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009957537bd189b1/Documents/R/R/R Datasets/WyoP/raw/"/>
    </mc:Choice>
  </mc:AlternateContent>
  <xr:revisionPtr revIDLastSave="1" documentId="11_CC6407A1BA9266F13210F1029407E56433D898C1" xr6:coauthVersionLast="46" xr6:coauthVersionMax="46" xr10:uidLastSave="{01DDEED6-2214-4A6D-8BFA-DA293209E7CB}"/>
  <bookViews>
    <workbookView xWindow="-108" yWindow="-108" windowWidth="23256" windowHeight="12576" firstSheet="3" activeTab="7" xr2:uid="{00000000-000D-0000-FFFF-FFFF00000000}"/>
  </bookViews>
  <sheets>
    <sheet name="finaldat_hypone_gh" sheetId="1" r:id="rId1"/>
    <sheet name="Sheet9" sheetId="10" r:id="rId2"/>
    <sheet name="Sheet8" sheetId="9" r:id="rId3"/>
    <sheet name="Sheet3" sheetId="4" r:id="rId4"/>
    <sheet name="Sheet1" sheetId="2" r:id="rId5"/>
    <sheet name="Sheet4" sheetId="5" r:id="rId6"/>
    <sheet name="Sheet7" sheetId="8" r:id="rId7"/>
    <sheet name="Sheet5" sheetId="6" r:id="rId8"/>
    <sheet name="Sheet6" sheetId="7" r:id="rId9"/>
    <sheet name="Sheet2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9" l="1"/>
  <c r="M13" i="9"/>
  <c r="L13" i="9"/>
  <c r="K13" i="9"/>
  <c r="J13" i="9"/>
  <c r="I13" i="9"/>
  <c r="H13" i="9"/>
  <c r="G13" i="9"/>
  <c r="F13" i="9"/>
  <c r="E13" i="9"/>
  <c r="D13" i="9"/>
  <c r="C13" i="9"/>
  <c r="N12" i="9"/>
  <c r="M12" i="9"/>
  <c r="L12" i="9"/>
  <c r="J12" i="9"/>
  <c r="I12" i="9"/>
  <c r="H12" i="9"/>
  <c r="G12" i="9"/>
  <c r="F12" i="9"/>
  <c r="E12" i="9"/>
  <c r="D12" i="9"/>
  <c r="C12" i="9"/>
  <c r="K13" i="8" l="1"/>
  <c r="J13" i="8"/>
  <c r="I13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2" i="6"/>
  <c r="N12" i="4"/>
  <c r="O12" i="4"/>
  <c r="M12" i="4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</calcChain>
</file>

<file path=xl/sharedStrings.xml><?xml version="1.0" encoding="utf-8"?>
<sst xmlns="http://schemas.openxmlformats.org/spreadsheetml/2006/main" count="580" uniqueCount="175">
  <si>
    <t>ftrt</t>
  </si>
  <si>
    <t>ctrt</t>
  </si>
  <si>
    <t>time</t>
  </si>
  <si>
    <t>wbio</t>
  </si>
  <si>
    <t>cbio</t>
  </si>
  <si>
    <t>pbic</t>
  </si>
  <si>
    <t>amac</t>
  </si>
  <si>
    <t>unavp</t>
  </si>
  <si>
    <t>porg</t>
  </si>
  <si>
    <t xml:space="preserve">CNTL </t>
  </si>
  <si>
    <t xml:space="preserve">ALL </t>
  </si>
  <si>
    <t>RO</t>
  </si>
  <si>
    <t>BO</t>
  </si>
  <si>
    <t>FO</t>
  </si>
  <si>
    <t>R</t>
  </si>
  <si>
    <t>B</t>
  </si>
  <si>
    <t>F</t>
  </si>
  <si>
    <t>.</t>
  </si>
  <si>
    <t>O</t>
  </si>
  <si>
    <t>FLW</t>
  </si>
  <si>
    <t>wbio 1</t>
  </si>
  <si>
    <t>wbio 2</t>
  </si>
  <si>
    <t>wbio com</t>
  </si>
  <si>
    <t>cbio 2</t>
  </si>
  <si>
    <t>cbio com</t>
  </si>
  <si>
    <t>cbio 1</t>
  </si>
  <si>
    <t>n= 72</t>
  </si>
  <si>
    <t>P value</t>
  </si>
  <si>
    <t>x</t>
  </si>
  <si>
    <t>Coeff</t>
  </si>
  <si>
    <t>edta</t>
  </si>
  <si>
    <t>pfix</t>
  </si>
  <si>
    <t>ptot</t>
  </si>
  <si>
    <t>MIX</t>
  </si>
  <si>
    <t>pbic 1</t>
  </si>
  <si>
    <t>pbic 2</t>
  </si>
  <si>
    <t>porg 1</t>
  </si>
  <si>
    <t>porg 2</t>
  </si>
  <si>
    <t>Year</t>
  </si>
  <si>
    <t>Jan </t>
  </si>
  <si>
    <t>Feb </t>
  </si>
  <si>
    <t>Mar </t>
  </si>
  <si>
    <t>Apr </t>
  </si>
  <si>
    <t>May </t>
  </si>
  <si>
    <t>Jun </t>
  </si>
  <si>
    <t>Jul </t>
  </si>
  <si>
    <t>Aug </t>
  </si>
  <si>
    <t>Sep </t>
  </si>
  <si>
    <t>Oct </t>
  </si>
  <si>
    <t>Nov </t>
  </si>
  <si>
    <t>Dec </t>
  </si>
  <si>
    <t>0.10 </t>
  </si>
  <si>
    <t>0.18 </t>
  </si>
  <si>
    <t>0.25 </t>
  </si>
  <si>
    <t>0.42 </t>
  </si>
  <si>
    <t>1.91 </t>
  </si>
  <si>
    <t>2.43 </t>
  </si>
  <si>
    <t>1.40 </t>
  </si>
  <si>
    <t>2.44 </t>
  </si>
  <si>
    <t>1.04 </t>
  </si>
  <si>
    <t>0.55 </t>
  </si>
  <si>
    <t>0.34 </t>
  </si>
  <si>
    <t>0.04 </t>
  </si>
  <si>
    <t> 2009</t>
  </si>
  <si>
    <t>0.46 </t>
  </si>
  <si>
    <t>0.15 </t>
  </si>
  <si>
    <t>0.66 </t>
  </si>
  <si>
    <t>3.50 </t>
  </si>
  <si>
    <t>0.91 </t>
  </si>
  <si>
    <t>3.27 </t>
  </si>
  <si>
    <t>0.86 </t>
  </si>
  <si>
    <t>3.45 </t>
  </si>
  <si>
    <t>0.65 </t>
  </si>
  <si>
    <t>1.07 </t>
  </si>
  <si>
    <t>0.12 </t>
  </si>
  <si>
    <t>0.17 </t>
  </si>
  <si>
    <t> 2010</t>
  </si>
  <si>
    <t>0.72 </t>
  </si>
  <si>
    <t>3.38 </t>
  </si>
  <si>
    <t>1.57 </t>
  </si>
  <si>
    <t>2.76 </t>
  </si>
  <si>
    <t>1.01 </t>
  </si>
  <si>
    <t>0.85 </t>
  </si>
  <si>
    <t>0.00 </t>
  </si>
  <si>
    <t>0.09 </t>
  </si>
  <si>
    <t>0.59 </t>
  </si>
  <si>
    <t> 2011</t>
  </si>
  <si>
    <t>0.26 </t>
  </si>
  <si>
    <t>0.57 </t>
  </si>
  <si>
    <t>0.99 </t>
  </si>
  <si>
    <t>2.25 </t>
  </si>
  <si>
    <t>4.57 </t>
  </si>
  <si>
    <t>1.97 </t>
  </si>
  <si>
    <t>1.08 </t>
  </si>
  <si>
    <t>1.11 </t>
  </si>
  <si>
    <t>0.13 </t>
  </si>
  <si>
    <t>1.84 </t>
  </si>
  <si>
    <t>0.43 </t>
  </si>
  <si>
    <t> 2012</t>
  </si>
  <si>
    <t>0.21 </t>
  </si>
  <si>
    <t>0.30 </t>
  </si>
  <si>
    <t>1.19 </t>
  </si>
  <si>
    <t>1.24 </t>
  </si>
  <si>
    <t>0.76 </t>
  </si>
  <si>
    <t>0.37 </t>
  </si>
  <si>
    <t>0.93 </t>
  </si>
  <si>
    <t>0.11 </t>
  </si>
  <si>
    <t>0.14 </t>
  </si>
  <si>
    <t> 2013</t>
  </si>
  <si>
    <t>0.20 </t>
  </si>
  <si>
    <t>0.60 </t>
  </si>
  <si>
    <t>2.05 </t>
  </si>
  <si>
    <t>1.86 </t>
  </si>
  <si>
    <t>1.65 </t>
  </si>
  <si>
    <t>1.59 </t>
  </si>
  <si>
    <t>2.45 </t>
  </si>
  <si>
    <t>3.67 </t>
  </si>
  <si>
    <t>0.40 </t>
  </si>
  <si>
    <t>0.27 </t>
  </si>
  <si>
    <t> 2014</t>
  </si>
  <si>
    <t>0.23 </t>
  </si>
  <si>
    <t>0.92 </t>
  </si>
  <si>
    <t>0.83 </t>
  </si>
  <si>
    <t>1.22 </t>
  </si>
  <si>
    <t>1.38 </t>
  </si>
  <si>
    <t>2.29 </t>
  </si>
  <si>
    <t>2.71 </t>
  </si>
  <si>
    <t>2.37 </t>
  </si>
  <si>
    <t>0.38 </t>
  </si>
  <si>
    <t> 2015</t>
  </si>
  <si>
    <t>0.29 </t>
  </si>
  <si>
    <t>2.72 </t>
  </si>
  <si>
    <t>6.28 </t>
  </si>
  <si>
    <t>1.85 </t>
  </si>
  <si>
    <t>1.78 </t>
  </si>
  <si>
    <t>1.14 </t>
  </si>
  <si>
    <t> 2016</t>
  </si>
  <si>
    <t>0.16 </t>
  </si>
  <si>
    <t>0.81 </t>
  </si>
  <si>
    <t>2.04 </t>
  </si>
  <si>
    <t>3.05 </t>
  </si>
  <si>
    <t>0.28 </t>
  </si>
  <si>
    <t>0.73 </t>
  </si>
  <si>
    <t>0.67 </t>
  </si>
  <si>
    <t>0.90 </t>
  </si>
  <si>
    <t>0.19 </t>
  </si>
  <si>
    <t> 2017</t>
  </si>
  <si>
    <t>0.54 </t>
  </si>
  <si>
    <t>1.96 </t>
  </si>
  <si>
    <t>1.62 </t>
  </si>
  <si>
    <t>1.70 </t>
  </si>
  <si>
    <t>3.65 </t>
  </si>
  <si>
    <t>1 Average</t>
  </si>
  <si>
    <t>Grand Average</t>
  </si>
  <si>
    <t>)</t>
  </si>
  <si>
    <t>Mix</t>
  </si>
  <si>
    <t>Buckwheat</t>
  </si>
  <si>
    <t>ALL  Average</t>
  </si>
  <si>
    <t>B Average</t>
  </si>
  <si>
    <t>BO Average</t>
  </si>
  <si>
    <t>F Average</t>
  </si>
  <si>
    <t>FLW Average</t>
  </si>
  <si>
    <t>FO Average</t>
  </si>
  <si>
    <t>O Average</t>
  </si>
  <si>
    <t>R Average</t>
  </si>
  <si>
    <t>RO Average</t>
  </si>
  <si>
    <t>Buckwheat Oat</t>
  </si>
  <si>
    <t>Faba</t>
  </si>
  <si>
    <t>Faba Oat</t>
  </si>
  <si>
    <t>Oat</t>
  </si>
  <si>
    <t>Radish</t>
  </si>
  <si>
    <t>Radish Oat</t>
  </si>
  <si>
    <t>Cover Crop Biomass</t>
  </si>
  <si>
    <t>No Fertility</t>
  </si>
  <si>
    <t>With Fertility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</si>
</sst>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0" xfId="0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Correlation between Wheat Biomass and Cover Crop Biomass</a:t>
            </a:r>
          </a:p>
        </c:rich>
      </c:tx>
      <c:layout>
        <c:manualLayout>
          <c:xMode val="edge"/>
          <c:yMode val="edge"/>
          <c:x val="0.14219002339639322"/>
          <c:y val="2.4896260137384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cbio com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247688247821558"/>
                  <c:y val="5.12510098450224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/>
                      <a:t>P value = 0.005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N = 36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Sheet1!$G$2:$G$37</c:f>
              <c:numCache>
                <c:formatCode>General</c:formatCode>
                <c:ptCount val="36"/>
                <c:pt idx="0">
                  <c:v>33.130000000000003</c:v>
                </c:pt>
                <c:pt idx="1">
                  <c:v>25.35</c:v>
                </c:pt>
                <c:pt idx="2">
                  <c:v>32.924999999999997</c:v>
                </c:pt>
                <c:pt idx="3">
                  <c:v>30.79</c:v>
                </c:pt>
                <c:pt idx="4">
                  <c:v>14.14</c:v>
                </c:pt>
                <c:pt idx="5">
                  <c:v>10.185</c:v>
                </c:pt>
                <c:pt idx="6">
                  <c:v>14.7</c:v>
                </c:pt>
                <c:pt idx="7">
                  <c:v>8.24</c:v>
                </c:pt>
                <c:pt idx="8">
                  <c:v>22.84</c:v>
                </c:pt>
                <c:pt idx="9">
                  <c:v>23.95</c:v>
                </c:pt>
                <c:pt idx="10">
                  <c:v>23.875</c:v>
                </c:pt>
                <c:pt idx="11">
                  <c:v>17.265000000000001</c:v>
                </c:pt>
                <c:pt idx="12">
                  <c:v>28.484999999999999</c:v>
                </c:pt>
                <c:pt idx="13">
                  <c:v>25.474999999999998</c:v>
                </c:pt>
                <c:pt idx="14">
                  <c:v>37.5</c:v>
                </c:pt>
                <c:pt idx="15">
                  <c:v>52.46</c:v>
                </c:pt>
                <c:pt idx="16">
                  <c:v>18.78</c:v>
                </c:pt>
                <c:pt idx="17">
                  <c:v>25.335000000000001</c:v>
                </c:pt>
                <c:pt idx="18">
                  <c:v>20.97</c:v>
                </c:pt>
                <c:pt idx="19">
                  <c:v>25.824999999999999</c:v>
                </c:pt>
                <c:pt idx="20">
                  <c:v>17.649999999999999</c:v>
                </c:pt>
                <c:pt idx="21">
                  <c:v>19.494999999999997</c:v>
                </c:pt>
                <c:pt idx="22">
                  <c:v>24.405000000000001</c:v>
                </c:pt>
                <c:pt idx="23">
                  <c:v>15.84</c:v>
                </c:pt>
                <c:pt idx="24">
                  <c:v>30.479999999999997</c:v>
                </c:pt>
                <c:pt idx="25">
                  <c:v>19.305</c:v>
                </c:pt>
                <c:pt idx="26">
                  <c:v>41.31</c:v>
                </c:pt>
                <c:pt idx="27">
                  <c:v>51.980000000000004</c:v>
                </c:pt>
                <c:pt idx="28">
                  <c:v>13.914999999999999</c:v>
                </c:pt>
                <c:pt idx="29">
                  <c:v>8.9600000000000009</c:v>
                </c:pt>
                <c:pt idx="30">
                  <c:v>15.34</c:v>
                </c:pt>
                <c:pt idx="31">
                  <c:v>7.84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Sheet1!$H$2:$H$73</c:f>
              <c:numCache>
                <c:formatCode>General</c:formatCode>
                <c:ptCount val="72"/>
                <c:pt idx="0">
                  <c:v>2.4950000000000001</c:v>
                </c:pt>
                <c:pt idx="1">
                  <c:v>2.23</c:v>
                </c:pt>
                <c:pt idx="2">
                  <c:v>3.0549999999999997</c:v>
                </c:pt>
                <c:pt idx="3">
                  <c:v>1.915</c:v>
                </c:pt>
                <c:pt idx="4">
                  <c:v>1.1499999999999999</c:v>
                </c:pt>
                <c:pt idx="5">
                  <c:v>2.2600000000000002</c:v>
                </c:pt>
                <c:pt idx="6">
                  <c:v>1.4</c:v>
                </c:pt>
                <c:pt idx="7">
                  <c:v>1.655</c:v>
                </c:pt>
                <c:pt idx="8">
                  <c:v>2.0099999999999998</c:v>
                </c:pt>
                <c:pt idx="9">
                  <c:v>2.54</c:v>
                </c:pt>
                <c:pt idx="10">
                  <c:v>3.18</c:v>
                </c:pt>
                <c:pt idx="11">
                  <c:v>1.2650000000000001</c:v>
                </c:pt>
                <c:pt idx="12">
                  <c:v>2.0499999999999998</c:v>
                </c:pt>
                <c:pt idx="13">
                  <c:v>2.915</c:v>
                </c:pt>
                <c:pt idx="14">
                  <c:v>3.7549999999999999</c:v>
                </c:pt>
                <c:pt idx="15">
                  <c:v>4.1749999999999998</c:v>
                </c:pt>
                <c:pt idx="16">
                  <c:v>1.115</c:v>
                </c:pt>
                <c:pt idx="17">
                  <c:v>2.5150000000000001</c:v>
                </c:pt>
                <c:pt idx="18">
                  <c:v>3.855</c:v>
                </c:pt>
                <c:pt idx="19">
                  <c:v>2.4649999999999999</c:v>
                </c:pt>
                <c:pt idx="20">
                  <c:v>2.0350000000000001</c:v>
                </c:pt>
                <c:pt idx="21">
                  <c:v>2.355</c:v>
                </c:pt>
                <c:pt idx="22">
                  <c:v>1.9350000000000001</c:v>
                </c:pt>
                <c:pt idx="23">
                  <c:v>2.2350000000000003</c:v>
                </c:pt>
                <c:pt idx="24">
                  <c:v>2.12</c:v>
                </c:pt>
                <c:pt idx="25">
                  <c:v>1.5</c:v>
                </c:pt>
                <c:pt idx="26">
                  <c:v>2.61</c:v>
                </c:pt>
                <c:pt idx="27">
                  <c:v>2.375</c:v>
                </c:pt>
                <c:pt idx="28">
                  <c:v>0.59</c:v>
                </c:pt>
                <c:pt idx="29">
                  <c:v>2.0449999999999999</c:v>
                </c:pt>
                <c:pt idx="30">
                  <c:v>2.855</c:v>
                </c:pt>
                <c:pt idx="31">
                  <c:v>2.06</c:v>
                </c:pt>
                <c:pt idx="32">
                  <c:v>1.075</c:v>
                </c:pt>
                <c:pt idx="33">
                  <c:v>0.66999999999999993</c:v>
                </c:pt>
                <c:pt idx="34">
                  <c:v>1.0550000000000002</c:v>
                </c:pt>
                <c:pt idx="35">
                  <c:v>0.58499999999999996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7-4613-AC08-E050C67C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59768"/>
        <c:axId val="480592688"/>
      </c:scatterChart>
      <c:valAx>
        <c:axId val="48445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Cover Crop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592688"/>
        <c:crosses val="autoZero"/>
        <c:crossBetween val="midCat"/>
      </c:valAx>
      <c:valAx>
        <c:axId val="4805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Whea</a:t>
                </a:r>
                <a:r>
                  <a:rPr lang="en-US" baseline="0"/>
                  <a:t>t </a:t>
                </a:r>
                <a:r>
                  <a:rPr lang="en-US"/>
                  <a:t>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445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Negative correlation between organic P and wheat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porg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6247357248901426E-4"/>
                  <c:y val="-0.40288448774460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Sheet5!$E$2:$E$37</c:f>
              <c:numCache>
                <c:formatCode>General</c:formatCode>
                <c:ptCount val="36"/>
                <c:pt idx="0">
                  <c:v>199.35994065</c:v>
                </c:pt>
                <c:pt idx="1">
                  <c:v>192.39545329999999</c:v>
                </c:pt>
                <c:pt idx="2">
                  <c:v>235.0576173</c:v>
                </c:pt>
                <c:pt idx="3">
                  <c:v>192.87504250000001</c:v>
                </c:pt>
                <c:pt idx="4">
                  <c:v>145.523620405</c:v>
                </c:pt>
                <c:pt idx="5">
                  <c:v>143.585769575</c:v>
                </c:pt>
                <c:pt idx="6">
                  <c:v>199.32349994999998</c:v>
                </c:pt>
                <c:pt idx="7">
                  <c:v>245.6462247</c:v>
                </c:pt>
                <c:pt idx="8">
                  <c:v>179.01617385</c:v>
                </c:pt>
                <c:pt idx="9">
                  <c:v>156.39433105000001</c:v>
                </c:pt>
                <c:pt idx="10">
                  <c:v>141.83601709999999</c:v>
                </c:pt>
                <c:pt idx="11">
                  <c:v>183.07069945000001</c:v>
                </c:pt>
                <c:pt idx="12">
                  <c:v>57.644755880000005</c:v>
                </c:pt>
                <c:pt idx="13">
                  <c:v>53.977389079999995</c:v>
                </c:pt>
                <c:pt idx="14">
                  <c:v>75.87126459000001</c:v>
                </c:pt>
                <c:pt idx="15">
                  <c:v>100.14002790000001</c:v>
                </c:pt>
                <c:pt idx="16">
                  <c:v>232.15748205</c:v>
                </c:pt>
                <c:pt idx="17">
                  <c:v>103.99110047500001</c:v>
                </c:pt>
                <c:pt idx="18">
                  <c:v>8.3432060000000021</c:v>
                </c:pt>
                <c:pt idx="19">
                  <c:v>136.78603419999999</c:v>
                </c:pt>
                <c:pt idx="20">
                  <c:v>104.84932643499999</c:v>
                </c:pt>
                <c:pt idx="21">
                  <c:v>70.101705949999996</c:v>
                </c:pt>
                <c:pt idx="22">
                  <c:v>78.523823530000001</c:v>
                </c:pt>
                <c:pt idx="23">
                  <c:v>33.597826980000008</c:v>
                </c:pt>
                <c:pt idx="24">
                  <c:v>226.12027445000001</c:v>
                </c:pt>
                <c:pt idx="25">
                  <c:v>231.81965994999999</c:v>
                </c:pt>
                <c:pt idx="26">
                  <c:v>187.93315129999999</c:v>
                </c:pt>
                <c:pt idx="27">
                  <c:v>160.9395236</c:v>
                </c:pt>
                <c:pt idx="28">
                  <c:v>179.11151655</c:v>
                </c:pt>
                <c:pt idx="29">
                  <c:v>102.85419715500001</c:v>
                </c:pt>
                <c:pt idx="30">
                  <c:v>48.211940764999994</c:v>
                </c:pt>
                <c:pt idx="31">
                  <c:v>172.96368569999998</c:v>
                </c:pt>
                <c:pt idx="32">
                  <c:v>152.28678790000001</c:v>
                </c:pt>
                <c:pt idx="33">
                  <c:v>216.08666364999999</c:v>
                </c:pt>
                <c:pt idx="34">
                  <c:v>157.46608725499999</c:v>
                </c:pt>
                <c:pt idx="35">
                  <c:v>210.04851880000001</c:v>
                </c:pt>
              </c:numCache>
            </c:numRef>
          </c:xVal>
          <c:yVal>
            <c:numRef>
              <c:f>Sheet5!$F$2:$F$73</c:f>
              <c:numCache>
                <c:formatCode>General</c:formatCode>
                <c:ptCount val="72"/>
                <c:pt idx="0">
                  <c:v>2.4950000000000001</c:v>
                </c:pt>
                <c:pt idx="1">
                  <c:v>2.23</c:v>
                </c:pt>
                <c:pt idx="2">
                  <c:v>3.0549999999999997</c:v>
                </c:pt>
                <c:pt idx="3">
                  <c:v>1.915</c:v>
                </c:pt>
                <c:pt idx="4">
                  <c:v>1.1499999999999999</c:v>
                </c:pt>
                <c:pt idx="5">
                  <c:v>2.2600000000000002</c:v>
                </c:pt>
                <c:pt idx="6">
                  <c:v>1.4</c:v>
                </c:pt>
                <c:pt idx="7">
                  <c:v>1.655</c:v>
                </c:pt>
                <c:pt idx="8">
                  <c:v>2.0099999999999998</c:v>
                </c:pt>
                <c:pt idx="9">
                  <c:v>2.54</c:v>
                </c:pt>
                <c:pt idx="10">
                  <c:v>3.18</c:v>
                </c:pt>
                <c:pt idx="11">
                  <c:v>1.2650000000000001</c:v>
                </c:pt>
                <c:pt idx="12">
                  <c:v>2.0499999999999998</c:v>
                </c:pt>
                <c:pt idx="13">
                  <c:v>2.915</c:v>
                </c:pt>
                <c:pt idx="14">
                  <c:v>3.7549999999999999</c:v>
                </c:pt>
                <c:pt idx="15">
                  <c:v>4.1749999999999998</c:v>
                </c:pt>
                <c:pt idx="16">
                  <c:v>1.115</c:v>
                </c:pt>
                <c:pt idx="17">
                  <c:v>2.5150000000000001</c:v>
                </c:pt>
                <c:pt idx="18">
                  <c:v>3.855</c:v>
                </c:pt>
                <c:pt idx="19">
                  <c:v>2.4649999999999999</c:v>
                </c:pt>
                <c:pt idx="20">
                  <c:v>2.0350000000000001</c:v>
                </c:pt>
                <c:pt idx="21">
                  <c:v>2.355</c:v>
                </c:pt>
                <c:pt idx="22">
                  <c:v>1.9350000000000001</c:v>
                </c:pt>
                <c:pt idx="23">
                  <c:v>2.2350000000000003</c:v>
                </c:pt>
                <c:pt idx="24">
                  <c:v>2.12</c:v>
                </c:pt>
                <c:pt idx="25">
                  <c:v>1.5</c:v>
                </c:pt>
                <c:pt idx="26">
                  <c:v>2.61</c:v>
                </c:pt>
                <c:pt idx="27">
                  <c:v>2.375</c:v>
                </c:pt>
                <c:pt idx="28">
                  <c:v>0.59</c:v>
                </c:pt>
                <c:pt idx="29">
                  <c:v>2.0449999999999999</c:v>
                </c:pt>
                <c:pt idx="30">
                  <c:v>2.855</c:v>
                </c:pt>
                <c:pt idx="31">
                  <c:v>2.06</c:v>
                </c:pt>
                <c:pt idx="32">
                  <c:v>1.075</c:v>
                </c:pt>
                <c:pt idx="33">
                  <c:v>0.66999999999999993</c:v>
                </c:pt>
                <c:pt idx="34">
                  <c:v>1.0550000000000002</c:v>
                </c:pt>
                <c:pt idx="35">
                  <c:v>0.58499999999999996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3-4B97-A99A-A0E331EF0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93472"/>
        <c:axId val="311920744"/>
      </c:scatterChart>
      <c:valAx>
        <c:axId val="4805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Organic P (mg P/ kg soil)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920744"/>
        <c:crosses val="autoZero"/>
        <c:crossBetween val="midCat"/>
      </c:valAx>
      <c:valAx>
        <c:axId val="3119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baseline="0">
                    <a:effectLst/>
                  </a:rPr>
                  <a:t>Wheat Biomass (g/pot)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5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3</xdr:row>
      <xdr:rowOff>47624</xdr:rowOff>
    </xdr:from>
    <xdr:to>
      <xdr:col>23</xdr:col>
      <xdr:colOff>66674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340995</xdr:colOff>
      <xdr:row>6</xdr:row>
      <xdr:rowOff>51435</xdr:rowOff>
    </xdr:from>
    <xdr:to>
      <xdr:col>22</xdr:col>
      <xdr:colOff>121920</xdr:colOff>
      <xdr:row>23</xdr:row>
      <xdr:rowOff>37147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/>
  </sheetViews>
  <sheetFormatPr defaultRowHeight="14.4" x14ac:dyDescent="0.3"/>
  <cols>
    <col min="11" max="11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</v>
      </c>
      <c r="D2">
        <v>1.91</v>
      </c>
      <c r="E2">
        <v>34.71</v>
      </c>
      <c r="F2">
        <v>13.2498454</v>
      </c>
      <c r="G2">
        <v>62.74967925</v>
      </c>
      <c r="H2">
        <v>46.90903565</v>
      </c>
      <c r="I2">
        <v>211.7414397</v>
      </c>
    </row>
    <row r="3" spans="1:9" x14ac:dyDescent="0.3">
      <c r="A3" t="s">
        <v>9</v>
      </c>
      <c r="B3" t="s">
        <v>10</v>
      </c>
      <c r="C3">
        <v>1</v>
      </c>
      <c r="D3">
        <v>1.34</v>
      </c>
      <c r="E3">
        <v>17.87</v>
      </c>
      <c r="F3">
        <v>16.563147990000001</v>
      </c>
      <c r="G3">
        <v>61.098556330000001</v>
      </c>
      <c r="H3">
        <v>65.723509680000006</v>
      </c>
      <c r="I3">
        <v>264.714786</v>
      </c>
    </row>
    <row r="4" spans="1:9" x14ac:dyDescent="0.3">
      <c r="A4" t="s">
        <v>9</v>
      </c>
      <c r="B4" t="s">
        <v>10</v>
      </c>
      <c r="C4">
        <v>1</v>
      </c>
      <c r="D4">
        <v>4.3899999999999997</v>
      </c>
      <c r="E4">
        <v>25.7</v>
      </c>
      <c r="F4">
        <v>8.1488671410000002</v>
      </c>
      <c r="G4">
        <v>63.881588780000001</v>
      </c>
      <c r="H4">
        <v>44.944252280000001</v>
      </c>
      <c r="I4">
        <v>309.92529180000002</v>
      </c>
    </row>
    <row r="5" spans="1:9" x14ac:dyDescent="0.3">
      <c r="A5" t="s">
        <v>9</v>
      </c>
      <c r="B5" t="s">
        <v>10</v>
      </c>
      <c r="C5">
        <v>1</v>
      </c>
      <c r="D5">
        <v>1.3</v>
      </c>
      <c r="E5">
        <v>11.22</v>
      </c>
      <c r="F5">
        <v>12.779497750000001</v>
      </c>
      <c r="G5">
        <v>56.712406080000001</v>
      </c>
      <c r="H5">
        <v>45.731831569999997</v>
      </c>
      <c r="I5">
        <v>236.5762646</v>
      </c>
    </row>
    <row r="6" spans="1:9" x14ac:dyDescent="0.3">
      <c r="A6" t="s">
        <v>9</v>
      </c>
      <c r="B6" t="s">
        <v>10</v>
      </c>
      <c r="C6">
        <v>2</v>
      </c>
      <c r="D6">
        <v>3.08</v>
      </c>
      <c r="E6">
        <v>31.55</v>
      </c>
      <c r="F6">
        <v>22.796570089999999</v>
      </c>
      <c r="G6">
        <v>49.73326557</v>
      </c>
      <c r="H6">
        <v>45.747398439999998</v>
      </c>
      <c r="I6">
        <v>227.24776589999999</v>
      </c>
    </row>
    <row r="7" spans="1:9" x14ac:dyDescent="0.3">
      <c r="A7" t="s">
        <v>9</v>
      </c>
      <c r="B7" t="s">
        <v>10</v>
      </c>
      <c r="C7">
        <v>2</v>
      </c>
      <c r="D7">
        <v>3.12</v>
      </c>
      <c r="E7">
        <v>32.83</v>
      </c>
      <c r="F7">
        <v>21.928514539999998</v>
      </c>
      <c r="G7">
        <v>49.118846089999998</v>
      </c>
      <c r="H7">
        <v>48.750499069999996</v>
      </c>
      <c r="I7">
        <v>210.0771403</v>
      </c>
    </row>
    <row r="8" spans="1:9" x14ac:dyDescent="0.3">
      <c r="A8" t="s">
        <v>9</v>
      </c>
      <c r="B8" t="s">
        <v>10</v>
      </c>
      <c r="C8">
        <v>2</v>
      </c>
      <c r="D8">
        <v>1.72</v>
      </c>
      <c r="E8">
        <v>40.15</v>
      </c>
      <c r="F8">
        <v>22.34854142</v>
      </c>
      <c r="G8">
        <v>49.778392429999997</v>
      </c>
      <c r="H8">
        <v>55.511294450000001</v>
      </c>
      <c r="I8">
        <v>182.3867717</v>
      </c>
    </row>
    <row r="9" spans="1:9" x14ac:dyDescent="0.3">
      <c r="A9" t="s">
        <v>9</v>
      </c>
      <c r="B9" t="s">
        <v>10</v>
      </c>
      <c r="C9">
        <v>2</v>
      </c>
      <c r="D9">
        <v>2.5299999999999998</v>
      </c>
      <c r="E9">
        <v>50.36</v>
      </c>
      <c r="F9">
        <v>21.16002091</v>
      </c>
      <c r="G9">
        <v>49.299353510000003</v>
      </c>
      <c r="H9">
        <v>54.08234178</v>
      </c>
      <c r="I9">
        <v>162.28328379999999</v>
      </c>
    </row>
    <row r="10" spans="1:9" x14ac:dyDescent="0.3">
      <c r="A10" t="s">
        <v>9</v>
      </c>
      <c r="B10" t="s">
        <v>15</v>
      </c>
      <c r="C10">
        <v>1</v>
      </c>
      <c r="D10">
        <v>1.06</v>
      </c>
      <c r="E10">
        <v>15.57</v>
      </c>
      <c r="F10">
        <v>9.1189660529999994</v>
      </c>
      <c r="G10">
        <v>57.266599309999997</v>
      </c>
      <c r="H10">
        <v>106.9607381</v>
      </c>
      <c r="I10">
        <v>248.1536965</v>
      </c>
    </row>
    <row r="11" spans="1:9" x14ac:dyDescent="0.3">
      <c r="A11" t="s">
        <v>9</v>
      </c>
      <c r="B11" t="s">
        <v>15</v>
      </c>
      <c r="C11">
        <v>1</v>
      </c>
      <c r="D11">
        <v>2.64</v>
      </c>
      <c r="E11">
        <v>24.08</v>
      </c>
      <c r="F11">
        <v>8.3111679160000005</v>
      </c>
      <c r="G11">
        <v>67.146299929999998</v>
      </c>
      <c r="H11">
        <v>117.2468124</v>
      </c>
      <c r="I11">
        <v>165.49571979999999</v>
      </c>
    </row>
    <row r="12" spans="1:9" x14ac:dyDescent="0.3">
      <c r="A12" t="s">
        <v>9</v>
      </c>
      <c r="B12" t="s">
        <v>15</v>
      </c>
      <c r="C12">
        <v>1</v>
      </c>
      <c r="D12">
        <v>1.27</v>
      </c>
      <c r="E12">
        <v>25.18</v>
      </c>
      <c r="F12">
        <v>11.94771967</v>
      </c>
      <c r="G12">
        <v>61.040171030000003</v>
      </c>
      <c r="H12">
        <v>116.9440159</v>
      </c>
      <c r="I12">
        <v>250.71809339999999</v>
      </c>
    </row>
    <row r="13" spans="1:9" x14ac:dyDescent="0.3">
      <c r="A13" t="s">
        <v>9</v>
      </c>
      <c r="B13" t="s">
        <v>15</v>
      </c>
      <c r="C13">
        <v>1</v>
      </c>
      <c r="D13">
        <v>3.7</v>
      </c>
      <c r="E13">
        <v>14.25</v>
      </c>
      <c r="F13">
        <v>9.7784752560000001</v>
      </c>
      <c r="G13">
        <v>63.887491910000001</v>
      </c>
      <c r="H13">
        <v>116.26593939999999</v>
      </c>
      <c r="I13">
        <v>165.2680934</v>
      </c>
    </row>
    <row r="14" spans="1:9" x14ac:dyDescent="0.3">
      <c r="A14" t="s">
        <v>9</v>
      </c>
      <c r="B14" t="s">
        <v>15</v>
      </c>
      <c r="C14">
        <v>2</v>
      </c>
      <c r="D14">
        <v>3.01</v>
      </c>
      <c r="E14">
        <v>19.73</v>
      </c>
      <c r="F14">
        <v>21.586566730000001</v>
      </c>
      <c r="G14">
        <v>46.514932880000003</v>
      </c>
      <c r="H14">
        <v>76.072103290000001</v>
      </c>
      <c r="I14">
        <v>158.50139709999999</v>
      </c>
    </row>
    <row r="15" spans="1:9" x14ac:dyDescent="0.3">
      <c r="A15" t="s">
        <v>9</v>
      </c>
      <c r="B15" t="s">
        <v>15</v>
      </c>
      <c r="C15">
        <v>2</v>
      </c>
      <c r="D15">
        <v>2.0699999999999998</v>
      </c>
      <c r="E15">
        <v>14.91</v>
      </c>
      <c r="F15">
        <v>22.743974130000002</v>
      </c>
      <c r="G15">
        <v>44.936650049999997</v>
      </c>
      <c r="H15">
        <v>70.147510819999994</v>
      </c>
      <c r="I15">
        <v>230.046865</v>
      </c>
    </row>
    <row r="16" spans="1:9" x14ac:dyDescent="0.3">
      <c r="A16" t="s">
        <v>9</v>
      </c>
      <c r="B16" t="s">
        <v>15</v>
      </c>
      <c r="C16">
        <v>2</v>
      </c>
      <c r="D16">
        <v>2.6</v>
      </c>
      <c r="E16">
        <v>23.63</v>
      </c>
      <c r="F16">
        <v>21.237654320000001</v>
      </c>
      <c r="G16">
        <v>46.528925620000003</v>
      </c>
      <c r="H16">
        <v>69.037324159999997</v>
      </c>
      <c r="I16">
        <v>137.3710959</v>
      </c>
    </row>
    <row r="17" spans="1:9" x14ac:dyDescent="0.3">
      <c r="A17" t="s">
        <v>9</v>
      </c>
      <c r="B17" t="s">
        <v>15</v>
      </c>
      <c r="C17">
        <v>2</v>
      </c>
      <c r="D17">
        <v>0.77</v>
      </c>
      <c r="E17">
        <v>17.43</v>
      </c>
      <c r="F17">
        <v>21.768518520000001</v>
      </c>
      <c r="G17">
        <v>45.461432510000002</v>
      </c>
      <c r="H17">
        <v>79.173140570000001</v>
      </c>
      <c r="I17">
        <v>161.97190839999999</v>
      </c>
    </row>
    <row r="18" spans="1:9" x14ac:dyDescent="0.3">
      <c r="A18" t="s">
        <v>9</v>
      </c>
      <c r="B18" t="s">
        <v>12</v>
      </c>
      <c r="C18">
        <v>1</v>
      </c>
      <c r="D18">
        <v>0.57999999999999996</v>
      </c>
      <c r="E18">
        <v>28.79</v>
      </c>
      <c r="F18">
        <v>12.851072390000001</v>
      </c>
      <c r="G18">
        <v>70.949777339999997</v>
      </c>
      <c r="H18">
        <v>113.4754149</v>
      </c>
      <c r="I18">
        <v>154.72373540000001</v>
      </c>
    </row>
    <row r="19" spans="1:9" x14ac:dyDescent="0.3">
      <c r="A19" t="s">
        <v>9</v>
      </c>
      <c r="B19" t="s">
        <v>12</v>
      </c>
      <c r="C19">
        <v>1</v>
      </c>
      <c r="D19">
        <v>1.25</v>
      </c>
      <c r="E19">
        <v>23.2</v>
      </c>
      <c r="F19">
        <v>18.070908790000001</v>
      </c>
      <c r="G19">
        <v>70.503480139999994</v>
      </c>
      <c r="H19">
        <v>142.60265390000001</v>
      </c>
      <c r="I19">
        <v>145.92295720000001</v>
      </c>
    </row>
    <row r="20" spans="1:9" x14ac:dyDescent="0.3">
      <c r="A20" t="s">
        <v>9</v>
      </c>
      <c r="B20" t="s">
        <v>12</v>
      </c>
      <c r="C20">
        <v>1</v>
      </c>
      <c r="D20">
        <v>4.91</v>
      </c>
      <c r="E20">
        <v>31.34</v>
      </c>
      <c r="F20">
        <v>14.75291288</v>
      </c>
      <c r="G20">
        <v>65.550071599999995</v>
      </c>
      <c r="H20">
        <v>169.45382480000001</v>
      </c>
      <c r="I20">
        <v>141.84319070000001</v>
      </c>
    </row>
    <row r="21" spans="1:9" x14ac:dyDescent="0.3">
      <c r="A21" t="s">
        <v>9</v>
      </c>
      <c r="B21" t="s">
        <v>12</v>
      </c>
      <c r="C21">
        <v>1</v>
      </c>
      <c r="D21">
        <v>1.5</v>
      </c>
      <c r="E21">
        <v>20.12</v>
      </c>
      <c r="F21">
        <v>16.23854643</v>
      </c>
      <c r="G21">
        <v>69.097341909999997</v>
      </c>
      <c r="H21">
        <v>150.85088210000001</v>
      </c>
      <c r="I21">
        <v>221.91322959999999</v>
      </c>
    </row>
    <row r="22" spans="1:9" x14ac:dyDescent="0.3">
      <c r="A22" t="s">
        <v>9</v>
      </c>
      <c r="B22" t="s">
        <v>12</v>
      </c>
      <c r="C22">
        <v>2</v>
      </c>
      <c r="D22">
        <v>3.44</v>
      </c>
      <c r="E22">
        <v>16.89</v>
      </c>
      <c r="F22">
        <v>22.54766527</v>
      </c>
      <c r="G22">
        <v>49.042477560000002</v>
      </c>
      <c r="H22">
        <v>79.20999587</v>
      </c>
      <c r="I22">
        <v>186.32486130000001</v>
      </c>
    </row>
    <row r="23" spans="1:9" x14ac:dyDescent="0.3">
      <c r="A23" t="s">
        <v>9</v>
      </c>
      <c r="B23" t="s">
        <v>12</v>
      </c>
      <c r="C23">
        <v>2</v>
      </c>
      <c r="D23">
        <v>3.83</v>
      </c>
      <c r="E23">
        <v>24.7</v>
      </c>
      <c r="F23">
        <v>19.243453800000001</v>
      </c>
      <c r="G23">
        <v>47.952490449999999</v>
      </c>
      <c r="H23">
        <v>84.009122950000005</v>
      </c>
      <c r="I23">
        <v>195.6699328</v>
      </c>
    </row>
    <row r="24" spans="1:9" x14ac:dyDescent="0.3">
      <c r="A24" t="s">
        <v>9</v>
      </c>
      <c r="B24" t="s">
        <v>12</v>
      </c>
      <c r="C24">
        <v>2</v>
      </c>
      <c r="D24">
        <v>1.45</v>
      </c>
      <c r="E24">
        <v>16.41</v>
      </c>
      <c r="F24">
        <v>20.626543210000001</v>
      </c>
      <c r="G24">
        <v>53.147382919999998</v>
      </c>
      <c r="H24">
        <v>88.292752770000007</v>
      </c>
      <c r="I24">
        <v>202.35832110000001</v>
      </c>
    </row>
    <row r="25" spans="1:9" x14ac:dyDescent="0.3">
      <c r="A25" t="s">
        <v>9</v>
      </c>
      <c r="B25" t="s">
        <v>12</v>
      </c>
      <c r="C25">
        <v>2</v>
      </c>
      <c r="D25">
        <v>1.03</v>
      </c>
      <c r="E25">
        <v>14.41</v>
      </c>
      <c r="F25">
        <v>19.462962959999999</v>
      </c>
      <c r="G25">
        <v>50.661157019999997</v>
      </c>
      <c r="H25">
        <v>87.197749619999996</v>
      </c>
      <c r="I25">
        <v>186.1031304</v>
      </c>
    </row>
    <row r="26" spans="1:9" x14ac:dyDescent="0.3">
      <c r="A26" t="s">
        <v>9</v>
      </c>
      <c r="B26" t="s">
        <v>16</v>
      </c>
      <c r="C26">
        <v>1</v>
      </c>
      <c r="D26">
        <v>2.71</v>
      </c>
      <c r="E26">
        <v>52.51</v>
      </c>
      <c r="F26">
        <v>5.0034241310000001</v>
      </c>
      <c r="G26">
        <v>74.1279945</v>
      </c>
      <c r="H26">
        <v>115.0806437</v>
      </c>
      <c r="I26">
        <v>221.0879377</v>
      </c>
    </row>
    <row r="27" spans="1:9" x14ac:dyDescent="0.3">
      <c r="A27" t="s">
        <v>9</v>
      </c>
      <c r="B27" t="s">
        <v>16</v>
      </c>
      <c r="C27">
        <v>1</v>
      </c>
      <c r="D27">
        <v>2.96</v>
      </c>
      <c r="E27">
        <v>38.61</v>
      </c>
      <c r="F27">
        <v>9.9088161780000004</v>
      </c>
      <c r="G27">
        <v>73.925959250000005</v>
      </c>
      <c r="H27">
        <v>77.838376370000006</v>
      </c>
      <c r="I27">
        <v>217.72684820000001</v>
      </c>
    </row>
    <row r="28" spans="1:9" x14ac:dyDescent="0.3">
      <c r="A28" t="s">
        <v>9</v>
      </c>
      <c r="B28" t="s">
        <v>16</v>
      </c>
      <c r="C28">
        <v>1</v>
      </c>
      <c r="D28">
        <v>2.9</v>
      </c>
      <c r="E28">
        <v>35.04</v>
      </c>
      <c r="F28">
        <v>22.679858469999999</v>
      </c>
      <c r="G28">
        <v>67.842058039999998</v>
      </c>
      <c r="H28">
        <v>102.8146594</v>
      </c>
      <c r="I28">
        <v>217.06342409999999</v>
      </c>
    </row>
    <row r="29" spans="1:9" x14ac:dyDescent="0.3">
      <c r="A29" t="s">
        <v>9</v>
      </c>
      <c r="B29" t="s">
        <v>16</v>
      </c>
      <c r="C29">
        <v>1</v>
      </c>
      <c r="D29">
        <v>2.7</v>
      </c>
      <c r="E29">
        <v>38.76</v>
      </c>
      <c r="F29">
        <v>10.38685971</v>
      </c>
      <c r="G29" t="s">
        <v>17</v>
      </c>
      <c r="H29" t="s">
        <v>17</v>
      </c>
      <c r="I29">
        <v>167.25564199999999</v>
      </c>
    </row>
    <row r="30" spans="1:9" x14ac:dyDescent="0.3">
      <c r="A30" t="s">
        <v>9</v>
      </c>
      <c r="B30" t="s">
        <v>16</v>
      </c>
      <c r="C30">
        <v>2</v>
      </c>
      <c r="D30">
        <v>1.53</v>
      </c>
      <c r="E30">
        <v>8.4499999999999993</v>
      </c>
      <c r="F30">
        <v>22.457437280000001</v>
      </c>
      <c r="G30">
        <v>54.721518709999998</v>
      </c>
      <c r="H30">
        <v>65.736986610000002</v>
      </c>
      <c r="I30">
        <v>215.70905740000001</v>
      </c>
    </row>
    <row r="31" spans="1:9" x14ac:dyDescent="0.3">
      <c r="A31" t="s">
        <v>9</v>
      </c>
      <c r="B31" t="s">
        <v>16</v>
      </c>
      <c r="C31">
        <v>2</v>
      </c>
      <c r="D31">
        <v>0.04</v>
      </c>
      <c r="E31">
        <v>0</v>
      </c>
      <c r="F31">
        <v>44.281550070000002</v>
      </c>
      <c r="G31">
        <v>57.508253529999998</v>
      </c>
      <c r="H31">
        <v>66.846244799999994</v>
      </c>
      <c r="I31">
        <v>222.88895160000001</v>
      </c>
    </row>
    <row r="32" spans="1:9" x14ac:dyDescent="0.3">
      <c r="A32" t="s">
        <v>9</v>
      </c>
      <c r="B32" t="s">
        <v>16</v>
      </c>
      <c r="C32">
        <v>2</v>
      </c>
      <c r="D32">
        <v>2.3199999999999998</v>
      </c>
      <c r="E32">
        <v>47.58</v>
      </c>
      <c r="F32">
        <v>25.214947089999999</v>
      </c>
      <c r="G32">
        <v>53.934911890000002</v>
      </c>
      <c r="H32">
        <v>86.426835420000003</v>
      </c>
      <c r="I32">
        <v>167.29830559999999</v>
      </c>
    </row>
    <row r="33" spans="1:9" x14ac:dyDescent="0.3">
      <c r="A33" t="s">
        <v>9</v>
      </c>
      <c r="B33" t="s">
        <v>16</v>
      </c>
      <c r="C33">
        <v>2</v>
      </c>
      <c r="D33">
        <v>2.0499999999999998</v>
      </c>
      <c r="E33">
        <v>65.2</v>
      </c>
      <c r="F33">
        <v>21.113351250000001</v>
      </c>
      <c r="G33">
        <v>47.542877449999999</v>
      </c>
      <c r="H33">
        <v>85.407157400000003</v>
      </c>
      <c r="I33">
        <v>177.51161389999999</v>
      </c>
    </row>
    <row r="34" spans="1:9" x14ac:dyDescent="0.3">
      <c r="A34" t="s">
        <v>9</v>
      </c>
      <c r="B34" t="s">
        <v>19</v>
      </c>
      <c r="C34">
        <v>1</v>
      </c>
      <c r="D34">
        <v>0.71</v>
      </c>
      <c r="E34" t="s">
        <v>17</v>
      </c>
      <c r="F34">
        <v>1.3173300610000001</v>
      </c>
      <c r="G34">
        <v>35.535358510000002</v>
      </c>
      <c r="H34">
        <v>172.0967277</v>
      </c>
      <c r="I34">
        <v>183.75058369999999</v>
      </c>
    </row>
    <row r="35" spans="1:9" x14ac:dyDescent="0.3">
      <c r="A35" t="s">
        <v>9</v>
      </c>
      <c r="B35" t="s">
        <v>19</v>
      </c>
      <c r="C35">
        <v>1</v>
      </c>
      <c r="D35">
        <v>0.87</v>
      </c>
      <c r="E35" t="s">
        <v>17</v>
      </c>
      <c r="F35">
        <v>-3.3034813519999999</v>
      </c>
      <c r="G35">
        <v>87.409479090000005</v>
      </c>
      <c r="H35">
        <v>137.58660929999999</v>
      </c>
      <c r="I35">
        <v>155.40739300000001</v>
      </c>
    </row>
    <row r="36" spans="1:9" x14ac:dyDescent="0.3">
      <c r="A36" t="s">
        <v>9</v>
      </c>
      <c r="B36" t="s">
        <v>19</v>
      </c>
      <c r="C36">
        <v>1</v>
      </c>
      <c r="D36">
        <v>1.61</v>
      </c>
      <c r="E36" t="s">
        <v>17</v>
      </c>
      <c r="F36">
        <v>18.986041719999999</v>
      </c>
      <c r="G36">
        <v>43.225402649999999</v>
      </c>
      <c r="H36">
        <v>217.31190190000001</v>
      </c>
      <c r="I36">
        <v>135.6766537</v>
      </c>
    </row>
    <row r="37" spans="1:9" x14ac:dyDescent="0.3">
      <c r="A37" t="s">
        <v>9</v>
      </c>
      <c r="B37" t="s">
        <v>19</v>
      </c>
      <c r="C37">
        <v>1</v>
      </c>
      <c r="D37">
        <v>0.19</v>
      </c>
      <c r="E37" t="s">
        <v>17</v>
      </c>
      <c r="F37">
        <v>14.316296619999999</v>
      </c>
      <c r="G37">
        <v>29.86728828</v>
      </c>
      <c r="H37">
        <v>117.1490999</v>
      </c>
      <c r="I37">
        <v>180.91731519999999</v>
      </c>
    </row>
    <row r="38" spans="1:9" x14ac:dyDescent="0.3">
      <c r="A38" t="s">
        <v>9</v>
      </c>
      <c r="B38" t="s">
        <v>19</v>
      </c>
      <c r="C38">
        <v>2</v>
      </c>
      <c r="D38">
        <v>1.44</v>
      </c>
      <c r="E38" t="s">
        <v>17</v>
      </c>
      <c r="F38">
        <v>24.206790120000001</v>
      </c>
      <c r="G38">
        <v>50.185950409999997</v>
      </c>
      <c r="H38">
        <v>100.25054129999999</v>
      </c>
      <c r="I38">
        <v>147.88171819999999</v>
      </c>
    </row>
    <row r="39" spans="1:9" x14ac:dyDescent="0.3">
      <c r="A39" t="s">
        <v>9</v>
      </c>
      <c r="B39" t="s">
        <v>19</v>
      </c>
      <c r="C39">
        <v>2</v>
      </c>
      <c r="D39">
        <v>0.47</v>
      </c>
      <c r="E39" t="s">
        <v>17</v>
      </c>
      <c r="F39">
        <v>25.287037040000001</v>
      </c>
      <c r="G39">
        <v>50.819559230000003</v>
      </c>
      <c r="H39">
        <v>45.714953129999998</v>
      </c>
      <c r="I39">
        <v>255.6034506</v>
      </c>
    </row>
    <row r="40" spans="1:9" x14ac:dyDescent="0.3">
      <c r="A40" t="s">
        <v>9</v>
      </c>
      <c r="B40" t="s">
        <v>19</v>
      </c>
      <c r="C40">
        <v>2</v>
      </c>
      <c r="D40">
        <v>0.5</v>
      </c>
      <c r="E40" t="s">
        <v>17</v>
      </c>
      <c r="F40">
        <v>25.157407410000001</v>
      </c>
      <c r="G40">
        <v>51.329201099999999</v>
      </c>
      <c r="H40">
        <v>59.574132689999999</v>
      </c>
      <c r="I40">
        <v>213.71425880000001</v>
      </c>
    </row>
    <row r="41" spans="1:9" x14ac:dyDescent="0.3">
      <c r="A41" t="s">
        <v>9</v>
      </c>
      <c r="B41" t="s">
        <v>19</v>
      </c>
      <c r="C41">
        <v>2</v>
      </c>
      <c r="D41">
        <v>0.98</v>
      </c>
      <c r="E41" t="s">
        <v>17</v>
      </c>
      <c r="F41">
        <v>22.854938270000002</v>
      </c>
      <c r="G41">
        <v>50.750688709999999</v>
      </c>
      <c r="H41">
        <v>58.439557319999999</v>
      </c>
      <c r="I41">
        <v>172.0298157</v>
      </c>
    </row>
    <row r="42" spans="1:9" x14ac:dyDescent="0.3">
      <c r="A42" t="s">
        <v>9</v>
      </c>
      <c r="B42" t="s">
        <v>13</v>
      </c>
      <c r="C42">
        <v>1</v>
      </c>
      <c r="D42">
        <v>2.84</v>
      </c>
      <c r="E42">
        <v>17.93</v>
      </c>
      <c r="F42">
        <v>11.48092924</v>
      </c>
      <c r="G42">
        <v>52.617261399999997</v>
      </c>
      <c r="H42">
        <v>238.2364398</v>
      </c>
      <c r="I42">
        <v>95.615369650000005</v>
      </c>
    </row>
    <row r="43" spans="1:9" x14ac:dyDescent="0.3">
      <c r="A43" t="s">
        <v>9</v>
      </c>
      <c r="B43" t="s">
        <v>13</v>
      </c>
      <c r="C43">
        <v>1</v>
      </c>
      <c r="D43">
        <v>3.81</v>
      </c>
      <c r="E43">
        <v>37.76</v>
      </c>
      <c r="F43">
        <v>15.049436399999999</v>
      </c>
      <c r="G43">
        <v>48.03168024</v>
      </c>
      <c r="H43">
        <v>236.4811402</v>
      </c>
      <c r="I43">
        <v>117.4377432</v>
      </c>
    </row>
    <row r="44" spans="1:9" x14ac:dyDescent="0.3">
      <c r="A44" t="s">
        <v>9</v>
      </c>
      <c r="B44" t="s">
        <v>13</v>
      </c>
      <c r="C44">
        <v>1</v>
      </c>
      <c r="D44">
        <v>3.81</v>
      </c>
      <c r="E44">
        <v>20.72</v>
      </c>
      <c r="F44">
        <v>9.3813386570000006</v>
      </c>
      <c r="G44">
        <v>47.864555840000001</v>
      </c>
      <c r="H44">
        <v>231.95644010000001</v>
      </c>
      <c r="I44">
        <v>147.34766540000001</v>
      </c>
    </row>
    <row r="45" spans="1:9" x14ac:dyDescent="0.3">
      <c r="A45" t="s">
        <v>9</v>
      </c>
      <c r="B45" t="s">
        <v>13</v>
      </c>
      <c r="C45">
        <v>1</v>
      </c>
      <c r="D45">
        <v>4.83</v>
      </c>
      <c r="E45">
        <v>44.39</v>
      </c>
      <c r="F45">
        <v>5.7137558549999996</v>
      </c>
      <c r="G45">
        <v>53.155304229999999</v>
      </c>
      <c r="H45">
        <v>224.20486990000001</v>
      </c>
      <c r="I45">
        <v>117.97607000000001</v>
      </c>
    </row>
    <row r="46" spans="1:9" x14ac:dyDescent="0.3">
      <c r="A46" t="s">
        <v>9</v>
      </c>
      <c r="B46" t="s">
        <v>13</v>
      </c>
      <c r="C46">
        <v>2</v>
      </c>
      <c r="D46">
        <v>1.26</v>
      </c>
      <c r="E46">
        <v>39.04</v>
      </c>
      <c r="F46">
        <v>22.6643641</v>
      </c>
      <c r="G46">
        <v>53.340493680000002</v>
      </c>
      <c r="H46">
        <v>114.1876786</v>
      </c>
      <c r="I46">
        <v>166.2824636</v>
      </c>
    </row>
    <row r="47" spans="1:9" x14ac:dyDescent="0.3">
      <c r="A47" t="s">
        <v>9</v>
      </c>
      <c r="B47" t="s">
        <v>13</v>
      </c>
      <c r="C47">
        <v>2</v>
      </c>
      <c r="D47">
        <v>2.02</v>
      </c>
      <c r="E47">
        <v>13.19</v>
      </c>
      <c r="F47">
        <v>27.269498330000001</v>
      </c>
      <c r="G47">
        <v>54.761631469999998</v>
      </c>
      <c r="H47">
        <v>115.4644112</v>
      </c>
      <c r="I47">
        <v>129.629459</v>
      </c>
    </row>
    <row r="48" spans="1:9" x14ac:dyDescent="0.3">
      <c r="A48" t="s">
        <v>9</v>
      </c>
      <c r="B48" t="s">
        <v>13</v>
      </c>
      <c r="C48">
        <v>2</v>
      </c>
      <c r="D48">
        <v>3.7</v>
      </c>
      <c r="E48">
        <v>54.28</v>
      </c>
      <c r="F48">
        <v>21.32017931</v>
      </c>
      <c r="G48">
        <v>49.937961870000002</v>
      </c>
      <c r="H48">
        <v>124.5938665</v>
      </c>
      <c r="I48">
        <v>147.47299229999999</v>
      </c>
    </row>
    <row r="49" spans="1:9" x14ac:dyDescent="0.3">
      <c r="A49" t="s">
        <v>9</v>
      </c>
      <c r="B49" t="s">
        <v>13</v>
      </c>
      <c r="C49">
        <v>2</v>
      </c>
      <c r="D49">
        <v>3.52</v>
      </c>
      <c r="E49">
        <v>60.53</v>
      </c>
      <c r="F49">
        <v>21.862139920000001</v>
      </c>
      <c r="G49">
        <v>50.675860329999999</v>
      </c>
      <c r="H49">
        <v>91.730727450000003</v>
      </c>
      <c r="I49">
        <v>167.8562723</v>
      </c>
    </row>
    <row r="50" spans="1:9" x14ac:dyDescent="0.3">
      <c r="A50" t="s">
        <v>9</v>
      </c>
      <c r="B50" t="s">
        <v>18</v>
      </c>
      <c r="C50">
        <v>1</v>
      </c>
      <c r="D50">
        <v>0.69</v>
      </c>
      <c r="E50">
        <v>16.79</v>
      </c>
      <c r="F50">
        <v>11.01569407</v>
      </c>
      <c r="G50">
        <v>70.851690039999994</v>
      </c>
      <c r="H50">
        <v>74.309658690000006</v>
      </c>
      <c r="I50">
        <v>179.67295720000001</v>
      </c>
    </row>
    <row r="51" spans="1:9" x14ac:dyDescent="0.3">
      <c r="A51" t="s">
        <v>9</v>
      </c>
      <c r="B51" t="s">
        <v>18</v>
      </c>
      <c r="C51">
        <v>1</v>
      </c>
      <c r="D51">
        <v>3.28</v>
      </c>
      <c r="E51">
        <v>17.920000000000002</v>
      </c>
      <c r="F51">
        <v>10.059661350000001</v>
      </c>
      <c r="G51">
        <v>72.862479649999997</v>
      </c>
      <c r="H51">
        <v>200.8327228</v>
      </c>
      <c r="I51">
        <v>93.195136189999999</v>
      </c>
    </row>
    <row r="52" spans="1:9" x14ac:dyDescent="0.3">
      <c r="A52" t="s">
        <v>9</v>
      </c>
      <c r="B52" t="s">
        <v>18</v>
      </c>
      <c r="C52">
        <v>1</v>
      </c>
      <c r="D52">
        <v>2.91</v>
      </c>
      <c r="E52">
        <v>29.05</v>
      </c>
      <c r="F52">
        <v>11.521980340000001</v>
      </c>
      <c r="G52">
        <v>70.903963439999998</v>
      </c>
      <c r="H52">
        <v>235.37561260000001</v>
      </c>
      <c r="I52">
        <v>54.048443579999997</v>
      </c>
    </row>
    <row r="53" spans="1:9" x14ac:dyDescent="0.3">
      <c r="A53" t="s">
        <v>9</v>
      </c>
      <c r="B53" t="s">
        <v>18</v>
      </c>
      <c r="C53">
        <v>1</v>
      </c>
      <c r="D53">
        <v>1.55</v>
      </c>
      <c r="E53">
        <v>15.18</v>
      </c>
      <c r="F53">
        <v>8.848789236</v>
      </c>
      <c r="G53">
        <v>65.472588099999996</v>
      </c>
      <c r="H53">
        <v>226.16500400000001</v>
      </c>
      <c r="I53">
        <v>195.1636187</v>
      </c>
    </row>
    <row r="54" spans="1:9" x14ac:dyDescent="0.3">
      <c r="A54" t="s">
        <v>9</v>
      </c>
      <c r="B54" t="s">
        <v>18</v>
      </c>
      <c r="C54">
        <v>2</v>
      </c>
      <c r="D54">
        <v>0.49</v>
      </c>
      <c r="E54">
        <v>11.04</v>
      </c>
      <c r="F54">
        <v>21.243631199999999</v>
      </c>
      <c r="G54">
        <v>48.455332550000001</v>
      </c>
      <c r="H54">
        <v>87.613759150000007</v>
      </c>
      <c r="I54">
        <v>142.66227710000001</v>
      </c>
    </row>
    <row r="55" spans="1:9" x14ac:dyDescent="0.3">
      <c r="A55" t="s">
        <v>9</v>
      </c>
      <c r="B55" t="s">
        <v>18</v>
      </c>
      <c r="C55">
        <v>2</v>
      </c>
      <c r="D55">
        <v>0.81</v>
      </c>
      <c r="E55">
        <v>0</v>
      </c>
      <c r="F55">
        <v>23.30430629</v>
      </c>
      <c r="G55">
        <v>53.887085140000003</v>
      </c>
      <c r="H55">
        <v>88.563662070000007</v>
      </c>
      <c r="I55">
        <v>200.7699465</v>
      </c>
    </row>
    <row r="56" spans="1:9" x14ac:dyDescent="0.3">
      <c r="A56" t="s">
        <v>9</v>
      </c>
      <c r="B56" t="s">
        <v>18</v>
      </c>
      <c r="C56">
        <v>2</v>
      </c>
      <c r="D56">
        <v>2.8</v>
      </c>
      <c r="E56">
        <v>1.63</v>
      </c>
      <c r="F56">
        <v>22.90546595</v>
      </c>
      <c r="G56">
        <v>54.152226069999998</v>
      </c>
      <c r="H56">
        <v>119.8804768</v>
      </c>
      <c r="I56">
        <v>196.73683120000001</v>
      </c>
    </row>
    <row r="57" spans="1:9" x14ac:dyDescent="0.3">
      <c r="A57" t="s">
        <v>9</v>
      </c>
      <c r="B57" t="s">
        <v>18</v>
      </c>
      <c r="C57">
        <v>2</v>
      </c>
      <c r="D57">
        <v>2.57</v>
      </c>
      <c r="E57">
        <v>0.5</v>
      </c>
      <c r="F57">
        <v>24.610463960000001</v>
      </c>
      <c r="G57">
        <v>51.736203680000003</v>
      </c>
      <c r="H57">
        <v>69.313261060000002</v>
      </c>
      <c r="I57">
        <v>225.26507129999999</v>
      </c>
    </row>
    <row r="58" spans="1:9" x14ac:dyDescent="0.3">
      <c r="A58" t="s">
        <v>9</v>
      </c>
      <c r="B58" t="s">
        <v>14</v>
      </c>
      <c r="C58">
        <v>1</v>
      </c>
      <c r="D58">
        <v>0.36</v>
      </c>
      <c r="E58">
        <v>18.079999999999998</v>
      </c>
      <c r="F58">
        <v>16.191236230000001</v>
      </c>
      <c r="G58">
        <v>70.735870289999994</v>
      </c>
      <c r="H58">
        <v>25.037873980000001</v>
      </c>
      <c r="I58">
        <v>286.3850195</v>
      </c>
    </row>
    <row r="59" spans="1:9" x14ac:dyDescent="0.3">
      <c r="A59" t="s">
        <v>9</v>
      </c>
      <c r="B59" t="s">
        <v>14</v>
      </c>
      <c r="C59">
        <v>1</v>
      </c>
      <c r="D59">
        <v>0.71</v>
      </c>
      <c r="E59">
        <v>25.41</v>
      </c>
      <c r="F59">
        <v>10.88276973</v>
      </c>
      <c r="G59">
        <v>52.058163810000003</v>
      </c>
      <c r="H59">
        <v>103.9851365</v>
      </c>
      <c r="I59">
        <v>212.77393000000001</v>
      </c>
    </row>
    <row r="60" spans="1:9" x14ac:dyDescent="0.3">
      <c r="A60" t="s">
        <v>9</v>
      </c>
      <c r="B60" t="s">
        <v>14</v>
      </c>
      <c r="C60">
        <v>1</v>
      </c>
      <c r="D60">
        <v>4.51</v>
      </c>
      <c r="E60">
        <v>22.38</v>
      </c>
      <c r="F60">
        <v>12.334712469999999</v>
      </c>
      <c r="G60">
        <v>59.963999999999999</v>
      </c>
      <c r="H60">
        <v>149.49117079999999</v>
      </c>
      <c r="I60">
        <v>221.31011670000001</v>
      </c>
    </row>
    <row r="61" spans="1:9" x14ac:dyDescent="0.3">
      <c r="A61" t="s">
        <v>9</v>
      </c>
      <c r="B61" t="s">
        <v>14</v>
      </c>
      <c r="C61">
        <v>1</v>
      </c>
      <c r="D61">
        <v>0.95</v>
      </c>
      <c r="E61">
        <v>25.06</v>
      </c>
      <c r="F61">
        <v>11.169068299999999</v>
      </c>
      <c r="G61">
        <v>57.354877879999997</v>
      </c>
      <c r="H61">
        <v>68.051929319999999</v>
      </c>
      <c r="I61">
        <v>250.12412449999999</v>
      </c>
    </row>
    <row r="62" spans="1:9" x14ac:dyDescent="0.3">
      <c r="A62" t="s">
        <v>9</v>
      </c>
      <c r="B62" t="s">
        <v>14</v>
      </c>
      <c r="C62">
        <v>2</v>
      </c>
      <c r="D62">
        <v>1.87</v>
      </c>
      <c r="E62">
        <v>19.48</v>
      </c>
      <c r="F62">
        <v>21.58024691</v>
      </c>
      <c r="G62">
        <v>46.48071625</v>
      </c>
      <c r="H62">
        <v>51.531097539999998</v>
      </c>
      <c r="I62">
        <v>190.68293929999999</v>
      </c>
    </row>
    <row r="63" spans="1:9" x14ac:dyDescent="0.3">
      <c r="A63" t="s">
        <v>9</v>
      </c>
      <c r="B63" t="s">
        <v>14</v>
      </c>
      <c r="C63">
        <v>2</v>
      </c>
      <c r="D63">
        <v>4.32</v>
      </c>
      <c r="E63">
        <v>25.26</v>
      </c>
      <c r="F63">
        <v>19.602439740000001</v>
      </c>
      <c r="G63">
        <v>45.654051340000002</v>
      </c>
      <c r="H63">
        <v>56.312573520000001</v>
      </c>
      <c r="I63">
        <v>142.9059354</v>
      </c>
    </row>
    <row r="64" spans="1:9" x14ac:dyDescent="0.3">
      <c r="A64" t="s">
        <v>9</v>
      </c>
      <c r="B64" t="s">
        <v>14</v>
      </c>
      <c r="C64">
        <v>2</v>
      </c>
      <c r="D64">
        <v>3.2</v>
      </c>
      <c r="E64">
        <v>19.559999999999999</v>
      </c>
      <c r="F64">
        <v>23.953977500000001</v>
      </c>
      <c r="G64">
        <v>46.043277349999997</v>
      </c>
      <c r="H64">
        <v>95.099241950000007</v>
      </c>
      <c r="I64">
        <v>167.42850319999999</v>
      </c>
    </row>
    <row r="65" spans="1:9" x14ac:dyDescent="0.3">
      <c r="A65" t="s">
        <v>9</v>
      </c>
      <c r="B65" t="s">
        <v>14</v>
      </c>
      <c r="C65">
        <v>2</v>
      </c>
      <c r="D65">
        <v>3.98</v>
      </c>
      <c r="E65">
        <v>26.59</v>
      </c>
      <c r="F65">
        <v>22.37041936</v>
      </c>
      <c r="G65">
        <v>47.464635530000002</v>
      </c>
      <c r="H65">
        <v>88.058478410000006</v>
      </c>
      <c r="I65">
        <v>156.53146670000001</v>
      </c>
    </row>
    <row r="66" spans="1:9" x14ac:dyDescent="0.3">
      <c r="A66" t="s">
        <v>9</v>
      </c>
      <c r="B66" t="s">
        <v>11</v>
      </c>
      <c r="C66">
        <v>1</v>
      </c>
      <c r="D66">
        <v>1.08</v>
      </c>
      <c r="E66">
        <v>12.6</v>
      </c>
      <c r="F66">
        <v>20.955412729999999</v>
      </c>
      <c r="G66">
        <v>71.500869940000001</v>
      </c>
      <c r="H66">
        <v>84.294690130000006</v>
      </c>
      <c r="I66">
        <v>266.9990272</v>
      </c>
    </row>
    <row r="67" spans="1:9" x14ac:dyDescent="0.3">
      <c r="A67" t="s">
        <v>9</v>
      </c>
      <c r="B67" t="s">
        <v>11</v>
      </c>
      <c r="C67">
        <v>1</v>
      </c>
      <c r="D67">
        <v>3.16</v>
      </c>
      <c r="E67">
        <v>10.210000000000001</v>
      </c>
      <c r="F67">
        <v>14.957411860000001</v>
      </c>
      <c r="G67">
        <v>60.694750370000001</v>
      </c>
      <c r="H67">
        <v>145.16495839999999</v>
      </c>
      <c r="I67">
        <v>86.282879379999997</v>
      </c>
    </row>
    <row r="68" spans="1:9" x14ac:dyDescent="0.3">
      <c r="A68" t="s">
        <v>9</v>
      </c>
      <c r="B68" t="s">
        <v>11</v>
      </c>
      <c r="C68">
        <v>1</v>
      </c>
      <c r="D68">
        <v>0.75</v>
      </c>
      <c r="E68">
        <v>17</v>
      </c>
      <c r="F68">
        <v>17.07908875</v>
      </c>
      <c r="G68">
        <v>59.213632169999997</v>
      </c>
      <c r="H68">
        <v>96.518563080000007</v>
      </c>
      <c r="I68">
        <v>199.688716</v>
      </c>
    </row>
    <row r="69" spans="1:9" x14ac:dyDescent="0.3">
      <c r="A69" t="s">
        <v>9</v>
      </c>
      <c r="B69" t="s">
        <v>11</v>
      </c>
      <c r="C69">
        <v>1</v>
      </c>
      <c r="D69">
        <v>0.81</v>
      </c>
      <c r="E69">
        <v>7.95</v>
      </c>
      <c r="F69">
        <v>15.031434409999999</v>
      </c>
      <c r="G69">
        <v>62.081375479999998</v>
      </c>
      <c r="H69">
        <v>93.072015010000001</v>
      </c>
      <c r="I69">
        <v>244.9151751</v>
      </c>
    </row>
    <row r="70" spans="1:9" x14ac:dyDescent="0.3">
      <c r="A70" t="s">
        <v>9</v>
      </c>
      <c r="B70" t="s">
        <v>11</v>
      </c>
      <c r="C70">
        <v>2</v>
      </c>
      <c r="D70">
        <v>1.22</v>
      </c>
      <c r="E70">
        <v>15.68</v>
      </c>
      <c r="F70">
        <v>21.87562226</v>
      </c>
      <c r="G70">
        <v>51.843813869999998</v>
      </c>
      <c r="H70">
        <v>62.963084670000001</v>
      </c>
      <c r="I70">
        <v>227.5424792</v>
      </c>
    </row>
    <row r="71" spans="1:9" x14ac:dyDescent="0.3">
      <c r="A71" t="s">
        <v>9</v>
      </c>
      <c r="B71" t="s">
        <v>11</v>
      </c>
      <c r="C71">
        <v>2</v>
      </c>
      <c r="D71">
        <v>1.36</v>
      </c>
      <c r="E71">
        <v>10.16</v>
      </c>
      <c r="F71">
        <v>22.450617279999999</v>
      </c>
      <c r="G71">
        <v>52.20385675</v>
      </c>
      <c r="H71">
        <v>60.363361869999999</v>
      </c>
      <c r="I71">
        <v>190.25716410000001</v>
      </c>
    </row>
    <row r="72" spans="1:9" x14ac:dyDescent="0.3">
      <c r="A72" t="s">
        <v>9</v>
      </c>
      <c r="B72" t="s">
        <v>11</v>
      </c>
      <c r="C72">
        <v>2</v>
      </c>
      <c r="D72">
        <v>2.0499999999999998</v>
      </c>
      <c r="E72">
        <v>12.4</v>
      </c>
      <c r="F72">
        <v>22.672117679999999</v>
      </c>
      <c r="G72">
        <v>48.903625699999999</v>
      </c>
      <c r="H72">
        <v>76.747185720000004</v>
      </c>
      <c r="I72">
        <v>156.9520709</v>
      </c>
    </row>
    <row r="73" spans="1:9" x14ac:dyDescent="0.3">
      <c r="A73" t="s">
        <v>9</v>
      </c>
      <c r="B73" t="s">
        <v>11</v>
      </c>
      <c r="C73">
        <v>2</v>
      </c>
      <c r="D73">
        <v>2.5</v>
      </c>
      <c r="E73">
        <v>8.5299999999999994</v>
      </c>
      <c r="F73">
        <v>21.494708989999999</v>
      </c>
      <c r="G73">
        <v>50.34107307</v>
      </c>
      <c r="H73">
        <v>55.33425364</v>
      </c>
      <c r="I73">
        <v>180.10496430000001</v>
      </c>
    </row>
  </sheetData>
  <sortState xmlns:xlrd2="http://schemas.microsoft.com/office/spreadsheetml/2017/richdata2" ref="A2:I140">
    <sortCondition ref="B2:B14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3"/>
  <sheetViews>
    <sheetView workbookViewId="0">
      <selection activeCell="H8" sqref="H8"/>
    </sheetView>
  </sheetViews>
  <sheetFormatPr defaultRowHeight="14.4" x14ac:dyDescent="0.3"/>
  <sheetData>
    <row r="1" spans="1:3" x14ac:dyDescent="0.3">
      <c r="A1" t="s">
        <v>1</v>
      </c>
      <c r="B1" t="s">
        <v>3</v>
      </c>
      <c r="C1" t="s">
        <v>4</v>
      </c>
    </row>
    <row r="2" spans="1:3" x14ac:dyDescent="0.3">
      <c r="A2" t="s">
        <v>10</v>
      </c>
      <c r="B2">
        <v>1.91</v>
      </c>
      <c r="C2">
        <v>34.71</v>
      </c>
    </row>
    <row r="3" spans="1:3" x14ac:dyDescent="0.3">
      <c r="A3" t="s">
        <v>10</v>
      </c>
      <c r="B3">
        <v>1.34</v>
      </c>
      <c r="C3">
        <v>17.87</v>
      </c>
    </row>
    <row r="4" spans="1:3" x14ac:dyDescent="0.3">
      <c r="A4" t="s">
        <v>10</v>
      </c>
      <c r="B4">
        <v>4.3899999999999997</v>
      </c>
      <c r="C4">
        <v>25.7</v>
      </c>
    </row>
    <row r="5" spans="1:3" x14ac:dyDescent="0.3">
      <c r="A5" t="s">
        <v>10</v>
      </c>
      <c r="B5">
        <v>1.3</v>
      </c>
      <c r="C5">
        <v>11.22</v>
      </c>
    </row>
    <row r="6" spans="1:3" x14ac:dyDescent="0.3">
      <c r="A6" t="s">
        <v>11</v>
      </c>
      <c r="B6">
        <v>1.08</v>
      </c>
      <c r="C6">
        <v>12.6</v>
      </c>
    </row>
    <row r="7" spans="1:3" x14ac:dyDescent="0.3">
      <c r="A7" t="s">
        <v>11</v>
      </c>
      <c r="B7">
        <v>3.16</v>
      </c>
      <c r="C7">
        <v>10.210000000000001</v>
      </c>
    </row>
    <row r="8" spans="1:3" x14ac:dyDescent="0.3">
      <c r="A8" t="s">
        <v>11</v>
      </c>
      <c r="B8">
        <v>0.75</v>
      </c>
      <c r="C8">
        <v>17</v>
      </c>
    </row>
    <row r="9" spans="1:3" x14ac:dyDescent="0.3">
      <c r="A9" t="s">
        <v>11</v>
      </c>
      <c r="B9">
        <v>0.81</v>
      </c>
      <c r="C9">
        <v>7.95</v>
      </c>
    </row>
    <row r="10" spans="1:3" x14ac:dyDescent="0.3">
      <c r="A10" t="s">
        <v>12</v>
      </c>
      <c r="B10">
        <v>0.57999999999999996</v>
      </c>
      <c r="C10">
        <v>28.79</v>
      </c>
    </row>
    <row r="11" spans="1:3" x14ac:dyDescent="0.3">
      <c r="A11" t="s">
        <v>12</v>
      </c>
      <c r="B11">
        <v>1.25</v>
      </c>
      <c r="C11">
        <v>23.2</v>
      </c>
    </row>
    <row r="12" spans="1:3" x14ac:dyDescent="0.3">
      <c r="A12" t="s">
        <v>12</v>
      </c>
      <c r="B12">
        <v>4.91</v>
      </c>
      <c r="C12">
        <v>31.34</v>
      </c>
    </row>
    <row r="13" spans="1:3" x14ac:dyDescent="0.3">
      <c r="A13" t="s">
        <v>12</v>
      </c>
      <c r="B13">
        <v>1.5</v>
      </c>
      <c r="C13">
        <v>20.12</v>
      </c>
    </row>
    <row r="14" spans="1:3" x14ac:dyDescent="0.3">
      <c r="A14" t="s">
        <v>13</v>
      </c>
      <c r="B14">
        <v>2.84</v>
      </c>
      <c r="C14">
        <v>17.93</v>
      </c>
    </row>
    <row r="15" spans="1:3" x14ac:dyDescent="0.3">
      <c r="A15" t="s">
        <v>13</v>
      </c>
      <c r="B15">
        <v>3.81</v>
      </c>
      <c r="C15">
        <v>37.76</v>
      </c>
    </row>
    <row r="16" spans="1:3" x14ac:dyDescent="0.3">
      <c r="A16" t="s">
        <v>13</v>
      </c>
      <c r="B16">
        <v>3.81</v>
      </c>
      <c r="C16">
        <v>20.72</v>
      </c>
    </row>
    <row r="17" spans="1:3" x14ac:dyDescent="0.3">
      <c r="A17" t="s">
        <v>13</v>
      </c>
      <c r="B17">
        <v>4.83</v>
      </c>
      <c r="C17">
        <v>44.39</v>
      </c>
    </row>
    <row r="18" spans="1:3" x14ac:dyDescent="0.3">
      <c r="A18" t="s">
        <v>14</v>
      </c>
      <c r="B18">
        <v>0.36</v>
      </c>
      <c r="C18">
        <v>18.079999999999998</v>
      </c>
    </row>
    <row r="19" spans="1:3" x14ac:dyDescent="0.3">
      <c r="A19" t="s">
        <v>14</v>
      </c>
      <c r="B19">
        <v>0.71</v>
      </c>
      <c r="C19">
        <v>25.41</v>
      </c>
    </row>
    <row r="20" spans="1:3" x14ac:dyDescent="0.3">
      <c r="A20" t="s">
        <v>14</v>
      </c>
      <c r="B20">
        <v>4.51</v>
      </c>
      <c r="C20">
        <v>22.38</v>
      </c>
    </row>
    <row r="21" spans="1:3" x14ac:dyDescent="0.3">
      <c r="A21" t="s">
        <v>14</v>
      </c>
      <c r="B21">
        <v>0.95</v>
      </c>
      <c r="C21">
        <v>25.06</v>
      </c>
    </row>
    <row r="22" spans="1:3" x14ac:dyDescent="0.3">
      <c r="A22" t="s">
        <v>15</v>
      </c>
      <c r="B22">
        <v>1.06</v>
      </c>
      <c r="C22">
        <v>15.57</v>
      </c>
    </row>
    <row r="23" spans="1:3" x14ac:dyDescent="0.3">
      <c r="A23" t="s">
        <v>15</v>
      </c>
      <c r="B23">
        <v>2.64</v>
      </c>
      <c r="C23">
        <v>24.08</v>
      </c>
    </row>
    <row r="24" spans="1:3" x14ac:dyDescent="0.3">
      <c r="A24" t="s">
        <v>15</v>
      </c>
      <c r="B24">
        <v>1.27</v>
      </c>
      <c r="C24">
        <v>25.18</v>
      </c>
    </row>
    <row r="25" spans="1:3" x14ac:dyDescent="0.3">
      <c r="A25" t="s">
        <v>15</v>
      </c>
      <c r="B25">
        <v>3.7</v>
      </c>
      <c r="C25">
        <v>14.25</v>
      </c>
    </row>
    <row r="26" spans="1:3" x14ac:dyDescent="0.3">
      <c r="A26" t="s">
        <v>16</v>
      </c>
      <c r="B26">
        <v>2.71</v>
      </c>
      <c r="C26">
        <v>52.51</v>
      </c>
    </row>
    <row r="27" spans="1:3" x14ac:dyDescent="0.3">
      <c r="A27" t="s">
        <v>16</v>
      </c>
      <c r="B27">
        <v>2.96</v>
      </c>
      <c r="C27">
        <v>38.61</v>
      </c>
    </row>
    <row r="28" spans="1:3" x14ac:dyDescent="0.3">
      <c r="A28" t="s">
        <v>16</v>
      </c>
      <c r="B28">
        <v>2.9</v>
      </c>
      <c r="C28">
        <v>35.04</v>
      </c>
    </row>
    <row r="29" spans="1:3" x14ac:dyDescent="0.3">
      <c r="A29" t="s">
        <v>16</v>
      </c>
      <c r="B29">
        <v>2.7</v>
      </c>
      <c r="C29">
        <v>38.76</v>
      </c>
    </row>
    <row r="30" spans="1:3" x14ac:dyDescent="0.3">
      <c r="A30" t="s">
        <v>18</v>
      </c>
      <c r="B30">
        <v>0.69</v>
      </c>
      <c r="C30">
        <v>16.79</v>
      </c>
    </row>
    <row r="31" spans="1:3" x14ac:dyDescent="0.3">
      <c r="A31" t="s">
        <v>18</v>
      </c>
      <c r="B31">
        <v>3.28</v>
      </c>
      <c r="C31">
        <v>17.920000000000002</v>
      </c>
    </row>
    <row r="32" spans="1:3" x14ac:dyDescent="0.3">
      <c r="A32" t="s">
        <v>18</v>
      </c>
      <c r="B32">
        <v>2.91</v>
      </c>
      <c r="C32">
        <v>29.05</v>
      </c>
    </row>
    <row r="33" spans="1:3" x14ac:dyDescent="0.3">
      <c r="A33" t="s">
        <v>18</v>
      </c>
      <c r="B33">
        <v>1.55</v>
      </c>
      <c r="C33">
        <v>15.18</v>
      </c>
    </row>
    <row r="34" spans="1:3" x14ac:dyDescent="0.3">
      <c r="A34" t="s">
        <v>19</v>
      </c>
      <c r="B34">
        <v>0.71</v>
      </c>
      <c r="C34">
        <v>0</v>
      </c>
    </row>
    <row r="35" spans="1:3" x14ac:dyDescent="0.3">
      <c r="A35" t="s">
        <v>19</v>
      </c>
      <c r="B35">
        <v>0.87</v>
      </c>
      <c r="C35">
        <v>0</v>
      </c>
    </row>
    <row r="36" spans="1:3" x14ac:dyDescent="0.3">
      <c r="A36" t="s">
        <v>19</v>
      </c>
      <c r="B36">
        <v>1.61</v>
      </c>
      <c r="C36">
        <v>0</v>
      </c>
    </row>
    <row r="37" spans="1:3" x14ac:dyDescent="0.3">
      <c r="A37" t="s">
        <v>19</v>
      </c>
      <c r="B37">
        <v>0.19</v>
      </c>
      <c r="C37">
        <v>0</v>
      </c>
    </row>
    <row r="38" spans="1:3" x14ac:dyDescent="0.3">
      <c r="B38">
        <v>3.08</v>
      </c>
      <c r="C38">
        <v>31.55</v>
      </c>
    </row>
    <row r="39" spans="1:3" x14ac:dyDescent="0.3">
      <c r="B39">
        <v>3.12</v>
      </c>
      <c r="C39">
        <v>32.83</v>
      </c>
    </row>
    <row r="40" spans="1:3" x14ac:dyDescent="0.3">
      <c r="B40">
        <v>1.72</v>
      </c>
      <c r="C40">
        <v>40.15</v>
      </c>
    </row>
    <row r="41" spans="1:3" x14ac:dyDescent="0.3">
      <c r="B41">
        <v>2.5299999999999998</v>
      </c>
      <c r="C41">
        <v>50.36</v>
      </c>
    </row>
    <row r="42" spans="1:3" x14ac:dyDescent="0.3">
      <c r="B42">
        <v>1.22</v>
      </c>
      <c r="C42">
        <v>15.68</v>
      </c>
    </row>
    <row r="43" spans="1:3" x14ac:dyDescent="0.3">
      <c r="B43">
        <v>1.36</v>
      </c>
      <c r="C43">
        <v>10.16</v>
      </c>
    </row>
    <row r="44" spans="1:3" x14ac:dyDescent="0.3">
      <c r="B44">
        <v>2.0499999999999998</v>
      </c>
      <c r="C44">
        <v>12.4</v>
      </c>
    </row>
    <row r="45" spans="1:3" x14ac:dyDescent="0.3">
      <c r="B45">
        <v>2.5</v>
      </c>
      <c r="C45">
        <v>8.5299999999999994</v>
      </c>
    </row>
    <row r="46" spans="1:3" x14ac:dyDescent="0.3">
      <c r="B46">
        <v>3.44</v>
      </c>
      <c r="C46">
        <v>16.89</v>
      </c>
    </row>
    <row r="47" spans="1:3" x14ac:dyDescent="0.3">
      <c r="B47">
        <v>3.83</v>
      </c>
      <c r="C47">
        <v>24.7</v>
      </c>
    </row>
    <row r="48" spans="1:3" x14ac:dyDescent="0.3">
      <c r="B48">
        <v>1.45</v>
      </c>
      <c r="C48">
        <v>16.41</v>
      </c>
    </row>
    <row r="49" spans="2:3" x14ac:dyDescent="0.3">
      <c r="B49">
        <v>1.03</v>
      </c>
      <c r="C49">
        <v>14.41</v>
      </c>
    </row>
    <row r="50" spans="2:3" x14ac:dyDescent="0.3">
      <c r="B50">
        <v>1.26</v>
      </c>
      <c r="C50">
        <v>39.04</v>
      </c>
    </row>
    <row r="51" spans="2:3" x14ac:dyDescent="0.3">
      <c r="B51">
        <v>2.02</v>
      </c>
      <c r="C51">
        <v>13.19</v>
      </c>
    </row>
    <row r="52" spans="2:3" x14ac:dyDescent="0.3">
      <c r="B52">
        <v>3.7</v>
      </c>
      <c r="C52">
        <v>54.28</v>
      </c>
    </row>
    <row r="53" spans="2:3" x14ac:dyDescent="0.3">
      <c r="B53">
        <v>3.52</v>
      </c>
      <c r="C53">
        <v>60.53</v>
      </c>
    </row>
    <row r="54" spans="2:3" x14ac:dyDescent="0.3">
      <c r="B54">
        <v>1.87</v>
      </c>
      <c r="C54">
        <v>19.48</v>
      </c>
    </row>
    <row r="55" spans="2:3" x14ac:dyDescent="0.3">
      <c r="B55">
        <v>4.32</v>
      </c>
      <c r="C55">
        <v>25.26</v>
      </c>
    </row>
    <row r="56" spans="2:3" x14ac:dyDescent="0.3">
      <c r="B56">
        <v>3.2</v>
      </c>
      <c r="C56">
        <v>19.559999999999999</v>
      </c>
    </row>
    <row r="57" spans="2:3" x14ac:dyDescent="0.3">
      <c r="B57">
        <v>3.98</v>
      </c>
      <c r="C57">
        <v>26.59</v>
      </c>
    </row>
    <row r="58" spans="2:3" x14ac:dyDescent="0.3">
      <c r="B58">
        <v>3.01</v>
      </c>
      <c r="C58">
        <v>19.73</v>
      </c>
    </row>
    <row r="59" spans="2:3" x14ac:dyDescent="0.3">
      <c r="B59">
        <v>2.0699999999999998</v>
      </c>
      <c r="C59">
        <v>14.91</v>
      </c>
    </row>
    <row r="60" spans="2:3" x14ac:dyDescent="0.3">
      <c r="B60">
        <v>2.6</v>
      </c>
      <c r="C60">
        <v>23.63</v>
      </c>
    </row>
    <row r="61" spans="2:3" x14ac:dyDescent="0.3">
      <c r="B61">
        <v>0.77</v>
      </c>
      <c r="C61">
        <v>17.43</v>
      </c>
    </row>
    <row r="62" spans="2:3" x14ac:dyDescent="0.3">
      <c r="B62">
        <v>1.53</v>
      </c>
      <c r="C62">
        <v>8.4499999999999993</v>
      </c>
    </row>
    <row r="63" spans="2:3" x14ac:dyDescent="0.3">
      <c r="B63">
        <v>0.04</v>
      </c>
      <c r="C63">
        <v>0</v>
      </c>
    </row>
    <row r="64" spans="2:3" x14ac:dyDescent="0.3">
      <c r="B64">
        <v>2.3199999999999998</v>
      </c>
      <c r="C64">
        <v>47.58</v>
      </c>
    </row>
    <row r="65" spans="2:3" x14ac:dyDescent="0.3">
      <c r="B65">
        <v>2.0499999999999998</v>
      </c>
      <c r="C65">
        <v>65.2</v>
      </c>
    </row>
    <row r="66" spans="2:3" x14ac:dyDescent="0.3">
      <c r="B66">
        <v>0.49</v>
      </c>
      <c r="C66">
        <v>11.04</v>
      </c>
    </row>
    <row r="67" spans="2:3" x14ac:dyDescent="0.3">
      <c r="B67">
        <v>0.81</v>
      </c>
      <c r="C67">
        <v>0</v>
      </c>
    </row>
    <row r="68" spans="2:3" x14ac:dyDescent="0.3">
      <c r="B68">
        <v>2.8</v>
      </c>
      <c r="C68">
        <v>1.63</v>
      </c>
    </row>
    <row r="69" spans="2:3" x14ac:dyDescent="0.3">
      <c r="B69">
        <v>2.57</v>
      </c>
      <c r="C69">
        <v>0.5</v>
      </c>
    </row>
    <row r="70" spans="2:3" x14ac:dyDescent="0.3">
      <c r="B70">
        <v>1.44</v>
      </c>
      <c r="C70">
        <v>0</v>
      </c>
    </row>
    <row r="71" spans="2:3" x14ac:dyDescent="0.3">
      <c r="B71">
        <v>0.47</v>
      </c>
      <c r="C71">
        <v>0</v>
      </c>
    </row>
    <row r="72" spans="2:3" x14ac:dyDescent="0.3">
      <c r="B72">
        <v>0.5</v>
      </c>
      <c r="C72">
        <v>0</v>
      </c>
    </row>
    <row r="73" spans="2:3" x14ac:dyDescent="0.3">
      <c r="B73">
        <v>0.98</v>
      </c>
      <c r="C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sqref="A1:C10"/>
    </sheetView>
  </sheetViews>
  <sheetFormatPr defaultRowHeight="14.4" x14ac:dyDescent="0.3"/>
  <cols>
    <col min="1" max="1" width="14.44140625" bestFit="1" customWidth="1"/>
    <col min="2" max="2" width="10.6640625" bestFit="1" customWidth="1"/>
  </cols>
  <sheetData>
    <row r="1" spans="1:3" x14ac:dyDescent="0.3">
      <c r="A1" s="5"/>
      <c r="B1" s="7" t="s">
        <v>172</v>
      </c>
      <c r="C1" s="7"/>
    </row>
    <row r="2" spans="1:3" x14ac:dyDescent="0.3">
      <c r="A2" s="5"/>
      <c r="B2" s="5" t="s">
        <v>173</v>
      </c>
      <c r="C2" s="5" t="s">
        <v>174</v>
      </c>
    </row>
    <row r="3" spans="1:3" x14ac:dyDescent="0.3">
      <c r="A3" s="5" t="s">
        <v>155</v>
      </c>
      <c r="B3" s="6">
        <v>30.548749999999998</v>
      </c>
      <c r="C3" s="6">
        <v>32.035833333333301</v>
      </c>
    </row>
    <row r="4" spans="1:3" x14ac:dyDescent="0.3">
      <c r="A4" s="5" t="s">
        <v>156</v>
      </c>
      <c r="B4" s="6">
        <v>19.3475</v>
      </c>
      <c r="C4" s="6">
        <v>21.997916666666672</v>
      </c>
    </row>
    <row r="5" spans="1:3" x14ac:dyDescent="0.3">
      <c r="A5" s="5" t="s">
        <v>166</v>
      </c>
      <c r="B5" s="6">
        <v>21.982499999999998</v>
      </c>
      <c r="C5" s="6">
        <v>24.104583333333338</v>
      </c>
    </row>
    <row r="6" spans="1:3" x14ac:dyDescent="0.3">
      <c r="A6" s="5" t="s">
        <v>167</v>
      </c>
      <c r="B6" s="6">
        <v>35.768749999999997</v>
      </c>
      <c r="C6" s="6">
        <v>36.999166666666667</v>
      </c>
    </row>
    <row r="7" spans="1:3" x14ac:dyDescent="0.3">
      <c r="A7" s="5" t="s">
        <v>168</v>
      </c>
      <c r="B7" s="6">
        <v>35.980000000000004</v>
      </c>
      <c r="C7" s="6">
        <v>33.492916666666666</v>
      </c>
    </row>
    <row r="8" spans="1:3" x14ac:dyDescent="0.3">
      <c r="A8" s="5" t="s">
        <v>169</v>
      </c>
      <c r="B8" s="6">
        <v>11.513749999999998</v>
      </c>
      <c r="C8" s="6">
        <v>11.057916666666666</v>
      </c>
    </row>
    <row r="9" spans="1:3" x14ac:dyDescent="0.3">
      <c r="A9" s="5" t="s">
        <v>170</v>
      </c>
      <c r="B9" s="6">
        <v>22.727499999999999</v>
      </c>
      <c r="C9" s="6">
        <v>21.363749999999996</v>
      </c>
    </row>
    <row r="10" spans="1:3" x14ac:dyDescent="0.3">
      <c r="A10" s="5" t="s">
        <v>171</v>
      </c>
      <c r="B10" s="6">
        <v>11.816250000000002</v>
      </c>
      <c r="C10" s="6">
        <v>18.903913043478262</v>
      </c>
    </row>
    <row r="13" spans="1:3" x14ac:dyDescent="0.3">
      <c r="B13" t="s">
        <v>157</v>
      </c>
    </row>
    <row r="14" spans="1:3" x14ac:dyDescent="0.3">
      <c r="B14" t="s">
        <v>158</v>
      </c>
    </row>
    <row r="15" spans="1:3" x14ac:dyDescent="0.3">
      <c r="B15" t="s">
        <v>159</v>
      </c>
    </row>
    <row r="16" spans="1:3" x14ac:dyDescent="0.3">
      <c r="B16" t="s">
        <v>160</v>
      </c>
    </row>
    <row r="17" spans="2:2" x14ac:dyDescent="0.3">
      <c r="B17" t="s">
        <v>161</v>
      </c>
    </row>
    <row r="18" spans="2:2" x14ac:dyDescent="0.3">
      <c r="B18" t="s">
        <v>162</v>
      </c>
    </row>
    <row r="19" spans="2:2" x14ac:dyDescent="0.3">
      <c r="B19" t="s">
        <v>163</v>
      </c>
    </row>
    <row r="20" spans="2:2" x14ac:dyDescent="0.3">
      <c r="B20" t="s">
        <v>164</v>
      </c>
    </row>
    <row r="21" spans="2:2" x14ac:dyDescent="0.3">
      <c r="B21" t="s">
        <v>165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N19" sqref="N19"/>
    </sheetView>
  </sheetViews>
  <sheetFormatPr defaultRowHeight="14.4" outlineLevelRow="2" x14ac:dyDescent="0.3"/>
  <sheetData>
    <row r="1" spans="1:14" x14ac:dyDescent="0.3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outlineLevel="2" x14ac:dyDescent="0.3">
      <c r="A2">
        <v>1</v>
      </c>
      <c r="B2">
        <v>2008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</row>
    <row r="3" spans="1:14" outlineLevel="2" x14ac:dyDescent="0.3">
      <c r="A3">
        <v>1</v>
      </c>
      <c r="B3" t="s">
        <v>63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70</v>
      </c>
      <c r="J3" t="s">
        <v>71</v>
      </c>
      <c r="K3" t="s">
        <v>72</v>
      </c>
      <c r="L3" t="s">
        <v>73</v>
      </c>
      <c r="M3" t="s">
        <v>74</v>
      </c>
      <c r="N3" t="s">
        <v>75</v>
      </c>
    </row>
    <row r="4" spans="1:14" outlineLevel="2" x14ac:dyDescent="0.3">
      <c r="A4">
        <v>1</v>
      </c>
      <c r="B4" t="s">
        <v>76</v>
      </c>
      <c r="D4" t="s">
        <v>77</v>
      </c>
      <c r="E4" t="s">
        <v>59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60</v>
      </c>
      <c r="N4" t="s">
        <v>85</v>
      </c>
    </row>
    <row r="5" spans="1:14" outlineLevel="2" x14ac:dyDescent="0.3">
      <c r="A5">
        <v>1</v>
      </c>
      <c r="B5" t="s">
        <v>86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  <c r="H5" t="s">
        <v>92</v>
      </c>
      <c r="I5" t="s">
        <v>93</v>
      </c>
      <c r="J5" t="s">
        <v>94</v>
      </c>
      <c r="K5" t="s">
        <v>95</v>
      </c>
      <c r="L5" t="s">
        <v>96</v>
      </c>
      <c r="M5" t="s">
        <v>97</v>
      </c>
      <c r="N5" t="s">
        <v>53</v>
      </c>
    </row>
    <row r="6" spans="1:14" outlineLevel="2" x14ac:dyDescent="0.3">
      <c r="A6">
        <v>1</v>
      </c>
      <c r="B6" t="s">
        <v>98</v>
      </c>
      <c r="C6" t="s">
        <v>51</v>
      </c>
      <c r="D6" t="s">
        <v>99</v>
      </c>
      <c r="E6" t="s">
        <v>83</v>
      </c>
      <c r="F6" t="s">
        <v>100</v>
      </c>
      <c r="G6" t="s">
        <v>101</v>
      </c>
      <c r="H6" t="s">
        <v>102</v>
      </c>
      <c r="I6" t="s">
        <v>103</v>
      </c>
      <c r="J6" t="s">
        <v>83</v>
      </c>
      <c r="K6" t="s">
        <v>104</v>
      </c>
      <c r="L6" t="s">
        <v>105</v>
      </c>
      <c r="M6" t="s">
        <v>106</v>
      </c>
      <c r="N6" t="s">
        <v>107</v>
      </c>
    </row>
    <row r="7" spans="1:14" outlineLevel="2" x14ac:dyDescent="0.3">
      <c r="A7">
        <v>1</v>
      </c>
      <c r="B7" t="s">
        <v>108</v>
      </c>
      <c r="C7" t="s">
        <v>109</v>
      </c>
      <c r="D7" t="s">
        <v>110</v>
      </c>
      <c r="F7" t="s">
        <v>111</v>
      </c>
      <c r="G7" t="s">
        <v>112</v>
      </c>
      <c r="H7" t="s">
        <v>113</v>
      </c>
      <c r="I7" t="s">
        <v>85</v>
      </c>
      <c r="J7" t="s">
        <v>114</v>
      </c>
      <c r="K7" t="s">
        <v>115</v>
      </c>
      <c r="L7" t="s">
        <v>116</v>
      </c>
      <c r="M7" t="s">
        <v>117</v>
      </c>
      <c r="N7" t="s">
        <v>118</v>
      </c>
    </row>
    <row r="8" spans="1:14" outlineLevel="2" x14ac:dyDescent="0.3">
      <c r="A8">
        <v>1</v>
      </c>
      <c r="B8" t="s">
        <v>119</v>
      </c>
      <c r="C8" t="s">
        <v>120</v>
      </c>
      <c r="D8" t="s">
        <v>121</v>
      </c>
      <c r="E8" t="s">
        <v>122</v>
      </c>
      <c r="F8" t="s">
        <v>123</v>
      </c>
      <c r="G8" t="s">
        <v>56</v>
      </c>
      <c r="H8" t="s">
        <v>124</v>
      </c>
      <c r="I8" t="s">
        <v>125</v>
      </c>
      <c r="J8" t="s">
        <v>126</v>
      </c>
      <c r="K8" t="s">
        <v>127</v>
      </c>
      <c r="L8" t="s">
        <v>83</v>
      </c>
      <c r="M8" t="s">
        <v>128</v>
      </c>
      <c r="N8" t="s">
        <v>72</v>
      </c>
    </row>
    <row r="9" spans="1:14" outlineLevel="2" x14ac:dyDescent="0.3">
      <c r="A9">
        <v>1</v>
      </c>
      <c r="B9" t="s">
        <v>129</v>
      </c>
      <c r="C9" t="s">
        <v>130</v>
      </c>
      <c r="D9" t="s">
        <v>64</v>
      </c>
      <c r="E9" t="s">
        <v>52</v>
      </c>
      <c r="F9" t="s">
        <v>131</v>
      </c>
      <c r="G9" t="s">
        <v>132</v>
      </c>
      <c r="H9" t="s">
        <v>133</v>
      </c>
      <c r="I9" t="s">
        <v>134</v>
      </c>
      <c r="J9" t="s">
        <v>135</v>
      </c>
      <c r="K9" t="s">
        <v>103</v>
      </c>
      <c r="L9" t="s">
        <v>79</v>
      </c>
      <c r="M9" t="s">
        <v>73</v>
      </c>
      <c r="N9" t="s">
        <v>97</v>
      </c>
    </row>
    <row r="10" spans="1:14" outlineLevel="2" x14ac:dyDescent="0.3">
      <c r="A10">
        <v>1</v>
      </c>
      <c r="B10" t="s">
        <v>136</v>
      </c>
      <c r="C10" t="s">
        <v>137</v>
      </c>
      <c r="D10" t="s">
        <v>138</v>
      </c>
      <c r="E10" t="s">
        <v>139</v>
      </c>
      <c r="F10" t="s">
        <v>140</v>
      </c>
      <c r="G10" t="s">
        <v>140</v>
      </c>
      <c r="H10" t="s">
        <v>141</v>
      </c>
      <c r="I10" t="s">
        <v>142</v>
      </c>
      <c r="J10" t="s">
        <v>143</v>
      </c>
      <c r="K10" t="s">
        <v>144</v>
      </c>
      <c r="L10" t="s">
        <v>145</v>
      </c>
      <c r="M10" t="s">
        <v>52</v>
      </c>
      <c r="N10" t="s">
        <v>66</v>
      </c>
    </row>
    <row r="11" spans="1:14" outlineLevel="2" x14ac:dyDescent="0.3">
      <c r="A11">
        <v>1</v>
      </c>
      <c r="B11" t="s">
        <v>146</v>
      </c>
      <c r="C11" t="s">
        <v>147</v>
      </c>
      <c r="D11" t="s">
        <v>148</v>
      </c>
      <c r="E11" t="s">
        <v>149</v>
      </c>
      <c r="F11" t="s">
        <v>150</v>
      </c>
      <c r="G11" t="s">
        <v>151</v>
      </c>
      <c r="H11" t="s">
        <v>83</v>
      </c>
      <c r="I11" t="s">
        <v>83</v>
      </c>
    </row>
    <row r="12" spans="1:14" outlineLevel="1" x14ac:dyDescent="0.3">
      <c r="A12" s="4" t="s">
        <v>152</v>
      </c>
      <c r="C12" t="e">
        <f t="shared" ref="C12:J12" si="0">SUBTOTAL(1,C2:C11)</f>
        <v>#DIV/0!</v>
      </c>
      <c r="D12" t="e">
        <f t="shared" si="0"/>
        <v>#DIV/0!</v>
      </c>
      <c r="E12" t="e">
        <f t="shared" si="0"/>
        <v>#DIV/0!</v>
      </c>
      <c r="F12" t="e">
        <f t="shared" si="0"/>
        <v>#DIV/0!</v>
      </c>
      <c r="G12" t="e">
        <f t="shared" si="0"/>
        <v>#DIV/0!</v>
      </c>
      <c r="H12" t="e">
        <f t="shared" si="0"/>
        <v>#DIV/0!</v>
      </c>
      <c r="I12" t="e">
        <f t="shared" si="0"/>
        <v>#DIV/0!</v>
      </c>
      <c r="J12" t="e">
        <f t="shared" si="0"/>
        <v>#DIV/0!</v>
      </c>
      <c r="K12" t="s">
        <v>154</v>
      </c>
      <c r="L12" t="e">
        <f>SUBTOTAL(1,L2:L11)</f>
        <v>#DIV/0!</v>
      </c>
      <c r="M12" t="e">
        <f>SUBTOTAL(1,M2:M11)</f>
        <v>#DIV/0!</v>
      </c>
      <c r="N12" t="e">
        <f>SUBTOTAL(1,N2:N11)</f>
        <v>#DIV/0!</v>
      </c>
    </row>
    <row r="13" spans="1:14" x14ac:dyDescent="0.3">
      <c r="A13" s="4" t="s">
        <v>153</v>
      </c>
      <c r="C13" t="e">
        <f t="shared" ref="C13:N13" si="1">SUBTOTAL(1,C2:C11)</f>
        <v>#DIV/0!</v>
      </c>
      <c r="D13" t="e">
        <f t="shared" si="1"/>
        <v>#DIV/0!</v>
      </c>
      <c r="E13" t="e">
        <f t="shared" si="1"/>
        <v>#DIV/0!</v>
      </c>
      <c r="F13" t="e">
        <f t="shared" si="1"/>
        <v>#DIV/0!</v>
      </c>
      <c r="G13" t="e">
        <f t="shared" si="1"/>
        <v>#DIV/0!</v>
      </c>
      <c r="H13" t="e">
        <f t="shared" si="1"/>
        <v>#DIV/0!</v>
      </c>
      <c r="I13" t="e">
        <f t="shared" si="1"/>
        <v>#DIV/0!</v>
      </c>
      <c r="J13" t="e">
        <f t="shared" si="1"/>
        <v>#DIV/0!</v>
      </c>
      <c r="K13" t="e">
        <f t="shared" si="1"/>
        <v>#DIV/0!</v>
      </c>
      <c r="L13" t="e">
        <f t="shared" si="1"/>
        <v>#DIV/0!</v>
      </c>
      <c r="M13" t="e">
        <f t="shared" si="1"/>
        <v>#DIV/0!</v>
      </c>
      <c r="N13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"/>
  <sheetViews>
    <sheetView workbookViewId="0">
      <selection activeCell="K9" sqref="K9:O12"/>
    </sheetView>
  </sheetViews>
  <sheetFormatPr defaultRowHeight="14.4" x14ac:dyDescent="0.3"/>
  <sheetData>
    <row r="1" spans="1:15" x14ac:dyDescent="0.3">
      <c r="A1" s="3"/>
      <c r="B1" s="3" t="s">
        <v>20</v>
      </c>
      <c r="C1" s="3" t="s">
        <v>21</v>
      </c>
      <c r="D1" s="3" t="s">
        <v>22</v>
      </c>
      <c r="E1" s="3" t="s">
        <v>25</v>
      </c>
      <c r="F1" s="3" t="s">
        <v>23</v>
      </c>
      <c r="G1" s="3" t="s">
        <v>24</v>
      </c>
    </row>
    <row r="2" spans="1:15" x14ac:dyDescent="0.3">
      <c r="A2" s="1" t="s">
        <v>20</v>
      </c>
      <c r="B2" s="1">
        <v>1</v>
      </c>
      <c r="C2" s="1"/>
      <c r="D2" s="1"/>
      <c r="E2" s="1"/>
      <c r="F2" s="1"/>
      <c r="G2" s="1"/>
    </row>
    <row r="3" spans="1:15" x14ac:dyDescent="0.3">
      <c r="A3" s="1" t="s">
        <v>21</v>
      </c>
      <c r="B3" s="1">
        <v>-3.8659061876678509E-2</v>
      </c>
      <c r="C3" s="1">
        <v>1</v>
      </c>
      <c r="D3" s="1"/>
      <c r="E3" s="1"/>
      <c r="F3" s="1"/>
      <c r="G3" s="1"/>
    </row>
    <row r="4" spans="1:15" x14ac:dyDescent="0.3">
      <c r="A4" s="1" t="s">
        <v>22</v>
      </c>
      <c r="B4" s="1">
        <v>0.76712367323677111</v>
      </c>
      <c r="C4" s="1">
        <v>0.61136340763982877</v>
      </c>
      <c r="D4" s="1">
        <v>1</v>
      </c>
      <c r="E4" s="1"/>
      <c r="F4" s="1"/>
      <c r="G4" s="1"/>
    </row>
    <row r="5" spans="1:15" x14ac:dyDescent="0.3">
      <c r="A5" s="1" t="s">
        <v>25</v>
      </c>
      <c r="B5" s="1">
        <v>0.50126961585267005</v>
      </c>
      <c r="C5" s="1">
        <v>0.30097512727823439</v>
      </c>
      <c r="D5" s="1">
        <v>0.59019620832098163</v>
      </c>
      <c r="E5" s="1">
        <v>1</v>
      </c>
      <c r="F5" s="1"/>
      <c r="G5" s="1"/>
    </row>
    <row r="6" spans="1:15" x14ac:dyDescent="0.3">
      <c r="A6" s="1" t="s">
        <v>23</v>
      </c>
      <c r="B6" s="1">
        <v>0.31718448671289401</v>
      </c>
      <c r="C6" s="1">
        <v>0.48231609824261978</v>
      </c>
      <c r="D6" s="1">
        <v>0.56082858673141611</v>
      </c>
      <c r="E6" s="1">
        <v>0.40559482734423852</v>
      </c>
      <c r="F6" s="1">
        <v>1</v>
      </c>
      <c r="G6" s="1"/>
    </row>
    <row r="7" spans="1:15" ht="15" thickBot="1" x14ac:dyDescent="0.35">
      <c r="A7" s="2" t="s">
        <v>24</v>
      </c>
      <c r="B7" s="2">
        <v>0.46522501127237514</v>
      </c>
      <c r="C7" s="2">
        <v>0.4833325003330653</v>
      </c>
      <c r="D7" s="2">
        <v>0.67872060249466259</v>
      </c>
      <c r="E7" s="2">
        <v>0.76931731207290588</v>
      </c>
      <c r="F7" s="2">
        <v>0.89598928070988737</v>
      </c>
      <c r="G7" s="2">
        <v>1</v>
      </c>
    </row>
    <row r="9" spans="1:15" x14ac:dyDescent="0.3">
      <c r="L9" t="s">
        <v>26</v>
      </c>
    </row>
    <row r="10" spans="1:15" x14ac:dyDescent="0.3">
      <c r="E10" t="s">
        <v>29</v>
      </c>
      <c r="F10" t="s">
        <v>27</v>
      </c>
      <c r="L10" s="4">
        <v>0.2</v>
      </c>
      <c r="M10" s="4">
        <v>0.24</v>
      </c>
      <c r="N10" s="4">
        <v>0.28000000000000003</v>
      </c>
      <c r="O10" s="4">
        <v>0.315</v>
      </c>
    </row>
    <row r="11" spans="1:15" x14ac:dyDescent="0.3">
      <c r="B11" t="s">
        <v>20</v>
      </c>
      <c r="C11" t="s">
        <v>28</v>
      </c>
      <c r="D11" t="s">
        <v>25</v>
      </c>
      <c r="E11">
        <v>0.5</v>
      </c>
      <c r="F11">
        <v>5.0000000000000001E-3</v>
      </c>
      <c r="L11">
        <v>0.95</v>
      </c>
      <c r="M11">
        <v>0.97499999999999998</v>
      </c>
      <c r="N11">
        <v>0.99</v>
      </c>
      <c r="O11">
        <v>0.995</v>
      </c>
    </row>
    <row r="12" spans="1:15" x14ac:dyDescent="0.3">
      <c r="B12" t="s">
        <v>21</v>
      </c>
      <c r="C12" t="s">
        <v>28</v>
      </c>
      <c r="D12" t="s">
        <v>23</v>
      </c>
      <c r="E12">
        <v>0.48</v>
      </c>
      <c r="F12">
        <v>5.0000000000000001E-3</v>
      </c>
      <c r="K12" t="s">
        <v>27</v>
      </c>
      <c r="L12">
        <v>0.05</v>
      </c>
      <c r="M12">
        <f>1-M11</f>
        <v>2.5000000000000022E-2</v>
      </c>
      <c r="N12">
        <f t="shared" ref="N12:O12" si="0">1-N11</f>
        <v>1.0000000000000009E-2</v>
      </c>
      <c r="O12">
        <f t="shared" si="0"/>
        <v>5.0000000000000044E-3</v>
      </c>
    </row>
    <row r="13" spans="1:15" x14ac:dyDescent="0.3">
      <c r="B13" t="s">
        <v>22</v>
      </c>
      <c r="C13" t="s">
        <v>28</v>
      </c>
      <c r="D13" t="s">
        <v>24</v>
      </c>
      <c r="E13">
        <v>0.7</v>
      </c>
      <c r="F13">
        <v>5.0000000000000001E-3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7"/>
  <sheetViews>
    <sheetView topLeftCell="D1" workbookViewId="0">
      <selection activeCell="K27" sqref="K27"/>
    </sheetView>
  </sheetViews>
  <sheetFormatPr defaultRowHeight="14.4" x14ac:dyDescent="0.3"/>
  <sheetData>
    <row r="1" spans="1:8" x14ac:dyDescent="0.3">
      <c r="A1" t="s">
        <v>1</v>
      </c>
      <c r="B1" t="s">
        <v>20</v>
      </c>
      <c r="C1" t="s">
        <v>21</v>
      </c>
      <c r="D1" t="s">
        <v>22</v>
      </c>
      <c r="E1" t="s">
        <v>25</v>
      </c>
      <c r="F1" t="s">
        <v>23</v>
      </c>
      <c r="G1" t="s">
        <v>24</v>
      </c>
      <c r="H1" t="s">
        <v>22</v>
      </c>
    </row>
    <row r="2" spans="1:8" x14ac:dyDescent="0.3">
      <c r="A2" t="s">
        <v>10</v>
      </c>
      <c r="B2">
        <v>1.91</v>
      </c>
      <c r="C2">
        <v>3.08</v>
      </c>
      <c r="D2">
        <f>AVERAGE(B2:C2)</f>
        <v>2.4950000000000001</v>
      </c>
      <c r="E2">
        <v>34.71</v>
      </c>
      <c r="F2">
        <v>31.55</v>
      </c>
      <c r="G2">
        <f>AVERAGE(E2:F2)</f>
        <v>33.130000000000003</v>
      </c>
      <c r="H2">
        <v>2.4950000000000001</v>
      </c>
    </row>
    <row r="3" spans="1:8" x14ac:dyDescent="0.3">
      <c r="A3" t="s">
        <v>10</v>
      </c>
      <c r="B3">
        <v>1.34</v>
      </c>
      <c r="C3">
        <v>3.12</v>
      </c>
      <c r="D3">
        <f t="shared" ref="D3:D37" si="0">AVERAGE(B3:C3)</f>
        <v>2.23</v>
      </c>
      <c r="E3">
        <v>17.87</v>
      </c>
      <c r="F3">
        <v>32.83</v>
      </c>
      <c r="G3">
        <f t="shared" ref="G3:G37" si="1">AVERAGE(E3:F3)</f>
        <v>25.35</v>
      </c>
      <c r="H3">
        <v>2.23</v>
      </c>
    </row>
    <row r="4" spans="1:8" x14ac:dyDescent="0.3">
      <c r="A4" t="s">
        <v>10</v>
      </c>
      <c r="B4">
        <v>4.3899999999999997</v>
      </c>
      <c r="C4">
        <v>1.72</v>
      </c>
      <c r="D4">
        <f t="shared" si="0"/>
        <v>3.0549999999999997</v>
      </c>
      <c r="E4">
        <v>25.7</v>
      </c>
      <c r="F4">
        <v>40.15</v>
      </c>
      <c r="G4">
        <f t="shared" si="1"/>
        <v>32.924999999999997</v>
      </c>
      <c r="H4">
        <v>3.0549999999999997</v>
      </c>
    </row>
    <row r="5" spans="1:8" x14ac:dyDescent="0.3">
      <c r="A5" t="s">
        <v>10</v>
      </c>
      <c r="B5">
        <v>1.3</v>
      </c>
      <c r="C5">
        <v>2.5299999999999998</v>
      </c>
      <c r="D5">
        <f t="shared" si="0"/>
        <v>1.915</v>
      </c>
      <c r="E5">
        <v>11.22</v>
      </c>
      <c r="F5">
        <v>50.36</v>
      </c>
      <c r="G5">
        <f t="shared" si="1"/>
        <v>30.79</v>
      </c>
      <c r="H5">
        <v>1.915</v>
      </c>
    </row>
    <row r="6" spans="1:8" x14ac:dyDescent="0.3">
      <c r="A6" t="s">
        <v>11</v>
      </c>
      <c r="B6">
        <v>1.08</v>
      </c>
      <c r="C6">
        <v>1.22</v>
      </c>
      <c r="D6">
        <f t="shared" si="0"/>
        <v>1.1499999999999999</v>
      </c>
      <c r="E6">
        <v>12.6</v>
      </c>
      <c r="F6">
        <v>15.68</v>
      </c>
      <c r="G6">
        <f t="shared" si="1"/>
        <v>14.14</v>
      </c>
      <c r="H6">
        <v>1.1499999999999999</v>
      </c>
    </row>
    <row r="7" spans="1:8" x14ac:dyDescent="0.3">
      <c r="A7" t="s">
        <v>11</v>
      </c>
      <c r="B7">
        <v>3.16</v>
      </c>
      <c r="C7">
        <v>1.36</v>
      </c>
      <c r="D7">
        <f t="shared" si="0"/>
        <v>2.2600000000000002</v>
      </c>
      <c r="E7">
        <v>10.210000000000001</v>
      </c>
      <c r="F7">
        <v>10.16</v>
      </c>
      <c r="G7">
        <f t="shared" si="1"/>
        <v>10.185</v>
      </c>
      <c r="H7">
        <v>2.2600000000000002</v>
      </c>
    </row>
    <row r="8" spans="1:8" x14ac:dyDescent="0.3">
      <c r="A8" t="s">
        <v>11</v>
      </c>
      <c r="B8">
        <v>0.75</v>
      </c>
      <c r="C8">
        <v>2.0499999999999998</v>
      </c>
      <c r="D8">
        <f t="shared" si="0"/>
        <v>1.4</v>
      </c>
      <c r="E8">
        <v>17</v>
      </c>
      <c r="F8">
        <v>12.4</v>
      </c>
      <c r="G8">
        <f t="shared" si="1"/>
        <v>14.7</v>
      </c>
      <c r="H8">
        <v>1.4</v>
      </c>
    </row>
    <row r="9" spans="1:8" x14ac:dyDescent="0.3">
      <c r="A9" t="s">
        <v>11</v>
      </c>
      <c r="B9">
        <v>0.81</v>
      </c>
      <c r="C9">
        <v>2.5</v>
      </c>
      <c r="D9">
        <f t="shared" si="0"/>
        <v>1.655</v>
      </c>
      <c r="E9">
        <v>7.95</v>
      </c>
      <c r="F9">
        <v>8.5299999999999994</v>
      </c>
      <c r="G9">
        <f t="shared" si="1"/>
        <v>8.24</v>
      </c>
      <c r="H9">
        <v>1.655</v>
      </c>
    </row>
    <row r="10" spans="1:8" x14ac:dyDescent="0.3">
      <c r="A10" t="s">
        <v>12</v>
      </c>
      <c r="B10">
        <v>0.57999999999999996</v>
      </c>
      <c r="C10">
        <v>3.44</v>
      </c>
      <c r="D10">
        <f t="shared" si="0"/>
        <v>2.0099999999999998</v>
      </c>
      <c r="E10">
        <v>28.79</v>
      </c>
      <c r="F10">
        <v>16.89</v>
      </c>
      <c r="G10">
        <f t="shared" si="1"/>
        <v>22.84</v>
      </c>
      <c r="H10">
        <v>2.0099999999999998</v>
      </c>
    </row>
    <row r="11" spans="1:8" x14ac:dyDescent="0.3">
      <c r="A11" t="s">
        <v>12</v>
      </c>
      <c r="B11">
        <v>1.25</v>
      </c>
      <c r="C11">
        <v>3.83</v>
      </c>
      <c r="D11">
        <f t="shared" si="0"/>
        <v>2.54</v>
      </c>
      <c r="E11">
        <v>23.2</v>
      </c>
      <c r="F11">
        <v>24.7</v>
      </c>
      <c r="G11">
        <f t="shared" si="1"/>
        <v>23.95</v>
      </c>
      <c r="H11">
        <v>2.54</v>
      </c>
    </row>
    <row r="12" spans="1:8" x14ac:dyDescent="0.3">
      <c r="A12" t="s">
        <v>12</v>
      </c>
      <c r="B12">
        <v>4.91</v>
      </c>
      <c r="C12">
        <v>1.45</v>
      </c>
      <c r="D12">
        <f t="shared" si="0"/>
        <v>3.18</v>
      </c>
      <c r="E12">
        <v>31.34</v>
      </c>
      <c r="F12">
        <v>16.41</v>
      </c>
      <c r="G12">
        <f t="shared" si="1"/>
        <v>23.875</v>
      </c>
      <c r="H12">
        <v>3.18</v>
      </c>
    </row>
    <row r="13" spans="1:8" x14ac:dyDescent="0.3">
      <c r="A13" t="s">
        <v>12</v>
      </c>
      <c r="B13">
        <v>1.5</v>
      </c>
      <c r="C13">
        <v>1.03</v>
      </c>
      <c r="D13">
        <f t="shared" si="0"/>
        <v>1.2650000000000001</v>
      </c>
      <c r="E13">
        <v>20.12</v>
      </c>
      <c r="F13">
        <v>14.41</v>
      </c>
      <c r="G13">
        <f t="shared" si="1"/>
        <v>17.265000000000001</v>
      </c>
      <c r="H13">
        <v>1.2650000000000001</v>
      </c>
    </row>
    <row r="14" spans="1:8" x14ac:dyDescent="0.3">
      <c r="A14" t="s">
        <v>13</v>
      </c>
      <c r="B14">
        <v>2.84</v>
      </c>
      <c r="C14">
        <v>1.26</v>
      </c>
      <c r="D14">
        <f t="shared" si="0"/>
        <v>2.0499999999999998</v>
      </c>
      <c r="E14">
        <v>17.93</v>
      </c>
      <c r="F14">
        <v>39.04</v>
      </c>
      <c r="G14">
        <f t="shared" si="1"/>
        <v>28.484999999999999</v>
      </c>
      <c r="H14">
        <v>2.0499999999999998</v>
      </c>
    </row>
    <row r="15" spans="1:8" x14ac:dyDescent="0.3">
      <c r="A15" t="s">
        <v>13</v>
      </c>
      <c r="B15">
        <v>3.81</v>
      </c>
      <c r="C15">
        <v>2.02</v>
      </c>
      <c r="D15">
        <f t="shared" si="0"/>
        <v>2.915</v>
      </c>
      <c r="E15">
        <v>37.76</v>
      </c>
      <c r="F15">
        <v>13.19</v>
      </c>
      <c r="G15">
        <f t="shared" si="1"/>
        <v>25.474999999999998</v>
      </c>
      <c r="H15">
        <v>2.915</v>
      </c>
    </row>
    <row r="16" spans="1:8" x14ac:dyDescent="0.3">
      <c r="A16" t="s">
        <v>13</v>
      </c>
      <c r="B16">
        <v>3.81</v>
      </c>
      <c r="C16">
        <v>3.7</v>
      </c>
      <c r="D16">
        <f t="shared" si="0"/>
        <v>3.7549999999999999</v>
      </c>
      <c r="E16">
        <v>20.72</v>
      </c>
      <c r="F16">
        <v>54.28</v>
      </c>
      <c r="G16">
        <f t="shared" si="1"/>
        <v>37.5</v>
      </c>
      <c r="H16">
        <v>3.7549999999999999</v>
      </c>
    </row>
    <row r="17" spans="1:8" x14ac:dyDescent="0.3">
      <c r="A17" t="s">
        <v>13</v>
      </c>
      <c r="B17">
        <v>4.83</v>
      </c>
      <c r="C17">
        <v>3.52</v>
      </c>
      <c r="D17">
        <f t="shared" si="0"/>
        <v>4.1749999999999998</v>
      </c>
      <c r="E17">
        <v>44.39</v>
      </c>
      <c r="F17">
        <v>60.53</v>
      </c>
      <c r="G17">
        <f t="shared" si="1"/>
        <v>52.46</v>
      </c>
      <c r="H17">
        <v>4.1749999999999998</v>
      </c>
    </row>
    <row r="18" spans="1:8" x14ac:dyDescent="0.3">
      <c r="A18" t="s">
        <v>14</v>
      </c>
      <c r="B18">
        <v>0.36</v>
      </c>
      <c r="C18">
        <v>1.87</v>
      </c>
      <c r="D18">
        <f t="shared" si="0"/>
        <v>1.115</v>
      </c>
      <c r="E18">
        <v>18.079999999999998</v>
      </c>
      <c r="F18">
        <v>19.48</v>
      </c>
      <c r="G18">
        <f t="shared" si="1"/>
        <v>18.78</v>
      </c>
      <c r="H18">
        <v>1.115</v>
      </c>
    </row>
    <row r="19" spans="1:8" x14ac:dyDescent="0.3">
      <c r="A19" t="s">
        <v>14</v>
      </c>
      <c r="B19">
        <v>0.71</v>
      </c>
      <c r="C19">
        <v>4.32</v>
      </c>
      <c r="D19">
        <f t="shared" si="0"/>
        <v>2.5150000000000001</v>
      </c>
      <c r="E19">
        <v>25.41</v>
      </c>
      <c r="F19">
        <v>25.26</v>
      </c>
      <c r="G19">
        <f t="shared" si="1"/>
        <v>25.335000000000001</v>
      </c>
      <c r="H19">
        <v>2.5150000000000001</v>
      </c>
    </row>
    <row r="20" spans="1:8" x14ac:dyDescent="0.3">
      <c r="A20" t="s">
        <v>14</v>
      </c>
      <c r="B20">
        <v>4.51</v>
      </c>
      <c r="C20">
        <v>3.2</v>
      </c>
      <c r="D20">
        <f t="shared" si="0"/>
        <v>3.855</v>
      </c>
      <c r="E20">
        <v>22.38</v>
      </c>
      <c r="F20">
        <v>19.559999999999999</v>
      </c>
      <c r="G20">
        <f t="shared" si="1"/>
        <v>20.97</v>
      </c>
      <c r="H20">
        <v>3.855</v>
      </c>
    </row>
    <row r="21" spans="1:8" x14ac:dyDescent="0.3">
      <c r="A21" t="s">
        <v>14</v>
      </c>
      <c r="B21">
        <v>0.95</v>
      </c>
      <c r="C21">
        <v>3.98</v>
      </c>
      <c r="D21">
        <f t="shared" si="0"/>
        <v>2.4649999999999999</v>
      </c>
      <c r="E21">
        <v>25.06</v>
      </c>
      <c r="F21">
        <v>26.59</v>
      </c>
      <c r="G21">
        <f t="shared" si="1"/>
        <v>25.824999999999999</v>
      </c>
      <c r="H21">
        <v>2.4649999999999999</v>
      </c>
    </row>
    <row r="22" spans="1:8" x14ac:dyDescent="0.3">
      <c r="A22" t="s">
        <v>15</v>
      </c>
      <c r="B22">
        <v>1.06</v>
      </c>
      <c r="C22">
        <v>3.01</v>
      </c>
      <c r="D22">
        <f t="shared" si="0"/>
        <v>2.0350000000000001</v>
      </c>
      <c r="E22">
        <v>15.57</v>
      </c>
      <c r="F22">
        <v>19.73</v>
      </c>
      <c r="G22">
        <f t="shared" si="1"/>
        <v>17.649999999999999</v>
      </c>
      <c r="H22">
        <v>2.0350000000000001</v>
      </c>
    </row>
    <row r="23" spans="1:8" x14ac:dyDescent="0.3">
      <c r="A23" t="s">
        <v>15</v>
      </c>
      <c r="B23">
        <v>2.64</v>
      </c>
      <c r="C23">
        <v>2.0699999999999998</v>
      </c>
      <c r="D23">
        <f t="shared" si="0"/>
        <v>2.355</v>
      </c>
      <c r="E23">
        <v>24.08</v>
      </c>
      <c r="F23">
        <v>14.91</v>
      </c>
      <c r="G23">
        <f t="shared" si="1"/>
        <v>19.494999999999997</v>
      </c>
      <c r="H23">
        <v>2.355</v>
      </c>
    </row>
    <row r="24" spans="1:8" x14ac:dyDescent="0.3">
      <c r="A24" t="s">
        <v>15</v>
      </c>
      <c r="B24">
        <v>1.27</v>
      </c>
      <c r="C24">
        <v>2.6</v>
      </c>
      <c r="D24">
        <f t="shared" si="0"/>
        <v>1.9350000000000001</v>
      </c>
      <c r="E24">
        <v>25.18</v>
      </c>
      <c r="F24">
        <v>23.63</v>
      </c>
      <c r="G24">
        <f t="shared" si="1"/>
        <v>24.405000000000001</v>
      </c>
      <c r="H24">
        <v>1.9350000000000001</v>
      </c>
    </row>
    <row r="25" spans="1:8" x14ac:dyDescent="0.3">
      <c r="A25" t="s">
        <v>15</v>
      </c>
      <c r="B25">
        <v>3.7</v>
      </c>
      <c r="C25">
        <v>0.77</v>
      </c>
      <c r="D25">
        <f t="shared" si="0"/>
        <v>2.2350000000000003</v>
      </c>
      <c r="E25">
        <v>14.25</v>
      </c>
      <c r="F25">
        <v>17.43</v>
      </c>
      <c r="G25">
        <f t="shared" si="1"/>
        <v>15.84</v>
      </c>
      <c r="H25">
        <v>2.2350000000000003</v>
      </c>
    </row>
    <row r="26" spans="1:8" x14ac:dyDescent="0.3">
      <c r="A26" t="s">
        <v>16</v>
      </c>
      <c r="B26">
        <v>2.71</v>
      </c>
      <c r="C26">
        <v>1.53</v>
      </c>
      <c r="D26">
        <f t="shared" si="0"/>
        <v>2.12</v>
      </c>
      <c r="E26">
        <v>52.51</v>
      </c>
      <c r="F26">
        <v>8.4499999999999993</v>
      </c>
      <c r="G26">
        <f t="shared" si="1"/>
        <v>30.479999999999997</v>
      </c>
      <c r="H26">
        <v>2.12</v>
      </c>
    </row>
    <row r="27" spans="1:8" x14ac:dyDescent="0.3">
      <c r="A27" t="s">
        <v>16</v>
      </c>
      <c r="B27">
        <v>2.96</v>
      </c>
      <c r="C27">
        <v>0.04</v>
      </c>
      <c r="D27">
        <f t="shared" si="0"/>
        <v>1.5</v>
      </c>
      <c r="E27">
        <v>38.61</v>
      </c>
      <c r="F27">
        <v>0</v>
      </c>
      <c r="G27">
        <f t="shared" si="1"/>
        <v>19.305</v>
      </c>
      <c r="H27">
        <v>1.5</v>
      </c>
    </row>
    <row r="28" spans="1:8" x14ac:dyDescent="0.3">
      <c r="A28" t="s">
        <v>16</v>
      </c>
      <c r="B28">
        <v>2.9</v>
      </c>
      <c r="C28">
        <v>2.3199999999999998</v>
      </c>
      <c r="D28">
        <f t="shared" si="0"/>
        <v>2.61</v>
      </c>
      <c r="E28">
        <v>35.04</v>
      </c>
      <c r="F28">
        <v>47.58</v>
      </c>
      <c r="G28">
        <f t="shared" si="1"/>
        <v>41.31</v>
      </c>
      <c r="H28">
        <v>2.61</v>
      </c>
    </row>
    <row r="29" spans="1:8" x14ac:dyDescent="0.3">
      <c r="A29" t="s">
        <v>16</v>
      </c>
      <c r="B29">
        <v>2.7</v>
      </c>
      <c r="C29">
        <v>2.0499999999999998</v>
      </c>
      <c r="D29">
        <f t="shared" si="0"/>
        <v>2.375</v>
      </c>
      <c r="E29">
        <v>38.76</v>
      </c>
      <c r="F29">
        <v>65.2</v>
      </c>
      <c r="G29">
        <f t="shared" si="1"/>
        <v>51.980000000000004</v>
      </c>
      <c r="H29">
        <v>2.375</v>
      </c>
    </row>
    <row r="30" spans="1:8" x14ac:dyDescent="0.3">
      <c r="A30" t="s">
        <v>18</v>
      </c>
      <c r="B30">
        <v>0.69</v>
      </c>
      <c r="C30">
        <v>0.49</v>
      </c>
      <c r="D30">
        <f t="shared" si="0"/>
        <v>0.59</v>
      </c>
      <c r="E30">
        <v>16.79</v>
      </c>
      <c r="F30">
        <v>11.04</v>
      </c>
      <c r="G30">
        <f t="shared" si="1"/>
        <v>13.914999999999999</v>
      </c>
      <c r="H30">
        <v>0.59</v>
      </c>
    </row>
    <row r="31" spans="1:8" x14ac:dyDescent="0.3">
      <c r="A31" t="s">
        <v>18</v>
      </c>
      <c r="B31">
        <v>3.28</v>
      </c>
      <c r="C31">
        <v>0.81</v>
      </c>
      <c r="D31">
        <f t="shared" si="0"/>
        <v>2.0449999999999999</v>
      </c>
      <c r="E31">
        <v>17.920000000000002</v>
      </c>
      <c r="F31">
        <v>0</v>
      </c>
      <c r="G31">
        <f t="shared" si="1"/>
        <v>8.9600000000000009</v>
      </c>
      <c r="H31">
        <v>2.0449999999999999</v>
      </c>
    </row>
    <row r="32" spans="1:8" x14ac:dyDescent="0.3">
      <c r="A32" t="s">
        <v>18</v>
      </c>
      <c r="B32">
        <v>2.91</v>
      </c>
      <c r="C32">
        <v>2.8</v>
      </c>
      <c r="D32">
        <f t="shared" si="0"/>
        <v>2.855</v>
      </c>
      <c r="E32">
        <v>29.05</v>
      </c>
      <c r="F32">
        <v>1.63</v>
      </c>
      <c r="G32">
        <f t="shared" si="1"/>
        <v>15.34</v>
      </c>
      <c r="H32">
        <v>2.855</v>
      </c>
    </row>
    <row r="33" spans="1:8" x14ac:dyDescent="0.3">
      <c r="A33" t="s">
        <v>18</v>
      </c>
      <c r="B33">
        <v>1.55</v>
      </c>
      <c r="C33">
        <v>2.57</v>
      </c>
      <c r="D33">
        <f t="shared" si="0"/>
        <v>2.06</v>
      </c>
      <c r="E33">
        <v>15.18</v>
      </c>
      <c r="F33">
        <v>0.5</v>
      </c>
      <c r="G33">
        <f t="shared" si="1"/>
        <v>7.84</v>
      </c>
      <c r="H33">
        <v>2.06</v>
      </c>
    </row>
    <row r="34" spans="1:8" x14ac:dyDescent="0.3">
      <c r="A34" t="s">
        <v>19</v>
      </c>
      <c r="B34">
        <v>0.71</v>
      </c>
      <c r="C34">
        <v>1.44</v>
      </c>
      <c r="D34">
        <f t="shared" si="0"/>
        <v>1.075</v>
      </c>
      <c r="E34">
        <v>0</v>
      </c>
      <c r="F34">
        <v>0</v>
      </c>
      <c r="G34">
        <f t="shared" si="1"/>
        <v>0</v>
      </c>
      <c r="H34">
        <v>1.075</v>
      </c>
    </row>
    <row r="35" spans="1:8" x14ac:dyDescent="0.3">
      <c r="A35" t="s">
        <v>19</v>
      </c>
      <c r="B35">
        <v>0.87</v>
      </c>
      <c r="C35">
        <v>0.47</v>
      </c>
      <c r="D35">
        <f t="shared" si="0"/>
        <v>0.66999999999999993</v>
      </c>
      <c r="E35">
        <v>0</v>
      </c>
      <c r="F35">
        <v>0</v>
      </c>
      <c r="G35">
        <f t="shared" si="1"/>
        <v>0</v>
      </c>
      <c r="H35">
        <v>0.66999999999999993</v>
      </c>
    </row>
    <row r="36" spans="1:8" x14ac:dyDescent="0.3">
      <c r="A36" t="s">
        <v>19</v>
      </c>
      <c r="B36">
        <v>1.61</v>
      </c>
      <c r="C36">
        <v>0.5</v>
      </c>
      <c r="D36">
        <f t="shared" si="0"/>
        <v>1.0550000000000002</v>
      </c>
      <c r="E36">
        <v>0</v>
      </c>
      <c r="F36">
        <v>0</v>
      </c>
      <c r="G36">
        <f t="shared" si="1"/>
        <v>0</v>
      </c>
      <c r="H36">
        <v>1.0550000000000002</v>
      </c>
    </row>
    <row r="37" spans="1:8" x14ac:dyDescent="0.3">
      <c r="A37" t="s">
        <v>19</v>
      </c>
      <c r="B37">
        <v>0.19</v>
      </c>
      <c r="C37">
        <v>0.98</v>
      </c>
      <c r="D37">
        <f t="shared" si="0"/>
        <v>0.58499999999999996</v>
      </c>
      <c r="E37">
        <v>0</v>
      </c>
      <c r="F37">
        <v>0</v>
      </c>
      <c r="G37">
        <f t="shared" si="1"/>
        <v>0</v>
      </c>
      <c r="H37">
        <v>0.58499999999999996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sqref="A1:C3"/>
    </sheetView>
  </sheetViews>
  <sheetFormatPr defaultRowHeight="14.4" x14ac:dyDescent="0.3"/>
  <sheetData>
    <row r="1" spans="1:3" x14ac:dyDescent="0.3">
      <c r="A1" s="3"/>
      <c r="B1" s="3" t="s">
        <v>3</v>
      </c>
      <c r="C1" s="3" t="s">
        <v>4</v>
      </c>
    </row>
    <row r="2" spans="1:3" x14ac:dyDescent="0.3">
      <c r="A2" s="1" t="s">
        <v>3</v>
      </c>
      <c r="B2" s="1">
        <v>1</v>
      </c>
      <c r="C2" s="1"/>
    </row>
    <row r="3" spans="1:3" ht="15" thickBot="1" x14ac:dyDescent="0.35">
      <c r="A3" s="2" t="s">
        <v>4</v>
      </c>
      <c r="B3" s="2">
        <v>0.4717095237211083</v>
      </c>
      <c r="C3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workbookViewId="0">
      <selection activeCell="C21" sqref="C21"/>
    </sheetView>
  </sheetViews>
  <sheetFormatPr defaultRowHeight="14.4" x14ac:dyDescent="0.3"/>
  <sheetData>
    <row r="1" spans="1:11" x14ac:dyDescent="0.3">
      <c r="A1" s="3"/>
      <c r="B1" s="3" t="s">
        <v>3</v>
      </c>
      <c r="C1" s="3" t="s">
        <v>4</v>
      </c>
      <c r="D1" s="3" t="s">
        <v>5</v>
      </c>
      <c r="E1" s="3" t="s">
        <v>8</v>
      </c>
    </row>
    <row r="2" spans="1:11" x14ac:dyDescent="0.3">
      <c r="A2" s="1" t="s">
        <v>3</v>
      </c>
      <c r="B2" s="1">
        <v>1</v>
      </c>
      <c r="C2" s="1"/>
      <c r="D2" s="1"/>
      <c r="E2" s="1"/>
    </row>
    <row r="3" spans="1:11" x14ac:dyDescent="0.3">
      <c r="A3" s="1" t="s">
        <v>4</v>
      </c>
      <c r="B3" s="1">
        <v>0.67872060249466259</v>
      </c>
      <c r="C3" s="1">
        <v>1</v>
      </c>
      <c r="D3" s="1"/>
      <c r="E3" s="1"/>
    </row>
    <row r="4" spans="1:11" x14ac:dyDescent="0.3">
      <c r="A4" s="1" t="s">
        <v>5</v>
      </c>
      <c r="B4" s="1">
        <v>-0.15089153846901796</v>
      </c>
      <c r="C4" s="1">
        <v>-9.5166832805105447E-2</v>
      </c>
      <c r="D4" s="1">
        <v>1</v>
      </c>
      <c r="E4" s="1"/>
    </row>
    <row r="5" spans="1:11" ht="15" thickBot="1" x14ac:dyDescent="0.35">
      <c r="A5" s="2" t="s">
        <v>8</v>
      </c>
      <c r="B5" s="2">
        <v>-0.51847638811288344</v>
      </c>
      <c r="C5" s="2">
        <v>-0.1212130498340573</v>
      </c>
      <c r="D5" s="2">
        <v>0.19706350949859983</v>
      </c>
      <c r="E5" s="2">
        <v>1</v>
      </c>
    </row>
    <row r="8" spans="1:11" x14ac:dyDescent="0.3">
      <c r="D8" t="s">
        <v>29</v>
      </c>
    </row>
    <row r="9" spans="1:11" x14ac:dyDescent="0.3">
      <c r="A9" t="s">
        <v>3</v>
      </c>
      <c r="B9" t="s">
        <v>28</v>
      </c>
      <c r="C9" t="s">
        <v>5</v>
      </c>
    </row>
    <row r="10" spans="1:11" x14ac:dyDescent="0.3">
      <c r="C10" t="s">
        <v>8</v>
      </c>
      <c r="D10">
        <v>-0.52</v>
      </c>
      <c r="E10">
        <v>5.0000000000000001E-3</v>
      </c>
      <c r="H10" t="s">
        <v>26</v>
      </c>
    </row>
    <row r="11" spans="1:11" x14ac:dyDescent="0.3">
      <c r="A11" t="s">
        <v>4</v>
      </c>
      <c r="B11" t="s">
        <v>28</v>
      </c>
      <c r="C11" t="s">
        <v>5</v>
      </c>
      <c r="H11" s="4">
        <v>0.2</v>
      </c>
      <c r="I11" s="4">
        <v>0.24</v>
      </c>
      <c r="J11" s="4">
        <v>0.28000000000000003</v>
      </c>
      <c r="K11" s="4">
        <v>0.315</v>
      </c>
    </row>
    <row r="12" spans="1:11" x14ac:dyDescent="0.3">
      <c r="C12" t="s">
        <v>8</v>
      </c>
      <c r="H12">
        <v>0.95</v>
      </c>
      <c r="I12">
        <v>0.97499999999999998</v>
      </c>
      <c r="J12">
        <v>0.99</v>
      </c>
      <c r="K12">
        <v>0.995</v>
      </c>
    </row>
    <row r="13" spans="1:11" x14ac:dyDescent="0.3">
      <c r="G13" t="s">
        <v>27</v>
      </c>
      <c r="H13">
        <v>0.05</v>
      </c>
      <c r="I13">
        <f>1-I12</f>
        <v>2.5000000000000022E-2</v>
      </c>
      <c r="J13">
        <f t="shared" ref="J13:K13" si="0">1-J12</f>
        <v>1.0000000000000009E-2</v>
      </c>
      <c r="K13">
        <f t="shared" si="0"/>
        <v>5.0000000000000044E-3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73"/>
  <sheetViews>
    <sheetView tabSelected="1" topLeftCell="B1" workbookViewId="0">
      <selection activeCell="L25" sqref="L25"/>
    </sheetView>
  </sheetViews>
  <sheetFormatPr defaultRowHeight="14.4" x14ac:dyDescent="0.3"/>
  <sheetData>
    <row r="1" spans="1:20" x14ac:dyDescent="0.3">
      <c r="A1" t="s">
        <v>1</v>
      </c>
      <c r="B1" t="s">
        <v>3</v>
      </c>
      <c r="C1" t="s">
        <v>4</v>
      </c>
      <c r="D1" t="s">
        <v>5</v>
      </c>
      <c r="E1" t="s">
        <v>8</v>
      </c>
      <c r="F1" t="s">
        <v>3</v>
      </c>
      <c r="G1" t="s">
        <v>20</v>
      </c>
      <c r="H1" t="s">
        <v>21</v>
      </c>
      <c r="I1" t="s">
        <v>34</v>
      </c>
      <c r="J1" t="s">
        <v>35</v>
      </c>
      <c r="K1" t="s">
        <v>1</v>
      </c>
      <c r="L1" t="s">
        <v>2</v>
      </c>
      <c r="M1" t="s">
        <v>6</v>
      </c>
      <c r="N1" t="s">
        <v>30</v>
      </c>
      <c r="O1" t="s">
        <v>31</v>
      </c>
      <c r="P1" t="s">
        <v>32</v>
      </c>
      <c r="Q1" t="s">
        <v>25</v>
      </c>
      <c r="R1" t="s">
        <v>23</v>
      </c>
      <c r="S1" t="s">
        <v>36</v>
      </c>
      <c r="T1" t="s">
        <v>37</v>
      </c>
    </row>
    <row r="2" spans="1:20" x14ac:dyDescent="0.3">
      <c r="A2" t="s">
        <v>10</v>
      </c>
      <c r="B2">
        <f>AVERAGE(G2:H2)</f>
        <v>2.4950000000000001</v>
      </c>
      <c r="C2">
        <f>AVERAGE(Q2:R2)</f>
        <v>33.130000000000003</v>
      </c>
      <c r="D2">
        <f>AVERAGE(I2:J2)</f>
        <v>12.663746685</v>
      </c>
      <c r="E2">
        <f>AVERAGE(S2:T2)</f>
        <v>199.35994065</v>
      </c>
      <c r="F2">
        <v>2.4950000000000001</v>
      </c>
      <c r="G2">
        <v>1.91</v>
      </c>
      <c r="H2">
        <v>3.08</v>
      </c>
      <c r="I2">
        <v>13.2498454</v>
      </c>
      <c r="J2">
        <v>12.077647969999999</v>
      </c>
      <c r="K2" t="s">
        <v>33</v>
      </c>
      <c r="L2">
        <v>1</v>
      </c>
      <c r="M2">
        <v>61.722454110000001</v>
      </c>
      <c r="N2">
        <v>180.4659498</v>
      </c>
      <c r="O2">
        <v>105.4936503</v>
      </c>
      <c r="P2">
        <v>334.65</v>
      </c>
      <c r="Q2">
        <v>34.71</v>
      </c>
      <c r="R2">
        <v>31.55</v>
      </c>
      <c r="S2">
        <v>154.1840502</v>
      </c>
      <c r="T2">
        <v>244.5358311</v>
      </c>
    </row>
    <row r="3" spans="1:20" x14ac:dyDescent="0.3">
      <c r="A3" t="s">
        <v>10</v>
      </c>
      <c r="B3">
        <f t="shared" ref="B3:B37" si="0">AVERAGE(G3:H3)</f>
        <v>2.23</v>
      </c>
      <c r="C3">
        <f t="shared" ref="C3:C37" si="1">AVERAGE(Q3:R3)</f>
        <v>25.35</v>
      </c>
      <c r="D3">
        <f t="shared" ref="D3:D37" si="2">AVERAGE(I3:J3)</f>
        <v>13.601912845000001</v>
      </c>
      <c r="E3">
        <f t="shared" ref="E3:E37" si="3">AVERAGE(S3:T3)</f>
        <v>192.39545329999999</v>
      </c>
      <c r="F3">
        <v>2.23</v>
      </c>
      <c r="G3">
        <v>1.34</v>
      </c>
      <c r="H3">
        <v>3.12</v>
      </c>
      <c r="I3">
        <v>16.69565317</v>
      </c>
      <c r="J3">
        <v>10.50817252</v>
      </c>
      <c r="K3" t="s">
        <v>33</v>
      </c>
      <c r="L3">
        <v>1</v>
      </c>
      <c r="M3">
        <v>58.96091174</v>
      </c>
      <c r="N3">
        <v>255.91397850000001</v>
      </c>
      <c r="O3">
        <v>180.25741360000001</v>
      </c>
      <c r="P3">
        <v>408.1</v>
      </c>
      <c r="Q3">
        <v>17.87</v>
      </c>
      <c r="R3">
        <v>32.83</v>
      </c>
      <c r="S3">
        <v>152.18602150000001</v>
      </c>
      <c r="T3">
        <v>232.60488509999999</v>
      </c>
    </row>
    <row r="4" spans="1:20" x14ac:dyDescent="0.3">
      <c r="A4" t="s">
        <v>10</v>
      </c>
      <c r="B4">
        <f t="shared" si="0"/>
        <v>3.0549999999999997</v>
      </c>
      <c r="C4">
        <f t="shared" si="1"/>
        <v>32.924999999999997</v>
      </c>
      <c r="D4">
        <f t="shared" si="2"/>
        <v>9.740827104000001</v>
      </c>
      <c r="E4">
        <f t="shared" si="3"/>
        <v>235.0576173</v>
      </c>
      <c r="F4">
        <v>3.0549999999999997</v>
      </c>
      <c r="G4">
        <v>4.3899999999999997</v>
      </c>
      <c r="H4">
        <v>1.72</v>
      </c>
      <c r="I4">
        <v>8.2140580780000008</v>
      </c>
      <c r="J4">
        <v>11.267596129999999</v>
      </c>
      <c r="K4" t="s">
        <v>33</v>
      </c>
      <c r="L4">
        <v>1</v>
      </c>
      <c r="M4">
        <v>64.443620120000006</v>
      </c>
      <c r="N4">
        <v>158.60215049999999</v>
      </c>
      <c r="O4">
        <v>85.944472340000004</v>
      </c>
      <c r="P4">
        <v>426.9</v>
      </c>
      <c r="Q4">
        <v>25.7</v>
      </c>
      <c r="R4">
        <v>40.15</v>
      </c>
      <c r="S4">
        <v>268.29784949999998</v>
      </c>
      <c r="T4">
        <v>201.8173851</v>
      </c>
    </row>
    <row r="5" spans="1:20" x14ac:dyDescent="0.3">
      <c r="A5" t="s">
        <v>10</v>
      </c>
      <c r="B5">
        <f t="shared" si="0"/>
        <v>1.915</v>
      </c>
      <c r="C5">
        <f t="shared" si="1"/>
        <v>30.79</v>
      </c>
      <c r="D5">
        <f t="shared" si="2"/>
        <v>10.949103173499999</v>
      </c>
      <c r="E5">
        <f t="shared" si="3"/>
        <v>192.87504250000001</v>
      </c>
      <c r="F5">
        <v>1.915</v>
      </c>
      <c r="G5">
        <v>1.3</v>
      </c>
      <c r="H5">
        <v>2.5299999999999998</v>
      </c>
      <c r="I5">
        <v>12.779497750000001</v>
      </c>
      <c r="J5">
        <v>9.1187085969999995</v>
      </c>
      <c r="K5" t="s">
        <v>33</v>
      </c>
      <c r="L5">
        <v>1</v>
      </c>
      <c r="M5">
        <v>49.828734300000001</v>
      </c>
      <c r="N5">
        <v>152.15053760000001</v>
      </c>
      <c r="O5">
        <v>89.542305580000004</v>
      </c>
      <c r="P5">
        <v>351.8</v>
      </c>
      <c r="Q5">
        <v>11.22</v>
      </c>
      <c r="R5">
        <v>50.36</v>
      </c>
      <c r="S5">
        <v>199.6494624</v>
      </c>
      <c r="T5">
        <v>186.10062260000001</v>
      </c>
    </row>
    <row r="6" spans="1:20" x14ac:dyDescent="0.3">
      <c r="A6" t="s">
        <v>11</v>
      </c>
      <c r="B6">
        <f t="shared" si="0"/>
        <v>1.1499999999999999</v>
      </c>
      <c r="C6">
        <f t="shared" si="1"/>
        <v>14.14</v>
      </c>
      <c r="D6">
        <f t="shared" si="2"/>
        <v>15.767798715000001</v>
      </c>
      <c r="E6">
        <f t="shared" si="3"/>
        <v>145.523620405</v>
      </c>
      <c r="F6">
        <v>1.1499999999999999</v>
      </c>
      <c r="G6">
        <v>1.08</v>
      </c>
      <c r="H6">
        <v>1.22</v>
      </c>
      <c r="I6">
        <v>21.123056030000001</v>
      </c>
      <c r="J6">
        <v>10.4125414</v>
      </c>
      <c r="K6" t="s">
        <v>11</v>
      </c>
      <c r="L6">
        <v>1</v>
      </c>
      <c r="M6">
        <v>79.453972089999993</v>
      </c>
      <c r="N6">
        <v>378.85304660000003</v>
      </c>
      <c r="O6">
        <v>278.27601850000002</v>
      </c>
      <c r="P6">
        <v>443.75</v>
      </c>
      <c r="Q6">
        <v>12.6</v>
      </c>
      <c r="R6">
        <v>15.68</v>
      </c>
      <c r="S6">
        <v>64.896953409999995</v>
      </c>
      <c r="T6">
        <v>226.1502874</v>
      </c>
    </row>
    <row r="7" spans="1:20" x14ac:dyDescent="0.3">
      <c r="A7" t="s">
        <v>11</v>
      </c>
      <c r="B7">
        <f t="shared" si="0"/>
        <v>2.2600000000000002</v>
      </c>
      <c r="C7">
        <f t="shared" si="1"/>
        <v>10.185</v>
      </c>
      <c r="D7">
        <f t="shared" si="2"/>
        <v>13.32133986</v>
      </c>
      <c r="E7">
        <f t="shared" si="3"/>
        <v>143.585769575</v>
      </c>
      <c r="F7">
        <v>2.2600000000000002</v>
      </c>
      <c r="G7">
        <v>3.16</v>
      </c>
      <c r="H7">
        <v>1.36</v>
      </c>
      <c r="I7">
        <v>14.957411860000001</v>
      </c>
      <c r="J7">
        <v>11.68526786</v>
      </c>
      <c r="K7" t="s">
        <v>11</v>
      </c>
      <c r="L7">
        <v>1</v>
      </c>
      <c r="M7">
        <v>57.674144929999997</v>
      </c>
      <c r="N7">
        <v>211.15173669999999</v>
      </c>
      <c r="O7">
        <v>138.52018000000001</v>
      </c>
      <c r="P7">
        <v>307.10000000000002</v>
      </c>
      <c r="Q7">
        <v>10.210000000000001</v>
      </c>
      <c r="R7">
        <v>10.16</v>
      </c>
      <c r="S7">
        <v>95.948263249999997</v>
      </c>
      <c r="T7">
        <v>191.2232759</v>
      </c>
    </row>
    <row r="8" spans="1:20" x14ac:dyDescent="0.3">
      <c r="A8" t="s">
        <v>11</v>
      </c>
      <c r="B8">
        <f t="shared" si="0"/>
        <v>1.4</v>
      </c>
      <c r="C8">
        <f t="shared" si="1"/>
        <v>14.7</v>
      </c>
      <c r="D8">
        <f t="shared" si="2"/>
        <v>14.465861159999999</v>
      </c>
      <c r="E8">
        <f t="shared" si="3"/>
        <v>199.32349994999998</v>
      </c>
      <c r="F8">
        <v>1.4</v>
      </c>
      <c r="G8">
        <v>0.75</v>
      </c>
      <c r="H8">
        <v>2.0499999999999998</v>
      </c>
      <c r="I8">
        <v>17.07908875</v>
      </c>
      <c r="J8">
        <v>11.85263357</v>
      </c>
      <c r="K8" t="s">
        <v>11</v>
      </c>
      <c r="L8">
        <v>1</v>
      </c>
      <c r="M8">
        <v>54.756270530000002</v>
      </c>
      <c r="N8">
        <v>120.9323583</v>
      </c>
      <c r="O8">
        <v>49.096999029999999</v>
      </c>
      <c r="P8">
        <v>372.5</v>
      </c>
      <c r="Q8">
        <v>17</v>
      </c>
      <c r="R8">
        <v>12.4</v>
      </c>
      <c r="S8">
        <v>251.5676417</v>
      </c>
      <c r="T8">
        <v>147.0793582</v>
      </c>
    </row>
    <row r="9" spans="1:20" x14ac:dyDescent="0.3">
      <c r="A9" t="s">
        <v>11</v>
      </c>
      <c r="B9">
        <f t="shared" si="0"/>
        <v>1.655</v>
      </c>
      <c r="C9">
        <f t="shared" si="1"/>
        <v>8.24</v>
      </c>
      <c r="D9">
        <f t="shared" si="2"/>
        <v>12.669026049999999</v>
      </c>
      <c r="E9">
        <f t="shared" si="3"/>
        <v>245.6462247</v>
      </c>
      <c r="F9">
        <v>1.655</v>
      </c>
      <c r="G9">
        <v>0.81</v>
      </c>
      <c r="H9">
        <v>2.5</v>
      </c>
      <c r="I9">
        <v>15.15168589</v>
      </c>
      <c r="J9">
        <v>10.186366209999999</v>
      </c>
      <c r="K9" t="s">
        <v>11</v>
      </c>
      <c r="L9">
        <v>1</v>
      </c>
      <c r="M9">
        <v>60.89711295</v>
      </c>
      <c r="N9">
        <v>115.9963437</v>
      </c>
      <c r="O9">
        <v>39.94754485</v>
      </c>
      <c r="P9">
        <v>415.1</v>
      </c>
      <c r="Q9">
        <v>7.95</v>
      </c>
      <c r="R9">
        <v>8.5299999999999994</v>
      </c>
      <c r="S9">
        <v>299.10365630000001</v>
      </c>
      <c r="T9">
        <v>192.1887931</v>
      </c>
    </row>
    <row r="10" spans="1:20" x14ac:dyDescent="0.3">
      <c r="A10" t="s">
        <v>12</v>
      </c>
      <c r="B10">
        <f t="shared" si="0"/>
        <v>2.0099999999999998</v>
      </c>
      <c r="C10">
        <f t="shared" si="1"/>
        <v>22.84</v>
      </c>
      <c r="D10">
        <f t="shared" si="2"/>
        <v>12.239345780000001</v>
      </c>
      <c r="E10">
        <f t="shared" si="3"/>
        <v>179.01617385</v>
      </c>
      <c r="F10">
        <v>2.0099999999999998</v>
      </c>
      <c r="G10">
        <v>0.57999999999999996</v>
      </c>
      <c r="H10">
        <v>3.44</v>
      </c>
      <c r="I10">
        <v>12.851072390000001</v>
      </c>
      <c r="J10">
        <v>11.627619169999999</v>
      </c>
      <c r="K10" t="s">
        <v>12</v>
      </c>
      <c r="L10">
        <v>1</v>
      </c>
      <c r="M10">
        <v>77.877043479999998</v>
      </c>
      <c r="N10">
        <v>166.91042049999999</v>
      </c>
      <c r="O10">
        <v>76.182304599999995</v>
      </c>
      <c r="P10">
        <v>352</v>
      </c>
      <c r="Q10">
        <v>28.79</v>
      </c>
      <c r="R10">
        <v>16.89</v>
      </c>
      <c r="S10">
        <v>185.08957950000001</v>
      </c>
      <c r="T10">
        <v>172.94276819999999</v>
      </c>
    </row>
    <row r="11" spans="1:20" x14ac:dyDescent="0.3">
      <c r="A11" t="s">
        <v>12</v>
      </c>
      <c r="B11">
        <f t="shared" si="0"/>
        <v>2.54</v>
      </c>
      <c r="C11">
        <f t="shared" si="1"/>
        <v>23.95</v>
      </c>
      <c r="D11">
        <f t="shared" si="2"/>
        <v>11.862197806499999</v>
      </c>
      <c r="E11">
        <f t="shared" si="3"/>
        <v>156.39433105000001</v>
      </c>
      <c r="F11">
        <v>2.54</v>
      </c>
      <c r="G11">
        <v>1.25</v>
      </c>
      <c r="H11">
        <v>3.83</v>
      </c>
      <c r="I11">
        <v>18.070908790000001</v>
      </c>
      <c r="J11">
        <v>5.6534868229999997</v>
      </c>
      <c r="K11" t="s">
        <v>12</v>
      </c>
      <c r="L11">
        <v>1</v>
      </c>
      <c r="M11">
        <v>76.99781643</v>
      </c>
      <c r="N11">
        <v>230.6215722</v>
      </c>
      <c r="O11">
        <v>135.55284700000001</v>
      </c>
      <c r="P11">
        <v>377.1</v>
      </c>
      <c r="Q11">
        <v>23.2</v>
      </c>
      <c r="R11">
        <v>24.7</v>
      </c>
      <c r="S11">
        <v>146.47842779999999</v>
      </c>
      <c r="T11">
        <v>166.31023429999999</v>
      </c>
    </row>
    <row r="12" spans="1:20" x14ac:dyDescent="0.3">
      <c r="A12" t="s">
        <v>12</v>
      </c>
      <c r="B12">
        <f t="shared" si="0"/>
        <v>3.18</v>
      </c>
      <c r="C12">
        <f t="shared" si="1"/>
        <v>23.875</v>
      </c>
      <c r="D12">
        <f t="shared" si="2"/>
        <v>11.570094832999999</v>
      </c>
      <c r="E12">
        <f t="shared" si="3"/>
        <v>141.83601709999999</v>
      </c>
      <c r="F12">
        <v>3.18</v>
      </c>
      <c r="G12">
        <v>4.91</v>
      </c>
      <c r="H12">
        <v>1.45</v>
      </c>
      <c r="I12">
        <v>14.75291288</v>
      </c>
      <c r="J12">
        <v>8.3872767859999993</v>
      </c>
      <c r="K12" t="s">
        <v>12</v>
      </c>
      <c r="L12">
        <v>1</v>
      </c>
      <c r="M12">
        <v>67.239362319999998</v>
      </c>
      <c r="N12">
        <v>265.53930530000002</v>
      </c>
      <c r="O12">
        <v>183.5470301</v>
      </c>
      <c r="P12">
        <v>391.6</v>
      </c>
      <c r="Q12">
        <v>31.34</v>
      </c>
      <c r="R12">
        <v>16.41</v>
      </c>
      <c r="S12">
        <v>126.0606947</v>
      </c>
      <c r="T12">
        <v>157.61133950000001</v>
      </c>
    </row>
    <row r="13" spans="1:20" x14ac:dyDescent="0.3">
      <c r="A13" t="s">
        <v>12</v>
      </c>
      <c r="B13">
        <f t="shared" si="0"/>
        <v>1.2650000000000001</v>
      </c>
      <c r="C13">
        <f t="shared" si="1"/>
        <v>17.265000000000001</v>
      </c>
      <c r="D13">
        <f t="shared" si="2"/>
        <v>11.3259684765</v>
      </c>
      <c r="E13">
        <f t="shared" si="3"/>
        <v>183.07069945000001</v>
      </c>
      <c r="F13">
        <v>1.2650000000000001</v>
      </c>
      <c r="G13">
        <v>1.5</v>
      </c>
      <c r="H13">
        <v>1.03</v>
      </c>
      <c r="I13">
        <v>16.368454809999999</v>
      </c>
      <c r="J13">
        <v>6.2834821429999996</v>
      </c>
      <c r="K13" t="s">
        <v>12</v>
      </c>
      <c r="L13">
        <v>1</v>
      </c>
      <c r="M13">
        <v>74.718905759999998</v>
      </c>
      <c r="N13">
        <v>240.0365631</v>
      </c>
      <c r="O13">
        <v>148.94920250000001</v>
      </c>
      <c r="P13">
        <v>458.1</v>
      </c>
      <c r="Q13">
        <v>20.12</v>
      </c>
      <c r="R13">
        <v>14.41</v>
      </c>
      <c r="S13">
        <v>218.0634369</v>
      </c>
      <c r="T13">
        <v>148.07796200000001</v>
      </c>
    </row>
    <row r="14" spans="1:20" x14ac:dyDescent="0.3">
      <c r="A14" t="s">
        <v>13</v>
      </c>
      <c r="B14">
        <f t="shared" si="0"/>
        <v>2.0499999999999998</v>
      </c>
      <c r="C14">
        <f t="shared" si="1"/>
        <v>28.484999999999999</v>
      </c>
      <c r="D14">
        <f t="shared" si="2"/>
        <v>11.891036830000001</v>
      </c>
      <c r="E14">
        <f t="shared" si="3"/>
        <v>57.644755880000005</v>
      </c>
      <c r="F14">
        <v>2.0499999999999998</v>
      </c>
      <c r="G14">
        <v>2.84</v>
      </c>
      <c r="H14">
        <v>1.26</v>
      </c>
      <c r="I14">
        <v>11.48092924</v>
      </c>
      <c r="J14">
        <v>12.30114442</v>
      </c>
      <c r="K14" t="s">
        <v>13</v>
      </c>
      <c r="L14">
        <v>1</v>
      </c>
      <c r="M14">
        <v>41.761101449999998</v>
      </c>
      <c r="N14">
        <v>364.35100549999999</v>
      </c>
      <c r="O14">
        <v>311.1089748</v>
      </c>
      <c r="P14">
        <v>397.95</v>
      </c>
      <c r="Q14">
        <v>17.93</v>
      </c>
      <c r="R14">
        <v>39.04</v>
      </c>
      <c r="S14">
        <v>33.598994519999998</v>
      </c>
      <c r="T14">
        <v>81.690517240000005</v>
      </c>
    </row>
    <row r="15" spans="1:20" x14ac:dyDescent="0.3">
      <c r="A15" t="s">
        <v>13</v>
      </c>
      <c r="B15">
        <f t="shared" si="0"/>
        <v>2.915</v>
      </c>
      <c r="C15">
        <f t="shared" si="1"/>
        <v>25.474999999999998</v>
      </c>
      <c r="D15">
        <f t="shared" si="2"/>
        <v>17.838413989999999</v>
      </c>
      <c r="E15">
        <f t="shared" si="3"/>
        <v>53.977389079999995</v>
      </c>
      <c r="F15">
        <v>2.915</v>
      </c>
      <c r="G15">
        <v>3.81</v>
      </c>
      <c r="H15">
        <v>2.02</v>
      </c>
      <c r="I15">
        <v>15.049436399999999</v>
      </c>
      <c r="J15">
        <v>20.627391580000001</v>
      </c>
      <c r="K15" t="s">
        <v>13</v>
      </c>
      <c r="L15">
        <v>1</v>
      </c>
      <c r="M15">
        <v>32.727285019999997</v>
      </c>
      <c r="N15">
        <v>359.14076779999999</v>
      </c>
      <c r="O15">
        <v>311.36404640000001</v>
      </c>
      <c r="P15">
        <v>417</v>
      </c>
      <c r="Q15">
        <v>37.76</v>
      </c>
      <c r="R15">
        <v>13.19</v>
      </c>
      <c r="S15">
        <v>57.859232179999999</v>
      </c>
      <c r="T15">
        <v>50.095545979999997</v>
      </c>
    </row>
    <row r="16" spans="1:20" x14ac:dyDescent="0.3">
      <c r="A16" t="s">
        <v>13</v>
      </c>
      <c r="B16">
        <f t="shared" si="0"/>
        <v>3.7549999999999999</v>
      </c>
      <c r="C16">
        <f t="shared" si="1"/>
        <v>37.5</v>
      </c>
      <c r="D16">
        <f t="shared" si="2"/>
        <v>9.6635998345000012</v>
      </c>
      <c r="E16">
        <f t="shared" si="3"/>
        <v>75.87126459000001</v>
      </c>
      <c r="F16">
        <v>3.7549999999999999</v>
      </c>
      <c r="G16">
        <v>3.81</v>
      </c>
      <c r="H16">
        <v>3.7</v>
      </c>
      <c r="I16">
        <v>9.4563893659999998</v>
      </c>
      <c r="J16">
        <v>9.8708103030000007</v>
      </c>
      <c r="K16" t="s">
        <v>13</v>
      </c>
      <c r="L16">
        <v>1</v>
      </c>
      <c r="M16">
        <v>32.889291470000003</v>
      </c>
      <c r="N16">
        <v>339.67093240000003</v>
      </c>
      <c r="O16">
        <v>297.32525149999998</v>
      </c>
      <c r="P16">
        <v>436.55</v>
      </c>
      <c r="Q16">
        <v>20.72</v>
      </c>
      <c r="R16">
        <v>54.28</v>
      </c>
      <c r="S16">
        <v>96.879067640000002</v>
      </c>
      <c r="T16">
        <v>54.863461540000003</v>
      </c>
    </row>
    <row r="17" spans="1:20" x14ac:dyDescent="0.3">
      <c r="A17" t="s">
        <v>13</v>
      </c>
      <c r="B17">
        <f t="shared" si="0"/>
        <v>4.1749999999999998</v>
      </c>
      <c r="C17">
        <f t="shared" si="1"/>
        <v>52.46</v>
      </c>
      <c r="D17">
        <f t="shared" si="2"/>
        <v>8.2593701240000001</v>
      </c>
      <c r="E17">
        <f t="shared" si="3"/>
        <v>100.14002790000001</v>
      </c>
      <c r="F17">
        <v>4.1749999999999998</v>
      </c>
      <c r="G17">
        <v>4.83</v>
      </c>
      <c r="H17">
        <v>3.52</v>
      </c>
      <c r="I17">
        <v>5.6680458079999996</v>
      </c>
      <c r="J17">
        <v>10.85069444</v>
      </c>
      <c r="K17" t="s">
        <v>13</v>
      </c>
      <c r="L17">
        <v>1</v>
      </c>
      <c r="M17">
        <v>42.321898859999997</v>
      </c>
      <c r="N17">
        <v>328.15356489999999</v>
      </c>
      <c r="O17">
        <v>280.16362020000003</v>
      </c>
      <c r="P17">
        <v>401.05</v>
      </c>
      <c r="Q17">
        <v>44.39</v>
      </c>
      <c r="R17">
        <v>60.53</v>
      </c>
      <c r="S17">
        <v>72.896435100000005</v>
      </c>
      <c r="T17">
        <v>127.38362069999999</v>
      </c>
    </row>
    <row r="18" spans="1:20" x14ac:dyDescent="0.3">
      <c r="A18" t="s">
        <v>14</v>
      </c>
      <c r="B18">
        <f t="shared" si="0"/>
        <v>1.115</v>
      </c>
      <c r="C18">
        <f t="shared" si="1"/>
        <v>18.78</v>
      </c>
      <c r="D18">
        <f t="shared" si="2"/>
        <v>13.08665674</v>
      </c>
      <c r="E18">
        <f t="shared" si="3"/>
        <v>232.15748205</v>
      </c>
      <c r="F18">
        <v>1.115</v>
      </c>
      <c r="G18">
        <v>0.36</v>
      </c>
      <c r="H18">
        <v>1.87</v>
      </c>
      <c r="I18">
        <v>16.061706340000001</v>
      </c>
      <c r="J18">
        <v>10.11160714</v>
      </c>
      <c r="K18" t="s">
        <v>14</v>
      </c>
      <c r="L18">
        <v>1</v>
      </c>
      <c r="M18">
        <v>76.956463299999996</v>
      </c>
      <c r="N18">
        <v>140.1433692</v>
      </c>
      <c r="O18">
        <v>47.125199539999997</v>
      </c>
      <c r="P18">
        <v>398.35</v>
      </c>
      <c r="Q18">
        <v>18.079999999999998</v>
      </c>
      <c r="R18">
        <v>19.48</v>
      </c>
      <c r="S18">
        <v>258.20663080000003</v>
      </c>
      <c r="T18">
        <v>206.1083333</v>
      </c>
    </row>
    <row r="19" spans="1:20" x14ac:dyDescent="0.3">
      <c r="A19" t="s">
        <v>14</v>
      </c>
      <c r="B19">
        <f t="shared" si="0"/>
        <v>2.5150000000000001</v>
      </c>
      <c r="C19">
        <f t="shared" si="1"/>
        <v>25.335000000000001</v>
      </c>
      <c r="D19">
        <f t="shared" si="2"/>
        <v>8.8239227759999999</v>
      </c>
      <c r="E19">
        <f t="shared" si="3"/>
        <v>103.99110047500001</v>
      </c>
      <c r="F19">
        <v>2.5150000000000001</v>
      </c>
      <c r="G19">
        <v>0.71</v>
      </c>
      <c r="H19">
        <v>4.32</v>
      </c>
      <c r="I19">
        <v>10.88276973</v>
      </c>
      <c r="J19">
        <v>6.765075822</v>
      </c>
      <c r="K19" t="s">
        <v>14</v>
      </c>
      <c r="L19">
        <v>1</v>
      </c>
      <c r="M19">
        <v>40.659652170000001</v>
      </c>
      <c r="N19">
        <v>342.6523297</v>
      </c>
      <c r="O19">
        <v>291.10990779999997</v>
      </c>
      <c r="P19">
        <v>379.7</v>
      </c>
      <c r="Q19">
        <v>25.41</v>
      </c>
      <c r="R19">
        <v>25.26</v>
      </c>
      <c r="S19">
        <v>37.047670250000003</v>
      </c>
      <c r="T19">
        <v>170.93453070000001</v>
      </c>
    </row>
    <row r="20" spans="1:20" x14ac:dyDescent="0.3">
      <c r="A20" t="s">
        <v>14</v>
      </c>
      <c r="B20">
        <f t="shared" si="0"/>
        <v>3.855</v>
      </c>
      <c r="C20">
        <f t="shared" si="1"/>
        <v>20.97</v>
      </c>
      <c r="D20">
        <f t="shared" si="2"/>
        <v>13.252497184999999</v>
      </c>
      <c r="E20">
        <f t="shared" si="3"/>
        <v>8.3432060000000021</v>
      </c>
      <c r="F20">
        <v>3.855</v>
      </c>
      <c r="G20">
        <v>4.51</v>
      </c>
      <c r="H20">
        <v>3.2</v>
      </c>
      <c r="I20">
        <v>12.334712469999999</v>
      </c>
      <c r="J20">
        <v>14.170281900000001</v>
      </c>
      <c r="K20" t="s">
        <v>14</v>
      </c>
      <c r="L20">
        <v>1</v>
      </c>
      <c r="M20">
        <v>56.234531400000002</v>
      </c>
      <c r="N20">
        <v>544.80286739999997</v>
      </c>
      <c r="O20">
        <v>476.23362350000002</v>
      </c>
      <c r="P20">
        <v>443.1</v>
      </c>
      <c r="Q20">
        <v>22.38</v>
      </c>
      <c r="R20">
        <v>19.559999999999999</v>
      </c>
      <c r="S20">
        <v>-101.7028674</v>
      </c>
      <c r="T20">
        <v>118.38927940000001</v>
      </c>
    </row>
    <row r="21" spans="1:20" x14ac:dyDescent="0.3">
      <c r="A21" t="s">
        <v>14</v>
      </c>
      <c r="B21">
        <f t="shared" si="0"/>
        <v>2.4649999999999999</v>
      </c>
      <c r="C21">
        <f t="shared" si="1"/>
        <v>25.824999999999999</v>
      </c>
      <c r="D21">
        <f t="shared" si="2"/>
        <v>11.469375064999999</v>
      </c>
      <c r="E21">
        <f t="shared" si="3"/>
        <v>136.78603419999999</v>
      </c>
      <c r="F21">
        <v>2.4649999999999999</v>
      </c>
      <c r="G21">
        <v>0.95</v>
      </c>
      <c r="H21">
        <v>3.98</v>
      </c>
      <c r="I21">
        <v>11.169068299999999</v>
      </c>
      <c r="J21">
        <v>11.76968183</v>
      </c>
      <c r="K21" t="s">
        <v>14</v>
      </c>
      <c r="L21">
        <v>1</v>
      </c>
      <c r="M21">
        <v>51.09443478</v>
      </c>
      <c r="N21">
        <v>230.82437279999999</v>
      </c>
      <c r="O21">
        <v>168.56086970000001</v>
      </c>
      <c r="P21">
        <v>386.7</v>
      </c>
      <c r="Q21">
        <v>25.06</v>
      </c>
      <c r="R21">
        <v>26.59</v>
      </c>
      <c r="S21">
        <v>155.8756272</v>
      </c>
      <c r="T21">
        <v>117.6964412</v>
      </c>
    </row>
    <row r="22" spans="1:20" x14ac:dyDescent="0.3">
      <c r="A22" t="s">
        <v>15</v>
      </c>
      <c r="B22">
        <f t="shared" si="0"/>
        <v>2.0350000000000001</v>
      </c>
      <c r="C22">
        <f t="shared" si="1"/>
        <v>17.649999999999999</v>
      </c>
      <c r="D22">
        <f t="shared" si="2"/>
        <v>9.7357071614999988</v>
      </c>
      <c r="E22">
        <f t="shared" si="3"/>
        <v>104.84932643499999</v>
      </c>
      <c r="F22">
        <v>2.0350000000000001</v>
      </c>
      <c r="G22">
        <v>1.06</v>
      </c>
      <c r="H22">
        <v>3.01</v>
      </c>
      <c r="I22">
        <v>9.1189660529999994</v>
      </c>
      <c r="J22">
        <v>10.35244827</v>
      </c>
      <c r="K22" t="s">
        <v>15</v>
      </c>
      <c r="L22">
        <v>1</v>
      </c>
      <c r="M22">
        <v>61.431295779999999</v>
      </c>
      <c r="N22">
        <v>366.30824369999999</v>
      </c>
      <c r="O22">
        <v>295.7579819</v>
      </c>
      <c r="P22">
        <v>421.5</v>
      </c>
      <c r="Q22">
        <v>15.57</v>
      </c>
      <c r="R22">
        <v>19.73</v>
      </c>
      <c r="S22">
        <v>55.191756269999999</v>
      </c>
      <c r="T22">
        <v>154.5068966</v>
      </c>
    </row>
    <row r="23" spans="1:20" x14ac:dyDescent="0.3">
      <c r="A23" t="s">
        <v>15</v>
      </c>
      <c r="B23">
        <f t="shared" si="0"/>
        <v>2.355</v>
      </c>
      <c r="C23">
        <f t="shared" si="1"/>
        <v>19.494999999999997</v>
      </c>
      <c r="D23">
        <f t="shared" si="2"/>
        <v>10.411369730000001</v>
      </c>
      <c r="E23">
        <f t="shared" si="3"/>
        <v>70.101705949999996</v>
      </c>
      <c r="F23">
        <v>2.355</v>
      </c>
      <c r="G23">
        <v>2.64</v>
      </c>
      <c r="H23">
        <v>2.0699999999999998</v>
      </c>
      <c r="I23">
        <v>8.3776572599999994</v>
      </c>
      <c r="J23">
        <v>12.4450822</v>
      </c>
      <c r="K23" t="s">
        <v>15</v>
      </c>
      <c r="L23">
        <v>1</v>
      </c>
      <c r="M23">
        <v>50.920521739999998</v>
      </c>
      <c r="N23">
        <v>437.63440859999997</v>
      </c>
      <c r="O23">
        <v>378.33622960000002</v>
      </c>
      <c r="P23">
        <v>358.2</v>
      </c>
      <c r="Q23">
        <v>24.08</v>
      </c>
      <c r="R23">
        <v>14.91</v>
      </c>
      <c r="S23">
        <v>-79.434408599999998</v>
      </c>
      <c r="T23">
        <v>219.6378205</v>
      </c>
    </row>
    <row r="24" spans="1:20" x14ac:dyDescent="0.3">
      <c r="A24" t="s">
        <v>15</v>
      </c>
      <c r="B24">
        <f t="shared" si="0"/>
        <v>1.9350000000000001</v>
      </c>
      <c r="C24">
        <f t="shared" si="1"/>
        <v>24.405000000000001</v>
      </c>
      <c r="D24">
        <f t="shared" si="2"/>
        <v>10.767744465</v>
      </c>
      <c r="E24">
        <f t="shared" si="3"/>
        <v>78.523823530000001</v>
      </c>
      <c r="F24">
        <v>1.9350000000000001</v>
      </c>
      <c r="G24">
        <v>1.27</v>
      </c>
      <c r="H24">
        <v>2.6</v>
      </c>
      <c r="I24">
        <v>12.04330143</v>
      </c>
      <c r="J24">
        <v>9.4921875</v>
      </c>
      <c r="K24" t="s">
        <v>15</v>
      </c>
      <c r="L24">
        <v>1</v>
      </c>
      <c r="M24">
        <v>70.875258799999997</v>
      </c>
      <c r="N24">
        <v>427.41935480000001</v>
      </c>
      <c r="O24">
        <v>344.50079460000001</v>
      </c>
      <c r="P24">
        <v>440.65</v>
      </c>
      <c r="Q24">
        <v>25.18</v>
      </c>
      <c r="R24">
        <v>23.63</v>
      </c>
      <c r="S24">
        <v>13.23064516</v>
      </c>
      <c r="T24">
        <v>143.81700190000001</v>
      </c>
    </row>
    <row r="25" spans="1:20" x14ac:dyDescent="0.3">
      <c r="A25" t="s">
        <v>15</v>
      </c>
      <c r="B25">
        <f t="shared" si="0"/>
        <v>2.2350000000000003</v>
      </c>
      <c r="C25">
        <f t="shared" si="1"/>
        <v>15.84</v>
      </c>
      <c r="D25">
        <f t="shared" si="2"/>
        <v>10.115242092999999</v>
      </c>
      <c r="E25">
        <f t="shared" si="3"/>
        <v>33.597826980000008</v>
      </c>
      <c r="F25">
        <v>2.2350000000000003</v>
      </c>
      <c r="G25">
        <v>3.7</v>
      </c>
      <c r="H25">
        <v>0.77</v>
      </c>
      <c r="I25">
        <v>9.7784752560000001</v>
      </c>
      <c r="J25">
        <v>10.45200893</v>
      </c>
      <c r="K25" t="s">
        <v>15</v>
      </c>
      <c r="L25">
        <v>1</v>
      </c>
      <c r="M25">
        <v>58.845889890000002</v>
      </c>
      <c r="N25">
        <v>427.41935480000001</v>
      </c>
      <c r="O25">
        <v>358.79498969999997</v>
      </c>
      <c r="P25">
        <v>355.2</v>
      </c>
      <c r="Q25">
        <v>14.25</v>
      </c>
      <c r="R25">
        <v>17.43</v>
      </c>
      <c r="S25">
        <v>-72.219354839999994</v>
      </c>
      <c r="T25">
        <v>139.41500880000001</v>
      </c>
    </row>
    <row r="26" spans="1:20" x14ac:dyDescent="0.3">
      <c r="A26" t="s">
        <v>16</v>
      </c>
      <c r="B26">
        <f t="shared" si="0"/>
        <v>2.12</v>
      </c>
      <c r="C26">
        <f t="shared" si="1"/>
        <v>30.479999999999997</v>
      </c>
      <c r="D26">
        <f t="shared" si="2"/>
        <v>8.2339539305000002</v>
      </c>
      <c r="E26">
        <f t="shared" si="3"/>
        <v>226.12027445000001</v>
      </c>
      <c r="F26">
        <v>2.12</v>
      </c>
      <c r="G26">
        <v>2.71</v>
      </c>
      <c r="H26">
        <v>1.53</v>
      </c>
      <c r="I26">
        <v>5.0034241310000001</v>
      </c>
      <c r="J26">
        <v>11.46448373</v>
      </c>
      <c r="K26" t="s">
        <v>16</v>
      </c>
      <c r="L26">
        <v>1</v>
      </c>
      <c r="M26">
        <v>82.741680090000003</v>
      </c>
      <c r="N26">
        <v>161.15173669999999</v>
      </c>
      <c r="O26">
        <v>73.406632529999996</v>
      </c>
      <c r="P26">
        <v>415.3</v>
      </c>
      <c r="Q26">
        <v>52.51</v>
      </c>
      <c r="R26">
        <v>8.4499999999999993</v>
      </c>
      <c r="S26">
        <v>254.1482633</v>
      </c>
      <c r="T26">
        <v>198.0922856</v>
      </c>
    </row>
    <row r="27" spans="1:20" x14ac:dyDescent="0.3">
      <c r="A27" t="s">
        <v>16</v>
      </c>
      <c r="B27">
        <f t="shared" si="0"/>
        <v>1.5</v>
      </c>
      <c r="C27">
        <f t="shared" si="1"/>
        <v>19.305</v>
      </c>
      <c r="D27">
        <f t="shared" si="2"/>
        <v>30.686937698999998</v>
      </c>
      <c r="E27">
        <f t="shared" si="3"/>
        <v>231.81965994999999</v>
      </c>
      <c r="F27">
        <v>1.5</v>
      </c>
      <c r="G27">
        <v>2.96</v>
      </c>
      <c r="H27">
        <v>0.04</v>
      </c>
      <c r="I27">
        <v>9.9880867080000009</v>
      </c>
      <c r="J27">
        <v>51.385788689999998</v>
      </c>
      <c r="K27" t="s">
        <v>16</v>
      </c>
      <c r="L27">
        <v>1</v>
      </c>
      <c r="M27">
        <v>71.654821260000006</v>
      </c>
      <c r="N27">
        <v>100</v>
      </c>
      <c r="O27">
        <v>18.357092040000001</v>
      </c>
      <c r="P27">
        <v>379.4</v>
      </c>
      <c r="Q27">
        <v>38.61</v>
      </c>
      <c r="R27">
        <v>0</v>
      </c>
      <c r="S27">
        <v>279.39999999999998</v>
      </c>
      <c r="T27">
        <v>184.2393199</v>
      </c>
    </row>
    <row r="28" spans="1:20" x14ac:dyDescent="0.3">
      <c r="A28" t="s">
        <v>16</v>
      </c>
      <c r="B28">
        <f t="shared" si="0"/>
        <v>2.61</v>
      </c>
      <c r="C28">
        <f t="shared" si="1"/>
        <v>41.31</v>
      </c>
      <c r="D28">
        <f t="shared" si="2"/>
        <v>19.886993445000002</v>
      </c>
      <c r="E28">
        <f t="shared" si="3"/>
        <v>187.93315129999999</v>
      </c>
      <c r="F28">
        <v>2.61</v>
      </c>
      <c r="G28">
        <v>2.9</v>
      </c>
      <c r="H28">
        <v>2.3199999999999998</v>
      </c>
      <c r="I28">
        <v>22.86129734</v>
      </c>
      <c r="J28">
        <v>16.91268955</v>
      </c>
      <c r="K28" t="s">
        <v>16</v>
      </c>
      <c r="L28">
        <v>1</v>
      </c>
      <c r="M28">
        <v>71.900870330000004</v>
      </c>
      <c r="N28">
        <v>159.50639849999999</v>
      </c>
      <c r="O28">
        <v>64.744230860000002</v>
      </c>
      <c r="P28">
        <v>410.4</v>
      </c>
      <c r="Q28">
        <v>35.04</v>
      </c>
      <c r="R28">
        <v>47.58</v>
      </c>
      <c r="S28">
        <v>250.89360149999999</v>
      </c>
      <c r="T28">
        <v>124.97270109999999</v>
      </c>
    </row>
    <row r="29" spans="1:20" x14ac:dyDescent="0.3">
      <c r="A29" t="s">
        <v>16</v>
      </c>
      <c r="B29">
        <f t="shared" si="0"/>
        <v>2.375</v>
      </c>
      <c r="C29">
        <f t="shared" si="1"/>
        <v>51.980000000000004</v>
      </c>
      <c r="D29">
        <f t="shared" si="2"/>
        <v>9.7105939535000001</v>
      </c>
      <c r="E29">
        <f t="shared" si="3"/>
        <v>160.9395236</v>
      </c>
      <c r="F29">
        <v>2.375</v>
      </c>
      <c r="G29">
        <v>2.7</v>
      </c>
      <c r="H29">
        <v>2.0499999999999998</v>
      </c>
      <c r="I29">
        <v>10.38685971</v>
      </c>
      <c r="J29">
        <v>9.0343281970000007</v>
      </c>
      <c r="K29" t="s">
        <v>16</v>
      </c>
      <c r="L29">
        <v>1</v>
      </c>
      <c r="M29">
        <v>72.245935889999998</v>
      </c>
      <c r="N29">
        <v>209.3235832</v>
      </c>
      <c r="O29">
        <v>126.69078759999999</v>
      </c>
      <c r="P29">
        <v>387.1</v>
      </c>
      <c r="Q29">
        <v>38.76</v>
      </c>
      <c r="R29">
        <v>65.2</v>
      </c>
      <c r="S29">
        <v>177.77641679999999</v>
      </c>
      <c r="T29">
        <v>144.10263040000001</v>
      </c>
    </row>
    <row r="30" spans="1:20" x14ac:dyDescent="0.3">
      <c r="A30" t="s">
        <v>18</v>
      </c>
      <c r="B30">
        <f t="shared" si="0"/>
        <v>0.59</v>
      </c>
      <c r="C30">
        <f t="shared" si="1"/>
        <v>13.914999999999999</v>
      </c>
      <c r="D30">
        <f t="shared" si="2"/>
        <v>10.374051329</v>
      </c>
      <c r="E30">
        <f t="shared" si="3"/>
        <v>179.11151655</v>
      </c>
      <c r="F30">
        <v>0.59</v>
      </c>
      <c r="G30">
        <v>0.69</v>
      </c>
      <c r="H30">
        <v>0.49</v>
      </c>
      <c r="I30">
        <v>11.01569407</v>
      </c>
      <c r="J30">
        <v>9.7324085880000002</v>
      </c>
      <c r="K30" t="s">
        <v>18</v>
      </c>
      <c r="L30">
        <v>1</v>
      </c>
      <c r="M30">
        <v>73.16611073</v>
      </c>
      <c r="N30">
        <v>89.670932359999995</v>
      </c>
      <c r="O30">
        <v>5.4891275610000001</v>
      </c>
      <c r="P30">
        <v>335.85</v>
      </c>
      <c r="Q30">
        <v>16.79</v>
      </c>
      <c r="R30">
        <v>11.04</v>
      </c>
      <c r="S30">
        <v>246.1790676</v>
      </c>
      <c r="T30">
        <v>112.0439655</v>
      </c>
    </row>
    <row r="31" spans="1:20" x14ac:dyDescent="0.3">
      <c r="A31" t="s">
        <v>18</v>
      </c>
      <c r="B31">
        <f t="shared" si="0"/>
        <v>2.0449999999999999</v>
      </c>
      <c r="C31">
        <f t="shared" si="1"/>
        <v>8.9600000000000009</v>
      </c>
      <c r="D31">
        <f t="shared" si="2"/>
        <v>11.758922050000001</v>
      </c>
      <c r="E31">
        <f t="shared" si="3"/>
        <v>102.85419715500001</v>
      </c>
      <c r="F31">
        <v>2.0449999999999999</v>
      </c>
      <c r="G31">
        <v>3.28</v>
      </c>
      <c r="H31">
        <v>0.81</v>
      </c>
      <c r="I31">
        <v>10.059661350000001</v>
      </c>
      <c r="J31">
        <v>13.458182750000001</v>
      </c>
      <c r="K31" t="s">
        <v>18</v>
      </c>
      <c r="L31">
        <v>1</v>
      </c>
      <c r="M31">
        <v>77.683806759999996</v>
      </c>
      <c r="N31">
        <v>329.43327240000002</v>
      </c>
      <c r="O31">
        <v>241.68980429999999</v>
      </c>
      <c r="P31">
        <v>376.95</v>
      </c>
      <c r="Q31">
        <v>17.920000000000002</v>
      </c>
      <c r="R31">
        <v>0</v>
      </c>
      <c r="S31">
        <v>47.516727609999997</v>
      </c>
      <c r="T31">
        <v>158.19166670000001</v>
      </c>
    </row>
    <row r="32" spans="1:20" x14ac:dyDescent="0.3">
      <c r="A32" t="s">
        <v>18</v>
      </c>
      <c r="B32">
        <f t="shared" si="0"/>
        <v>2.855</v>
      </c>
      <c r="C32">
        <f t="shared" si="1"/>
        <v>15.34</v>
      </c>
      <c r="D32">
        <f t="shared" si="2"/>
        <v>11.852170035</v>
      </c>
      <c r="E32">
        <f t="shared" si="3"/>
        <v>48.211940764999994</v>
      </c>
      <c r="F32">
        <v>2.855</v>
      </c>
      <c r="G32">
        <v>2.91</v>
      </c>
      <c r="H32">
        <v>2.8</v>
      </c>
      <c r="I32">
        <v>11.429804499999999</v>
      </c>
      <c r="J32">
        <v>12.274535569999999</v>
      </c>
      <c r="K32" t="s">
        <v>18</v>
      </c>
      <c r="L32">
        <v>1</v>
      </c>
      <c r="M32">
        <v>81.645159419999999</v>
      </c>
      <c r="N32">
        <v>393.41864720000001</v>
      </c>
      <c r="O32">
        <v>300.34368319999999</v>
      </c>
      <c r="P32">
        <v>371.85</v>
      </c>
      <c r="Q32">
        <v>29.05</v>
      </c>
      <c r="R32">
        <v>1.63</v>
      </c>
      <c r="S32">
        <v>-21.568647169999998</v>
      </c>
      <c r="T32">
        <v>117.99252869999999</v>
      </c>
    </row>
    <row r="33" spans="1:20" x14ac:dyDescent="0.3">
      <c r="A33" t="s">
        <v>18</v>
      </c>
      <c r="B33">
        <f t="shared" si="0"/>
        <v>2.06</v>
      </c>
      <c r="C33">
        <f t="shared" si="1"/>
        <v>7.84</v>
      </c>
      <c r="D33">
        <f t="shared" si="2"/>
        <v>12.138406204999999</v>
      </c>
      <c r="E33">
        <f t="shared" si="3"/>
        <v>172.96368569999998</v>
      </c>
      <c r="F33">
        <v>2.06</v>
      </c>
      <c r="G33">
        <v>1.55</v>
      </c>
      <c r="H33">
        <v>2.57</v>
      </c>
      <c r="I33">
        <v>8.9195795499999999</v>
      </c>
      <c r="J33">
        <v>15.35723286</v>
      </c>
      <c r="K33" t="s">
        <v>18</v>
      </c>
      <c r="L33">
        <v>1</v>
      </c>
      <c r="M33">
        <v>77.287614930000004</v>
      </c>
      <c r="N33">
        <v>360.87751370000001</v>
      </c>
      <c r="O33">
        <v>274.67031919999999</v>
      </c>
      <c r="P33">
        <v>495.65</v>
      </c>
      <c r="Q33">
        <v>15.18</v>
      </c>
      <c r="R33">
        <v>0.5</v>
      </c>
      <c r="S33">
        <v>134.7724863</v>
      </c>
      <c r="T33">
        <v>211.1548851</v>
      </c>
    </row>
    <row r="34" spans="1:20" x14ac:dyDescent="0.3">
      <c r="A34" t="s">
        <v>19</v>
      </c>
      <c r="B34">
        <f t="shared" si="0"/>
        <v>1.075</v>
      </c>
      <c r="C34">
        <f t="shared" si="1"/>
        <v>0</v>
      </c>
      <c r="D34">
        <f t="shared" si="2"/>
        <v>8.0889105655000009</v>
      </c>
      <c r="E34">
        <f t="shared" si="3"/>
        <v>152.28678790000001</v>
      </c>
      <c r="F34">
        <v>1.075</v>
      </c>
      <c r="G34">
        <v>0.71</v>
      </c>
      <c r="H34">
        <v>1.44</v>
      </c>
      <c r="I34">
        <v>1.3173300610000001</v>
      </c>
      <c r="J34">
        <v>14.86049107</v>
      </c>
      <c r="K34" t="s">
        <v>19</v>
      </c>
      <c r="L34">
        <v>1</v>
      </c>
      <c r="M34">
        <v>4.469308335</v>
      </c>
      <c r="N34">
        <v>188.84826330000001</v>
      </c>
      <c r="O34">
        <v>183.0616249</v>
      </c>
      <c r="P34">
        <v>392.7</v>
      </c>
      <c r="Q34">
        <v>0</v>
      </c>
      <c r="R34">
        <v>0</v>
      </c>
      <c r="S34">
        <v>203.8517367</v>
      </c>
      <c r="T34">
        <v>100.7218391</v>
      </c>
    </row>
    <row r="35" spans="1:20" x14ac:dyDescent="0.3">
      <c r="A35" t="s">
        <v>19</v>
      </c>
      <c r="B35">
        <f t="shared" si="0"/>
        <v>0.66999999999999993</v>
      </c>
      <c r="C35">
        <f t="shared" si="1"/>
        <v>0</v>
      </c>
      <c r="D35">
        <f t="shared" si="2"/>
        <v>8.4068080349999992</v>
      </c>
      <c r="E35">
        <f t="shared" si="3"/>
        <v>216.08666364999999</v>
      </c>
      <c r="F35">
        <v>0.66999999999999993</v>
      </c>
      <c r="G35">
        <v>0.87</v>
      </c>
      <c r="H35">
        <v>0.47</v>
      </c>
      <c r="I35">
        <v>0</v>
      </c>
      <c r="J35">
        <v>16.813616069999998</v>
      </c>
      <c r="K35" t="s">
        <v>19</v>
      </c>
      <c r="L35">
        <v>1</v>
      </c>
      <c r="M35">
        <v>8.1089275359999995</v>
      </c>
      <c r="N35">
        <v>212.79707500000001</v>
      </c>
      <c r="O35">
        <v>208.01805659999999</v>
      </c>
      <c r="P35">
        <v>377.1</v>
      </c>
      <c r="Q35">
        <v>0</v>
      </c>
      <c r="R35">
        <v>0</v>
      </c>
      <c r="S35">
        <v>164.30292499999999</v>
      </c>
      <c r="T35">
        <v>267.87040230000002</v>
      </c>
    </row>
    <row r="36" spans="1:20" x14ac:dyDescent="0.3">
      <c r="A36" t="s">
        <v>19</v>
      </c>
      <c r="B36">
        <f t="shared" si="0"/>
        <v>1.0550000000000002</v>
      </c>
      <c r="C36">
        <f t="shared" si="1"/>
        <v>0</v>
      </c>
      <c r="D36">
        <f t="shared" si="2"/>
        <v>17.782641394999999</v>
      </c>
      <c r="E36">
        <f t="shared" si="3"/>
        <v>157.46608725499999</v>
      </c>
      <c r="F36">
        <v>1.0550000000000002</v>
      </c>
      <c r="G36">
        <v>1.61</v>
      </c>
      <c r="H36">
        <v>0.5</v>
      </c>
      <c r="I36">
        <v>18.986041719999999</v>
      </c>
      <c r="J36">
        <v>16.579241069999998</v>
      </c>
      <c r="K36" t="s">
        <v>19</v>
      </c>
      <c r="L36">
        <v>1</v>
      </c>
      <c r="M36">
        <v>100.3400238</v>
      </c>
      <c r="N36">
        <v>321.48080440000001</v>
      </c>
      <c r="O36">
        <v>202.15473890000001</v>
      </c>
      <c r="P36">
        <v>415.2</v>
      </c>
      <c r="Q36">
        <v>0</v>
      </c>
      <c r="R36">
        <v>0</v>
      </c>
      <c r="S36">
        <v>93.71919561</v>
      </c>
      <c r="T36">
        <v>221.2129789</v>
      </c>
    </row>
    <row r="37" spans="1:20" x14ac:dyDescent="0.3">
      <c r="A37" t="s">
        <v>19</v>
      </c>
      <c r="B37">
        <f t="shared" si="0"/>
        <v>0.58499999999999996</v>
      </c>
      <c r="C37">
        <f t="shared" si="1"/>
        <v>0</v>
      </c>
      <c r="D37">
        <f t="shared" si="2"/>
        <v>13.423560815</v>
      </c>
      <c r="E37">
        <f t="shared" si="3"/>
        <v>210.04851880000001</v>
      </c>
      <c r="F37">
        <v>0.58499999999999996</v>
      </c>
      <c r="G37">
        <v>0.19</v>
      </c>
      <c r="H37">
        <v>0.98</v>
      </c>
      <c r="I37">
        <v>14.43082699</v>
      </c>
      <c r="J37">
        <v>12.41629464</v>
      </c>
      <c r="K37" t="s">
        <v>19</v>
      </c>
      <c r="L37">
        <v>1</v>
      </c>
      <c r="M37">
        <v>23.25868599</v>
      </c>
      <c r="N37">
        <v>99.36014625</v>
      </c>
      <c r="O37">
        <v>61.670633270000003</v>
      </c>
      <c r="P37">
        <v>342.25</v>
      </c>
      <c r="Q37">
        <v>0</v>
      </c>
      <c r="R37">
        <v>0</v>
      </c>
      <c r="S37">
        <v>242.8898537</v>
      </c>
      <c r="T37">
        <v>177.20718389999999</v>
      </c>
    </row>
    <row r="38" spans="1:20" x14ac:dyDescent="0.3">
      <c r="K38" t="s">
        <v>33</v>
      </c>
      <c r="L38">
        <v>2</v>
      </c>
      <c r="M38">
        <v>34.172818149999998</v>
      </c>
      <c r="N38">
        <v>100.9891689</v>
      </c>
      <c r="O38">
        <v>54.738702750000002</v>
      </c>
      <c r="P38">
        <v>345.52499999999998</v>
      </c>
    </row>
    <row r="39" spans="1:20" x14ac:dyDescent="0.3">
      <c r="K39" t="s">
        <v>33</v>
      </c>
      <c r="L39">
        <v>2</v>
      </c>
      <c r="M39">
        <v>33.257336270000003</v>
      </c>
      <c r="N39">
        <v>97.270114939999999</v>
      </c>
      <c r="O39">
        <v>53.504606150000001</v>
      </c>
      <c r="P39">
        <v>329.875</v>
      </c>
    </row>
    <row r="40" spans="1:20" x14ac:dyDescent="0.3">
      <c r="K40" t="s">
        <v>33</v>
      </c>
      <c r="L40">
        <v>2</v>
      </c>
      <c r="M40">
        <v>34.240056940000002</v>
      </c>
      <c r="N40">
        <v>108.2076149</v>
      </c>
      <c r="O40">
        <v>62.699961879999996</v>
      </c>
      <c r="P40">
        <v>310.02499999999998</v>
      </c>
    </row>
    <row r="41" spans="1:20" x14ac:dyDescent="0.3">
      <c r="K41" t="s">
        <v>33</v>
      </c>
      <c r="L41">
        <v>2</v>
      </c>
      <c r="M41">
        <v>33.526291399999998</v>
      </c>
      <c r="N41">
        <v>100.72437739999999</v>
      </c>
      <c r="O41">
        <v>58.079377399999998</v>
      </c>
      <c r="P41">
        <v>286.82499999999999</v>
      </c>
    </row>
    <row r="42" spans="1:20" x14ac:dyDescent="0.3">
      <c r="K42" t="s">
        <v>11</v>
      </c>
      <c r="L42">
        <v>2</v>
      </c>
      <c r="M42">
        <v>37.317524290000001</v>
      </c>
      <c r="N42">
        <v>138.0747126</v>
      </c>
      <c r="O42">
        <v>90.344646949999998</v>
      </c>
      <c r="P42">
        <v>364.22500000000002</v>
      </c>
    </row>
    <row r="43" spans="1:20" x14ac:dyDescent="0.3">
      <c r="K43" t="s">
        <v>11</v>
      </c>
      <c r="L43">
        <v>2</v>
      </c>
      <c r="M43">
        <v>38.173422270000003</v>
      </c>
      <c r="N43">
        <v>134.0517241</v>
      </c>
      <c r="O43">
        <v>84.193034010000005</v>
      </c>
      <c r="P43">
        <v>325.27499999999998</v>
      </c>
    </row>
    <row r="44" spans="1:20" x14ac:dyDescent="0.3">
      <c r="K44" t="s">
        <v>11</v>
      </c>
      <c r="L44">
        <v>2</v>
      </c>
      <c r="M44">
        <v>32.936658999999999</v>
      </c>
      <c r="N44">
        <v>158.1956418</v>
      </c>
      <c r="O44">
        <v>113.40634919999999</v>
      </c>
      <c r="P44">
        <v>305.27499999999998</v>
      </c>
    </row>
    <row r="45" spans="1:20" x14ac:dyDescent="0.3">
      <c r="K45" t="s">
        <v>11</v>
      </c>
      <c r="L45">
        <v>2</v>
      </c>
      <c r="M45">
        <v>35.712249669999999</v>
      </c>
      <c r="N45">
        <v>115.08620689999999</v>
      </c>
      <c r="O45">
        <v>69.187591019999999</v>
      </c>
      <c r="P45">
        <v>307.27499999999998</v>
      </c>
    </row>
    <row r="46" spans="1:20" x14ac:dyDescent="0.3">
      <c r="K46" t="s">
        <v>12</v>
      </c>
      <c r="L46">
        <v>2</v>
      </c>
      <c r="M46">
        <v>33.143547560000002</v>
      </c>
      <c r="N46">
        <v>164.18223180000001</v>
      </c>
      <c r="O46">
        <v>119.4110651</v>
      </c>
      <c r="P46">
        <v>337.125</v>
      </c>
    </row>
    <row r="47" spans="1:20" x14ac:dyDescent="0.3">
      <c r="K47" t="s">
        <v>12</v>
      </c>
      <c r="L47">
        <v>2</v>
      </c>
      <c r="M47">
        <v>31.519472350000001</v>
      </c>
      <c r="N47">
        <v>180.56476570000001</v>
      </c>
      <c r="O47">
        <v>143.3918065</v>
      </c>
      <c r="P47">
        <v>346.875</v>
      </c>
    </row>
    <row r="48" spans="1:20" x14ac:dyDescent="0.3">
      <c r="K48" t="s">
        <v>12</v>
      </c>
      <c r="L48">
        <v>2</v>
      </c>
      <c r="M48">
        <v>39.579271419999998</v>
      </c>
      <c r="N48">
        <v>206.8136605</v>
      </c>
      <c r="O48">
        <v>158.84711229999999</v>
      </c>
      <c r="P48">
        <v>364.42500000000001</v>
      </c>
    </row>
    <row r="49" spans="11:16" x14ac:dyDescent="0.3">
      <c r="K49" t="s">
        <v>12</v>
      </c>
      <c r="L49">
        <v>2</v>
      </c>
      <c r="M49">
        <v>35.874807590000003</v>
      </c>
      <c r="N49">
        <v>195.347038</v>
      </c>
      <c r="O49">
        <v>153.18874829999999</v>
      </c>
      <c r="P49">
        <v>343.42500000000001</v>
      </c>
    </row>
    <row r="50" spans="11:16" x14ac:dyDescent="0.3">
      <c r="K50" t="s">
        <v>13</v>
      </c>
      <c r="L50">
        <v>2</v>
      </c>
      <c r="M50">
        <v>40.181370989999998</v>
      </c>
      <c r="N50">
        <v>274.78448279999998</v>
      </c>
      <c r="O50">
        <v>222.3019674</v>
      </c>
      <c r="P50">
        <v>356.47500000000002</v>
      </c>
    </row>
    <row r="51" spans="11:16" x14ac:dyDescent="0.3">
      <c r="K51" t="s">
        <v>13</v>
      </c>
      <c r="L51">
        <v>2</v>
      </c>
      <c r="M51">
        <v>42.298859</v>
      </c>
      <c r="N51">
        <v>277.02945399999999</v>
      </c>
      <c r="O51">
        <v>214.10320340000001</v>
      </c>
      <c r="P51">
        <v>327.125</v>
      </c>
    </row>
    <row r="52" spans="11:16" x14ac:dyDescent="0.3">
      <c r="K52" t="s">
        <v>13</v>
      </c>
      <c r="L52">
        <v>2</v>
      </c>
      <c r="M52">
        <v>35.111616050000002</v>
      </c>
      <c r="N52">
        <v>288.46153850000002</v>
      </c>
      <c r="O52">
        <v>243.47911210000001</v>
      </c>
      <c r="P52">
        <v>343.32499999999999</v>
      </c>
    </row>
    <row r="53" spans="11:16" x14ac:dyDescent="0.3">
      <c r="K53" t="s">
        <v>13</v>
      </c>
      <c r="L53">
        <v>2</v>
      </c>
      <c r="M53">
        <v>36.211080979999998</v>
      </c>
      <c r="N53">
        <v>204.74137930000001</v>
      </c>
      <c r="O53">
        <v>157.67960389999999</v>
      </c>
      <c r="P53">
        <v>332.125</v>
      </c>
    </row>
    <row r="54" spans="11:16" x14ac:dyDescent="0.3">
      <c r="K54" t="s">
        <v>14</v>
      </c>
      <c r="L54">
        <v>2</v>
      </c>
      <c r="M54">
        <v>29.64597229</v>
      </c>
      <c r="N54">
        <v>104.16666669999999</v>
      </c>
      <c r="O54">
        <v>64.409087229999997</v>
      </c>
      <c r="P54">
        <v>310.27499999999998</v>
      </c>
    </row>
    <row r="55" spans="11:16" x14ac:dyDescent="0.3">
      <c r="K55" t="s">
        <v>14</v>
      </c>
      <c r="L55">
        <v>2</v>
      </c>
      <c r="M55">
        <v>28.72861134</v>
      </c>
      <c r="N55">
        <v>93.540469349999995</v>
      </c>
      <c r="O55">
        <v>58.046782190000002</v>
      </c>
      <c r="P55">
        <v>264.47500000000002</v>
      </c>
    </row>
    <row r="56" spans="11:16" x14ac:dyDescent="0.3">
      <c r="K56" t="s">
        <v>14</v>
      </c>
      <c r="L56">
        <v>2</v>
      </c>
      <c r="M56">
        <v>28.674754629999999</v>
      </c>
      <c r="N56">
        <v>214.13572060000001</v>
      </c>
      <c r="O56">
        <v>171.29068409999999</v>
      </c>
      <c r="P56">
        <v>332.52499999999998</v>
      </c>
    </row>
    <row r="57" spans="11:16" x14ac:dyDescent="0.3">
      <c r="K57" t="s">
        <v>14</v>
      </c>
      <c r="L57">
        <v>2</v>
      </c>
      <c r="M57">
        <v>31.426372499999999</v>
      </c>
      <c r="N57">
        <v>196.7285588</v>
      </c>
      <c r="O57">
        <v>153.53250449999999</v>
      </c>
      <c r="P57">
        <v>314.42500000000001</v>
      </c>
    </row>
    <row r="58" spans="11:16" x14ac:dyDescent="0.3">
      <c r="K58" t="s">
        <v>15</v>
      </c>
      <c r="L58">
        <v>2</v>
      </c>
      <c r="M58">
        <v>30.011320420000001</v>
      </c>
      <c r="N58">
        <v>148.16810340000001</v>
      </c>
      <c r="O58">
        <v>107.80433480000001</v>
      </c>
      <c r="P58">
        <v>302.67500000000001</v>
      </c>
    </row>
    <row r="59" spans="11:16" x14ac:dyDescent="0.3">
      <c r="K59" t="s">
        <v>15</v>
      </c>
      <c r="L59">
        <v>2</v>
      </c>
      <c r="M59">
        <v>27.659687099999999</v>
      </c>
      <c r="N59">
        <v>148.2371795</v>
      </c>
      <c r="O59">
        <v>108.1324102</v>
      </c>
      <c r="P59">
        <v>367.875</v>
      </c>
    </row>
    <row r="60" spans="11:16" x14ac:dyDescent="0.3">
      <c r="K60" t="s">
        <v>15</v>
      </c>
      <c r="L60">
        <v>2</v>
      </c>
      <c r="M60">
        <v>29.717804000000001</v>
      </c>
      <c r="N60">
        <v>130.3579981</v>
      </c>
      <c r="O60">
        <v>91.148006580000001</v>
      </c>
      <c r="P60">
        <v>274.17500000000001</v>
      </c>
    </row>
    <row r="61" spans="11:16" x14ac:dyDescent="0.3">
      <c r="K61" t="s">
        <v>15</v>
      </c>
      <c r="L61">
        <v>2</v>
      </c>
      <c r="M61">
        <v>28.127244739999998</v>
      </c>
      <c r="N61">
        <v>168.95999119999999</v>
      </c>
      <c r="O61">
        <v>130.38073750000001</v>
      </c>
      <c r="P61">
        <v>308.375</v>
      </c>
    </row>
    <row r="62" spans="11:16" x14ac:dyDescent="0.3">
      <c r="K62" t="s">
        <v>16</v>
      </c>
      <c r="L62">
        <v>2</v>
      </c>
      <c r="M62">
        <v>41.605289730000003</v>
      </c>
      <c r="N62">
        <v>160.5327144</v>
      </c>
      <c r="O62">
        <v>107.462941</v>
      </c>
      <c r="P62">
        <v>358.625</v>
      </c>
    </row>
    <row r="63" spans="11:16" x14ac:dyDescent="0.3">
      <c r="K63" t="s">
        <v>16</v>
      </c>
      <c r="L63">
        <v>2</v>
      </c>
      <c r="M63">
        <v>46.391311780000002</v>
      </c>
      <c r="N63">
        <v>207.28568010000001</v>
      </c>
      <c r="O63">
        <v>109.5085796</v>
      </c>
      <c r="P63">
        <v>391.52499999999998</v>
      </c>
    </row>
    <row r="64" spans="11:16" x14ac:dyDescent="0.3">
      <c r="K64" t="s">
        <v>16</v>
      </c>
      <c r="L64">
        <v>2</v>
      </c>
      <c r="M64">
        <v>41.067051069999998</v>
      </c>
      <c r="N64">
        <v>207.90229890000001</v>
      </c>
      <c r="O64">
        <v>149.9225582</v>
      </c>
      <c r="P64">
        <v>332.875</v>
      </c>
    </row>
    <row r="65" spans="11:16" x14ac:dyDescent="0.3">
      <c r="K65" t="s">
        <v>16</v>
      </c>
      <c r="L65">
        <v>2</v>
      </c>
      <c r="M65">
        <v>30.909151090000002</v>
      </c>
      <c r="N65">
        <v>187.47236960000001</v>
      </c>
      <c r="O65">
        <v>147.5288903</v>
      </c>
      <c r="P65">
        <v>331.57499999999999</v>
      </c>
    </row>
    <row r="66" spans="11:16" x14ac:dyDescent="0.3">
      <c r="K66" t="s">
        <v>18</v>
      </c>
      <c r="L66">
        <v>2</v>
      </c>
      <c r="M66">
        <v>32.90250597</v>
      </c>
      <c r="N66">
        <v>187.93103450000001</v>
      </c>
      <c r="O66">
        <v>145.29611990000001</v>
      </c>
      <c r="P66">
        <v>299.97500000000002</v>
      </c>
    </row>
    <row r="67" spans="11:16" x14ac:dyDescent="0.3">
      <c r="K67" t="s">
        <v>18</v>
      </c>
      <c r="L67">
        <v>2</v>
      </c>
      <c r="M67">
        <v>40.995789459999997</v>
      </c>
      <c r="N67">
        <v>208.33333329999999</v>
      </c>
      <c r="O67">
        <v>153.87936110000001</v>
      </c>
      <c r="P67">
        <v>366.52499999999998</v>
      </c>
    </row>
    <row r="68" spans="11:16" x14ac:dyDescent="0.3">
      <c r="K68" t="s">
        <v>18</v>
      </c>
      <c r="L68">
        <v>2</v>
      </c>
      <c r="M68">
        <v>40.757046619999997</v>
      </c>
      <c r="N68">
        <v>275.68247129999997</v>
      </c>
      <c r="O68">
        <v>222.6508891</v>
      </c>
      <c r="P68">
        <v>393.67500000000001</v>
      </c>
    </row>
    <row r="69" spans="11:16" x14ac:dyDescent="0.3">
      <c r="K69" t="s">
        <v>18</v>
      </c>
      <c r="L69">
        <v>2</v>
      </c>
      <c r="M69">
        <v>37.157185650000002</v>
      </c>
      <c r="N69">
        <v>159.77011490000001</v>
      </c>
      <c r="O69">
        <v>107.25569640000001</v>
      </c>
      <c r="P69">
        <v>370.92500000000001</v>
      </c>
    </row>
    <row r="70" spans="11:16" x14ac:dyDescent="0.3">
      <c r="K70" t="s">
        <v>19</v>
      </c>
      <c r="L70">
        <v>2</v>
      </c>
      <c r="M70">
        <v>35.166752180000003</v>
      </c>
      <c r="N70">
        <v>221.80316089999999</v>
      </c>
      <c r="O70">
        <v>171.77591770000001</v>
      </c>
      <c r="P70">
        <v>322.52499999999998</v>
      </c>
    </row>
    <row r="71" spans="11:16" x14ac:dyDescent="0.3">
      <c r="K71" t="s">
        <v>19</v>
      </c>
      <c r="L71">
        <v>2</v>
      </c>
      <c r="M71">
        <v>36.110826060000001</v>
      </c>
      <c r="N71">
        <v>109.5545977</v>
      </c>
      <c r="O71">
        <v>56.630155569999999</v>
      </c>
      <c r="P71">
        <v>377.42500000000001</v>
      </c>
    </row>
    <row r="72" spans="11:16" x14ac:dyDescent="0.3">
      <c r="K72" t="s">
        <v>19</v>
      </c>
      <c r="L72">
        <v>2</v>
      </c>
      <c r="M72">
        <v>36.870189840000002</v>
      </c>
      <c r="N72">
        <v>128.56202110000001</v>
      </c>
      <c r="O72">
        <v>75.112590159999996</v>
      </c>
      <c r="P72">
        <v>349.77499999999998</v>
      </c>
    </row>
    <row r="73" spans="11:16" x14ac:dyDescent="0.3">
      <c r="K73" t="s">
        <v>19</v>
      </c>
      <c r="L73">
        <v>2</v>
      </c>
      <c r="M73">
        <v>36.008209340000001</v>
      </c>
      <c r="N73">
        <v>126.8678161</v>
      </c>
      <c r="O73">
        <v>78.443312109999994</v>
      </c>
      <c r="P73">
        <v>304.07499999999999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finaldat_hypone_gh</vt:lpstr>
      <vt:lpstr>Sheet9</vt:lpstr>
      <vt:lpstr>Sheet8</vt:lpstr>
      <vt:lpstr>Sheet3</vt:lpstr>
      <vt:lpstr>Sheet1</vt:lpstr>
      <vt:lpstr>Sheet4</vt:lpstr>
      <vt:lpstr>Sheet7</vt:lpstr>
      <vt:lpstr>Sheet5</vt:lpstr>
      <vt:lpstr>Sheet6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C. Rooney</dc:creator>
  <cp:lastModifiedBy>Erin Rooney</cp:lastModifiedBy>
  <dcterms:created xsi:type="dcterms:W3CDTF">2017-07-27T19:08:07Z</dcterms:created>
  <dcterms:modified xsi:type="dcterms:W3CDTF">2021-05-19T18:59:18Z</dcterms:modified>
</cp:coreProperties>
</file>