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ooney1\Desktop\"/>
    </mc:Choice>
  </mc:AlternateContent>
  <bookViews>
    <workbookView xWindow="0" yWindow="0" windowWidth="23160" windowHeight="10140" firstSheet="3" activeTab="5"/>
  </bookViews>
  <sheets>
    <sheet name="INC PFIX 3way newcurve" sheetId="16" r:id="rId1"/>
    <sheet name="INC AMAC 3way new curve" sheetId="15" r:id="rId2"/>
    <sheet name="INCUBATION PBIC 3way newcurve" sheetId="14" r:id="rId3"/>
    <sheet name="INCUBATION PORG 3 way newcurve" sheetId="13" r:id="rId4"/>
    <sheet name="GH org 3way newcurve" sheetId="11" r:id="rId5"/>
    <sheet name="GH AMAC 3way new curve" sheetId="10" r:id="rId6"/>
    <sheet name="Sheet1 (2)" sheetId="9" r:id="rId7"/>
    <sheet name="Sheet10" sheetId="12" r:id="rId8"/>
    <sheet name="P_FIXED_GH" sheetId="1" r:id="rId9"/>
    <sheet name="Sheet3" sheetId="8" r:id="rId10"/>
    <sheet name="Sheet1" sheetId="2" r:id="rId11"/>
    <sheet name="Sheet2" sheetId="3" r:id="rId12"/>
    <sheet name="Sheet4" sheetId="5" r:id="rId13"/>
    <sheet name="Sheet5" sheetId="6" r:id="rId14"/>
    <sheet name="Sheet6" sheetId="7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AF11" i="10" l="1"/>
  <c r="AF2" i="10"/>
  <c r="AF3" i="10"/>
  <c r="AF4" i="10"/>
  <c r="AF5" i="10"/>
  <c r="AF6" i="10"/>
  <c r="AF7" i="10"/>
  <c r="AF8" i="10"/>
  <c r="AF9" i="10"/>
  <c r="AF10" i="10"/>
  <c r="AF12" i="10"/>
  <c r="AF13" i="10"/>
  <c r="AF14" i="10"/>
  <c r="AF15" i="10"/>
  <c r="AF16" i="10"/>
  <c r="AF17" i="10"/>
  <c r="AF18" i="10"/>
  <c r="AF19" i="10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43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4" i="12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3" i="12"/>
  <c r="I271" i="1"/>
  <c r="E271" i="1"/>
  <c r="I266" i="1"/>
  <c r="E266" i="1"/>
  <c r="I261" i="1"/>
  <c r="E261" i="1"/>
  <c r="I256" i="1"/>
  <c r="E256" i="1"/>
  <c r="I251" i="1"/>
  <c r="E251" i="1"/>
  <c r="I246" i="1"/>
  <c r="E246" i="1"/>
  <c r="I241" i="1"/>
  <c r="E241" i="1"/>
  <c r="I236" i="1"/>
  <c r="E236" i="1"/>
  <c r="I231" i="1"/>
  <c r="E231" i="1"/>
  <c r="I226" i="1"/>
  <c r="E226" i="1"/>
  <c r="I221" i="1"/>
  <c r="E221" i="1"/>
  <c r="I216" i="1"/>
  <c r="E216" i="1"/>
  <c r="I211" i="1"/>
  <c r="E211" i="1"/>
  <c r="I206" i="1"/>
  <c r="E206" i="1"/>
  <c r="I201" i="1"/>
  <c r="E201" i="1"/>
  <c r="I196" i="1"/>
  <c r="E196" i="1"/>
  <c r="I191" i="1"/>
  <c r="E191" i="1"/>
  <c r="I186" i="1"/>
  <c r="E186" i="1"/>
  <c r="I181" i="1"/>
  <c r="E181" i="1"/>
  <c r="I176" i="1"/>
  <c r="E176" i="1"/>
  <c r="I171" i="1"/>
  <c r="E171" i="1"/>
  <c r="I166" i="1"/>
  <c r="E166" i="1"/>
  <c r="I161" i="1"/>
  <c r="E161" i="1"/>
  <c r="I156" i="1"/>
  <c r="E156" i="1"/>
  <c r="I151" i="1"/>
  <c r="E151" i="1"/>
  <c r="I146" i="1"/>
  <c r="E146" i="1"/>
  <c r="I141" i="1"/>
  <c r="E141" i="1"/>
  <c r="I136" i="1"/>
  <c r="E136" i="1"/>
  <c r="I131" i="1"/>
  <c r="E131" i="1"/>
  <c r="I126" i="1"/>
  <c r="E126" i="1"/>
  <c r="I121" i="1"/>
  <c r="E121" i="1"/>
  <c r="I116" i="1"/>
  <c r="E116" i="1"/>
  <c r="I111" i="1"/>
  <c r="E111" i="1"/>
  <c r="I106" i="1"/>
  <c r="E106" i="1"/>
  <c r="I101" i="1"/>
  <c r="E101" i="1"/>
  <c r="I96" i="1"/>
  <c r="E96" i="1"/>
  <c r="I91" i="1"/>
  <c r="E91" i="1"/>
  <c r="I86" i="1"/>
  <c r="E86" i="1"/>
  <c r="I81" i="1"/>
  <c r="E81" i="1"/>
  <c r="I76" i="1"/>
  <c r="E76" i="1"/>
  <c r="I71" i="1"/>
  <c r="E71" i="1"/>
  <c r="I66" i="1"/>
  <c r="E66" i="1"/>
  <c r="I61" i="1"/>
  <c r="E61" i="1"/>
  <c r="I56" i="1"/>
  <c r="E56" i="1"/>
  <c r="I51" i="1"/>
  <c r="E51" i="1"/>
  <c r="I46" i="1"/>
  <c r="E46" i="1"/>
  <c r="I41" i="1"/>
  <c r="E41" i="1"/>
  <c r="I36" i="1"/>
  <c r="E36" i="1"/>
  <c r="I31" i="1"/>
  <c r="E31" i="1"/>
  <c r="I26" i="1"/>
  <c r="E26" i="1"/>
  <c r="I21" i="1"/>
  <c r="E21" i="1"/>
  <c r="I16" i="1"/>
  <c r="E16" i="1"/>
  <c r="I11" i="1"/>
  <c r="E11" i="1"/>
  <c r="I6" i="1"/>
  <c r="E6" i="1"/>
  <c r="J29" i="9"/>
  <c r="F29" i="9"/>
  <c r="J28" i="9"/>
  <c r="F28" i="9"/>
  <c r="J27" i="9"/>
  <c r="F27" i="9"/>
  <c r="J26" i="9"/>
  <c r="F26" i="9"/>
  <c r="J25" i="9"/>
  <c r="F25" i="9"/>
  <c r="J24" i="9"/>
  <c r="F24" i="9"/>
  <c r="J23" i="9"/>
  <c r="F23" i="9"/>
  <c r="J22" i="9"/>
  <c r="F22" i="9"/>
  <c r="J21" i="9"/>
  <c r="F21" i="9"/>
  <c r="J20" i="9"/>
  <c r="F20" i="9"/>
  <c r="J19" i="9"/>
  <c r="F19" i="9"/>
  <c r="J18" i="9"/>
  <c r="F18" i="9"/>
  <c r="J17" i="9"/>
  <c r="F17" i="9"/>
  <c r="J16" i="9"/>
  <c r="F16" i="9"/>
  <c r="J15" i="9"/>
  <c r="F15" i="9"/>
  <c r="J14" i="9"/>
  <c r="F14" i="9"/>
  <c r="J13" i="9"/>
  <c r="F13" i="9"/>
  <c r="J12" i="9"/>
  <c r="F12" i="9"/>
  <c r="J11" i="9"/>
  <c r="F11" i="9"/>
  <c r="J10" i="9"/>
  <c r="F10" i="9"/>
  <c r="J9" i="9"/>
  <c r="F9" i="9"/>
  <c r="J8" i="9"/>
  <c r="F8" i="9"/>
  <c r="J7" i="9"/>
  <c r="F7" i="9"/>
  <c r="J6" i="9"/>
  <c r="F6" i="9"/>
  <c r="J5" i="9"/>
  <c r="F5" i="9"/>
  <c r="J4" i="9"/>
  <c r="F4" i="9"/>
  <c r="J3" i="9"/>
  <c r="F3" i="9"/>
  <c r="E272" i="1" l="1"/>
  <c r="I272" i="1"/>
  <c r="H34" i="2" l="1"/>
  <c r="H35" i="2"/>
  <c r="H33" i="2"/>
  <c r="M15" i="2"/>
  <c r="D82" i="3"/>
  <c r="D73" i="3"/>
  <c r="D64" i="3"/>
  <c r="D55" i="3"/>
  <c r="D46" i="3"/>
  <c r="D37" i="3"/>
  <c r="D28" i="3"/>
  <c r="D19" i="3"/>
  <c r="D10" i="3"/>
  <c r="M16" i="2"/>
  <c r="M17" i="2"/>
  <c r="M18" i="2"/>
  <c r="M19" i="2"/>
  <c r="M20" i="2"/>
  <c r="M21" i="2"/>
  <c r="M22" i="2"/>
  <c r="M23" i="2"/>
  <c r="D83" i="3" l="1"/>
</calcChain>
</file>

<file path=xl/sharedStrings.xml><?xml version="1.0" encoding="utf-8"?>
<sst xmlns="http://schemas.openxmlformats.org/spreadsheetml/2006/main" count="5858" uniqueCount="175">
  <si>
    <t>ftrt</t>
  </si>
  <si>
    <t>ctrt</t>
  </si>
  <si>
    <t>time</t>
  </si>
  <si>
    <t>PBIC</t>
  </si>
  <si>
    <t>AMAC</t>
  </si>
  <si>
    <t>EDTA</t>
  </si>
  <si>
    <t>PFIX</t>
  </si>
  <si>
    <t>PTOT</t>
  </si>
  <si>
    <t>PORG</t>
  </si>
  <si>
    <t>CMPT</t>
  </si>
  <si>
    <t xml:space="preserve">ALL </t>
  </si>
  <si>
    <t xml:space="preserve">IFERT </t>
  </si>
  <si>
    <t xml:space="preserve">CNTL </t>
  </si>
  <si>
    <t>RO</t>
  </si>
  <si>
    <t>BO</t>
  </si>
  <si>
    <t>FO</t>
  </si>
  <si>
    <t>R</t>
  </si>
  <si>
    <t>B</t>
  </si>
  <si>
    <t>F</t>
  </si>
  <si>
    <t>O</t>
  </si>
  <si>
    <t>FLW</t>
  </si>
  <si>
    <t xml:space="preserve"> </t>
  </si>
  <si>
    <t>Grand Average</t>
  </si>
  <si>
    <t>Compost</t>
  </si>
  <si>
    <t>Control</t>
  </si>
  <si>
    <t>Fertility</t>
  </si>
  <si>
    <t>Mix</t>
  </si>
  <si>
    <t>Buckwheat</t>
  </si>
  <si>
    <t>Buckwheat-Oat</t>
  </si>
  <si>
    <t>Faba</t>
  </si>
  <si>
    <t>Fallow</t>
  </si>
  <si>
    <t>Faba-Oat</t>
  </si>
  <si>
    <t>Oat</t>
  </si>
  <si>
    <t>Radish</t>
  </si>
  <si>
    <t>Radish-Oat</t>
  </si>
  <si>
    <t>Cover Crop Treatments</t>
  </si>
  <si>
    <t>Time</t>
  </si>
  <si>
    <t>Available P</t>
  </si>
  <si>
    <t>Rotation One</t>
  </si>
  <si>
    <t>Rotation Two</t>
  </si>
  <si>
    <t>ALL  Average</t>
  </si>
  <si>
    <t>B Average</t>
  </si>
  <si>
    <t>BO Average</t>
  </si>
  <si>
    <t>F Average</t>
  </si>
  <si>
    <t>FLW Average</t>
  </si>
  <si>
    <t>FO Average</t>
  </si>
  <si>
    <t>O Average</t>
  </si>
  <si>
    <t>R Average</t>
  </si>
  <si>
    <t>RO Average</t>
  </si>
  <si>
    <t>a</t>
  </si>
  <si>
    <t>b</t>
  </si>
  <si>
    <t>bc</t>
  </si>
  <si>
    <t>ab</t>
  </si>
  <si>
    <t>Faba Oat</t>
  </si>
  <si>
    <t>abc</t>
  </si>
  <si>
    <t>c</t>
  </si>
  <si>
    <t>All Fert included</t>
  </si>
  <si>
    <t>Only Control</t>
  </si>
  <si>
    <t>cbio</t>
  </si>
  <si>
    <t>.</t>
  </si>
  <si>
    <t xml:space="preserve">Cover Crop Biomass </t>
  </si>
  <si>
    <t>across all fert</t>
  </si>
  <si>
    <t>Fertility Treatment</t>
  </si>
  <si>
    <t>Inorganic Fertilizer</t>
  </si>
  <si>
    <t>Fertility Treatments</t>
  </si>
  <si>
    <t>Fixed P</t>
  </si>
  <si>
    <t>Grand StdDev</t>
  </si>
  <si>
    <t>/2</t>
  </si>
  <si>
    <t>Buckwheat Oat</t>
  </si>
  <si>
    <t>Radish Oat</t>
  </si>
  <si>
    <t>amac LSMEAN</t>
  </si>
  <si>
    <t>Reserve P</t>
  </si>
  <si>
    <t>A</t>
  </si>
  <si>
    <t>IFERT</t>
  </si>
  <si>
    <t>abcd</t>
  </si>
  <si>
    <t>bcde</t>
  </si>
  <si>
    <t>C</t>
  </si>
  <si>
    <t>D</t>
  </si>
  <si>
    <t>CNTL</t>
  </si>
  <si>
    <t>bcdef</t>
  </si>
  <si>
    <t>E</t>
  </si>
  <si>
    <t>bcdefg</t>
  </si>
  <si>
    <t>cdefg</t>
  </si>
  <si>
    <t>MIX</t>
  </si>
  <si>
    <t>defgh</t>
  </si>
  <si>
    <t>efghi</t>
  </si>
  <si>
    <t>efghij</t>
  </si>
  <si>
    <t>G</t>
  </si>
  <si>
    <t>fghijk</t>
  </si>
  <si>
    <t>ghijkl</t>
  </si>
  <si>
    <t>hijklmn</t>
  </si>
  <si>
    <t>ijklmno</t>
  </si>
  <si>
    <t>jhijklm</t>
  </si>
  <si>
    <t>jklmnop</t>
  </si>
  <si>
    <t>klmnop</t>
  </si>
  <si>
    <t>lmnop</t>
  </si>
  <si>
    <t>lmnopq</t>
  </si>
  <si>
    <t>mnopq</t>
  </si>
  <si>
    <t>H</t>
  </si>
  <si>
    <t>I</t>
  </si>
  <si>
    <t>nopq</t>
  </si>
  <si>
    <t>J</t>
  </si>
  <si>
    <t>K</t>
  </si>
  <si>
    <t>L</t>
  </si>
  <si>
    <t>M</t>
  </si>
  <si>
    <t>N</t>
  </si>
  <si>
    <t>P</t>
  </si>
  <si>
    <t>opq</t>
  </si>
  <si>
    <t>pq</t>
  </si>
  <si>
    <t>q</t>
  </si>
  <si>
    <t>Q</t>
  </si>
  <si>
    <t>The LINES display does not reflect all significant comparisons. The following additional pairs are significantly different: (12,17) (11,17)</t>
  </si>
  <si>
    <t>porg LSMEAN</t>
  </si>
  <si>
    <t>Organic P</t>
  </si>
  <si>
    <t>abcde</t>
  </si>
  <si>
    <t>abcdef</t>
  </si>
  <si>
    <t>abcdefg</t>
  </si>
  <si>
    <t>abcdefgh</t>
  </si>
  <si>
    <t>abcdefghi</t>
  </si>
  <si>
    <t>abcdefghij</t>
  </si>
  <si>
    <t>abcedfg</t>
  </si>
  <si>
    <t>bcdefghij</t>
  </si>
  <si>
    <t>bcdefghijk</t>
  </si>
  <si>
    <t>cdefghijklm</t>
  </si>
  <si>
    <t>cdefghijklmn</t>
  </si>
  <si>
    <t>cdefghijklmno</t>
  </si>
  <si>
    <t>cdefghjikl</t>
  </si>
  <si>
    <t>defghijklmnop</t>
  </si>
  <si>
    <t>efghijklmnopq</t>
  </si>
  <si>
    <t>fghijklmnopq</t>
  </si>
  <si>
    <t>ghijklmnopq</t>
  </si>
  <si>
    <t>hijklmnopq</t>
  </si>
  <si>
    <t>ijklmnopq</t>
  </si>
  <si>
    <t>jklmnopq</t>
  </si>
  <si>
    <t>klmnopqr</t>
  </si>
  <si>
    <t>lmnopqr</t>
  </si>
  <si>
    <t>mnopqr</t>
  </si>
  <si>
    <t>nopqr</t>
  </si>
  <si>
    <t>opqr</t>
  </si>
  <si>
    <t>pqr</t>
  </si>
  <si>
    <t>qr</t>
  </si>
  <si>
    <t>r</t>
  </si>
  <si>
    <t>1 StdDev</t>
  </si>
  <si>
    <t>2 StdDev</t>
  </si>
  <si>
    <t>LSMEANS</t>
  </si>
  <si>
    <t>Cover Crop</t>
  </si>
  <si>
    <t>Ba</t>
  </si>
  <si>
    <t>All</t>
  </si>
  <si>
    <t>0 Weeks</t>
  </si>
  <si>
    <t>4 Weeks</t>
  </si>
  <si>
    <t>8 Weeks</t>
  </si>
  <si>
    <t>12 Weeks</t>
  </si>
  <si>
    <t>T1</t>
  </si>
  <si>
    <t>T2</t>
  </si>
  <si>
    <t>T3</t>
  </si>
  <si>
    <t>h</t>
  </si>
  <si>
    <t>efg</t>
  </si>
  <si>
    <t>g</t>
  </si>
  <si>
    <t>fg</t>
  </si>
  <si>
    <t>defg</t>
  </si>
  <si>
    <t>The LINES display does not reflect all significant comparisons. The following additional pairs are significantly different: (21,16) (47,17) (47,35) (13,17) (13,35) (15,17) (15,35) (37,17) (37,35) (23,35) (36,35) (26,35) (14,35) (45,35) (48,29) (48,8) (22,29) (22,8) (44,29) (44,8) (46,29) (46,8) (19,29) (19,8) (41,29) (41,8) (24,29) (24,8) (17,33) (35,33)</t>
  </si>
  <si>
    <t>pbic LSMEAN</t>
  </si>
  <si>
    <t xml:space="preserve">Available P </t>
  </si>
  <si>
    <t>cd</t>
  </si>
  <si>
    <t>cde</t>
  </si>
  <si>
    <t>def</t>
  </si>
  <si>
    <t>efgh</t>
  </si>
  <si>
    <t>fgh</t>
  </si>
  <si>
    <t>gh</t>
  </si>
  <si>
    <t>cdefgh</t>
  </si>
  <si>
    <t>bcd</t>
  </si>
  <si>
    <t>The LINES display does not reflect all significant comparisons. The following additional pairs are significantly different: (39,17) (39,41) (39,25) (39,34) (39,15) (39,30) (39,18) (39,13) (39,14) (43,34) (43,15) (43,30) (43,18) (43,13) (43,14) (43,24) (43,42) (43,44) (43,29) (43,47) (43,45) (43,33) (43,20) (19,24) (19,42) (19,44) (19,29) (19,47) (19,45) (19,33) (19,20) (19,35) (19,48) (19,46) (19,38) (21,31) (21,28) (21,22) (21,27) (21,40) (23,31) (23,28) (23,22) (23,27) (23,40) (23,16) (32,16) (36,16) (17,16)</t>
  </si>
  <si>
    <t>pfix LSMEAN</t>
  </si>
  <si>
    <t>bdefg</t>
  </si>
  <si>
    <t>The LINES display does not reflect all significant comparisons. The following additional pairs are significantly different: (27,31) (31,29) (31,35) (31,17) (33,39) (33,16) (33,40) (8,30) (8,28) (8,26) (8,14) (8,21) (8,18) (29,34) (29,20) (29,30) (29,28) (29,26) (29,14) (29,21) (29,18) (35,28) (35,26) (35,14) (35,21) (35,18) (35,15) (35,36) (35,32) (35,13) (17,15) (17,36) (17,32) (17,13) (39,15) (39,36) (39,32) (39,13) (39,23) (39,37)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</si>
</sst>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0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/>
    <xf numFmtId="0" fontId="21" fillId="0" borderId="10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0" fontId="22" fillId="0" borderId="11" xfId="0" applyFont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22" fillId="0" borderId="12" xfId="0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left" vertical="top" wrapText="1"/>
    </xf>
    <xf numFmtId="0" fontId="0" fillId="0" borderId="0" xfId="0" applyAlignment="1"/>
    <xf numFmtId="0" fontId="20" fillId="0" borderId="0" xfId="0" applyFont="1" applyAlignment="1"/>
    <xf numFmtId="0" fontId="18" fillId="0" borderId="0" xfId="0" applyFont="1" applyAlignment="1">
      <alignment vertical="center"/>
    </xf>
    <xf numFmtId="0" fontId="23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Compost</a:t>
            </a:r>
          </a:p>
        </c:rich>
      </c:tx>
      <c:layout>
        <c:manualLayout>
          <c:xMode val="edge"/>
          <c:yMode val="edge"/>
          <c:x val="0.42668744531933506"/>
          <c:y val="9.7790300517115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 PFIX 3way newcurve'!$M$5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newcurve'!$N$5:$Q$5</c:f>
              <c:numCache>
                <c:formatCode>General</c:formatCode>
                <c:ptCount val="4"/>
                <c:pt idx="0">
                  <c:v>123.09516000000001</c:v>
                </c:pt>
                <c:pt idx="1">
                  <c:v>-27.155519999999999</c:v>
                </c:pt>
                <c:pt idx="2">
                  <c:v>54.101430000000001</c:v>
                </c:pt>
                <c:pt idx="3">
                  <c:v>-72.822190000000006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 PFIX 3way newcurve'!$M$6</c:f>
              <c:strCache>
                <c:ptCount val="1"/>
                <c:pt idx="0">
                  <c:v>Faba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newcurve'!$N$6:$Q$6</c:f>
              <c:numCache>
                <c:formatCode>General</c:formatCode>
                <c:ptCount val="4"/>
                <c:pt idx="0">
                  <c:v>200.57061999999999</c:v>
                </c:pt>
                <c:pt idx="1">
                  <c:v>169.79195999999999</c:v>
                </c:pt>
                <c:pt idx="2">
                  <c:v>214.43599</c:v>
                </c:pt>
                <c:pt idx="3">
                  <c:v>91.603080000000006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 PFIX 3way newcurve'!$M$7</c:f>
              <c:strCache>
                <c:ptCount val="1"/>
                <c:pt idx="0">
                  <c:v>Faba 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newcurve'!$N$7:$Q$7</c:f>
              <c:numCache>
                <c:formatCode>General</c:formatCode>
                <c:ptCount val="4"/>
                <c:pt idx="0">
                  <c:v>414.19846000000001</c:v>
                </c:pt>
                <c:pt idx="1">
                  <c:v>34.537680000000002</c:v>
                </c:pt>
                <c:pt idx="2">
                  <c:v>417.04118999999997</c:v>
                </c:pt>
                <c:pt idx="3">
                  <c:v>58.133809999999997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 PFIX 3way newcurve'!$M$8</c:f>
              <c:strCache>
                <c:ptCount val="1"/>
                <c:pt idx="0">
                  <c:v>Radish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newcurve'!$N$8:$Q$8</c:f>
              <c:numCache>
                <c:formatCode>General</c:formatCode>
                <c:ptCount val="4"/>
                <c:pt idx="0">
                  <c:v>94.182659999999998</c:v>
                </c:pt>
                <c:pt idx="1">
                  <c:v>-60.473700000000001</c:v>
                </c:pt>
                <c:pt idx="2">
                  <c:v>190.60902999999999</c:v>
                </c:pt>
                <c:pt idx="3">
                  <c:v>54.879840000000002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'INC PFIX 3way newcurve'!$M$9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newcurve'!$N$9:$Q$9</c:f>
              <c:numCache>
                <c:formatCode>General</c:formatCode>
                <c:ptCount val="4"/>
                <c:pt idx="0">
                  <c:v>-11.84684</c:v>
                </c:pt>
                <c:pt idx="1">
                  <c:v>-8.0611300000000004</c:v>
                </c:pt>
                <c:pt idx="2">
                  <c:v>347.93932000000001</c:v>
                </c:pt>
                <c:pt idx="3">
                  <c:v>37.299320000000002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'INC PFIX 3way newcurve'!$M$10</c:f>
              <c:strCache>
                <c:ptCount val="1"/>
                <c:pt idx="0">
                  <c:v>Fallow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newcurve'!$N$10:$Q$10</c:f>
              <c:numCache>
                <c:formatCode>General</c:formatCode>
                <c:ptCount val="4"/>
                <c:pt idx="0">
                  <c:v>132.1951</c:v>
                </c:pt>
                <c:pt idx="1">
                  <c:v>-19.711729999999999</c:v>
                </c:pt>
                <c:pt idx="2">
                  <c:v>663.30526999999995</c:v>
                </c:pt>
                <c:pt idx="3">
                  <c:v>163.2748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56296"/>
        <c:axId val="450156688"/>
      </c:lineChart>
      <c:catAx>
        <c:axId val="450156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450156688"/>
        <c:crosses val="autoZero"/>
        <c:auto val="1"/>
        <c:lblAlgn val="ctr"/>
        <c:lblOffset val="100"/>
        <c:noMultiLvlLbl val="0"/>
      </c:catAx>
      <c:valAx>
        <c:axId val="4501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Fixed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15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060148731408575E-2"/>
          <c:y val="3.0427828122441051E-2"/>
          <c:w val="0.9"/>
          <c:h val="5.9672221838866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Control</a:t>
            </a:r>
          </a:p>
        </c:rich>
      </c:tx>
      <c:layout>
        <c:manualLayout>
          <c:xMode val="edge"/>
          <c:yMode val="edge"/>
          <c:x val="0.43779855643044624"/>
          <c:y val="5.6372549019607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 org 3way newcurve'!$V$4</c:f>
              <c:strCache>
                <c:ptCount val="1"/>
                <c:pt idx="0">
                  <c:v>Rotation One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'GH org 3way newcurve'!$AJ$24:$AJ$32</c:f>
                <c:numCache>
                  <c:formatCode>General</c:formatCode>
                  <c:ptCount val="9"/>
                  <c:pt idx="0">
                    <c:v>27.210748064445696</c:v>
                  </c:pt>
                  <c:pt idx="1">
                    <c:v>21.87416288108734</c:v>
                  </c:pt>
                  <c:pt idx="2">
                    <c:v>13.276739776188675</c:v>
                  </c:pt>
                  <c:pt idx="3">
                    <c:v>77.545180775923697</c:v>
                  </c:pt>
                  <c:pt idx="4">
                    <c:v>57.447818124103314</c:v>
                  </c:pt>
                  <c:pt idx="5">
                    <c:v>32.932728793132959</c:v>
                  </c:pt>
                  <c:pt idx="6">
                    <c:v>20.447242822116895</c:v>
                  </c:pt>
                  <c:pt idx="7">
                    <c:v>57.806411282897173</c:v>
                  </c:pt>
                  <c:pt idx="8">
                    <c:v>31.828679790151416</c:v>
                  </c:pt>
                </c:numCache>
              </c:numRef>
            </c:plus>
            <c:minus>
              <c:numRef>
                <c:f>'GH org 3way newcurve'!$AJ$24:$AJ$32</c:f>
                <c:numCache>
                  <c:formatCode>General</c:formatCode>
                  <c:ptCount val="9"/>
                  <c:pt idx="0">
                    <c:v>27.210748064445696</c:v>
                  </c:pt>
                  <c:pt idx="1">
                    <c:v>21.87416288108734</c:v>
                  </c:pt>
                  <c:pt idx="2">
                    <c:v>13.276739776188675</c:v>
                  </c:pt>
                  <c:pt idx="3">
                    <c:v>77.545180775923697</c:v>
                  </c:pt>
                  <c:pt idx="4">
                    <c:v>57.447818124103314</c:v>
                  </c:pt>
                  <c:pt idx="5">
                    <c:v>32.932728793132959</c:v>
                  </c:pt>
                  <c:pt idx="6">
                    <c:v>20.447242822116895</c:v>
                  </c:pt>
                  <c:pt idx="7">
                    <c:v>57.806411282897173</c:v>
                  </c:pt>
                  <c:pt idx="8">
                    <c:v>31.828679790151416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'GH org 3way newcurve'!$U$17:$U$25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org 3way newcurve'!$V$17:$V$25</c:f>
              <c:numCache>
                <c:formatCode>General</c:formatCode>
                <c:ptCount val="9"/>
                <c:pt idx="0">
                  <c:v>193.57929999999999</c:v>
                </c:pt>
                <c:pt idx="1">
                  <c:v>240.55459999999999</c:v>
                </c:pt>
                <c:pt idx="2">
                  <c:v>65.308400000000006</c:v>
                </c:pt>
                <c:pt idx="3">
                  <c:v>112.7825</c:v>
                </c:pt>
                <c:pt idx="4">
                  <c:v>177.87909999999999</c:v>
                </c:pt>
                <c:pt idx="5">
                  <c:v>17.105599999999999</c:v>
                </c:pt>
                <c:pt idx="6">
                  <c:v>168.923</c:v>
                </c:pt>
                <c:pt idx="7">
                  <c:v>107.11709999999999</c:v>
                </c:pt>
                <c:pt idx="8">
                  <c:v>176.1909</c:v>
                </c:pt>
              </c:numCache>
            </c:numRef>
          </c:val>
        </c:ser>
        <c:ser>
          <c:idx val="1"/>
          <c:order val="1"/>
          <c:tx>
            <c:strRef>
              <c:f>'GH org 3way newcurve'!$W$4</c:f>
              <c:strCache>
                <c:ptCount val="1"/>
                <c:pt idx="0">
                  <c:v>Rotation Two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'GH org 3way newcurve'!$AJ$33:$AJ$41</c:f>
                <c:numCache>
                  <c:formatCode>General</c:formatCode>
                  <c:ptCount val="9"/>
                  <c:pt idx="0">
                    <c:v>13.493377931375562</c:v>
                  </c:pt>
                  <c:pt idx="1">
                    <c:v>17.043266820421511</c:v>
                  </c:pt>
                  <c:pt idx="2">
                    <c:v>17.713663410133854</c:v>
                  </c:pt>
                  <c:pt idx="3">
                    <c:v>21.575578933772938</c:v>
                  </c:pt>
                  <c:pt idx="4">
                    <c:v>16.208260421211328</c:v>
                  </c:pt>
                  <c:pt idx="5">
                    <c:v>18.701576230145168</c:v>
                  </c:pt>
                  <c:pt idx="6">
                    <c:v>5.3934250284522909</c:v>
                  </c:pt>
                  <c:pt idx="7">
                    <c:v>22.862026358943091</c:v>
                  </c:pt>
                  <c:pt idx="8">
                    <c:v>35.543403408678103</c:v>
                  </c:pt>
                </c:numCache>
              </c:numRef>
            </c:plus>
            <c:minus>
              <c:numRef>
                <c:f>'GH org 3way newcurve'!$AJ$33:$AJ$41</c:f>
                <c:numCache>
                  <c:formatCode>General</c:formatCode>
                  <c:ptCount val="9"/>
                  <c:pt idx="0">
                    <c:v>13.493377931375562</c:v>
                  </c:pt>
                  <c:pt idx="1">
                    <c:v>17.043266820421511</c:v>
                  </c:pt>
                  <c:pt idx="2">
                    <c:v>17.713663410133854</c:v>
                  </c:pt>
                  <c:pt idx="3">
                    <c:v>21.575578933772938</c:v>
                  </c:pt>
                  <c:pt idx="4">
                    <c:v>16.208260421211328</c:v>
                  </c:pt>
                  <c:pt idx="5">
                    <c:v>18.701576230145168</c:v>
                  </c:pt>
                  <c:pt idx="6">
                    <c:v>5.3934250284522909</c:v>
                  </c:pt>
                  <c:pt idx="7">
                    <c:v>22.862026358943091</c:v>
                  </c:pt>
                  <c:pt idx="8">
                    <c:v>35.543403408678103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'GH org 3way newcurve'!$U$17:$U$25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org 3way newcurve'!$W$17:$W$25</c:f>
              <c:numCache>
                <c:formatCode>General</c:formatCode>
                <c:ptCount val="9"/>
                <c:pt idx="0">
                  <c:v>216.2647</c:v>
                </c:pt>
                <c:pt idx="1">
                  <c:v>162.85169999999999</c:v>
                </c:pt>
                <c:pt idx="2">
                  <c:v>78.508300000000006</c:v>
                </c:pt>
                <c:pt idx="3">
                  <c:v>153.28210000000001</c:v>
                </c:pt>
                <c:pt idx="4">
                  <c:v>189.16040000000001</c:v>
                </c:pt>
                <c:pt idx="5">
                  <c:v>164.3442</c:v>
                </c:pt>
                <c:pt idx="6">
                  <c:v>161.23560000000001</c:v>
                </c:pt>
                <c:pt idx="7">
                  <c:v>149.8458</c:v>
                </c:pt>
                <c:pt idx="8">
                  <c:v>191.75309999999999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045080"/>
        <c:axId val="206045472"/>
      </c:barChart>
      <c:catAx>
        <c:axId val="206045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045472"/>
        <c:crosses val="autoZero"/>
        <c:auto val="1"/>
        <c:lblAlgn val="ctr"/>
        <c:lblOffset val="100"/>
        <c:noMultiLvlLbl val="0"/>
      </c:catAx>
      <c:valAx>
        <c:axId val="206045472"/>
        <c:scaling>
          <c:orientation val="minMax"/>
          <c:max val="3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Organic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04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Inorganic Fertilizer</a:t>
            </a:r>
          </a:p>
        </c:rich>
      </c:tx>
      <c:layout>
        <c:manualLayout>
          <c:xMode val="edge"/>
          <c:yMode val="edge"/>
          <c:x val="0.34335411198600174"/>
          <c:y val="4.166674422786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 org 3way newcurve'!$V$4</c:f>
              <c:strCache>
                <c:ptCount val="1"/>
                <c:pt idx="0">
                  <c:v>Rotation One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'GH org 3way newcurve'!$AJ$43:$AJ$51</c:f>
                <c:numCache>
                  <c:formatCode>General</c:formatCode>
                  <c:ptCount val="9"/>
                  <c:pt idx="0">
                    <c:v>20.893055711656931</c:v>
                  </c:pt>
                  <c:pt idx="1">
                    <c:v>34.676042508774451</c:v>
                  </c:pt>
                  <c:pt idx="2">
                    <c:v>18.14417019469931</c:v>
                  </c:pt>
                  <c:pt idx="3">
                    <c:v>30.766705520329385</c:v>
                  </c:pt>
                  <c:pt idx="4">
                    <c:v>29.275345870468175</c:v>
                  </c:pt>
                  <c:pt idx="5">
                    <c:v>48.893477785954481</c:v>
                  </c:pt>
                  <c:pt idx="6">
                    <c:v>12.584152125306552</c:v>
                  </c:pt>
                  <c:pt idx="7">
                    <c:v>5.2919000242257805</c:v>
                  </c:pt>
                  <c:pt idx="8">
                    <c:v>68.257764571331677</c:v>
                  </c:pt>
                </c:numCache>
              </c:numRef>
            </c:plus>
            <c:minus>
              <c:numRef>
                <c:f>'GH org 3way newcurve'!$AJ$43:$AJ$51</c:f>
                <c:numCache>
                  <c:formatCode>General</c:formatCode>
                  <c:ptCount val="9"/>
                  <c:pt idx="0">
                    <c:v>20.893055711656931</c:v>
                  </c:pt>
                  <c:pt idx="1">
                    <c:v>34.676042508774451</c:v>
                  </c:pt>
                  <c:pt idx="2">
                    <c:v>18.14417019469931</c:v>
                  </c:pt>
                  <c:pt idx="3">
                    <c:v>30.766705520329385</c:v>
                  </c:pt>
                  <c:pt idx="4">
                    <c:v>29.275345870468175</c:v>
                  </c:pt>
                  <c:pt idx="5">
                    <c:v>48.893477785954481</c:v>
                  </c:pt>
                  <c:pt idx="6">
                    <c:v>12.584152125306552</c:v>
                  </c:pt>
                  <c:pt idx="7">
                    <c:v>5.2919000242257805</c:v>
                  </c:pt>
                  <c:pt idx="8">
                    <c:v>68.257764571331677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'GH org 3way newcurve'!$U$31:$U$39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org 3way newcurve'!$V$31:$V$39</c:f>
              <c:numCache>
                <c:formatCode>General</c:formatCode>
                <c:ptCount val="9"/>
                <c:pt idx="0">
                  <c:v>223.29140000000001</c:v>
                </c:pt>
                <c:pt idx="1">
                  <c:v>277.67509999999999</c:v>
                </c:pt>
                <c:pt idx="2">
                  <c:v>73.315100000000001</c:v>
                </c:pt>
                <c:pt idx="3">
                  <c:v>122.3212</c:v>
                </c:pt>
                <c:pt idx="4">
                  <c:v>153.04830000000001</c:v>
                </c:pt>
                <c:pt idx="5">
                  <c:v>113.1538</c:v>
                </c:pt>
                <c:pt idx="6">
                  <c:v>140.62780000000001</c:v>
                </c:pt>
                <c:pt idx="7">
                  <c:v>144.738</c:v>
                </c:pt>
                <c:pt idx="8">
                  <c:v>137.96889999999999</c:v>
                </c:pt>
              </c:numCache>
            </c:numRef>
          </c:val>
        </c:ser>
        <c:ser>
          <c:idx val="1"/>
          <c:order val="1"/>
          <c:tx>
            <c:strRef>
              <c:f>'GH org 3way newcurve'!$W$4</c:f>
              <c:strCache>
                <c:ptCount val="1"/>
                <c:pt idx="0">
                  <c:v>Rotation Two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'GH org 3way newcurve'!$AJ$52:$AJ$60</c:f>
                <c:numCache>
                  <c:formatCode>General</c:formatCode>
                  <c:ptCount val="9"/>
                  <c:pt idx="0">
                    <c:v>12.270755136589488</c:v>
                  </c:pt>
                  <c:pt idx="1">
                    <c:v>11.245983796543367</c:v>
                  </c:pt>
                  <c:pt idx="2">
                    <c:v>8.3452997429885087</c:v>
                  </c:pt>
                  <c:pt idx="3">
                    <c:v>34.256295947295357</c:v>
                  </c:pt>
                  <c:pt idx="4">
                    <c:v>9.9458788695049503</c:v>
                  </c:pt>
                  <c:pt idx="5">
                    <c:v>14.997429010790036</c:v>
                  </c:pt>
                  <c:pt idx="6">
                    <c:v>10.409475195978796</c:v>
                  </c:pt>
                  <c:pt idx="7">
                    <c:v>24.301432894832107</c:v>
                  </c:pt>
                  <c:pt idx="8">
                    <c:v>54.64844939880097</c:v>
                  </c:pt>
                </c:numCache>
              </c:numRef>
            </c:plus>
            <c:minus>
              <c:numRef>
                <c:f>'GH org 3way newcurve'!$AJ$52:$AJ$60</c:f>
                <c:numCache>
                  <c:formatCode>General</c:formatCode>
                  <c:ptCount val="9"/>
                  <c:pt idx="0">
                    <c:v>12.270755136589488</c:v>
                  </c:pt>
                  <c:pt idx="1">
                    <c:v>11.245983796543367</c:v>
                  </c:pt>
                  <c:pt idx="2">
                    <c:v>8.3452997429885087</c:v>
                  </c:pt>
                  <c:pt idx="3">
                    <c:v>34.256295947295357</c:v>
                  </c:pt>
                  <c:pt idx="4">
                    <c:v>9.9458788695049503</c:v>
                  </c:pt>
                  <c:pt idx="5">
                    <c:v>14.997429010790036</c:v>
                  </c:pt>
                  <c:pt idx="6">
                    <c:v>10.409475195978796</c:v>
                  </c:pt>
                  <c:pt idx="7">
                    <c:v>24.301432894832107</c:v>
                  </c:pt>
                  <c:pt idx="8">
                    <c:v>54.64844939880097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'GH org 3way newcurve'!$U$31:$U$39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org 3way newcurve'!$W$31:$W$39</c:f>
              <c:numCache>
                <c:formatCode>General</c:formatCode>
                <c:ptCount val="9"/>
                <c:pt idx="0">
                  <c:v>217.02940000000001</c:v>
                </c:pt>
                <c:pt idx="1">
                  <c:v>192.2003</c:v>
                </c:pt>
                <c:pt idx="2">
                  <c:v>127.6016</c:v>
                </c:pt>
                <c:pt idx="3">
                  <c:v>99.661900000000003</c:v>
                </c:pt>
                <c:pt idx="4">
                  <c:v>200.05009999999999</c:v>
                </c:pt>
                <c:pt idx="5">
                  <c:v>197.828</c:v>
                </c:pt>
                <c:pt idx="6">
                  <c:v>174.59010000000001</c:v>
                </c:pt>
                <c:pt idx="7">
                  <c:v>85.296700000000001</c:v>
                </c:pt>
                <c:pt idx="8">
                  <c:v>184.7962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046256"/>
        <c:axId val="206046648"/>
      </c:barChart>
      <c:catAx>
        <c:axId val="2060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046648"/>
        <c:crosses val="autoZero"/>
        <c:auto val="1"/>
        <c:lblAlgn val="ctr"/>
        <c:lblOffset val="100"/>
        <c:noMultiLvlLbl val="0"/>
      </c:catAx>
      <c:valAx>
        <c:axId val="206046648"/>
        <c:scaling>
          <c:orientation val="minMax"/>
          <c:max val="3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Organic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0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Compost</a:t>
            </a:r>
          </a:p>
        </c:rich>
      </c:tx>
      <c:layout>
        <c:manualLayout>
          <c:xMode val="edge"/>
          <c:yMode val="edge"/>
          <c:x val="0.42668744531933506"/>
          <c:y val="0.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 AMAC 3way new curve'!$O$2</c:f>
              <c:strCache>
                <c:ptCount val="1"/>
                <c:pt idx="0">
                  <c:v>Rotation One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'GH AMAC 3way new curve'!$AF$2:$AF$10</c:f>
                <c:numCache>
                  <c:formatCode>General</c:formatCode>
                  <c:ptCount val="9"/>
                  <c:pt idx="0">
                    <c:v>5.0588419771259465</c:v>
                  </c:pt>
                  <c:pt idx="1">
                    <c:v>3.4771371443393875</c:v>
                  </c:pt>
                  <c:pt idx="2">
                    <c:v>2.454542251717001</c:v>
                  </c:pt>
                  <c:pt idx="3">
                    <c:v>4.6439766198684591</c:v>
                  </c:pt>
                  <c:pt idx="4">
                    <c:v>16.882129830801734</c:v>
                  </c:pt>
                  <c:pt idx="5">
                    <c:v>8.8439587292688966</c:v>
                  </c:pt>
                  <c:pt idx="6">
                    <c:v>4.5883065065433737</c:v>
                  </c:pt>
                  <c:pt idx="7">
                    <c:v>7.3168149869105035</c:v>
                  </c:pt>
                  <c:pt idx="8">
                    <c:v>6.7765047290507594</c:v>
                  </c:pt>
                </c:numCache>
              </c:numRef>
            </c:plus>
            <c:minus>
              <c:numRef>
                <c:f>'GH AMAC 3way new curve'!$AF$2:$AF$10</c:f>
                <c:numCache>
                  <c:formatCode>General</c:formatCode>
                  <c:ptCount val="9"/>
                  <c:pt idx="0">
                    <c:v>5.0588419771259465</c:v>
                  </c:pt>
                  <c:pt idx="1">
                    <c:v>3.4771371443393875</c:v>
                  </c:pt>
                  <c:pt idx="2">
                    <c:v>2.454542251717001</c:v>
                  </c:pt>
                  <c:pt idx="3">
                    <c:v>4.6439766198684591</c:v>
                  </c:pt>
                  <c:pt idx="4">
                    <c:v>16.882129830801734</c:v>
                  </c:pt>
                  <c:pt idx="5">
                    <c:v>8.8439587292688966</c:v>
                  </c:pt>
                  <c:pt idx="6">
                    <c:v>4.5883065065433737</c:v>
                  </c:pt>
                  <c:pt idx="7">
                    <c:v>7.3168149869105035</c:v>
                  </c:pt>
                  <c:pt idx="8">
                    <c:v>6.7765047290507594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'GH AMAC 3way new curve'!$N$3:$N$11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AMAC 3way new curve'!$O$3:$O$11</c:f>
              <c:numCache>
                <c:formatCode>General</c:formatCode>
                <c:ptCount val="9"/>
                <c:pt idx="0">
                  <c:v>70.410399999999996</c:v>
                </c:pt>
                <c:pt idx="1">
                  <c:v>70.135199999999998</c:v>
                </c:pt>
                <c:pt idx="2">
                  <c:v>100.2407</c:v>
                </c:pt>
                <c:pt idx="3">
                  <c:v>65.190799999999996</c:v>
                </c:pt>
                <c:pt idx="4">
                  <c:v>89.064700000000002</c:v>
                </c:pt>
                <c:pt idx="5">
                  <c:v>74.828699999999998</c:v>
                </c:pt>
                <c:pt idx="6">
                  <c:v>89.560900000000004</c:v>
                </c:pt>
                <c:pt idx="7">
                  <c:v>79.936099999999996</c:v>
                </c:pt>
                <c:pt idx="8">
                  <c:v>79.6815</c:v>
                </c:pt>
              </c:numCache>
            </c:numRef>
          </c:val>
        </c:ser>
        <c:ser>
          <c:idx val="1"/>
          <c:order val="1"/>
          <c:tx>
            <c:strRef>
              <c:f>'GH AMAC 3way new curve'!$P$2</c:f>
              <c:strCache>
                <c:ptCount val="1"/>
                <c:pt idx="0">
                  <c:v>Rotation Two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'GH AMAC 3way new curve'!$AF$11:$AF$19</c:f>
                <c:numCache>
                  <c:formatCode>General</c:formatCode>
                  <c:ptCount val="9"/>
                  <c:pt idx="0">
                    <c:v>3.7709757618750492</c:v>
                  </c:pt>
                  <c:pt idx="1">
                    <c:v>1.5110528627818598</c:v>
                  </c:pt>
                  <c:pt idx="2">
                    <c:v>2.5713883175414494</c:v>
                  </c:pt>
                  <c:pt idx="3">
                    <c:v>1.581529565538466</c:v>
                  </c:pt>
                  <c:pt idx="4">
                    <c:v>1.630445533866516</c:v>
                  </c:pt>
                  <c:pt idx="5">
                    <c:v>1.228722297668585</c:v>
                  </c:pt>
                  <c:pt idx="6">
                    <c:v>3.7064079212000349</c:v>
                  </c:pt>
                  <c:pt idx="7">
                    <c:v>2.3337127658232055</c:v>
                  </c:pt>
                  <c:pt idx="8">
                    <c:v>1.9404921067902126</c:v>
                  </c:pt>
                </c:numCache>
              </c:numRef>
            </c:plus>
            <c:minus>
              <c:numRef>
                <c:f>'GH AMAC 3way new curve'!$AF$11:$AF$19</c:f>
                <c:numCache>
                  <c:formatCode>General</c:formatCode>
                  <c:ptCount val="9"/>
                  <c:pt idx="0">
                    <c:v>3.7709757618750492</c:v>
                  </c:pt>
                  <c:pt idx="1">
                    <c:v>1.5110528627818598</c:v>
                  </c:pt>
                  <c:pt idx="2">
                    <c:v>2.5713883175414494</c:v>
                  </c:pt>
                  <c:pt idx="3">
                    <c:v>1.581529565538466</c:v>
                  </c:pt>
                  <c:pt idx="4">
                    <c:v>1.630445533866516</c:v>
                  </c:pt>
                  <c:pt idx="5">
                    <c:v>1.228722297668585</c:v>
                  </c:pt>
                  <c:pt idx="6">
                    <c:v>3.7064079212000349</c:v>
                  </c:pt>
                  <c:pt idx="7">
                    <c:v>2.3337127658232055</c:v>
                  </c:pt>
                  <c:pt idx="8">
                    <c:v>1.9404921067902126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'GH AMAC 3way new curve'!$N$3:$N$11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AMAC 3way new curve'!$P$3:$P$11</c:f>
              <c:numCache>
                <c:formatCode>General</c:formatCode>
                <c:ptCount val="9"/>
                <c:pt idx="0">
                  <c:v>48.676499999999997</c:v>
                </c:pt>
                <c:pt idx="1">
                  <c:v>44.935499999999998</c:v>
                </c:pt>
                <c:pt idx="2">
                  <c:v>40.9739</c:v>
                </c:pt>
                <c:pt idx="3">
                  <c:v>38.157299999999999</c:v>
                </c:pt>
                <c:pt idx="4">
                  <c:v>36.232700000000001</c:v>
                </c:pt>
                <c:pt idx="5">
                  <c:v>39.329599999999999</c:v>
                </c:pt>
                <c:pt idx="6">
                  <c:v>44.262099999999997</c:v>
                </c:pt>
                <c:pt idx="7">
                  <c:v>42.384300000000003</c:v>
                </c:pt>
                <c:pt idx="8">
                  <c:v>39.8033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467728"/>
        <c:axId val="158469296"/>
      </c:barChart>
      <c:catAx>
        <c:axId val="158467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469296"/>
        <c:crosses val="autoZero"/>
        <c:auto val="1"/>
        <c:lblAlgn val="ctr"/>
        <c:lblOffset val="100"/>
        <c:noMultiLvlLbl val="0"/>
      </c:catAx>
      <c:valAx>
        <c:axId val="1584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Reserve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4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00218722659667"/>
          <c:y val="9.675925925925942E-3"/>
          <c:w val="0.38644050743657044"/>
          <c:h val="6.5593185522686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Control</a:t>
            </a:r>
          </a:p>
        </c:rich>
      </c:tx>
      <c:layout>
        <c:manualLayout>
          <c:xMode val="edge"/>
          <c:yMode val="edge"/>
          <c:x val="0.44890966754155731"/>
          <c:y val="5.4715895791833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 AMAC 3way new curve'!$O$2</c:f>
              <c:strCache>
                <c:ptCount val="1"/>
                <c:pt idx="0">
                  <c:v>Rotation One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'GH AMAC 3way new curve'!$AF$22:$AF$30</c:f>
                <c:numCache>
                  <c:formatCode>General</c:formatCode>
                  <c:ptCount val="9"/>
                  <c:pt idx="0">
                    <c:v>3.1739272306477671</c:v>
                  </c:pt>
                  <c:pt idx="1">
                    <c:v>2.7046690654466703</c:v>
                  </c:pt>
                  <c:pt idx="2">
                    <c:v>2.6680606578471049</c:v>
                  </c:pt>
                  <c:pt idx="3">
                    <c:v>7.6288700881563454</c:v>
                  </c:pt>
                  <c:pt idx="4">
                    <c:v>5.5627215575866567</c:v>
                  </c:pt>
                  <c:pt idx="5">
                    <c:v>4.1131340440278663</c:v>
                  </c:pt>
                  <c:pt idx="6">
                    <c:v>2.4164004094219544</c:v>
                  </c:pt>
                  <c:pt idx="7">
                    <c:v>1.732821145216566</c:v>
                  </c:pt>
                  <c:pt idx="8">
                    <c:v>22.469935730055045</c:v>
                  </c:pt>
                </c:numCache>
              </c:numRef>
            </c:plus>
            <c:minus>
              <c:numRef>
                <c:f>'GH AMAC 3way new curve'!$AF$22:$AF$30</c:f>
                <c:numCache>
                  <c:formatCode>General</c:formatCode>
                  <c:ptCount val="9"/>
                  <c:pt idx="0">
                    <c:v>3.1739272306477671</c:v>
                  </c:pt>
                  <c:pt idx="1">
                    <c:v>2.7046690654466703</c:v>
                  </c:pt>
                  <c:pt idx="2">
                    <c:v>2.6680606578471049</c:v>
                  </c:pt>
                  <c:pt idx="3">
                    <c:v>7.6288700881563454</c:v>
                  </c:pt>
                  <c:pt idx="4">
                    <c:v>5.5627215575866567</c:v>
                  </c:pt>
                  <c:pt idx="5">
                    <c:v>4.1131340440278663</c:v>
                  </c:pt>
                  <c:pt idx="6">
                    <c:v>2.4164004094219544</c:v>
                  </c:pt>
                  <c:pt idx="7">
                    <c:v>1.732821145216566</c:v>
                  </c:pt>
                  <c:pt idx="8">
                    <c:v>22.469935730055045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'GH AMAC 3way new curve'!$N$15:$N$23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AMAC 3way new curve'!$O$15:$O$23</c:f>
              <c:numCache>
                <c:formatCode>General</c:formatCode>
                <c:ptCount val="9"/>
                <c:pt idx="0">
                  <c:v>58.738900000000001</c:v>
                </c:pt>
                <c:pt idx="1">
                  <c:v>74.635800000000003</c:v>
                </c:pt>
                <c:pt idx="2">
                  <c:v>37.424900000000001</c:v>
                </c:pt>
                <c:pt idx="3">
                  <c:v>56.2363</c:v>
                </c:pt>
                <c:pt idx="4">
                  <c:v>63.195399999999999</c:v>
                </c:pt>
                <c:pt idx="5">
                  <c:v>60.5182</c:v>
                </c:pt>
                <c:pt idx="6">
                  <c:v>74.208299999999994</c:v>
                </c:pt>
                <c:pt idx="7">
                  <c:v>77.445700000000002</c:v>
                </c:pt>
                <c:pt idx="8">
                  <c:v>34.044199999999996</c:v>
                </c:pt>
              </c:numCache>
            </c:numRef>
          </c:val>
        </c:ser>
        <c:ser>
          <c:idx val="1"/>
          <c:order val="1"/>
          <c:tx>
            <c:strRef>
              <c:f>'GH AMAC 3way new curve'!$P$2</c:f>
              <c:strCache>
                <c:ptCount val="1"/>
                <c:pt idx="0">
                  <c:v>Rotation Two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'GH AMAC 3way new curve'!$AF$31:$AF$39</c:f>
                <c:numCache>
                  <c:formatCode>General</c:formatCode>
                  <c:ptCount val="9"/>
                  <c:pt idx="0">
                    <c:v>0.24187475190532537</c:v>
                  </c:pt>
                  <c:pt idx="1">
                    <c:v>3.2558635358221619</c:v>
                  </c:pt>
                  <c:pt idx="2">
                    <c:v>1.6824814199263443</c:v>
                  </c:pt>
                  <c:pt idx="3">
                    <c:v>0.64237282281476937</c:v>
                  </c:pt>
                  <c:pt idx="4">
                    <c:v>1.1518681594779161</c:v>
                  </c:pt>
                  <c:pt idx="5">
                    <c:v>0.58005758350771841</c:v>
                  </c:pt>
                  <c:pt idx="6">
                    <c:v>1.76285931095575</c:v>
                  </c:pt>
                  <c:pt idx="7">
                    <c:v>1.8987288621192342</c:v>
                  </c:pt>
                  <c:pt idx="8">
                    <c:v>0.34854457595417054</c:v>
                  </c:pt>
                </c:numCache>
              </c:numRef>
            </c:plus>
            <c:minus>
              <c:numRef>
                <c:f>'GH AMAC 3way new curve'!$AF$31:$AF$39</c:f>
                <c:numCache>
                  <c:formatCode>General</c:formatCode>
                  <c:ptCount val="9"/>
                  <c:pt idx="0">
                    <c:v>0.24187475190532537</c:v>
                  </c:pt>
                  <c:pt idx="1">
                    <c:v>3.2558635358221619</c:v>
                  </c:pt>
                  <c:pt idx="2">
                    <c:v>1.6824814199263443</c:v>
                  </c:pt>
                  <c:pt idx="3">
                    <c:v>0.64237282281476937</c:v>
                  </c:pt>
                  <c:pt idx="4">
                    <c:v>1.1518681594779161</c:v>
                  </c:pt>
                  <c:pt idx="5">
                    <c:v>0.58005758350771841</c:v>
                  </c:pt>
                  <c:pt idx="6">
                    <c:v>1.76285931095575</c:v>
                  </c:pt>
                  <c:pt idx="7">
                    <c:v>1.8987288621192342</c:v>
                  </c:pt>
                  <c:pt idx="8">
                    <c:v>0.34854457595417054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'GH AMAC 3way new curve'!$N$15:$N$23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AMAC 3way new curve'!$P$15:$P$23</c:f>
              <c:numCache>
                <c:formatCode>General</c:formatCode>
                <c:ptCount val="9"/>
                <c:pt idx="0">
                  <c:v>33.799100000000003</c:v>
                </c:pt>
                <c:pt idx="1">
                  <c:v>39.993200000000002</c:v>
                </c:pt>
                <c:pt idx="2">
                  <c:v>38.450699999999998</c:v>
                </c:pt>
                <c:pt idx="3">
                  <c:v>29.6189</c:v>
                </c:pt>
                <c:pt idx="4">
                  <c:v>36.034999999999997</c:v>
                </c:pt>
                <c:pt idx="5">
                  <c:v>28.879000000000001</c:v>
                </c:pt>
                <c:pt idx="6">
                  <c:v>35.029299999999999</c:v>
                </c:pt>
                <c:pt idx="7">
                  <c:v>37.953099999999999</c:v>
                </c:pt>
                <c:pt idx="8">
                  <c:v>36.039000000000001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7614992"/>
        <c:axId val="356969920"/>
      </c:barChart>
      <c:catAx>
        <c:axId val="357614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6969920"/>
        <c:crosses val="autoZero"/>
        <c:auto val="1"/>
        <c:lblAlgn val="ctr"/>
        <c:lblOffset val="100"/>
        <c:noMultiLvlLbl val="0"/>
      </c:catAx>
      <c:valAx>
        <c:axId val="35696992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Reserve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761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Inorganic Fertilizer</a:t>
            </a:r>
          </a:p>
        </c:rich>
      </c:tx>
      <c:layout>
        <c:manualLayout>
          <c:xMode val="edge"/>
          <c:yMode val="edge"/>
          <c:x val="0.35724300087489069"/>
          <c:y val="5.4715895791833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 AMAC 3way new curve'!$O$2</c:f>
              <c:strCache>
                <c:ptCount val="1"/>
                <c:pt idx="0">
                  <c:v>Rotation One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'GH AMAC 3way new curve'!$AF$41:$AF$49</c:f>
                <c:numCache>
                  <c:formatCode>General</c:formatCode>
                  <c:ptCount val="9"/>
                  <c:pt idx="0">
                    <c:v>5.7344528122735561</c:v>
                  </c:pt>
                  <c:pt idx="1">
                    <c:v>4.4869315072705325</c:v>
                  </c:pt>
                  <c:pt idx="2">
                    <c:v>11.092548116276827</c:v>
                  </c:pt>
                  <c:pt idx="3">
                    <c:v>3.3482080548708133</c:v>
                  </c:pt>
                  <c:pt idx="4">
                    <c:v>1.6367945237125776</c:v>
                  </c:pt>
                  <c:pt idx="5">
                    <c:v>15.169865719844005</c:v>
                  </c:pt>
                  <c:pt idx="6">
                    <c:v>2.3805606999645654</c:v>
                  </c:pt>
                  <c:pt idx="7">
                    <c:v>5.3037280836492497</c:v>
                  </c:pt>
                  <c:pt idx="8">
                    <c:v>22.169042039057484</c:v>
                  </c:pt>
                </c:numCache>
              </c:numRef>
            </c:plus>
            <c:minus>
              <c:numRef>
                <c:f>'GH AMAC 3way new curve'!$AF$41:$AF$49</c:f>
                <c:numCache>
                  <c:formatCode>General</c:formatCode>
                  <c:ptCount val="9"/>
                  <c:pt idx="0">
                    <c:v>5.7344528122735561</c:v>
                  </c:pt>
                  <c:pt idx="1">
                    <c:v>4.4869315072705325</c:v>
                  </c:pt>
                  <c:pt idx="2">
                    <c:v>11.092548116276827</c:v>
                  </c:pt>
                  <c:pt idx="3">
                    <c:v>3.3482080548708133</c:v>
                  </c:pt>
                  <c:pt idx="4">
                    <c:v>1.6367945237125776</c:v>
                  </c:pt>
                  <c:pt idx="5">
                    <c:v>15.169865719844005</c:v>
                  </c:pt>
                  <c:pt idx="6">
                    <c:v>2.3805606999645654</c:v>
                  </c:pt>
                  <c:pt idx="7">
                    <c:v>5.3037280836492497</c:v>
                  </c:pt>
                  <c:pt idx="8">
                    <c:v>22.169042039057484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'GH AMAC 3way new curve'!$N$29:$N$37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AMAC 3way new curve'!$O$29:$O$37</c:f>
              <c:numCache>
                <c:formatCode>General</c:formatCode>
                <c:ptCount val="9"/>
                <c:pt idx="0">
                  <c:v>62.277999999999999</c:v>
                </c:pt>
                <c:pt idx="1">
                  <c:v>83.116799999999998</c:v>
                </c:pt>
                <c:pt idx="2">
                  <c:v>23.9558</c:v>
                </c:pt>
                <c:pt idx="3">
                  <c:v>46.819200000000002</c:v>
                </c:pt>
                <c:pt idx="4">
                  <c:v>72.601100000000002</c:v>
                </c:pt>
                <c:pt idx="5">
                  <c:v>83.187899999999999</c:v>
                </c:pt>
                <c:pt idx="6">
                  <c:v>76.715199999999996</c:v>
                </c:pt>
                <c:pt idx="7">
                  <c:v>79.518299999999996</c:v>
                </c:pt>
                <c:pt idx="8">
                  <c:v>67.628299999999996</c:v>
                </c:pt>
              </c:numCache>
            </c:numRef>
          </c:val>
        </c:ser>
        <c:ser>
          <c:idx val="1"/>
          <c:order val="1"/>
          <c:tx>
            <c:strRef>
              <c:f>'GH AMAC 3way new curve'!$P$2</c:f>
              <c:strCache>
                <c:ptCount val="1"/>
                <c:pt idx="0">
                  <c:v>Rotation Two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'GH AMAC 3way new curve'!$AF$50:$AF$58</c:f>
                <c:numCache>
                  <c:formatCode>General</c:formatCode>
                  <c:ptCount val="9"/>
                  <c:pt idx="0">
                    <c:v>2.4067985575393611</c:v>
                  </c:pt>
                  <c:pt idx="1">
                    <c:v>4.1904649307937483</c:v>
                  </c:pt>
                  <c:pt idx="2">
                    <c:v>2.4062015121496061</c:v>
                  </c:pt>
                  <c:pt idx="3">
                    <c:v>0.60151021051055487</c:v>
                  </c:pt>
                  <c:pt idx="4">
                    <c:v>1.8975138172394295</c:v>
                  </c:pt>
                  <c:pt idx="5">
                    <c:v>1.0139491287999409</c:v>
                  </c:pt>
                  <c:pt idx="6">
                    <c:v>0.7036735640151579</c:v>
                  </c:pt>
                  <c:pt idx="7">
                    <c:v>1.9096473701612398</c:v>
                  </c:pt>
                  <c:pt idx="8">
                    <c:v>2.0722835136491251</c:v>
                  </c:pt>
                </c:numCache>
              </c:numRef>
            </c:plus>
            <c:minus>
              <c:numRef>
                <c:f>'GH AMAC 3way new curve'!$AF$50:$AF$58</c:f>
                <c:numCache>
                  <c:formatCode>General</c:formatCode>
                  <c:ptCount val="9"/>
                  <c:pt idx="0">
                    <c:v>2.4067985575393611</c:v>
                  </c:pt>
                  <c:pt idx="1">
                    <c:v>4.1904649307937483</c:v>
                  </c:pt>
                  <c:pt idx="2">
                    <c:v>2.4062015121496061</c:v>
                  </c:pt>
                  <c:pt idx="3">
                    <c:v>0.60151021051055487</c:v>
                  </c:pt>
                  <c:pt idx="4">
                    <c:v>1.8975138172394295</c:v>
                  </c:pt>
                  <c:pt idx="5">
                    <c:v>1.0139491287999409</c:v>
                  </c:pt>
                  <c:pt idx="6">
                    <c:v>0.7036735640151579</c:v>
                  </c:pt>
                  <c:pt idx="7">
                    <c:v>1.9096473701612398</c:v>
                  </c:pt>
                  <c:pt idx="8">
                    <c:v>2.0722835136491251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'GH AMAC 3way new curve'!$N$29:$N$37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AMAC 3way new curve'!$P$29:$P$37</c:f>
              <c:numCache>
                <c:formatCode>General</c:formatCode>
                <c:ptCount val="9"/>
                <c:pt idx="0">
                  <c:v>36.692399999999999</c:v>
                </c:pt>
                <c:pt idx="1">
                  <c:v>44.279000000000003</c:v>
                </c:pt>
                <c:pt idx="2">
                  <c:v>38.4422</c:v>
                </c:pt>
                <c:pt idx="3">
                  <c:v>28.228300000000001</c:v>
                </c:pt>
                <c:pt idx="4">
                  <c:v>38.089399999999998</c:v>
                </c:pt>
                <c:pt idx="5">
                  <c:v>35.906399999999998</c:v>
                </c:pt>
                <c:pt idx="6">
                  <c:v>38.447600000000001</c:v>
                </c:pt>
                <c:pt idx="7">
                  <c:v>33.825699999999998</c:v>
                </c:pt>
                <c:pt idx="8">
                  <c:v>39.018700000000003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385712"/>
        <c:axId val="305242072"/>
      </c:barChart>
      <c:catAx>
        <c:axId val="1323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5242072"/>
        <c:crosses val="autoZero"/>
        <c:auto val="1"/>
        <c:lblAlgn val="ctr"/>
        <c:lblOffset val="100"/>
        <c:noMultiLvlLbl val="0"/>
      </c:catAx>
      <c:valAx>
        <c:axId val="30524207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Reserve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38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Control</a:t>
            </a:r>
          </a:p>
        </c:rich>
      </c:tx>
      <c:layout>
        <c:manualLayout>
          <c:xMode val="edge"/>
          <c:yMode val="edge"/>
          <c:x val="0.42668744531933506"/>
          <c:y val="4.1372819449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 PFIX 3way newcurve'!$M$14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newcurve'!$N$14:$Q$14</c:f>
              <c:numCache>
                <c:formatCode>General</c:formatCode>
                <c:ptCount val="4"/>
                <c:pt idx="0">
                  <c:v>210.69920999999999</c:v>
                </c:pt>
                <c:pt idx="1">
                  <c:v>-5.9347700000000003</c:v>
                </c:pt>
                <c:pt idx="2">
                  <c:v>4.9913699999999999</c:v>
                </c:pt>
                <c:pt idx="3">
                  <c:v>37.77046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 PFIX 3way newcurve'!$M$15</c:f>
              <c:strCache>
                <c:ptCount val="1"/>
                <c:pt idx="0">
                  <c:v>Faba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newcurve'!$N$15:$Q$15</c:f>
              <c:numCache>
                <c:formatCode>General</c:formatCode>
                <c:ptCount val="4"/>
                <c:pt idx="0">
                  <c:v>4.7351000000000001</c:v>
                </c:pt>
                <c:pt idx="1">
                  <c:v>-9.2212599999999991</c:v>
                </c:pt>
                <c:pt idx="2">
                  <c:v>25.74408</c:v>
                </c:pt>
                <c:pt idx="3">
                  <c:v>72.878469999999993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 PFIX 3way newcurve'!$M$16</c:f>
              <c:strCache>
                <c:ptCount val="1"/>
                <c:pt idx="0">
                  <c:v>Faba 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newcurve'!$N$16:$Q$16</c:f>
              <c:numCache>
                <c:formatCode>General</c:formatCode>
                <c:ptCount val="4"/>
                <c:pt idx="0">
                  <c:v>282.33051</c:v>
                </c:pt>
                <c:pt idx="1">
                  <c:v>27.665479999999999</c:v>
                </c:pt>
                <c:pt idx="2">
                  <c:v>-26.70617</c:v>
                </c:pt>
                <c:pt idx="3">
                  <c:v>64.249970000000005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 PFIX 3way newcurve'!$M$17</c:f>
              <c:strCache>
                <c:ptCount val="1"/>
                <c:pt idx="0">
                  <c:v>Radish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newcurve'!$N$17:$Q$17</c:f>
              <c:numCache>
                <c:formatCode>General</c:formatCode>
                <c:ptCount val="4"/>
                <c:pt idx="0">
                  <c:v>165.98661000000001</c:v>
                </c:pt>
                <c:pt idx="1">
                  <c:v>47.366059999999997</c:v>
                </c:pt>
                <c:pt idx="2">
                  <c:v>-20.138500000000001</c:v>
                </c:pt>
                <c:pt idx="3">
                  <c:v>73.493849999999995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'INC PFIX 3way newcurve'!$M$18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newcurve'!$N$18:$Q$18</c:f>
              <c:numCache>
                <c:formatCode>General</c:formatCode>
                <c:ptCount val="4"/>
                <c:pt idx="0">
                  <c:v>66.559389999999993</c:v>
                </c:pt>
                <c:pt idx="1">
                  <c:v>57.771990000000002</c:v>
                </c:pt>
                <c:pt idx="2">
                  <c:v>30.12988</c:v>
                </c:pt>
                <c:pt idx="3">
                  <c:v>58.609110000000001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'INC PFIX 3way newcurve'!$M$19</c:f>
              <c:strCache>
                <c:ptCount val="1"/>
                <c:pt idx="0">
                  <c:v>Fallow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newcurve'!$N$19:$Q$19</c:f>
              <c:numCache>
                <c:formatCode>General</c:formatCode>
                <c:ptCount val="4"/>
                <c:pt idx="0">
                  <c:v>79.457650000000001</c:v>
                </c:pt>
                <c:pt idx="1">
                  <c:v>100.50865</c:v>
                </c:pt>
                <c:pt idx="2">
                  <c:v>8.0015900000000002</c:v>
                </c:pt>
                <c:pt idx="3">
                  <c:v>99.156379999999999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57472"/>
        <c:axId val="441097752"/>
      </c:lineChart>
      <c:catAx>
        <c:axId val="4501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097752"/>
        <c:crosses val="autoZero"/>
        <c:auto val="1"/>
        <c:lblAlgn val="ctr"/>
        <c:lblOffset val="100"/>
        <c:noMultiLvlLbl val="0"/>
      </c:catAx>
      <c:valAx>
        <c:axId val="441097752"/>
        <c:scaling>
          <c:orientation val="minMax"/>
          <c:max val="8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Fixed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1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 AMAC 3way new curve'!$M$5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curve'!$N$5:$Q$5</c:f>
              <c:numCache>
                <c:formatCode>General</c:formatCode>
                <c:ptCount val="4"/>
                <c:pt idx="0">
                  <c:v>47.358800000000002</c:v>
                </c:pt>
                <c:pt idx="1">
                  <c:v>60.963299999999997</c:v>
                </c:pt>
                <c:pt idx="2">
                  <c:v>65.391000000000005</c:v>
                </c:pt>
                <c:pt idx="3">
                  <c:v>92.928799999999995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 AMAC 3way new curve'!$M$6</c:f>
              <c:strCache>
                <c:ptCount val="1"/>
                <c:pt idx="0">
                  <c:v>Faba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curve'!$N$6:$Q$6</c:f>
              <c:numCache>
                <c:formatCode>General</c:formatCode>
                <c:ptCount val="4"/>
                <c:pt idx="0">
                  <c:v>53.822000000000003</c:v>
                </c:pt>
                <c:pt idx="1">
                  <c:v>67.770300000000006</c:v>
                </c:pt>
                <c:pt idx="2">
                  <c:v>56.149799999999999</c:v>
                </c:pt>
                <c:pt idx="3">
                  <c:v>66.952299999999994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 AMAC 3way new curve'!$M$7</c:f>
              <c:strCache>
                <c:ptCount val="1"/>
                <c:pt idx="0">
                  <c:v>Faba 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curve'!$N$7:$Q$7</c:f>
              <c:numCache>
                <c:formatCode>General</c:formatCode>
                <c:ptCount val="4"/>
                <c:pt idx="0">
                  <c:v>120.83839999999999</c:v>
                </c:pt>
                <c:pt idx="1">
                  <c:v>83.784999999999997</c:v>
                </c:pt>
                <c:pt idx="2">
                  <c:v>50.319600000000001</c:v>
                </c:pt>
                <c:pt idx="3">
                  <c:v>86.017200000000003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 AMAC 3way new curve'!$M$8</c:f>
              <c:strCache>
                <c:ptCount val="1"/>
                <c:pt idx="0">
                  <c:v>Radish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curve'!$N$8:$Q$8</c:f>
              <c:numCache>
                <c:formatCode>General</c:formatCode>
                <c:ptCount val="4"/>
                <c:pt idx="0">
                  <c:v>51.6815</c:v>
                </c:pt>
                <c:pt idx="1">
                  <c:v>73.5535</c:v>
                </c:pt>
                <c:pt idx="2">
                  <c:v>52.098700000000001</c:v>
                </c:pt>
                <c:pt idx="3">
                  <c:v>55.808700000000002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'INC AMAC 3way new curve'!$M$9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curve'!$N$9:$Q$9</c:f>
              <c:numCache>
                <c:formatCode>General</c:formatCode>
                <c:ptCount val="4"/>
                <c:pt idx="0">
                  <c:v>123.7677</c:v>
                </c:pt>
                <c:pt idx="1">
                  <c:v>74.7029</c:v>
                </c:pt>
                <c:pt idx="2">
                  <c:v>54.517899999999997</c:v>
                </c:pt>
                <c:pt idx="3">
                  <c:v>55.23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'INC AMAC 3way new curve'!$M$10</c:f>
              <c:strCache>
                <c:ptCount val="1"/>
                <c:pt idx="0">
                  <c:v>Fallow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curve'!$N$10:$Q$10</c:f>
              <c:numCache>
                <c:formatCode>General</c:formatCode>
                <c:ptCount val="4"/>
                <c:pt idx="0">
                  <c:v>57.617899999999999</c:v>
                </c:pt>
                <c:pt idx="1">
                  <c:v>62.371299999999998</c:v>
                </c:pt>
                <c:pt idx="2">
                  <c:v>48.073599999999999</c:v>
                </c:pt>
                <c:pt idx="3">
                  <c:v>91.280699999999996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350152"/>
        <c:axId val="367350544"/>
      </c:lineChart>
      <c:catAx>
        <c:axId val="367350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7350544"/>
        <c:crosses val="autoZero"/>
        <c:auto val="1"/>
        <c:lblAlgn val="ctr"/>
        <c:lblOffset val="100"/>
        <c:noMultiLvlLbl val="0"/>
      </c:catAx>
      <c:valAx>
        <c:axId val="3673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Reserve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735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 AMAC 3way new curve'!$M$14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curve'!$N$14:$Q$14</c:f>
              <c:numCache>
                <c:formatCode>General</c:formatCode>
                <c:ptCount val="4"/>
                <c:pt idx="0">
                  <c:v>41.751800000000003</c:v>
                </c:pt>
                <c:pt idx="1">
                  <c:v>60.682499999999997</c:v>
                </c:pt>
                <c:pt idx="2">
                  <c:v>38.802599999999998</c:v>
                </c:pt>
                <c:pt idx="3">
                  <c:v>51.795499999999997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 AMAC 3way new curve'!$M$15</c:f>
              <c:strCache>
                <c:ptCount val="1"/>
                <c:pt idx="0">
                  <c:v>Faba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curve'!$N$15:$Q$15</c:f>
              <c:numCache>
                <c:formatCode>General</c:formatCode>
                <c:ptCount val="4"/>
                <c:pt idx="0">
                  <c:v>58.871200000000002</c:v>
                </c:pt>
                <c:pt idx="1">
                  <c:v>61.766300000000001</c:v>
                </c:pt>
                <c:pt idx="2">
                  <c:v>61.769300000000001</c:v>
                </c:pt>
                <c:pt idx="3">
                  <c:v>56.419800000000002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 AMAC 3way new curve'!$M$16</c:f>
              <c:strCache>
                <c:ptCount val="1"/>
                <c:pt idx="0">
                  <c:v>Faba 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curve'!$N$16:$Q$16</c:f>
              <c:numCache>
                <c:formatCode>General</c:formatCode>
                <c:ptCount val="4"/>
                <c:pt idx="0">
                  <c:v>53.0867</c:v>
                </c:pt>
                <c:pt idx="1">
                  <c:v>53.557899999999997</c:v>
                </c:pt>
                <c:pt idx="2">
                  <c:v>69.480400000000003</c:v>
                </c:pt>
                <c:pt idx="3">
                  <c:v>56.206099999999999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 AMAC 3way new curve'!$M$17</c:f>
              <c:strCache>
                <c:ptCount val="1"/>
                <c:pt idx="0">
                  <c:v>Radish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curve'!$N$17:$Q$17</c:f>
              <c:numCache>
                <c:formatCode>General</c:formatCode>
                <c:ptCount val="4"/>
                <c:pt idx="0">
                  <c:v>52.131300000000003</c:v>
                </c:pt>
                <c:pt idx="1">
                  <c:v>56.595100000000002</c:v>
                </c:pt>
                <c:pt idx="2">
                  <c:v>68.454700000000003</c:v>
                </c:pt>
                <c:pt idx="3">
                  <c:v>51.974699999999999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'INC AMAC 3way new curve'!$M$18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curve'!$N$18:$Q$18</c:f>
              <c:numCache>
                <c:formatCode>General</c:formatCode>
                <c:ptCount val="4"/>
                <c:pt idx="0">
                  <c:v>55.779899999999998</c:v>
                </c:pt>
                <c:pt idx="1">
                  <c:v>48.751100000000001</c:v>
                </c:pt>
                <c:pt idx="2">
                  <c:v>62.383000000000003</c:v>
                </c:pt>
                <c:pt idx="3">
                  <c:v>51.829099999999997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'INC AMAC 3way new curve'!$M$19</c:f>
              <c:strCache>
                <c:ptCount val="1"/>
                <c:pt idx="0">
                  <c:v>Fallow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curve'!$N$19:$Q$19</c:f>
              <c:numCache>
                <c:formatCode>General</c:formatCode>
                <c:ptCount val="4"/>
                <c:pt idx="0">
                  <c:v>53.5289</c:v>
                </c:pt>
                <c:pt idx="1">
                  <c:v>44.044400000000003</c:v>
                </c:pt>
                <c:pt idx="2">
                  <c:v>49.953299999999999</c:v>
                </c:pt>
                <c:pt idx="3">
                  <c:v>47.410499999999999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351328"/>
        <c:axId val="383902776"/>
      </c:lineChart>
      <c:catAx>
        <c:axId val="3673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3902776"/>
        <c:crosses val="autoZero"/>
        <c:auto val="1"/>
        <c:lblAlgn val="ctr"/>
        <c:lblOffset val="100"/>
        <c:noMultiLvlLbl val="0"/>
      </c:catAx>
      <c:valAx>
        <c:axId val="3839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Reserve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735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'INCUBATION PBIC 3way newcurve'!$M$5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'INCUBATION PBIC 3way newcurve'!$O$4:$Q$4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newcurve'!$O$5:$Q$5</c:f>
              <c:numCache>
                <c:formatCode>General</c:formatCode>
                <c:ptCount val="3"/>
                <c:pt idx="0">
                  <c:v>50.53051</c:v>
                </c:pt>
                <c:pt idx="1">
                  <c:v>54.248150000000003</c:v>
                </c:pt>
                <c:pt idx="2">
                  <c:v>67.675870000000003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'INCUBATION PBIC 3way newcurve'!$M$6</c:f>
              <c:strCache>
                <c:ptCount val="1"/>
                <c:pt idx="0">
                  <c:v>Faba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'INCUBATION PBIC 3way newcurve'!$O$4:$Q$4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newcurve'!$O$6:$Q$6</c:f>
              <c:numCache>
                <c:formatCode>General</c:formatCode>
                <c:ptCount val="3"/>
                <c:pt idx="0">
                  <c:v>47.917099999999998</c:v>
                </c:pt>
                <c:pt idx="1">
                  <c:v>32.542200000000001</c:v>
                </c:pt>
                <c:pt idx="2">
                  <c:v>25.625430000000001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'INCUBATION PBIC 3way newcurve'!$M$7</c:f>
              <c:strCache>
                <c:ptCount val="1"/>
                <c:pt idx="0">
                  <c:v>Faba 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'INCUBATION PBIC 3way newcurve'!$O$4:$Q$4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newcurve'!$O$7:$Q$7</c:f>
              <c:numCache>
                <c:formatCode>General</c:formatCode>
                <c:ptCount val="3"/>
                <c:pt idx="0">
                  <c:v>59.455080000000002</c:v>
                </c:pt>
                <c:pt idx="1">
                  <c:v>37.865220000000001</c:v>
                </c:pt>
                <c:pt idx="2">
                  <c:v>76.708820000000003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'INCUBATION PBIC 3way newcurve'!$M$8</c:f>
              <c:strCache>
                <c:ptCount val="1"/>
                <c:pt idx="0">
                  <c:v>Radish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'INCUBATION PBIC 3way newcurve'!$O$4:$Q$4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newcurve'!$O$8:$Q$8</c:f>
              <c:numCache>
                <c:formatCode>General</c:formatCode>
                <c:ptCount val="3"/>
                <c:pt idx="0">
                  <c:v>112.35482</c:v>
                </c:pt>
                <c:pt idx="1">
                  <c:v>30.213190000000001</c:v>
                </c:pt>
                <c:pt idx="2">
                  <c:v>98.492279999999994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'INCUBATION PBIC 3way newcurve'!$M$9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'INCUBATION PBIC 3way newcurve'!$O$4:$Q$4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newcurve'!$O$9:$Q$9</c:f>
              <c:numCache>
                <c:formatCode>General</c:formatCode>
                <c:ptCount val="3"/>
                <c:pt idx="0">
                  <c:v>41.154409999999999</c:v>
                </c:pt>
                <c:pt idx="1">
                  <c:v>21.977810000000002</c:v>
                </c:pt>
                <c:pt idx="2">
                  <c:v>36.849260000000001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'INCUBATION PBIC 3way newcurve'!$M$10</c:f>
              <c:strCache>
                <c:ptCount val="1"/>
                <c:pt idx="0">
                  <c:v>Fallow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'INCUBATION PBIC 3way newcurve'!$O$4:$Q$4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newcurve'!$O$10:$Q$10</c:f>
              <c:numCache>
                <c:formatCode>General</c:formatCode>
                <c:ptCount val="3"/>
                <c:pt idx="0">
                  <c:v>30.202780000000001</c:v>
                </c:pt>
                <c:pt idx="1">
                  <c:v>32.881779999999999</c:v>
                </c:pt>
                <c:pt idx="2">
                  <c:v>62.393610000000002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59128"/>
        <c:axId val="450159520"/>
      </c:lineChart>
      <c:catAx>
        <c:axId val="450159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0159520"/>
        <c:crosses val="autoZero"/>
        <c:auto val="1"/>
        <c:lblAlgn val="ctr"/>
        <c:lblOffset val="100"/>
        <c:noMultiLvlLbl val="0"/>
      </c:catAx>
      <c:valAx>
        <c:axId val="4501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Available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15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'INCUBATION PBIC 3way newcurve'!$L$35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'INCUBATION PBIC 3way newcurve'!$N$34:$P$34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newcurve'!$N$35:$P$35</c:f>
              <c:numCache>
                <c:formatCode>General</c:formatCode>
                <c:ptCount val="3"/>
                <c:pt idx="0">
                  <c:v>37.957680000000003</c:v>
                </c:pt>
                <c:pt idx="1">
                  <c:v>24.29325</c:v>
                </c:pt>
                <c:pt idx="2">
                  <c:v>23.922730000000001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'INCUBATION PBIC 3way newcurve'!$L$36</c:f>
              <c:strCache>
                <c:ptCount val="1"/>
                <c:pt idx="0">
                  <c:v>Faba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'INCUBATION PBIC 3way newcurve'!$N$34:$P$34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newcurve'!$N$36:$P$36</c:f>
              <c:numCache>
                <c:formatCode>General</c:formatCode>
                <c:ptCount val="3"/>
                <c:pt idx="0">
                  <c:v>69.202719999999999</c:v>
                </c:pt>
                <c:pt idx="1">
                  <c:v>23.432919999999999</c:v>
                </c:pt>
                <c:pt idx="2">
                  <c:v>39.769489999999998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'INCUBATION PBIC 3way newcurve'!$L$37</c:f>
              <c:strCache>
                <c:ptCount val="1"/>
                <c:pt idx="0">
                  <c:v>Faba 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'INCUBATION PBIC 3way newcurve'!$N$34:$P$34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newcurve'!$N$37:$P$37</c:f>
              <c:numCache>
                <c:formatCode>General</c:formatCode>
                <c:ptCount val="3"/>
                <c:pt idx="0">
                  <c:v>13.12689</c:v>
                </c:pt>
                <c:pt idx="1">
                  <c:v>27.920809999999999</c:v>
                </c:pt>
                <c:pt idx="2">
                  <c:v>22.552420000000001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'INCUBATION PBIC 3way newcurve'!$L$38</c:f>
              <c:strCache>
                <c:ptCount val="1"/>
                <c:pt idx="0">
                  <c:v>Radish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'INCUBATION PBIC 3way newcurve'!$N$34:$P$34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newcurve'!$N$38:$P$38</c:f>
              <c:numCache>
                <c:formatCode>General</c:formatCode>
                <c:ptCount val="3"/>
                <c:pt idx="0">
                  <c:v>27.682670000000002</c:v>
                </c:pt>
                <c:pt idx="1">
                  <c:v>34.615160000000003</c:v>
                </c:pt>
                <c:pt idx="2">
                  <c:v>32.864759999999997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'INCUBATION PBIC 3way newcurve'!$L$39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'INCUBATION PBIC 3way newcurve'!$N$34:$P$34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newcurve'!$N$39:$P$39</c:f>
              <c:numCache>
                <c:formatCode>General</c:formatCode>
                <c:ptCount val="3"/>
                <c:pt idx="0">
                  <c:v>11.6973</c:v>
                </c:pt>
                <c:pt idx="1">
                  <c:v>16.809149999999999</c:v>
                </c:pt>
                <c:pt idx="2">
                  <c:v>27.767990000000001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'INCUBATION PBIC 3way newcurve'!$L$40</c:f>
              <c:strCache>
                <c:ptCount val="1"/>
                <c:pt idx="0">
                  <c:v>Fallow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'INCUBATION PBIC 3way newcurve'!$N$34:$P$34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newcurve'!$N$40:$P$40</c:f>
              <c:numCache>
                <c:formatCode>General</c:formatCode>
                <c:ptCount val="3"/>
                <c:pt idx="0">
                  <c:v>11.24873</c:v>
                </c:pt>
                <c:pt idx="1">
                  <c:v>14.66456</c:v>
                </c:pt>
                <c:pt idx="2">
                  <c:v>6.8935300000000002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47968"/>
        <c:axId val="441148360"/>
      </c:lineChart>
      <c:catAx>
        <c:axId val="4411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148360"/>
        <c:crosses val="autoZero"/>
        <c:auto val="1"/>
        <c:lblAlgn val="ctr"/>
        <c:lblOffset val="100"/>
        <c:noMultiLvlLbl val="0"/>
      </c:catAx>
      <c:valAx>
        <c:axId val="44114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Available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14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Effect of Cover Crops, Time, and Fertility on Organic P </a:t>
            </a:r>
          </a:p>
          <a:p>
            <a:pPr>
              <a:defRPr/>
            </a:pPr>
            <a:r>
              <a:rPr lang="en-US"/>
              <a:t>Compost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'INCUBATION PORG 3 way newcurve'!$M$3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newcurve'!$N$3:$Q$3</c:f>
              <c:numCache>
                <c:formatCode>General</c:formatCode>
                <c:ptCount val="4"/>
                <c:pt idx="0">
                  <c:v>149.16149999999999</c:v>
                </c:pt>
                <c:pt idx="1">
                  <c:v>283.54500000000002</c:v>
                </c:pt>
                <c:pt idx="2">
                  <c:v>164.7927</c:v>
                </c:pt>
                <c:pt idx="3">
                  <c:v>270.43419999999998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'INCUBATION PORG 3 way newcurve'!$M$4</c:f>
              <c:strCache>
                <c:ptCount val="1"/>
                <c:pt idx="0">
                  <c:v>Faba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newcurve'!$N$4:$Q$4</c:f>
              <c:numCache>
                <c:formatCode>General</c:formatCode>
                <c:ptCount val="4"/>
                <c:pt idx="0">
                  <c:v>95.003699999999995</c:v>
                </c:pt>
                <c:pt idx="1">
                  <c:v>117.5206</c:v>
                </c:pt>
                <c:pt idx="2">
                  <c:v>42.588700000000003</c:v>
                </c:pt>
                <c:pt idx="3">
                  <c:v>191.01920000000001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'INCUBATION PORG 3 way newcurve'!$M$5</c:f>
              <c:strCache>
                <c:ptCount val="1"/>
                <c:pt idx="0">
                  <c:v>Faba 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newcurve'!$N$5:$Q$5</c:f>
              <c:numCache>
                <c:formatCode>General</c:formatCode>
                <c:ptCount val="4"/>
                <c:pt idx="0">
                  <c:v>0</c:v>
                </c:pt>
                <c:pt idx="1">
                  <c:v>191.60560000000001</c:v>
                </c:pt>
                <c:pt idx="2">
                  <c:v>0</c:v>
                </c:pt>
                <c:pt idx="3">
                  <c:v>236.8569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'INCUBATION PORG 3 way newcurve'!$M$6</c:f>
              <c:strCache>
                <c:ptCount val="1"/>
                <c:pt idx="0">
                  <c:v>Radish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newcurve'!$N$6:$Q$6</c:f>
              <c:numCache>
                <c:formatCode>General</c:formatCode>
                <c:ptCount val="4"/>
                <c:pt idx="0">
                  <c:v>143.6551</c:v>
                </c:pt>
                <c:pt idx="1">
                  <c:v>262.58210000000003</c:v>
                </c:pt>
                <c:pt idx="2">
                  <c:v>99.429000000000002</c:v>
                </c:pt>
                <c:pt idx="3">
                  <c:v>297.40249999999997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'INCUBATION PORG 3 way newcurve'!$M$7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newcurve'!$N$7:$Q$7</c:f>
              <c:numCache>
                <c:formatCode>General</c:formatCode>
                <c:ptCount val="4"/>
                <c:pt idx="0">
                  <c:v>93.476299999999995</c:v>
                </c:pt>
                <c:pt idx="1">
                  <c:v>308.68709999999999</c:v>
                </c:pt>
                <c:pt idx="2">
                  <c:v>0</c:v>
                </c:pt>
                <c:pt idx="3">
                  <c:v>248.88810000000001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'INCUBATION PORG 3 way newcurve'!$M$8</c:f>
              <c:strCache>
                <c:ptCount val="1"/>
                <c:pt idx="0">
                  <c:v>Fallow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newcurve'!$N$8:$Q$8</c:f>
              <c:numCache>
                <c:formatCode>General</c:formatCode>
                <c:ptCount val="4"/>
                <c:pt idx="0">
                  <c:v>145.61160000000001</c:v>
                </c:pt>
                <c:pt idx="1">
                  <c:v>281.8877</c:v>
                </c:pt>
                <c:pt idx="2">
                  <c:v>0</c:v>
                </c:pt>
                <c:pt idx="3">
                  <c:v>177.23419999999999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244624"/>
        <c:axId val="448483328"/>
      </c:lineChart>
      <c:catAx>
        <c:axId val="3812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8483328"/>
        <c:crosses val="autoZero"/>
        <c:auto val="1"/>
        <c:lblAlgn val="ctr"/>
        <c:lblOffset val="100"/>
        <c:noMultiLvlLbl val="0"/>
      </c:catAx>
      <c:valAx>
        <c:axId val="4484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Organic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12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Effect of Cover Crops, Time, and Fertility on Organic P </a:t>
            </a:r>
          </a:p>
          <a:p>
            <a:pPr>
              <a:defRPr/>
            </a:pPr>
            <a:r>
              <a:rPr lang="en-US"/>
              <a:t>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'INCUBATION PORG 3 way newcurve'!$M$40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newcurve'!$N$40:$Q$40</c:f>
              <c:numCache>
                <c:formatCode>General</c:formatCode>
                <c:ptCount val="4"/>
                <c:pt idx="0">
                  <c:v>61.185600000000001</c:v>
                </c:pt>
                <c:pt idx="1">
                  <c:v>250.31129999999999</c:v>
                </c:pt>
                <c:pt idx="2">
                  <c:v>254.1961</c:v>
                </c:pt>
                <c:pt idx="3">
                  <c:v>218.99459999999999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'INCUBATION PORG 3 way newcurve'!$M$41</c:f>
              <c:strCache>
                <c:ptCount val="1"/>
                <c:pt idx="0">
                  <c:v>Faba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newcurve'!$N$41:$Q$41</c:f>
              <c:numCache>
                <c:formatCode>General</c:formatCode>
                <c:ptCount val="4"/>
                <c:pt idx="0">
                  <c:v>205.77289999999999</c:v>
                </c:pt>
                <c:pt idx="1">
                  <c:v>215.5522</c:v>
                </c:pt>
                <c:pt idx="2">
                  <c:v>223.62029999999999</c:v>
                </c:pt>
                <c:pt idx="3">
                  <c:v>163.16550000000001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'INCUBATION PORG 3 way newcurve'!$M$42</c:f>
              <c:strCache>
                <c:ptCount val="1"/>
                <c:pt idx="0">
                  <c:v>Faba 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newcurve'!$N$42:$Q$42</c:f>
              <c:numCache>
                <c:formatCode>General</c:formatCode>
                <c:ptCount val="4"/>
                <c:pt idx="0">
                  <c:v>0</c:v>
                </c:pt>
                <c:pt idx="1">
                  <c:v>238.41640000000001</c:v>
                </c:pt>
                <c:pt idx="2">
                  <c:v>241.2216</c:v>
                </c:pt>
                <c:pt idx="3">
                  <c:v>195.60820000000001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'INCUBATION PORG 3 way newcurve'!$M$43</c:f>
              <c:strCache>
                <c:ptCount val="1"/>
                <c:pt idx="0">
                  <c:v>Radish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newcurve'!$N$43:$Q$43</c:f>
              <c:numCache>
                <c:formatCode>General</c:formatCode>
                <c:ptCount val="4"/>
                <c:pt idx="0">
                  <c:v>87.008899999999997</c:v>
                </c:pt>
                <c:pt idx="1">
                  <c:v>190.70609999999999</c:v>
                </c:pt>
                <c:pt idx="2">
                  <c:v>262.46870000000001</c:v>
                </c:pt>
                <c:pt idx="3">
                  <c:v>203.2167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'INCUBATION PORG 3 way newcurve'!$M$44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newcurve'!$N$44:$Q$44</c:f>
              <c:numCache>
                <c:formatCode>General</c:formatCode>
                <c:ptCount val="4"/>
                <c:pt idx="0">
                  <c:v>181.77440000000001</c:v>
                </c:pt>
                <c:pt idx="1">
                  <c:v>195.84630000000001</c:v>
                </c:pt>
                <c:pt idx="2">
                  <c:v>209.09460000000001</c:v>
                </c:pt>
                <c:pt idx="3">
                  <c:v>193.3605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'INCUBATION PORG 3 way newcurve'!$M$45</c:f>
              <c:strCache>
                <c:ptCount val="1"/>
                <c:pt idx="0">
                  <c:v>Fallow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newcurve'!$N$45:$Q$45</c:f>
              <c:numCache>
                <c:formatCode>General</c:formatCode>
                <c:ptCount val="4"/>
                <c:pt idx="0">
                  <c:v>157.01220000000001</c:v>
                </c:pt>
                <c:pt idx="1">
                  <c:v>152.41480000000001</c:v>
                </c:pt>
                <c:pt idx="2">
                  <c:v>226.59719999999999</c:v>
                </c:pt>
                <c:pt idx="3">
                  <c:v>163.30619999999999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84112"/>
        <c:axId val="448484504"/>
      </c:lineChart>
      <c:catAx>
        <c:axId val="4484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8484504"/>
        <c:crosses val="autoZero"/>
        <c:auto val="1"/>
        <c:lblAlgn val="ctr"/>
        <c:lblOffset val="100"/>
        <c:noMultiLvlLbl val="0"/>
      </c:catAx>
      <c:valAx>
        <c:axId val="44848450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Organic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84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Compost</a:t>
            </a:r>
          </a:p>
        </c:rich>
      </c:tx>
      <c:layout>
        <c:manualLayout>
          <c:xMode val="edge"/>
          <c:yMode val="edge"/>
          <c:x val="0.43779855643044624"/>
          <c:y val="0.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 org 3way newcurve'!$V$4</c:f>
              <c:strCache>
                <c:ptCount val="1"/>
                <c:pt idx="0">
                  <c:v>Rotation One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'GH org 3way newcurve'!$AJ$5:$AJ$13</c:f>
                <c:numCache>
                  <c:formatCode>General</c:formatCode>
                  <c:ptCount val="9"/>
                  <c:pt idx="0">
                    <c:v>12.7678916645936</c:v>
                  </c:pt>
                  <c:pt idx="1">
                    <c:v>38.061714016073154</c:v>
                  </c:pt>
                  <c:pt idx="2">
                    <c:v>9.7841790955137657</c:v>
                  </c:pt>
                  <c:pt idx="3">
                    <c:v>15.356501578439236</c:v>
                  </c:pt>
                  <c:pt idx="4">
                    <c:v>41.137763375722635</c:v>
                  </c:pt>
                  <c:pt idx="5">
                    <c:v>36.487655665957895</c:v>
                  </c:pt>
                  <c:pt idx="6">
                    <c:v>104.01203330785091</c:v>
                  </c:pt>
                  <c:pt idx="7">
                    <c:v>18.022298236427805</c:v>
                  </c:pt>
                  <c:pt idx="8">
                    <c:v>32.503060484368305</c:v>
                  </c:pt>
                </c:numCache>
              </c:numRef>
            </c:plus>
            <c:minus>
              <c:numRef>
                <c:f>'GH org 3way newcurve'!$AJ$5:$AJ$13</c:f>
                <c:numCache>
                  <c:formatCode>General</c:formatCode>
                  <c:ptCount val="9"/>
                  <c:pt idx="0">
                    <c:v>12.7678916645936</c:v>
                  </c:pt>
                  <c:pt idx="1">
                    <c:v>38.061714016073154</c:v>
                  </c:pt>
                  <c:pt idx="2">
                    <c:v>9.7841790955137657</c:v>
                  </c:pt>
                  <c:pt idx="3">
                    <c:v>15.356501578439236</c:v>
                  </c:pt>
                  <c:pt idx="4">
                    <c:v>41.137763375722635</c:v>
                  </c:pt>
                  <c:pt idx="5">
                    <c:v>36.487655665957895</c:v>
                  </c:pt>
                  <c:pt idx="6">
                    <c:v>104.01203330785091</c:v>
                  </c:pt>
                  <c:pt idx="7">
                    <c:v>18.022298236427805</c:v>
                  </c:pt>
                  <c:pt idx="8">
                    <c:v>32.503060484368305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'GH org 3way newcurve'!$U$5:$U$13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org 3way newcurve'!$V$5:$V$13</c:f>
              <c:numCache>
                <c:formatCode>General</c:formatCode>
                <c:ptCount val="9"/>
                <c:pt idx="0">
                  <c:v>257.17259999999999</c:v>
                </c:pt>
                <c:pt idx="1">
                  <c:v>60.866199999999999</c:v>
                </c:pt>
                <c:pt idx="2">
                  <c:v>108.31</c:v>
                </c:pt>
                <c:pt idx="3">
                  <c:v>69.801299999999998</c:v>
                </c:pt>
                <c:pt idx="4">
                  <c:v>143.499</c:v>
                </c:pt>
                <c:pt idx="5">
                  <c:v>267.31709999999998</c:v>
                </c:pt>
                <c:pt idx="6">
                  <c:v>186.1472</c:v>
                </c:pt>
                <c:pt idx="7">
                  <c:v>131.17500000000001</c:v>
                </c:pt>
                <c:pt idx="8">
                  <c:v>105.1032</c:v>
                </c:pt>
              </c:numCache>
            </c:numRef>
          </c:val>
        </c:ser>
        <c:ser>
          <c:idx val="1"/>
          <c:order val="1"/>
          <c:tx>
            <c:strRef>
              <c:f>'GH org 3way newcurve'!$W$4</c:f>
              <c:strCache>
                <c:ptCount val="1"/>
                <c:pt idx="0">
                  <c:v>Rotation Two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'GH org 3way newcurve'!$AJ$14:$AJ$22</c:f>
                <c:numCache>
                  <c:formatCode>General</c:formatCode>
                  <c:ptCount val="9"/>
                  <c:pt idx="0">
                    <c:v>81.948243761163539</c:v>
                  </c:pt>
                  <c:pt idx="1">
                    <c:v>59.105572564996898</c:v>
                  </c:pt>
                  <c:pt idx="2">
                    <c:v>13.578275368634463</c:v>
                  </c:pt>
                  <c:pt idx="3">
                    <c:v>26.734281958454726</c:v>
                  </c:pt>
                  <c:pt idx="4">
                    <c:v>4.4482371591662568</c:v>
                  </c:pt>
                  <c:pt idx="5">
                    <c:v>51.03166311597807</c:v>
                  </c:pt>
                  <c:pt idx="6">
                    <c:v>25.450363343652064</c:v>
                  </c:pt>
                  <c:pt idx="7">
                    <c:v>30.616079594054003</c:v>
                  </c:pt>
                  <c:pt idx="8">
                    <c:v>18.92778275219079</c:v>
                  </c:pt>
                </c:numCache>
              </c:numRef>
            </c:plus>
            <c:minus>
              <c:numRef>
                <c:f>'GH org 3way newcurve'!$AJ$14:$AJ$22</c:f>
                <c:numCache>
                  <c:formatCode>General</c:formatCode>
                  <c:ptCount val="9"/>
                  <c:pt idx="0">
                    <c:v>81.948243761163539</c:v>
                  </c:pt>
                  <c:pt idx="1">
                    <c:v>59.105572564996898</c:v>
                  </c:pt>
                  <c:pt idx="2">
                    <c:v>13.578275368634463</c:v>
                  </c:pt>
                  <c:pt idx="3">
                    <c:v>26.734281958454726</c:v>
                  </c:pt>
                  <c:pt idx="4">
                    <c:v>4.4482371591662568</c:v>
                  </c:pt>
                  <c:pt idx="5">
                    <c:v>51.03166311597807</c:v>
                  </c:pt>
                  <c:pt idx="6">
                    <c:v>25.450363343652064</c:v>
                  </c:pt>
                  <c:pt idx="7">
                    <c:v>30.616079594054003</c:v>
                  </c:pt>
                  <c:pt idx="8">
                    <c:v>18.92778275219079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'GH org 3way newcurve'!$U$5:$U$13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org 3way newcurve'!$W$5:$W$13</c:f>
              <c:numCache>
                <c:formatCode>General</c:formatCode>
                <c:ptCount val="9"/>
                <c:pt idx="0">
                  <c:v>226.99940000000001</c:v>
                </c:pt>
                <c:pt idx="1">
                  <c:v>143.8664</c:v>
                </c:pt>
                <c:pt idx="2">
                  <c:v>126.83</c:v>
                </c:pt>
                <c:pt idx="3">
                  <c:v>58.340299999999999</c:v>
                </c:pt>
                <c:pt idx="4">
                  <c:v>233.7749</c:v>
                </c:pt>
                <c:pt idx="5">
                  <c:v>187.63560000000001</c:v>
                </c:pt>
                <c:pt idx="6">
                  <c:v>174.36199999999999</c:v>
                </c:pt>
                <c:pt idx="7">
                  <c:v>127.53579999999999</c:v>
                </c:pt>
                <c:pt idx="8">
                  <c:v>75.150700000000001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043904"/>
        <c:axId val="206044296"/>
      </c:barChart>
      <c:catAx>
        <c:axId val="206043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044296"/>
        <c:crosses val="autoZero"/>
        <c:auto val="1"/>
        <c:lblAlgn val="ctr"/>
        <c:lblOffset val="100"/>
        <c:noMultiLvlLbl val="0"/>
      </c:catAx>
      <c:valAx>
        <c:axId val="20604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Organic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0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066885389326333"/>
          <c:y val="5.1342592592592606E-2"/>
          <c:w val="0.38644050743657044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19</xdr:row>
      <xdr:rowOff>128586</xdr:rowOff>
    </xdr:from>
    <xdr:to>
      <xdr:col>18</xdr:col>
      <xdr:colOff>338137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37</xdr:row>
      <xdr:rowOff>76200</xdr:rowOff>
    </xdr:from>
    <xdr:to>
      <xdr:col>18</xdr:col>
      <xdr:colOff>333375</xdr:colOff>
      <xdr:row>55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100012</xdr:colOff>
      <xdr:row>21</xdr:row>
      <xdr:rowOff>52387</xdr:rowOff>
    </xdr:from>
    <xdr:to>
      <xdr:col>18</xdr:col>
      <xdr:colOff>404812</xdr:colOff>
      <xdr:row>35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18</xdr:col>
      <xdr:colOff>304800</xdr:colOff>
      <xdr:row>51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96</xdr:row>
      <xdr:rowOff>133350</xdr:rowOff>
    </xdr:from>
    <xdr:ext cx="5275714" cy="1297919"/>
    <xdr:sp macro="" textlink="">
      <xdr:nvSpPr>
        <xdr:cNvPr id="2" name="TextBox 1"/>
        <xdr:cNvSpPr txBox="1"/>
      </xdr:nvSpPr>
      <xdr:spPr>
        <a:xfrm>
          <a:off x="1209675" y="18421350"/>
          <a:ext cx="5275714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LINES display does not reflect all significant comparisons. The following additional pairs are significantly different: (18,45) (18,36) (18,27) (18,48) (18,29) (18,35) (18,15) (18,32) (18,46) (37,36) (37,27) (37,48) (37,29) (37,35) (37,15) (37,32) (37,46) (39,35) (39,15) (39,32) (39,46) (39,24) (39,41) (39,26) (39,38) (39,30) (39,44) (39,33) (19,46) (19,24) (19,41) (19,26) (19,38) (19,30) (19,44) (19,33) (25,44) (25,33) (25,34) (25,28) (25,20) (25,22) (25,16) (13,34) (13,28) (13,20) (13,22) (13,16) (13,40) (17,28) (17,20) (17,22) (17,16) (17,40) (21,40) (42,40)</a:t>
          </a:r>
          <a:r>
            <a:rPr lang="en-US"/>
            <a:t> </a:t>
          </a:r>
          <a:endParaRPr lang="en-US" sz="1100"/>
        </a:p>
      </xdr:txBody>
    </xdr:sp>
    <xdr:clientData/>
  </xdr:oneCellAnchor>
  <xdr:twoCellAnchor>
    <xdr:from>
      <xdr:col>11</xdr:col>
      <xdr:colOff>71437</xdr:colOff>
      <xdr:row>10</xdr:row>
      <xdr:rowOff>100012</xdr:rowOff>
    </xdr:from>
    <xdr:to>
      <xdr:col>18</xdr:col>
      <xdr:colOff>376237</xdr:colOff>
      <xdr:row>30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576262</xdr:colOff>
      <xdr:row>41</xdr:row>
      <xdr:rowOff>61911</xdr:rowOff>
    </xdr:from>
    <xdr:to>
      <xdr:col>18</xdr:col>
      <xdr:colOff>271462</xdr:colOff>
      <xdr:row>58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400049</xdr:colOff>
      <xdr:row>10</xdr:row>
      <xdr:rowOff>28574</xdr:rowOff>
    </xdr:from>
    <xdr:to>
      <xdr:col>21</xdr:col>
      <xdr:colOff>571500</xdr:colOff>
      <xdr:row>34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21</xdr:col>
      <xdr:colOff>171451</xdr:colOff>
      <xdr:row>72</xdr:row>
      <xdr:rowOff>76201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400050</xdr:colOff>
      <xdr:row>2</xdr:row>
      <xdr:rowOff>19050</xdr:rowOff>
    </xdr:from>
    <xdr:to>
      <xdr:col>31</xdr:col>
      <xdr:colOff>114300</xdr:colOff>
      <xdr:row>42</xdr:row>
      <xdr:rowOff>0</xdr:rowOff>
    </xdr:to>
    <xdr:grpSp>
      <xdr:nvGrpSpPr>
        <xdr:cNvPr id="5" name="Group 4"/>
        <xdr:cNvGrpSpPr/>
      </xdr:nvGrpSpPr>
      <xdr:grpSpPr>
        <a:xfrm>
          <a:off x="16078200" y="752475"/>
          <a:ext cx="4591050" cy="7905750"/>
          <a:chOff x="16078200" y="752475"/>
          <a:chExt cx="4591050" cy="7905750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16097250" y="7524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16097250" y="3419475"/>
          <a:ext cx="4572000" cy="2590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16078200" y="5972174"/>
          <a:ext cx="4572000" cy="2686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0</xdr:row>
      <xdr:rowOff>347661</xdr:rowOff>
    </xdr:from>
    <xdr:to>
      <xdr:col>25</xdr:col>
      <xdr:colOff>390525</xdr:colOff>
      <xdr:row>44</xdr:row>
      <xdr:rowOff>52388</xdr:rowOff>
    </xdr:to>
    <xdr:grpSp>
      <xdr:nvGrpSpPr>
        <xdr:cNvPr id="5" name="Group 4"/>
        <xdr:cNvGrpSpPr/>
      </xdr:nvGrpSpPr>
      <xdr:grpSpPr>
        <a:xfrm>
          <a:off x="12239625" y="347661"/>
          <a:ext cx="4581525" cy="9144002"/>
          <a:chOff x="12239625" y="347661"/>
          <a:chExt cx="4581525" cy="9144002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12239625" y="347661"/>
          <a:ext cx="4572000" cy="307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12249150" y="3409950"/>
          <a:ext cx="4572000" cy="307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12249150" y="6419850"/>
          <a:ext cx="4572000" cy="307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GH%20anova%20and%20analyse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DATA_R12"/>
      <sheetName val="Sheet4"/>
      <sheetName val="Sheet3"/>
      <sheetName val="H3 amac porg 3 way interaction"/>
      <sheetName val="H3 2 way cc x time"/>
      <sheetName val="all ANOVA"/>
      <sheetName val="INCUBATION PORG 3 way newcurve"/>
      <sheetName val="INCUBATION PBIC 3way newcurve"/>
      <sheetName val="INC AMAC 3way new curve"/>
      <sheetName val="Sheet2"/>
      <sheetName val="INC PFIX 3way newcurve"/>
      <sheetName val="GH AMAC 3way new curve"/>
      <sheetName val="Sheet1"/>
      <sheetName val="GH org 3way newcurve"/>
      <sheetName val="fert effect"/>
      <sheetName val="H2 time &amp; fert"/>
      <sheetName val="cov crop effect"/>
      <sheetName val="Sheet7"/>
      <sheetName val="H1 pbic time"/>
      <sheetName val="H1 amac unavp porg ctrt x time"/>
      <sheetName val="H1 wbio &amp; cbio main effects 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N2" t="str">
            <v>0 Weeks</v>
          </cell>
          <cell r="O2" t="str">
            <v>4 Weeks</v>
          </cell>
          <cell r="P2" t="str">
            <v>8 Weeks</v>
          </cell>
          <cell r="Q2" t="str">
            <v>12 Weeks</v>
          </cell>
        </row>
        <row r="3">
          <cell r="M3" t="str">
            <v>Mix</v>
          </cell>
          <cell r="N3">
            <v>149.16149999999999</v>
          </cell>
          <cell r="O3">
            <v>283.54500000000002</v>
          </cell>
          <cell r="P3">
            <v>164.7927</v>
          </cell>
          <cell r="Q3">
            <v>270.43419999999998</v>
          </cell>
        </row>
        <row r="4">
          <cell r="M4" t="str">
            <v>Faba</v>
          </cell>
          <cell r="N4">
            <v>95.003699999999995</v>
          </cell>
          <cell r="O4">
            <v>117.5206</v>
          </cell>
          <cell r="P4">
            <v>42.588700000000003</v>
          </cell>
          <cell r="Q4">
            <v>191.01920000000001</v>
          </cell>
        </row>
        <row r="5">
          <cell r="M5" t="str">
            <v>Faba Oat</v>
          </cell>
          <cell r="N5">
            <v>0</v>
          </cell>
          <cell r="O5">
            <v>191.60560000000001</v>
          </cell>
          <cell r="P5">
            <v>0</v>
          </cell>
          <cell r="Q5">
            <v>236.8569</v>
          </cell>
        </row>
        <row r="6">
          <cell r="M6" t="str">
            <v>Radish</v>
          </cell>
          <cell r="N6">
            <v>143.6551</v>
          </cell>
          <cell r="O6">
            <v>262.58210000000003</v>
          </cell>
          <cell r="P6">
            <v>99.429000000000002</v>
          </cell>
          <cell r="Q6">
            <v>297.40249999999997</v>
          </cell>
        </row>
        <row r="7">
          <cell r="M7" t="str">
            <v>Oat</v>
          </cell>
          <cell r="N7">
            <v>93.476299999999995</v>
          </cell>
          <cell r="O7">
            <v>308.68709999999999</v>
          </cell>
          <cell r="P7">
            <v>0</v>
          </cell>
          <cell r="Q7">
            <v>248.88810000000001</v>
          </cell>
        </row>
        <row r="8">
          <cell r="M8" t="str">
            <v>Fallow</v>
          </cell>
          <cell r="N8">
            <v>145.61160000000001</v>
          </cell>
          <cell r="O8">
            <v>281.8877</v>
          </cell>
          <cell r="P8">
            <v>0</v>
          </cell>
          <cell r="Q8">
            <v>177.23419999999999</v>
          </cell>
        </row>
        <row r="40">
          <cell r="M40" t="str">
            <v>Mix</v>
          </cell>
          <cell r="N40">
            <v>61.185600000000001</v>
          </cell>
          <cell r="O40">
            <v>250.31129999999999</v>
          </cell>
          <cell r="P40">
            <v>254.1961</v>
          </cell>
          <cell r="Q40">
            <v>218.99459999999999</v>
          </cell>
        </row>
        <row r="41">
          <cell r="M41" t="str">
            <v>Faba</v>
          </cell>
          <cell r="N41">
            <v>205.77289999999999</v>
          </cell>
          <cell r="O41">
            <v>215.5522</v>
          </cell>
          <cell r="P41">
            <v>223.62029999999999</v>
          </cell>
          <cell r="Q41">
            <v>163.16550000000001</v>
          </cell>
        </row>
        <row r="42">
          <cell r="M42" t="str">
            <v>Faba Oat</v>
          </cell>
          <cell r="N42">
            <v>0</v>
          </cell>
          <cell r="O42">
            <v>238.41640000000001</v>
          </cell>
          <cell r="P42">
            <v>241.2216</v>
          </cell>
          <cell r="Q42">
            <v>195.60820000000001</v>
          </cell>
        </row>
        <row r="43">
          <cell r="M43" t="str">
            <v>Radish</v>
          </cell>
          <cell r="N43">
            <v>87.008899999999997</v>
          </cell>
          <cell r="O43">
            <v>190.70609999999999</v>
          </cell>
          <cell r="P43">
            <v>262.46870000000001</v>
          </cell>
          <cell r="Q43">
            <v>203.2167</v>
          </cell>
        </row>
        <row r="44">
          <cell r="M44" t="str">
            <v>Oat</v>
          </cell>
          <cell r="N44">
            <v>181.77440000000001</v>
          </cell>
          <cell r="O44">
            <v>195.84630000000001</v>
          </cell>
          <cell r="P44">
            <v>209.09460000000001</v>
          </cell>
          <cell r="Q44">
            <v>193.3605</v>
          </cell>
        </row>
        <row r="45">
          <cell r="M45" t="str">
            <v>Fallow</v>
          </cell>
          <cell r="N45">
            <v>157.01220000000001</v>
          </cell>
          <cell r="O45">
            <v>152.41480000000001</v>
          </cell>
          <cell r="P45">
            <v>226.59719999999999</v>
          </cell>
          <cell r="Q45">
            <v>163.30619999999999</v>
          </cell>
        </row>
      </sheetData>
      <sheetData sheetId="7">
        <row r="4">
          <cell r="O4" t="str">
            <v>4 Weeks</v>
          </cell>
          <cell r="P4" t="str">
            <v>8 Weeks</v>
          </cell>
          <cell r="Q4" t="str">
            <v>12 Weeks</v>
          </cell>
        </row>
        <row r="5">
          <cell r="M5" t="str">
            <v>Mix</v>
          </cell>
          <cell r="O5">
            <v>50.53051</v>
          </cell>
          <cell r="P5">
            <v>54.248150000000003</v>
          </cell>
          <cell r="Q5">
            <v>67.675870000000003</v>
          </cell>
        </row>
        <row r="6">
          <cell r="M6" t="str">
            <v>Faba</v>
          </cell>
          <cell r="O6">
            <v>47.917099999999998</v>
          </cell>
          <cell r="P6">
            <v>32.542200000000001</v>
          </cell>
          <cell r="Q6">
            <v>25.625430000000001</v>
          </cell>
        </row>
        <row r="7">
          <cell r="M7" t="str">
            <v>Faba Oat</v>
          </cell>
          <cell r="O7">
            <v>59.455080000000002</v>
          </cell>
          <cell r="P7">
            <v>37.865220000000001</v>
          </cell>
          <cell r="Q7">
            <v>76.708820000000003</v>
          </cell>
        </row>
        <row r="8">
          <cell r="M8" t="str">
            <v>Radish</v>
          </cell>
          <cell r="O8">
            <v>112.35482</v>
          </cell>
          <cell r="P8">
            <v>30.213190000000001</v>
          </cell>
          <cell r="Q8">
            <v>98.492279999999994</v>
          </cell>
        </row>
        <row r="9">
          <cell r="M9" t="str">
            <v>Oat</v>
          </cell>
          <cell r="O9">
            <v>41.154409999999999</v>
          </cell>
          <cell r="P9">
            <v>21.977810000000002</v>
          </cell>
          <cell r="Q9">
            <v>36.849260000000001</v>
          </cell>
        </row>
        <row r="10">
          <cell r="M10" t="str">
            <v>Fallow</v>
          </cell>
          <cell r="O10">
            <v>30.202780000000001</v>
          </cell>
          <cell r="P10">
            <v>32.881779999999999</v>
          </cell>
          <cell r="Q10">
            <v>62.393610000000002</v>
          </cell>
        </row>
        <row r="34">
          <cell r="N34" t="str">
            <v>4 Weeks</v>
          </cell>
          <cell r="O34" t="str">
            <v>8 Weeks</v>
          </cell>
          <cell r="P34" t="str">
            <v>12 Weeks</v>
          </cell>
        </row>
        <row r="35">
          <cell r="L35" t="str">
            <v>Mix</v>
          </cell>
          <cell r="N35">
            <v>37.957680000000003</v>
          </cell>
          <cell r="O35">
            <v>24.29325</v>
          </cell>
          <cell r="P35">
            <v>23.922730000000001</v>
          </cell>
        </row>
        <row r="36">
          <cell r="L36" t="str">
            <v>Faba</v>
          </cell>
          <cell r="N36">
            <v>69.202719999999999</v>
          </cell>
          <cell r="O36">
            <v>23.432919999999999</v>
          </cell>
          <cell r="P36">
            <v>39.769489999999998</v>
          </cell>
        </row>
        <row r="37">
          <cell r="L37" t="str">
            <v>Faba Oat</v>
          </cell>
          <cell r="N37">
            <v>13.12689</v>
          </cell>
          <cell r="O37">
            <v>27.920809999999999</v>
          </cell>
          <cell r="P37">
            <v>22.552420000000001</v>
          </cell>
        </row>
        <row r="38">
          <cell r="L38" t="str">
            <v>Radish</v>
          </cell>
          <cell r="N38">
            <v>27.682670000000002</v>
          </cell>
          <cell r="O38">
            <v>34.615160000000003</v>
          </cell>
          <cell r="P38">
            <v>32.864759999999997</v>
          </cell>
        </row>
        <row r="39">
          <cell r="L39" t="str">
            <v>Oat</v>
          </cell>
          <cell r="N39">
            <v>11.6973</v>
          </cell>
          <cell r="O39">
            <v>16.809149999999999</v>
          </cell>
          <cell r="P39">
            <v>27.767990000000001</v>
          </cell>
        </row>
        <row r="40">
          <cell r="L40" t="str">
            <v>Fallow</v>
          </cell>
          <cell r="N40">
            <v>11.24873</v>
          </cell>
          <cell r="O40">
            <v>14.66456</v>
          </cell>
          <cell r="P40">
            <v>6.8935300000000002</v>
          </cell>
        </row>
      </sheetData>
      <sheetData sheetId="8">
        <row r="4">
          <cell r="N4" t="str">
            <v>0 Weeks</v>
          </cell>
          <cell r="O4" t="str">
            <v>4 Weeks</v>
          </cell>
          <cell r="P4" t="str">
            <v>8 Weeks</v>
          </cell>
          <cell r="Q4" t="str">
            <v>12 Weeks</v>
          </cell>
        </row>
        <row r="5">
          <cell r="M5" t="str">
            <v>Mix</v>
          </cell>
          <cell r="N5">
            <v>47.358800000000002</v>
          </cell>
          <cell r="O5">
            <v>60.963299999999997</v>
          </cell>
          <cell r="P5">
            <v>65.391000000000005</v>
          </cell>
          <cell r="Q5">
            <v>92.928799999999995</v>
          </cell>
        </row>
        <row r="6">
          <cell r="M6" t="str">
            <v>Faba</v>
          </cell>
          <cell r="N6">
            <v>53.822000000000003</v>
          </cell>
          <cell r="O6">
            <v>67.770300000000006</v>
          </cell>
          <cell r="P6">
            <v>56.149799999999999</v>
          </cell>
          <cell r="Q6">
            <v>66.952299999999994</v>
          </cell>
        </row>
        <row r="7">
          <cell r="M7" t="str">
            <v>Faba Oat</v>
          </cell>
          <cell r="N7">
            <v>120.83839999999999</v>
          </cell>
          <cell r="O7">
            <v>83.784999999999997</v>
          </cell>
          <cell r="P7">
            <v>50.319600000000001</v>
          </cell>
          <cell r="Q7">
            <v>86.017200000000003</v>
          </cell>
        </row>
        <row r="8">
          <cell r="M8" t="str">
            <v>Radish</v>
          </cell>
          <cell r="N8">
            <v>51.6815</v>
          </cell>
          <cell r="O8">
            <v>73.5535</v>
          </cell>
          <cell r="P8">
            <v>52.098700000000001</v>
          </cell>
          <cell r="Q8">
            <v>55.808700000000002</v>
          </cell>
        </row>
        <row r="9">
          <cell r="M9" t="str">
            <v>Oat</v>
          </cell>
          <cell r="N9">
            <v>123.7677</v>
          </cell>
          <cell r="O9">
            <v>74.7029</v>
          </cell>
          <cell r="P9">
            <v>54.517899999999997</v>
          </cell>
          <cell r="Q9">
            <v>55.23</v>
          </cell>
        </row>
        <row r="10">
          <cell r="M10" t="str">
            <v>Fallow</v>
          </cell>
          <cell r="N10">
            <v>57.617899999999999</v>
          </cell>
          <cell r="O10">
            <v>62.371299999999998</v>
          </cell>
          <cell r="P10">
            <v>48.073599999999999</v>
          </cell>
          <cell r="Q10">
            <v>91.280699999999996</v>
          </cell>
        </row>
        <row r="14">
          <cell r="M14" t="str">
            <v>Mix</v>
          </cell>
          <cell r="N14">
            <v>41.751800000000003</v>
          </cell>
          <cell r="O14">
            <v>60.682499999999997</v>
          </cell>
          <cell r="P14">
            <v>38.802599999999998</v>
          </cell>
          <cell r="Q14">
            <v>51.795499999999997</v>
          </cell>
        </row>
        <row r="15">
          <cell r="M15" t="str">
            <v>Faba</v>
          </cell>
          <cell r="N15">
            <v>58.871200000000002</v>
          </cell>
          <cell r="O15">
            <v>61.766300000000001</v>
          </cell>
          <cell r="P15">
            <v>61.769300000000001</v>
          </cell>
          <cell r="Q15">
            <v>56.419800000000002</v>
          </cell>
        </row>
        <row r="16">
          <cell r="M16" t="str">
            <v>Faba Oat</v>
          </cell>
          <cell r="N16">
            <v>53.0867</v>
          </cell>
          <cell r="O16">
            <v>53.557899999999997</v>
          </cell>
          <cell r="P16">
            <v>69.480400000000003</v>
          </cell>
          <cell r="Q16">
            <v>56.206099999999999</v>
          </cell>
        </row>
        <row r="17">
          <cell r="M17" t="str">
            <v>Radish</v>
          </cell>
          <cell r="N17">
            <v>52.131300000000003</v>
          </cell>
          <cell r="O17">
            <v>56.595100000000002</v>
          </cell>
          <cell r="P17">
            <v>68.454700000000003</v>
          </cell>
          <cell r="Q17">
            <v>51.974699999999999</v>
          </cell>
        </row>
        <row r="18">
          <cell r="M18" t="str">
            <v>Oat</v>
          </cell>
          <cell r="N18">
            <v>55.779899999999998</v>
          </cell>
          <cell r="O18">
            <v>48.751100000000001</v>
          </cell>
          <cell r="P18">
            <v>62.383000000000003</v>
          </cell>
          <cell r="Q18">
            <v>51.829099999999997</v>
          </cell>
        </row>
        <row r="19">
          <cell r="M19" t="str">
            <v>Fallow</v>
          </cell>
          <cell r="N19">
            <v>53.5289</v>
          </cell>
          <cell r="O19">
            <v>44.044400000000003</v>
          </cell>
          <cell r="P19">
            <v>49.953299999999999</v>
          </cell>
          <cell r="Q19">
            <v>47.410499999999999</v>
          </cell>
        </row>
      </sheetData>
      <sheetData sheetId="9"/>
      <sheetData sheetId="10">
        <row r="4">
          <cell r="N4" t="str">
            <v>0 Weeks</v>
          </cell>
          <cell r="O4" t="str">
            <v>4 Weeks</v>
          </cell>
          <cell r="P4" t="str">
            <v>8 Weeks</v>
          </cell>
          <cell r="Q4" t="str">
            <v>12 Weeks</v>
          </cell>
        </row>
        <row r="5">
          <cell r="M5" t="str">
            <v>Mix</v>
          </cell>
          <cell r="N5">
            <v>123.09516000000001</v>
          </cell>
          <cell r="O5">
            <v>-27.155519999999999</v>
          </cell>
          <cell r="P5">
            <v>54.101430000000001</v>
          </cell>
          <cell r="Q5">
            <v>-72.822190000000006</v>
          </cell>
        </row>
        <row r="6">
          <cell r="M6" t="str">
            <v>Faba</v>
          </cell>
          <cell r="N6">
            <v>200.57061999999999</v>
          </cell>
          <cell r="O6">
            <v>169.79195999999999</v>
          </cell>
          <cell r="P6">
            <v>214.43599</v>
          </cell>
          <cell r="Q6">
            <v>91.603080000000006</v>
          </cell>
        </row>
        <row r="7">
          <cell r="M7" t="str">
            <v>Faba Oat</v>
          </cell>
          <cell r="N7">
            <v>414.19846000000001</v>
          </cell>
          <cell r="O7">
            <v>34.537680000000002</v>
          </cell>
          <cell r="P7">
            <v>417.04118999999997</v>
          </cell>
          <cell r="Q7">
            <v>58.133809999999997</v>
          </cell>
        </row>
        <row r="8">
          <cell r="M8" t="str">
            <v>Radish</v>
          </cell>
          <cell r="N8">
            <v>94.182659999999998</v>
          </cell>
          <cell r="O8">
            <v>-60.473700000000001</v>
          </cell>
          <cell r="P8">
            <v>190.60902999999999</v>
          </cell>
          <cell r="Q8">
            <v>54.879840000000002</v>
          </cell>
        </row>
        <row r="9">
          <cell r="M9" t="str">
            <v>Oat</v>
          </cell>
          <cell r="N9">
            <v>-11.84684</v>
          </cell>
          <cell r="O9">
            <v>-8.0611300000000004</v>
          </cell>
          <cell r="P9">
            <v>347.93932000000001</v>
          </cell>
          <cell r="Q9">
            <v>37.299320000000002</v>
          </cell>
        </row>
        <row r="10">
          <cell r="M10" t="str">
            <v>Fallow</v>
          </cell>
          <cell r="N10">
            <v>132.1951</v>
          </cell>
          <cell r="O10">
            <v>-19.711729999999999</v>
          </cell>
          <cell r="P10">
            <v>663.30526999999995</v>
          </cell>
          <cell r="Q10">
            <v>163.2748</v>
          </cell>
        </row>
        <row r="14">
          <cell r="M14" t="str">
            <v>Mix</v>
          </cell>
          <cell r="N14">
            <v>210.69920999999999</v>
          </cell>
          <cell r="O14">
            <v>-5.9347700000000003</v>
          </cell>
          <cell r="P14">
            <v>4.9913699999999999</v>
          </cell>
          <cell r="Q14">
            <v>37.77046</v>
          </cell>
        </row>
        <row r="15">
          <cell r="M15" t="str">
            <v>Faba</v>
          </cell>
          <cell r="N15">
            <v>4.7351000000000001</v>
          </cell>
          <cell r="O15">
            <v>-9.2212599999999991</v>
          </cell>
          <cell r="P15">
            <v>25.74408</v>
          </cell>
          <cell r="Q15">
            <v>72.878469999999993</v>
          </cell>
        </row>
        <row r="16">
          <cell r="M16" t="str">
            <v>Faba Oat</v>
          </cell>
          <cell r="N16">
            <v>282.33051</v>
          </cell>
          <cell r="O16">
            <v>27.665479999999999</v>
          </cell>
          <cell r="P16">
            <v>-26.70617</v>
          </cell>
          <cell r="Q16">
            <v>64.249970000000005</v>
          </cell>
        </row>
        <row r="17">
          <cell r="M17" t="str">
            <v>Radish</v>
          </cell>
          <cell r="N17">
            <v>165.98661000000001</v>
          </cell>
          <cell r="O17">
            <v>47.366059999999997</v>
          </cell>
          <cell r="P17">
            <v>-20.138500000000001</v>
          </cell>
          <cell r="Q17">
            <v>73.493849999999995</v>
          </cell>
        </row>
        <row r="18">
          <cell r="M18" t="str">
            <v>Oat</v>
          </cell>
          <cell r="N18">
            <v>66.559389999999993</v>
          </cell>
          <cell r="O18">
            <v>57.771990000000002</v>
          </cell>
          <cell r="P18">
            <v>30.12988</v>
          </cell>
          <cell r="Q18">
            <v>58.609110000000001</v>
          </cell>
        </row>
        <row r="19">
          <cell r="M19" t="str">
            <v>Fallow</v>
          </cell>
          <cell r="N19">
            <v>79.457650000000001</v>
          </cell>
          <cell r="O19">
            <v>100.50865</v>
          </cell>
          <cell r="P19">
            <v>8.0015900000000002</v>
          </cell>
          <cell r="Q19">
            <v>99.156379999999999</v>
          </cell>
        </row>
      </sheetData>
      <sheetData sheetId="11">
        <row r="2">
          <cell r="O2" t="str">
            <v>Rotation One</v>
          </cell>
          <cell r="P2" t="str">
            <v>Rotation Two</v>
          </cell>
        </row>
        <row r="3">
          <cell r="N3" t="str">
            <v>Mix</v>
          </cell>
          <cell r="O3">
            <v>70.410399999999996</v>
          </cell>
          <cell r="P3">
            <v>48.676499999999997</v>
          </cell>
        </row>
        <row r="4">
          <cell r="N4" t="str">
            <v>Faba</v>
          </cell>
          <cell r="O4">
            <v>70.135199999999998</v>
          </cell>
          <cell r="P4">
            <v>44.935499999999998</v>
          </cell>
        </row>
        <row r="5">
          <cell r="N5" t="str">
            <v>Faba-Oat</v>
          </cell>
          <cell r="O5">
            <v>100.2407</v>
          </cell>
          <cell r="P5">
            <v>40.9739</v>
          </cell>
        </row>
        <row r="6">
          <cell r="N6" t="str">
            <v>Radish</v>
          </cell>
          <cell r="O6">
            <v>65.190799999999996</v>
          </cell>
          <cell r="P6">
            <v>38.157299999999999</v>
          </cell>
        </row>
        <row r="7">
          <cell r="N7" t="str">
            <v>Radish-Oat</v>
          </cell>
          <cell r="O7">
            <v>89.064700000000002</v>
          </cell>
          <cell r="P7">
            <v>36.232700000000001</v>
          </cell>
        </row>
        <row r="8">
          <cell r="N8" t="str">
            <v>Buckwheat</v>
          </cell>
          <cell r="O8">
            <v>74.828699999999998</v>
          </cell>
          <cell r="P8">
            <v>39.329599999999999</v>
          </cell>
        </row>
        <row r="9">
          <cell r="N9" t="str">
            <v>Buckwheat-Oat</v>
          </cell>
          <cell r="O9">
            <v>89.560900000000004</v>
          </cell>
          <cell r="P9">
            <v>44.262099999999997</v>
          </cell>
        </row>
        <row r="10">
          <cell r="N10" t="str">
            <v>Oat</v>
          </cell>
          <cell r="O10">
            <v>79.936099999999996</v>
          </cell>
          <cell r="P10">
            <v>42.384300000000003</v>
          </cell>
        </row>
        <row r="11">
          <cell r="N11" t="str">
            <v>Fallow</v>
          </cell>
          <cell r="O11">
            <v>79.6815</v>
          </cell>
          <cell r="P11">
            <v>39.8033</v>
          </cell>
        </row>
        <row r="15">
          <cell r="N15" t="str">
            <v>Mix</v>
          </cell>
          <cell r="O15">
            <v>58.738900000000001</v>
          </cell>
          <cell r="P15">
            <v>33.799100000000003</v>
          </cell>
        </row>
        <row r="16">
          <cell r="N16" t="str">
            <v>Faba</v>
          </cell>
          <cell r="O16">
            <v>74.635800000000003</v>
          </cell>
          <cell r="P16">
            <v>39.993200000000002</v>
          </cell>
        </row>
        <row r="17">
          <cell r="N17" t="str">
            <v>Faba-Oat</v>
          </cell>
          <cell r="O17">
            <v>37.424900000000001</v>
          </cell>
          <cell r="P17">
            <v>38.450699999999998</v>
          </cell>
        </row>
        <row r="18">
          <cell r="N18" t="str">
            <v>Radish</v>
          </cell>
          <cell r="O18">
            <v>56.2363</v>
          </cell>
          <cell r="P18">
            <v>29.6189</v>
          </cell>
        </row>
        <row r="19">
          <cell r="N19" t="str">
            <v>Radish-Oat</v>
          </cell>
          <cell r="O19">
            <v>63.195399999999999</v>
          </cell>
          <cell r="P19">
            <v>36.034999999999997</v>
          </cell>
        </row>
        <row r="20">
          <cell r="N20" t="str">
            <v>Buckwheat</v>
          </cell>
          <cell r="O20">
            <v>60.5182</v>
          </cell>
          <cell r="P20">
            <v>28.879000000000001</v>
          </cell>
        </row>
        <row r="21">
          <cell r="N21" t="str">
            <v>Buckwheat-Oat</v>
          </cell>
          <cell r="O21">
            <v>74.208299999999994</v>
          </cell>
          <cell r="P21">
            <v>35.029299999999999</v>
          </cell>
        </row>
        <row r="22">
          <cell r="N22" t="str">
            <v>Oat</v>
          </cell>
          <cell r="O22">
            <v>77.445700000000002</v>
          </cell>
          <cell r="P22">
            <v>37.953099999999999</v>
          </cell>
        </row>
        <row r="23">
          <cell r="N23" t="str">
            <v>Fallow</v>
          </cell>
          <cell r="O23">
            <v>34.044199999999996</v>
          </cell>
          <cell r="P23">
            <v>36.039000000000001</v>
          </cell>
        </row>
        <row r="29">
          <cell r="N29" t="str">
            <v>Mix</v>
          </cell>
          <cell r="O29">
            <v>62.277999999999999</v>
          </cell>
          <cell r="P29">
            <v>36.692399999999999</v>
          </cell>
        </row>
        <row r="30">
          <cell r="N30" t="str">
            <v>Faba</v>
          </cell>
          <cell r="O30">
            <v>83.116799999999998</v>
          </cell>
          <cell r="P30">
            <v>44.279000000000003</v>
          </cell>
        </row>
        <row r="31">
          <cell r="N31" t="str">
            <v>Faba-Oat</v>
          </cell>
          <cell r="O31">
            <v>23.9558</v>
          </cell>
          <cell r="P31">
            <v>38.4422</v>
          </cell>
        </row>
        <row r="32">
          <cell r="N32" t="str">
            <v>Radish</v>
          </cell>
          <cell r="O32">
            <v>46.819200000000002</v>
          </cell>
          <cell r="P32">
            <v>28.228300000000001</v>
          </cell>
        </row>
        <row r="33">
          <cell r="N33" t="str">
            <v>Radish-Oat</v>
          </cell>
          <cell r="O33">
            <v>72.601100000000002</v>
          </cell>
          <cell r="P33">
            <v>38.089399999999998</v>
          </cell>
        </row>
        <row r="34">
          <cell r="N34" t="str">
            <v>Buckwheat</v>
          </cell>
          <cell r="O34">
            <v>83.187899999999999</v>
          </cell>
          <cell r="P34">
            <v>35.906399999999998</v>
          </cell>
        </row>
        <row r="35">
          <cell r="N35" t="str">
            <v>Buckwheat-Oat</v>
          </cell>
          <cell r="O35">
            <v>76.715199999999996</v>
          </cell>
          <cell r="P35">
            <v>38.447600000000001</v>
          </cell>
        </row>
        <row r="36">
          <cell r="N36" t="str">
            <v>Oat</v>
          </cell>
          <cell r="O36">
            <v>79.518299999999996</v>
          </cell>
          <cell r="P36">
            <v>33.825699999999998</v>
          </cell>
        </row>
        <row r="37">
          <cell r="N37" t="str">
            <v>Fallow</v>
          </cell>
          <cell r="O37">
            <v>67.628299999999996</v>
          </cell>
          <cell r="P37">
            <v>39.018700000000003</v>
          </cell>
        </row>
      </sheetData>
      <sheetData sheetId="12"/>
      <sheetData sheetId="13">
        <row r="4">
          <cell r="V4" t="str">
            <v>Rotation One</v>
          </cell>
          <cell r="W4" t="str">
            <v>Rotation Two</v>
          </cell>
        </row>
        <row r="5">
          <cell r="U5" t="str">
            <v>Mix</v>
          </cell>
          <cell r="V5">
            <v>257.17259999999999</v>
          </cell>
          <cell r="W5">
            <v>226.99940000000001</v>
          </cell>
        </row>
        <row r="6">
          <cell r="U6" t="str">
            <v>Faba</v>
          </cell>
          <cell r="V6">
            <v>60.866199999999999</v>
          </cell>
          <cell r="W6">
            <v>143.8664</v>
          </cell>
        </row>
        <row r="7">
          <cell r="U7" t="str">
            <v>Faba-Oat</v>
          </cell>
          <cell r="V7">
            <v>108.31</v>
          </cell>
          <cell r="W7">
            <v>126.83</v>
          </cell>
        </row>
        <row r="8">
          <cell r="U8" t="str">
            <v>Radish</v>
          </cell>
          <cell r="V8">
            <v>69.801299999999998</v>
          </cell>
          <cell r="W8">
            <v>58.340299999999999</v>
          </cell>
        </row>
        <row r="9">
          <cell r="U9" t="str">
            <v>Radish-Oat</v>
          </cell>
          <cell r="V9">
            <v>143.499</v>
          </cell>
          <cell r="W9">
            <v>233.7749</v>
          </cell>
        </row>
        <row r="10">
          <cell r="U10" t="str">
            <v>Buckwheat</v>
          </cell>
          <cell r="V10">
            <v>267.31709999999998</v>
          </cell>
          <cell r="W10">
            <v>187.63560000000001</v>
          </cell>
        </row>
        <row r="11">
          <cell r="U11" t="str">
            <v>Buckwheat-Oat</v>
          </cell>
          <cell r="V11">
            <v>186.1472</v>
          </cell>
          <cell r="W11">
            <v>174.36199999999999</v>
          </cell>
        </row>
        <row r="12">
          <cell r="U12" t="str">
            <v>Oat</v>
          </cell>
          <cell r="V12">
            <v>131.17500000000001</v>
          </cell>
          <cell r="W12">
            <v>127.53579999999999</v>
          </cell>
        </row>
        <row r="13">
          <cell r="U13" t="str">
            <v>Fallow</v>
          </cell>
          <cell r="V13">
            <v>105.1032</v>
          </cell>
          <cell r="W13">
            <v>75.150700000000001</v>
          </cell>
        </row>
        <row r="17">
          <cell r="U17" t="str">
            <v>Mix</v>
          </cell>
          <cell r="V17">
            <v>193.57929999999999</v>
          </cell>
          <cell r="W17">
            <v>216.2647</v>
          </cell>
        </row>
        <row r="18">
          <cell r="U18" t="str">
            <v>Faba</v>
          </cell>
          <cell r="V18">
            <v>240.55459999999999</v>
          </cell>
          <cell r="W18">
            <v>162.85169999999999</v>
          </cell>
        </row>
        <row r="19">
          <cell r="U19" t="str">
            <v>Faba-Oat</v>
          </cell>
          <cell r="V19">
            <v>65.308400000000006</v>
          </cell>
          <cell r="W19">
            <v>78.508300000000006</v>
          </cell>
        </row>
        <row r="20">
          <cell r="U20" t="str">
            <v>Radish</v>
          </cell>
          <cell r="V20">
            <v>112.7825</v>
          </cell>
          <cell r="W20">
            <v>153.28210000000001</v>
          </cell>
        </row>
        <row r="21">
          <cell r="U21" t="str">
            <v>Radish-Oat</v>
          </cell>
          <cell r="V21">
            <v>177.87909999999999</v>
          </cell>
          <cell r="W21">
            <v>189.16040000000001</v>
          </cell>
        </row>
        <row r="22">
          <cell r="U22" t="str">
            <v>Buckwheat</v>
          </cell>
          <cell r="V22">
            <v>17.105599999999999</v>
          </cell>
          <cell r="W22">
            <v>164.3442</v>
          </cell>
        </row>
        <row r="23">
          <cell r="U23" t="str">
            <v>Buckwheat-Oat</v>
          </cell>
          <cell r="V23">
            <v>168.923</v>
          </cell>
          <cell r="W23">
            <v>161.23560000000001</v>
          </cell>
        </row>
        <row r="24">
          <cell r="U24" t="str">
            <v>Oat</v>
          </cell>
          <cell r="V24">
            <v>107.11709999999999</v>
          </cell>
          <cell r="W24">
            <v>149.8458</v>
          </cell>
        </row>
        <row r="25">
          <cell r="U25" t="str">
            <v>Fallow</v>
          </cell>
          <cell r="V25">
            <v>176.1909</v>
          </cell>
          <cell r="W25">
            <v>191.75309999999999</v>
          </cell>
        </row>
        <row r="31">
          <cell r="U31" t="str">
            <v>Mix</v>
          </cell>
          <cell r="V31">
            <v>223.29140000000001</v>
          </cell>
          <cell r="W31">
            <v>217.02940000000001</v>
          </cell>
        </row>
        <row r="32">
          <cell r="U32" t="str">
            <v>Faba</v>
          </cell>
          <cell r="V32">
            <v>277.67509999999999</v>
          </cell>
          <cell r="W32">
            <v>192.2003</v>
          </cell>
        </row>
        <row r="33">
          <cell r="U33" t="str">
            <v>Faba-Oat</v>
          </cell>
          <cell r="V33">
            <v>73.315100000000001</v>
          </cell>
          <cell r="W33">
            <v>127.6016</v>
          </cell>
        </row>
        <row r="34">
          <cell r="U34" t="str">
            <v>Radish</v>
          </cell>
          <cell r="V34">
            <v>122.3212</v>
          </cell>
          <cell r="W34">
            <v>99.661900000000003</v>
          </cell>
        </row>
        <row r="35">
          <cell r="U35" t="str">
            <v>Radish-Oat</v>
          </cell>
          <cell r="V35">
            <v>153.04830000000001</v>
          </cell>
          <cell r="W35">
            <v>200.05009999999999</v>
          </cell>
        </row>
        <row r="36">
          <cell r="U36" t="str">
            <v>Buckwheat</v>
          </cell>
          <cell r="V36">
            <v>113.1538</v>
          </cell>
          <cell r="W36">
            <v>197.828</v>
          </cell>
        </row>
        <row r="37">
          <cell r="U37" t="str">
            <v>Buckwheat-Oat</v>
          </cell>
          <cell r="V37">
            <v>140.62780000000001</v>
          </cell>
          <cell r="W37">
            <v>174.59010000000001</v>
          </cell>
        </row>
        <row r="38">
          <cell r="U38" t="str">
            <v>Oat</v>
          </cell>
          <cell r="V38">
            <v>144.738</v>
          </cell>
          <cell r="W38">
            <v>85.296700000000001</v>
          </cell>
        </row>
        <row r="39">
          <cell r="U39" t="str">
            <v>Fallow</v>
          </cell>
          <cell r="V39">
            <v>137.96889999999999</v>
          </cell>
          <cell r="W39">
            <v>184.7962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workbookViewId="0">
      <selection activeCell="T36" sqref="T36"/>
    </sheetView>
  </sheetViews>
  <sheetFormatPr defaultRowHeight="15" x14ac:dyDescent="0.25"/>
  <sheetData>
    <row r="1" spans="1:17" x14ac:dyDescent="0.25">
      <c r="G1" t="s">
        <v>172</v>
      </c>
      <c r="H1" t="s">
        <v>2</v>
      </c>
      <c r="I1" t="s">
        <v>1</v>
      </c>
      <c r="J1" t="s">
        <v>0</v>
      </c>
    </row>
    <row r="2" spans="1:17" x14ac:dyDescent="0.25">
      <c r="D2" t="s">
        <v>72</v>
      </c>
      <c r="G2">
        <v>123.09516000000001</v>
      </c>
      <c r="H2" t="s">
        <v>146</v>
      </c>
      <c r="I2" t="s">
        <v>147</v>
      </c>
      <c r="J2" t="s">
        <v>23</v>
      </c>
      <c r="K2" t="s">
        <v>82</v>
      </c>
    </row>
    <row r="3" spans="1:17" x14ac:dyDescent="0.25">
      <c r="D3" t="s">
        <v>72</v>
      </c>
      <c r="G3">
        <v>-27.155519999999999</v>
      </c>
      <c r="H3" t="s">
        <v>152</v>
      </c>
      <c r="I3" t="s">
        <v>147</v>
      </c>
      <c r="J3" t="s">
        <v>23</v>
      </c>
      <c r="K3" t="s">
        <v>158</v>
      </c>
      <c r="O3" t="s">
        <v>65</v>
      </c>
      <c r="P3" t="s">
        <v>23</v>
      </c>
    </row>
    <row r="4" spans="1:17" x14ac:dyDescent="0.25">
      <c r="B4" t="s">
        <v>17</v>
      </c>
      <c r="D4" t="s">
        <v>72</v>
      </c>
      <c r="G4">
        <v>54.101430000000001</v>
      </c>
      <c r="H4" t="s">
        <v>153</v>
      </c>
      <c r="I4" t="s">
        <v>147</v>
      </c>
      <c r="J4" t="s">
        <v>23</v>
      </c>
      <c r="K4" t="s">
        <v>156</v>
      </c>
      <c r="N4" t="s">
        <v>148</v>
      </c>
      <c r="O4" t="s">
        <v>149</v>
      </c>
      <c r="P4" t="s">
        <v>150</v>
      </c>
      <c r="Q4" t="s">
        <v>151</v>
      </c>
    </row>
    <row r="5" spans="1:17" x14ac:dyDescent="0.25">
      <c r="B5" t="s">
        <v>17</v>
      </c>
      <c r="D5" t="s">
        <v>72</v>
      </c>
      <c r="G5">
        <v>-72.822190000000006</v>
      </c>
      <c r="H5" t="s">
        <v>154</v>
      </c>
      <c r="I5" t="s">
        <v>147</v>
      </c>
      <c r="J5" t="s">
        <v>23</v>
      </c>
      <c r="K5" t="s">
        <v>157</v>
      </c>
      <c r="M5" t="s">
        <v>26</v>
      </c>
      <c r="N5">
        <v>123.09516000000001</v>
      </c>
      <c r="O5">
        <v>-27.155519999999999</v>
      </c>
      <c r="P5">
        <v>54.101430000000001</v>
      </c>
      <c r="Q5">
        <v>-72.822190000000006</v>
      </c>
    </row>
    <row r="6" spans="1:17" x14ac:dyDescent="0.25">
      <c r="B6" t="s">
        <v>17</v>
      </c>
      <c r="D6" t="s">
        <v>72</v>
      </c>
      <c r="E6" t="s">
        <v>76</v>
      </c>
      <c r="G6">
        <v>132.1951</v>
      </c>
      <c r="H6" t="s">
        <v>146</v>
      </c>
      <c r="I6" t="s">
        <v>24</v>
      </c>
      <c r="J6" t="s">
        <v>23</v>
      </c>
      <c r="K6" t="s">
        <v>82</v>
      </c>
      <c r="M6" t="s">
        <v>29</v>
      </c>
      <c r="N6">
        <v>200.57061999999999</v>
      </c>
      <c r="O6">
        <v>169.79195999999999</v>
      </c>
      <c r="P6">
        <v>214.43599</v>
      </c>
      <c r="Q6">
        <v>91.603080000000006</v>
      </c>
    </row>
    <row r="7" spans="1:17" x14ac:dyDescent="0.25">
      <c r="B7" t="s">
        <v>17</v>
      </c>
      <c r="E7" t="s">
        <v>76</v>
      </c>
      <c r="G7">
        <v>-19.711729999999999</v>
      </c>
      <c r="H7" t="s">
        <v>152</v>
      </c>
      <c r="I7" t="s">
        <v>24</v>
      </c>
      <c r="J7" t="s">
        <v>23</v>
      </c>
      <c r="K7" t="s">
        <v>158</v>
      </c>
      <c r="M7" t="s">
        <v>53</v>
      </c>
      <c r="N7">
        <v>414.19846000000001</v>
      </c>
      <c r="O7">
        <v>34.537680000000002</v>
      </c>
      <c r="P7">
        <v>417.04118999999997</v>
      </c>
      <c r="Q7">
        <v>58.133809999999997</v>
      </c>
    </row>
    <row r="8" spans="1:17" x14ac:dyDescent="0.25">
      <c r="B8" t="s">
        <v>17</v>
      </c>
      <c r="D8" t="s">
        <v>77</v>
      </c>
      <c r="E8" t="s">
        <v>76</v>
      </c>
      <c r="G8">
        <v>663.30526999999995</v>
      </c>
      <c r="H8" t="s">
        <v>153</v>
      </c>
      <c r="I8" t="s">
        <v>24</v>
      </c>
      <c r="J8" t="s">
        <v>23</v>
      </c>
      <c r="K8" t="s">
        <v>49</v>
      </c>
      <c r="M8" t="s">
        <v>33</v>
      </c>
      <c r="N8">
        <v>94.182659999999998</v>
      </c>
      <c r="O8">
        <v>-60.473700000000001</v>
      </c>
      <c r="P8">
        <v>190.60902999999999</v>
      </c>
      <c r="Q8">
        <v>54.879840000000002</v>
      </c>
    </row>
    <row r="9" spans="1:17" x14ac:dyDescent="0.25">
      <c r="B9" t="s">
        <v>17</v>
      </c>
      <c r="D9" t="s">
        <v>77</v>
      </c>
      <c r="E9" t="s">
        <v>76</v>
      </c>
      <c r="G9">
        <v>163.2748</v>
      </c>
      <c r="H9" t="s">
        <v>154</v>
      </c>
      <c r="I9" t="s">
        <v>24</v>
      </c>
      <c r="J9" t="s">
        <v>23</v>
      </c>
      <c r="K9" t="s">
        <v>82</v>
      </c>
      <c r="M9" t="s">
        <v>32</v>
      </c>
      <c r="N9">
        <v>-11.84684</v>
      </c>
      <c r="O9">
        <v>-8.0611300000000004</v>
      </c>
      <c r="P9">
        <v>347.93932000000001</v>
      </c>
      <c r="Q9">
        <v>37.299320000000002</v>
      </c>
    </row>
    <row r="10" spans="1:17" x14ac:dyDescent="0.25">
      <c r="B10" t="s">
        <v>17</v>
      </c>
      <c r="C10" t="s">
        <v>80</v>
      </c>
      <c r="D10" t="s">
        <v>77</v>
      </c>
      <c r="E10" t="s">
        <v>76</v>
      </c>
      <c r="G10">
        <v>200.57061999999999</v>
      </c>
      <c r="H10" t="s">
        <v>146</v>
      </c>
      <c r="I10" t="s">
        <v>29</v>
      </c>
      <c r="J10" t="s">
        <v>23</v>
      </c>
      <c r="K10" t="s">
        <v>79</v>
      </c>
      <c r="M10" t="s">
        <v>30</v>
      </c>
      <c r="N10">
        <v>132.1951</v>
      </c>
      <c r="O10">
        <v>-19.711729999999999</v>
      </c>
      <c r="P10">
        <v>663.30526999999995</v>
      </c>
      <c r="Q10">
        <v>163.2748</v>
      </c>
    </row>
    <row r="11" spans="1:17" x14ac:dyDescent="0.25">
      <c r="B11" t="s">
        <v>17</v>
      </c>
      <c r="C11" t="s">
        <v>80</v>
      </c>
      <c r="D11" t="s">
        <v>77</v>
      </c>
      <c r="E11" t="s">
        <v>76</v>
      </c>
      <c r="G11">
        <v>169.79195999999999</v>
      </c>
      <c r="H11" t="s">
        <v>152</v>
      </c>
      <c r="I11" t="s">
        <v>29</v>
      </c>
      <c r="J11" t="s">
        <v>23</v>
      </c>
      <c r="K11" t="s">
        <v>79</v>
      </c>
    </row>
    <row r="12" spans="1:17" x14ac:dyDescent="0.25">
      <c r="B12" t="s">
        <v>17</v>
      </c>
      <c r="C12" t="s">
        <v>80</v>
      </c>
      <c r="D12" t="s">
        <v>77</v>
      </c>
      <c r="E12" t="s">
        <v>76</v>
      </c>
      <c r="G12">
        <v>214.43599</v>
      </c>
      <c r="H12" t="s">
        <v>153</v>
      </c>
      <c r="I12" t="s">
        <v>29</v>
      </c>
      <c r="J12" t="s">
        <v>23</v>
      </c>
      <c r="K12" t="s">
        <v>75</v>
      </c>
      <c r="O12" t="s">
        <v>65</v>
      </c>
      <c r="P12" t="s">
        <v>24</v>
      </c>
    </row>
    <row r="13" spans="1:17" x14ac:dyDescent="0.25">
      <c r="B13" t="s">
        <v>17</v>
      </c>
      <c r="C13" t="s">
        <v>80</v>
      </c>
      <c r="D13" t="s">
        <v>77</v>
      </c>
      <c r="E13" t="s">
        <v>76</v>
      </c>
      <c r="G13">
        <v>91.603080000000006</v>
      </c>
      <c r="H13" t="s">
        <v>154</v>
      </c>
      <c r="I13" t="s">
        <v>29</v>
      </c>
      <c r="J13" t="s">
        <v>23</v>
      </c>
      <c r="K13" t="s">
        <v>156</v>
      </c>
      <c r="N13" t="s">
        <v>148</v>
      </c>
      <c r="O13" t="s">
        <v>149</v>
      </c>
      <c r="P13" t="s">
        <v>150</v>
      </c>
      <c r="Q13" t="s">
        <v>151</v>
      </c>
    </row>
    <row r="14" spans="1:17" x14ac:dyDescent="0.25">
      <c r="A14" t="s">
        <v>18</v>
      </c>
      <c r="B14" t="s">
        <v>17</v>
      </c>
      <c r="C14" t="s">
        <v>80</v>
      </c>
      <c r="D14" t="s">
        <v>77</v>
      </c>
      <c r="E14" t="s">
        <v>76</v>
      </c>
      <c r="G14">
        <v>414.19846000000001</v>
      </c>
      <c r="H14" t="s">
        <v>146</v>
      </c>
      <c r="I14" t="s">
        <v>53</v>
      </c>
      <c r="J14" t="s">
        <v>23</v>
      </c>
      <c r="K14" t="s">
        <v>54</v>
      </c>
      <c r="M14" t="s">
        <v>26</v>
      </c>
      <c r="N14">
        <v>210.69920999999999</v>
      </c>
      <c r="O14">
        <v>-5.9347700000000003</v>
      </c>
      <c r="P14">
        <v>4.9913699999999999</v>
      </c>
      <c r="Q14">
        <v>37.77046</v>
      </c>
    </row>
    <row r="15" spans="1:17" x14ac:dyDescent="0.25">
      <c r="A15" t="s">
        <v>18</v>
      </c>
      <c r="B15" t="s">
        <v>17</v>
      </c>
      <c r="C15" t="s">
        <v>80</v>
      </c>
      <c r="D15" t="s">
        <v>77</v>
      </c>
      <c r="E15" t="s">
        <v>76</v>
      </c>
      <c r="G15">
        <v>34.537680000000002</v>
      </c>
      <c r="H15" t="s">
        <v>152</v>
      </c>
      <c r="I15" t="s">
        <v>53</v>
      </c>
      <c r="J15" t="s">
        <v>23</v>
      </c>
      <c r="K15" t="s">
        <v>156</v>
      </c>
      <c r="M15" t="s">
        <v>29</v>
      </c>
      <c r="N15">
        <v>4.7351000000000001</v>
      </c>
      <c r="O15">
        <v>-9.2212599999999991</v>
      </c>
      <c r="P15">
        <v>25.74408</v>
      </c>
      <c r="Q15">
        <v>72.878469999999993</v>
      </c>
    </row>
    <row r="16" spans="1:17" x14ac:dyDescent="0.25">
      <c r="A16" t="s">
        <v>18</v>
      </c>
      <c r="B16" t="s">
        <v>17</v>
      </c>
      <c r="C16" t="s">
        <v>80</v>
      </c>
      <c r="D16" t="s">
        <v>77</v>
      </c>
      <c r="E16" t="s">
        <v>76</v>
      </c>
      <c r="G16">
        <v>417.04118999999997</v>
      </c>
      <c r="H16" t="s">
        <v>153</v>
      </c>
      <c r="I16" t="s">
        <v>53</v>
      </c>
      <c r="J16" t="s">
        <v>23</v>
      </c>
      <c r="K16" t="s">
        <v>52</v>
      </c>
      <c r="M16" t="s">
        <v>53</v>
      </c>
      <c r="N16">
        <v>282.33051</v>
      </c>
      <c r="O16">
        <v>27.665479999999999</v>
      </c>
      <c r="P16">
        <v>-26.70617</v>
      </c>
      <c r="Q16">
        <v>64.249970000000005</v>
      </c>
    </row>
    <row r="17" spans="1:17" x14ac:dyDescent="0.25">
      <c r="A17" t="s">
        <v>18</v>
      </c>
      <c r="B17" t="s">
        <v>17</v>
      </c>
      <c r="C17" t="s">
        <v>80</v>
      </c>
      <c r="D17" t="s">
        <v>77</v>
      </c>
      <c r="E17" t="s">
        <v>76</v>
      </c>
      <c r="G17">
        <v>58.133809999999997</v>
      </c>
      <c r="H17" t="s">
        <v>154</v>
      </c>
      <c r="I17" t="s">
        <v>53</v>
      </c>
      <c r="J17" t="s">
        <v>23</v>
      </c>
      <c r="K17" t="s">
        <v>156</v>
      </c>
      <c r="M17" t="s">
        <v>33</v>
      </c>
      <c r="N17">
        <v>165.98661000000001</v>
      </c>
      <c r="O17">
        <v>47.366059999999997</v>
      </c>
      <c r="P17">
        <v>-20.138500000000001</v>
      </c>
      <c r="Q17">
        <v>73.493849999999995</v>
      </c>
    </row>
    <row r="18" spans="1:17" x14ac:dyDescent="0.25">
      <c r="A18" t="s">
        <v>18</v>
      </c>
      <c r="B18" t="s">
        <v>17</v>
      </c>
      <c r="C18" t="s">
        <v>80</v>
      </c>
      <c r="D18" t="s">
        <v>77</v>
      </c>
      <c r="E18" t="s">
        <v>76</v>
      </c>
      <c r="G18">
        <v>-11.84684</v>
      </c>
      <c r="H18" t="s">
        <v>146</v>
      </c>
      <c r="I18" t="s">
        <v>32</v>
      </c>
      <c r="J18" t="s">
        <v>23</v>
      </c>
      <c r="K18" t="s">
        <v>156</v>
      </c>
      <c r="M18" t="s">
        <v>32</v>
      </c>
      <c r="N18">
        <v>66.559389999999993</v>
      </c>
      <c r="O18">
        <v>57.771990000000002</v>
      </c>
      <c r="P18">
        <v>30.12988</v>
      </c>
      <c r="Q18">
        <v>58.609110000000001</v>
      </c>
    </row>
    <row r="19" spans="1:17" x14ac:dyDescent="0.25">
      <c r="A19" t="s">
        <v>18</v>
      </c>
      <c r="B19" t="s">
        <v>17</v>
      </c>
      <c r="C19" t="s">
        <v>80</v>
      </c>
      <c r="D19" t="s">
        <v>77</v>
      </c>
      <c r="E19" t="s">
        <v>76</v>
      </c>
      <c r="G19">
        <v>-8.0611300000000004</v>
      </c>
      <c r="H19" t="s">
        <v>152</v>
      </c>
      <c r="I19" t="s">
        <v>32</v>
      </c>
      <c r="J19" t="s">
        <v>23</v>
      </c>
      <c r="K19" t="s">
        <v>156</v>
      </c>
      <c r="M19" t="s">
        <v>30</v>
      </c>
      <c r="N19">
        <v>79.457650000000001</v>
      </c>
      <c r="O19">
        <v>100.50865</v>
      </c>
      <c r="P19">
        <v>8.0015900000000002</v>
      </c>
      <c r="Q19">
        <v>99.156379999999999</v>
      </c>
    </row>
    <row r="20" spans="1:17" x14ac:dyDescent="0.25">
      <c r="A20" t="s">
        <v>18</v>
      </c>
      <c r="B20" t="s">
        <v>17</v>
      </c>
      <c r="C20" t="s">
        <v>80</v>
      </c>
      <c r="D20" t="s">
        <v>77</v>
      </c>
      <c r="E20" t="s">
        <v>76</v>
      </c>
      <c r="G20">
        <v>347.93932000000001</v>
      </c>
      <c r="H20" t="s">
        <v>153</v>
      </c>
      <c r="I20" t="s">
        <v>32</v>
      </c>
      <c r="J20" t="s">
        <v>23</v>
      </c>
      <c r="K20" t="s">
        <v>170</v>
      </c>
    </row>
    <row r="21" spans="1:17" x14ac:dyDescent="0.25">
      <c r="A21" t="s">
        <v>18</v>
      </c>
      <c r="B21" t="s">
        <v>17</v>
      </c>
      <c r="C21" t="s">
        <v>80</v>
      </c>
      <c r="D21" t="s">
        <v>77</v>
      </c>
      <c r="E21" t="s">
        <v>76</v>
      </c>
      <c r="G21">
        <v>37.299320000000002</v>
      </c>
      <c r="H21" t="s">
        <v>154</v>
      </c>
      <c r="I21" t="s">
        <v>32</v>
      </c>
      <c r="J21" t="s">
        <v>23</v>
      </c>
      <c r="K21" t="s">
        <v>156</v>
      </c>
    </row>
    <row r="22" spans="1:17" x14ac:dyDescent="0.25">
      <c r="A22" t="s">
        <v>18</v>
      </c>
      <c r="B22" t="s">
        <v>17</v>
      </c>
      <c r="C22" t="s">
        <v>80</v>
      </c>
      <c r="D22" t="s">
        <v>77</v>
      </c>
      <c r="E22" t="s">
        <v>76</v>
      </c>
      <c r="F22" t="s">
        <v>87</v>
      </c>
      <c r="G22">
        <v>94.182659999999998</v>
      </c>
      <c r="H22" t="s">
        <v>146</v>
      </c>
      <c r="I22" t="s">
        <v>33</v>
      </c>
      <c r="J22" t="s">
        <v>23</v>
      </c>
      <c r="K22" t="s">
        <v>159</v>
      </c>
    </row>
    <row r="23" spans="1:17" x14ac:dyDescent="0.25">
      <c r="A23" t="s">
        <v>18</v>
      </c>
      <c r="C23" t="s">
        <v>80</v>
      </c>
      <c r="D23" t="s">
        <v>77</v>
      </c>
      <c r="E23" t="s">
        <v>76</v>
      </c>
      <c r="F23" t="s">
        <v>87</v>
      </c>
      <c r="G23">
        <v>-60.473700000000001</v>
      </c>
      <c r="H23" t="s">
        <v>152</v>
      </c>
      <c r="I23" t="s">
        <v>33</v>
      </c>
      <c r="J23" t="s">
        <v>23</v>
      </c>
      <c r="K23" t="s">
        <v>157</v>
      </c>
    </row>
    <row r="24" spans="1:17" x14ac:dyDescent="0.25">
      <c r="A24" t="s">
        <v>18</v>
      </c>
      <c r="C24" t="s">
        <v>80</v>
      </c>
      <c r="D24" t="s">
        <v>77</v>
      </c>
      <c r="E24" t="s">
        <v>76</v>
      </c>
      <c r="F24" t="s">
        <v>87</v>
      </c>
      <c r="G24">
        <v>190.60902999999999</v>
      </c>
      <c r="H24" t="s">
        <v>153</v>
      </c>
      <c r="I24" t="s">
        <v>33</v>
      </c>
      <c r="J24" t="s">
        <v>23</v>
      </c>
      <c r="K24" t="s">
        <v>79</v>
      </c>
    </row>
    <row r="25" spans="1:17" x14ac:dyDescent="0.25">
      <c r="A25" t="s">
        <v>18</v>
      </c>
      <c r="C25" t="s">
        <v>80</v>
      </c>
      <c r="D25" t="s">
        <v>77</v>
      </c>
      <c r="E25" t="s">
        <v>76</v>
      </c>
      <c r="F25" t="s">
        <v>87</v>
      </c>
      <c r="G25">
        <v>54.879840000000002</v>
      </c>
      <c r="H25" t="s">
        <v>154</v>
      </c>
      <c r="I25" t="s">
        <v>33</v>
      </c>
      <c r="J25" t="s">
        <v>23</v>
      </c>
      <c r="K25" t="s">
        <v>156</v>
      </c>
    </row>
    <row r="26" spans="1:17" x14ac:dyDescent="0.25">
      <c r="A26" t="s">
        <v>18</v>
      </c>
      <c r="C26" t="s">
        <v>80</v>
      </c>
      <c r="D26" t="s">
        <v>77</v>
      </c>
      <c r="E26" t="s">
        <v>76</v>
      </c>
      <c r="F26" t="s">
        <v>87</v>
      </c>
      <c r="G26">
        <v>210.69920999999999</v>
      </c>
      <c r="H26" t="s">
        <v>146</v>
      </c>
      <c r="I26" t="s">
        <v>147</v>
      </c>
      <c r="J26" t="s">
        <v>24</v>
      </c>
      <c r="K26" t="s">
        <v>79</v>
      </c>
    </row>
    <row r="27" spans="1:17" x14ac:dyDescent="0.25">
      <c r="A27" t="s">
        <v>18</v>
      </c>
      <c r="C27" t="s">
        <v>80</v>
      </c>
      <c r="D27" t="s">
        <v>77</v>
      </c>
      <c r="E27" t="s">
        <v>76</v>
      </c>
      <c r="F27" t="s">
        <v>87</v>
      </c>
      <c r="G27">
        <v>-5.9347700000000003</v>
      </c>
      <c r="H27" t="s">
        <v>152</v>
      </c>
      <c r="I27" t="s">
        <v>147</v>
      </c>
      <c r="J27" t="s">
        <v>24</v>
      </c>
      <c r="K27" t="s">
        <v>156</v>
      </c>
    </row>
    <row r="28" spans="1:17" x14ac:dyDescent="0.25">
      <c r="A28" t="s">
        <v>18</v>
      </c>
      <c r="C28" t="s">
        <v>80</v>
      </c>
      <c r="D28" t="s">
        <v>77</v>
      </c>
      <c r="E28" t="s">
        <v>76</v>
      </c>
      <c r="F28" t="s">
        <v>87</v>
      </c>
      <c r="G28">
        <v>4.9913699999999999</v>
      </c>
      <c r="H28" t="s">
        <v>153</v>
      </c>
      <c r="I28" t="s">
        <v>147</v>
      </c>
      <c r="J28" t="s">
        <v>24</v>
      </c>
      <c r="K28" t="s">
        <v>156</v>
      </c>
    </row>
    <row r="29" spans="1:17" x14ac:dyDescent="0.25">
      <c r="A29" t="s">
        <v>18</v>
      </c>
      <c r="C29" t="s">
        <v>80</v>
      </c>
      <c r="D29" t="s">
        <v>77</v>
      </c>
      <c r="F29" t="s">
        <v>87</v>
      </c>
      <c r="G29">
        <v>37.77046</v>
      </c>
      <c r="H29" t="s">
        <v>154</v>
      </c>
      <c r="I29" t="s">
        <v>147</v>
      </c>
      <c r="J29" t="s">
        <v>24</v>
      </c>
      <c r="K29" t="s">
        <v>156</v>
      </c>
    </row>
    <row r="30" spans="1:17" x14ac:dyDescent="0.25">
      <c r="A30" t="s">
        <v>18</v>
      </c>
      <c r="C30" t="s">
        <v>80</v>
      </c>
      <c r="D30" t="s">
        <v>77</v>
      </c>
      <c r="F30" t="s">
        <v>87</v>
      </c>
      <c r="G30">
        <v>79.457650000000001</v>
      </c>
      <c r="H30" t="s">
        <v>146</v>
      </c>
      <c r="I30" t="s">
        <v>24</v>
      </c>
      <c r="J30" t="s">
        <v>24</v>
      </c>
      <c r="K30" t="s">
        <v>156</v>
      </c>
    </row>
    <row r="31" spans="1:17" x14ac:dyDescent="0.25">
      <c r="A31" t="s">
        <v>18</v>
      </c>
      <c r="C31" t="s">
        <v>80</v>
      </c>
      <c r="D31" t="s">
        <v>77</v>
      </c>
      <c r="F31" t="s">
        <v>87</v>
      </c>
      <c r="G31">
        <v>100.50865</v>
      </c>
      <c r="H31" t="s">
        <v>152</v>
      </c>
      <c r="I31" t="s">
        <v>24</v>
      </c>
      <c r="J31" t="s">
        <v>24</v>
      </c>
      <c r="K31" t="s">
        <v>159</v>
      </c>
    </row>
    <row r="32" spans="1:17" x14ac:dyDescent="0.25">
      <c r="A32" t="s">
        <v>18</v>
      </c>
      <c r="C32" t="s">
        <v>80</v>
      </c>
      <c r="D32" t="s">
        <v>77</v>
      </c>
      <c r="F32" t="s">
        <v>87</v>
      </c>
      <c r="G32">
        <v>8.0015900000000002</v>
      </c>
      <c r="H32" t="s">
        <v>153</v>
      </c>
      <c r="I32" t="s">
        <v>24</v>
      </c>
      <c r="J32" t="s">
        <v>24</v>
      </c>
      <c r="K32" t="s">
        <v>156</v>
      </c>
    </row>
    <row r="33" spans="1:11" x14ac:dyDescent="0.25">
      <c r="A33" t="s">
        <v>18</v>
      </c>
      <c r="C33" t="s">
        <v>80</v>
      </c>
      <c r="D33" t="s">
        <v>77</v>
      </c>
      <c r="F33" t="s">
        <v>87</v>
      </c>
      <c r="G33">
        <v>99.156379999999999</v>
      </c>
      <c r="H33" t="s">
        <v>154</v>
      </c>
      <c r="I33" t="s">
        <v>24</v>
      </c>
      <c r="J33" t="s">
        <v>24</v>
      </c>
      <c r="K33" t="s">
        <v>159</v>
      </c>
    </row>
    <row r="34" spans="1:11" x14ac:dyDescent="0.25">
      <c r="A34" t="s">
        <v>18</v>
      </c>
      <c r="C34" t="s">
        <v>80</v>
      </c>
      <c r="D34" t="s">
        <v>77</v>
      </c>
      <c r="F34" t="s">
        <v>87</v>
      </c>
      <c r="G34">
        <v>4.7351000000000001</v>
      </c>
      <c r="H34" t="s">
        <v>146</v>
      </c>
      <c r="I34" t="s">
        <v>29</v>
      </c>
      <c r="J34" t="s">
        <v>24</v>
      </c>
      <c r="K34" t="s">
        <v>156</v>
      </c>
    </row>
    <row r="35" spans="1:11" x14ac:dyDescent="0.25">
      <c r="A35" t="s">
        <v>18</v>
      </c>
      <c r="C35" t="s">
        <v>80</v>
      </c>
      <c r="F35" t="s">
        <v>87</v>
      </c>
      <c r="G35">
        <v>-9.2212599999999991</v>
      </c>
      <c r="H35" t="s">
        <v>152</v>
      </c>
      <c r="I35" t="s">
        <v>29</v>
      </c>
      <c r="J35" t="s">
        <v>24</v>
      </c>
      <c r="K35" t="s">
        <v>156</v>
      </c>
    </row>
    <row r="36" spans="1:11" x14ac:dyDescent="0.25">
      <c r="A36" t="s">
        <v>18</v>
      </c>
      <c r="C36" t="s">
        <v>80</v>
      </c>
      <c r="F36" t="s">
        <v>87</v>
      </c>
      <c r="G36">
        <v>25.74408</v>
      </c>
      <c r="H36" t="s">
        <v>153</v>
      </c>
      <c r="I36" t="s">
        <v>29</v>
      </c>
      <c r="J36" t="s">
        <v>24</v>
      </c>
      <c r="K36" t="s">
        <v>156</v>
      </c>
    </row>
    <row r="37" spans="1:11" x14ac:dyDescent="0.25">
      <c r="A37" t="s">
        <v>18</v>
      </c>
      <c r="C37" t="s">
        <v>80</v>
      </c>
      <c r="F37" t="s">
        <v>87</v>
      </c>
      <c r="G37">
        <v>72.878469999999993</v>
      </c>
      <c r="H37" t="s">
        <v>154</v>
      </c>
      <c r="I37" t="s">
        <v>29</v>
      </c>
      <c r="J37" t="s">
        <v>24</v>
      </c>
      <c r="K37" t="s">
        <v>156</v>
      </c>
    </row>
    <row r="38" spans="1:11" x14ac:dyDescent="0.25">
      <c r="A38" t="s">
        <v>18</v>
      </c>
      <c r="C38" t="s">
        <v>80</v>
      </c>
      <c r="F38" t="s">
        <v>87</v>
      </c>
      <c r="G38">
        <v>282.33051</v>
      </c>
      <c r="H38" t="s">
        <v>146</v>
      </c>
      <c r="I38" t="s">
        <v>53</v>
      </c>
      <c r="J38" t="s">
        <v>24</v>
      </c>
      <c r="K38" t="s">
        <v>75</v>
      </c>
    </row>
    <row r="39" spans="1:11" x14ac:dyDescent="0.25">
      <c r="A39" t="s">
        <v>18</v>
      </c>
      <c r="C39" t="s">
        <v>80</v>
      </c>
      <c r="F39" t="s">
        <v>87</v>
      </c>
      <c r="G39">
        <v>27.665479999999999</v>
      </c>
      <c r="H39" t="s">
        <v>152</v>
      </c>
      <c r="I39" t="s">
        <v>53</v>
      </c>
      <c r="J39" t="s">
        <v>24</v>
      </c>
      <c r="K39" t="s">
        <v>156</v>
      </c>
    </row>
    <row r="40" spans="1:11" x14ac:dyDescent="0.25">
      <c r="A40" t="s">
        <v>18</v>
      </c>
      <c r="C40" t="s">
        <v>80</v>
      </c>
      <c r="F40" t="s">
        <v>87</v>
      </c>
      <c r="G40">
        <v>-26.70617</v>
      </c>
      <c r="H40" t="s">
        <v>153</v>
      </c>
      <c r="I40" t="s">
        <v>53</v>
      </c>
      <c r="J40" t="s">
        <v>24</v>
      </c>
      <c r="K40" t="s">
        <v>158</v>
      </c>
    </row>
    <row r="41" spans="1:11" x14ac:dyDescent="0.25">
      <c r="A41" t="s">
        <v>18</v>
      </c>
      <c r="C41" t="s">
        <v>80</v>
      </c>
      <c r="F41" t="s">
        <v>87</v>
      </c>
      <c r="G41">
        <v>64.249970000000005</v>
      </c>
      <c r="H41" t="s">
        <v>154</v>
      </c>
      <c r="I41" t="s">
        <v>53</v>
      </c>
      <c r="J41" t="s">
        <v>24</v>
      </c>
      <c r="K41" t="s">
        <v>156</v>
      </c>
    </row>
    <row r="42" spans="1:11" x14ac:dyDescent="0.25">
      <c r="A42" t="s">
        <v>18</v>
      </c>
      <c r="C42" t="s">
        <v>80</v>
      </c>
      <c r="F42" t="s">
        <v>87</v>
      </c>
      <c r="G42">
        <v>66.559389999999993</v>
      </c>
      <c r="H42" t="s">
        <v>146</v>
      </c>
      <c r="I42" t="s">
        <v>32</v>
      </c>
      <c r="J42" t="s">
        <v>24</v>
      </c>
      <c r="K42" t="s">
        <v>156</v>
      </c>
    </row>
    <row r="43" spans="1:11" x14ac:dyDescent="0.25">
      <c r="A43" t="s">
        <v>18</v>
      </c>
      <c r="C43" t="s">
        <v>80</v>
      </c>
      <c r="F43" t="s">
        <v>87</v>
      </c>
      <c r="G43">
        <v>57.771990000000002</v>
      </c>
      <c r="H43" t="s">
        <v>152</v>
      </c>
      <c r="I43" t="s">
        <v>32</v>
      </c>
      <c r="J43" t="s">
        <v>24</v>
      </c>
      <c r="K43" t="s">
        <v>156</v>
      </c>
    </row>
    <row r="44" spans="1:11" x14ac:dyDescent="0.25">
      <c r="A44" t="s">
        <v>18</v>
      </c>
      <c r="C44" t="s">
        <v>80</v>
      </c>
      <c r="F44" t="s">
        <v>87</v>
      </c>
      <c r="G44">
        <v>30.12988</v>
      </c>
      <c r="H44" t="s">
        <v>153</v>
      </c>
      <c r="I44" t="s">
        <v>32</v>
      </c>
      <c r="J44" t="s">
        <v>24</v>
      </c>
      <c r="K44" t="s">
        <v>156</v>
      </c>
    </row>
    <row r="45" spans="1:11" x14ac:dyDescent="0.25">
      <c r="A45" t="s">
        <v>18</v>
      </c>
      <c r="C45" t="s">
        <v>80</v>
      </c>
      <c r="F45" t="s">
        <v>87</v>
      </c>
      <c r="G45">
        <v>58.609110000000001</v>
      </c>
      <c r="H45" t="s">
        <v>154</v>
      </c>
      <c r="I45" t="s">
        <v>32</v>
      </c>
      <c r="J45" t="s">
        <v>24</v>
      </c>
      <c r="K45" t="s">
        <v>156</v>
      </c>
    </row>
    <row r="46" spans="1:11" x14ac:dyDescent="0.25">
      <c r="A46" t="s">
        <v>18</v>
      </c>
      <c r="C46" t="s">
        <v>80</v>
      </c>
      <c r="F46" t="s">
        <v>87</v>
      </c>
      <c r="G46">
        <v>165.98661000000001</v>
      </c>
      <c r="H46" t="s">
        <v>146</v>
      </c>
      <c r="I46" t="s">
        <v>33</v>
      </c>
      <c r="J46" t="s">
        <v>24</v>
      </c>
      <c r="K46" t="s">
        <v>173</v>
      </c>
    </row>
    <row r="47" spans="1:11" x14ac:dyDescent="0.25">
      <c r="A47" t="s">
        <v>18</v>
      </c>
      <c r="C47" t="s">
        <v>80</v>
      </c>
      <c r="F47" t="s">
        <v>87</v>
      </c>
      <c r="G47">
        <v>47.366059999999997</v>
      </c>
      <c r="H47" t="s">
        <v>152</v>
      </c>
      <c r="I47" t="s">
        <v>33</v>
      </c>
      <c r="J47" t="s">
        <v>24</v>
      </c>
      <c r="K47" t="s">
        <v>156</v>
      </c>
    </row>
    <row r="48" spans="1:11" x14ac:dyDescent="0.25">
      <c r="A48" t="s">
        <v>18</v>
      </c>
      <c r="C48" t="s">
        <v>80</v>
      </c>
      <c r="F48" t="s">
        <v>87</v>
      </c>
      <c r="G48">
        <v>-20.138500000000001</v>
      </c>
      <c r="H48" t="s">
        <v>153</v>
      </c>
      <c r="I48" t="s">
        <v>33</v>
      </c>
      <c r="J48" t="s">
        <v>24</v>
      </c>
      <c r="K48" t="s">
        <v>158</v>
      </c>
    </row>
    <row r="49" spans="1:11" x14ac:dyDescent="0.25">
      <c r="A49" t="s">
        <v>18</v>
      </c>
      <c r="C49" t="s">
        <v>80</v>
      </c>
      <c r="F49" t="s">
        <v>87</v>
      </c>
      <c r="G49">
        <v>73.493849999999995</v>
      </c>
      <c r="H49" t="s">
        <v>154</v>
      </c>
      <c r="I49" t="s">
        <v>33</v>
      </c>
      <c r="J49" t="s">
        <v>24</v>
      </c>
      <c r="K49" t="s">
        <v>156</v>
      </c>
    </row>
    <row r="50" spans="1:11" x14ac:dyDescent="0.25">
      <c r="A50" t="s">
        <v>18</v>
      </c>
      <c r="C50" t="s">
        <v>80</v>
      </c>
      <c r="F50" t="s">
        <v>87</v>
      </c>
    </row>
    <row r="51" spans="1:11" x14ac:dyDescent="0.25">
      <c r="A51" t="s">
        <v>18</v>
      </c>
      <c r="C51" t="s">
        <v>80</v>
      </c>
      <c r="F51" t="s">
        <v>87</v>
      </c>
    </row>
    <row r="52" spans="1:11" x14ac:dyDescent="0.25">
      <c r="A52" t="s">
        <v>18</v>
      </c>
      <c r="C52" t="s">
        <v>80</v>
      </c>
      <c r="F52" t="s">
        <v>87</v>
      </c>
    </row>
    <row r="53" spans="1:11" x14ac:dyDescent="0.25">
      <c r="A53" t="s">
        <v>18</v>
      </c>
      <c r="C53" t="s">
        <v>80</v>
      </c>
      <c r="F53" t="s">
        <v>87</v>
      </c>
    </row>
    <row r="54" spans="1:11" x14ac:dyDescent="0.25">
      <c r="A54" t="s">
        <v>18</v>
      </c>
      <c r="C54" t="s">
        <v>80</v>
      </c>
      <c r="F54" t="s">
        <v>87</v>
      </c>
    </row>
    <row r="55" spans="1:11" x14ac:dyDescent="0.25">
      <c r="A55" t="s">
        <v>18</v>
      </c>
      <c r="C55" t="s">
        <v>80</v>
      </c>
      <c r="F55" t="s">
        <v>87</v>
      </c>
    </row>
    <row r="56" spans="1:11" x14ac:dyDescent="0.25">
      <c r="A56" t="s">
        <v>18</v>
      </c>
      <c r="C56" t="s">
        <v>80</v>
      </c>
      <c r="F56" t="s">
        <v>87</v>
      </c>
    </row>
    <row r="57" spans="1:11" x14ac:dyDescent="0.25">
      <c r="A57" t="s">
        <v>18</v>
      </c>
      <c r="C57" t="s">
        <v>80</v>
      </c>
      <c r="F57" t="s">
        <v>87</v>
      </c>
    </row>
    <row r="58" spans="1:11" x14ac:dyDescent="0.25">
      <c r="A58" t="s">
        <v>18</v>
      </c>
      <c r="C58" t="s">
        <v>80</v>
      </c>
      <c r="F58" t="s">
        <v>87</v>
      </c>
    </row>
    <row r="59" spans="1:11" x14ac:dyDescent="0.25">
      <c r="A59" t="s">
        <v>18</v>
      </c>
      <c r="C59" t="s">
        <v>80</v>
      </c>
      <c r="F59" t="s">
        <v>87</v>
      </c>
    </row>
    <row r="60" spans="1:11" x14ac:dyDescent="0.25">
      <c r="A60" t="s">
        <v>18</v>
      </c>
      <c r="C60" t="s">
        <v>80</v>
      </c>
      <c r="F60" t="s">
        <v>87</v>
      </c>
    </row>
    <row r="61" spans="1:11" x14ac:dyDescent="0.25">
      <c r="A61" t="s">
        <v>18</v>
      </c>
      <c r="C61" t="s">
        <v>80</v>
      </c>
      <c r="F61" t="s">
        <v>87</v>
      </c>
    </row>
    <row r="62" spans="1:11" x14ac:dyDescent="0.25">
      <c r="A62" t="s">
        <v>18</v>
      </c>
      <c r="C62" t="s">
        <v>80</v>
      </c>
      <c r="F62" t="s">
        <v>87</v>
      </c>
    </row>
    <row r="63" spans="1:11" x14ac:dyDescent="0.25">
      <c r="A63" t="s">
        <v>18</v>
      </c>
      <c r="C63" t="s">
        <v>80</v>
      </c>
      <c r="F63" t="s">
        <v>87</v>
      </c>
    </row>
    <row r="64" spans="1:11" x14ac:dyDescent="0.25">
      <c r="A64" t="s">
        <v>18</v>
      </c>
      <c r="C64" t="s">
        <v>80</v>
      </c>
      <c r="F64" t="s">
        <v>87</v>
      </c>
    </row>
    <row r="65" spans="1:6" x14ac:dyDescent="0.25">
      <c r="A65" t="s">
        <v>18</v>
      </c>
      <c r="C65" t="s">
        <v>80</v>
      </c>
      <c r="F65" t="s">
        <v>87</v>
      </c>
    </row>
    <row r="66" spans="1:6" x14ac:dyDescent="0.25">
      <c r="A66" t="s">
        <v>18</v>
      </c>
      <c r="C66" t="s">
        <v>80</v>
      </c>
      <c r="F66" t="s">
        <v>87</v>
      </c>
    </row>
    <row r="67" spans="1:6" x14ac:dyDescent="0.25">
      <c r="A67" t="s">
        <v>18</v>
      </c>
      <c r="C67" t="s">
        <v>80</v>
      </c>
      <c r="F67" t="s">
        <v>87</v>
      </c>
    </row>
    <row r="68" spans="1:6" x14ac:dyDescent="0.25">
      <c r="A68" t="s">
        <v>18</v>
      </c>
      <c r="C68" t="s">
        <v>80</v>
      </c>
      <c r="F68" t="s">
        <v>87</v>
      </c>
    </row>
    <row r="69" spans="1:6" x14ac:dyDescent="0.25">
      <c r="A69" t="s">
        <v>18</v>
      </c>
      <c r="C69" t="s">
        <v>80</v>
      </c>
      <c r="F69" t="s">
        <v>87</v>
      </c>
    </row>
    <row r="70" spans="1:6" x14ac:dyDescent="0.25">
      <c r="A70" t="s">
        <v>18</v>
      </c>
      <c r="C70" t="s">
        <v>80</v>
      </c>
      <c r="F70" t="s">
        <v>87</v>
      </c>
    </row>
    <row r="71" spans="1:6" x14ac:dyDescent="0.25">
      <c r="A71" t="s">
        <v>18</v>
      </c>
      <c r="C71" t="s">
        <v>80</v>
      </c>
      <c r="F71" t="s">
        <v>87</v>
      </c>
    </row>
    <row r="72" spans="1:6" x14ac:dyDescent="0.25">
      <c r="A72" t="s">
        <v>18</v>
      </c>
      <c r="C72" t="s">
        <v>80</v>
      </c>
      <c r="F72" t="s">
        <v>87</v>
      </c>
    </row>
    <row r="73" spans="1:6" x14ac:dyDescent="0.25">
      <c r="A73" t="s">
        <v>18</v>
      </c>
      <c r="C73" t="s">
        <v>80</v>
      </c>
      <c r="F73" t="s">
        <v>87</v>
      </c>
    </row>
    <row r="74" spans="1:6" x14ac:dyDescent="0.25">
      <c r="A74" t="s">
        <v>18</v>
      </c>
      <c r="C74" t="s">
        <v>80</v>
      </c>
      <c r="F74" t="s">
        <v>87</v>
      </c>
    </row>
    <row r="75" spans="1:6" x14ac:dyDescent="0.25">
      <c r="A75" t="s">
        <v>18</v>
      </c>
      <c r="C75" t="s">
        <v>80</v>
      </c>
      <c r="F75" t="s">
        <v>87</v>
      </c>
    </row>
    <row r="76" spans="1:6" x14ac:dyDescent="0.25">
      <c r="A76" t="s">
        <v>18</v>
      </c>
      <c r="C76" t="s">
        <v>80</v>
      </c>
      <c r="F76" t="s">
        <v>87</v>
      </c>
    </row>
    <row r="77" spans="1:6" x14ac:dyDescent="0.25">
      <c r="A77" t="s">
        <v>18</v>
      </c>
      <c r="C77" t="s">
        <v>80</v>
      </c>
      <c r="F77" t="s">
        <v>87</v>
      </c>
    </row>
    <row r="78" spans="1:6" x14ac:dyDescent="0.25">
      <c r="A78" t="s">
        <v>18</v>
      </c>
      <c r="C78" t="s">
        <v>80</v>
      </c>
      <c r="F78" t="s">
        <v>87</v>
      </c>
    </row>
    <row r="79" spans="1:6" x14ac:dyDescent="0.25">
      <c r="A79" t="s">
        <v>18</v>
      </c>
      <c r="C79" t="s">
        <v>80</v>
      </c>
      <c r="F79" t="s">
        <v>87</v>
      </c>
    </row>
    <row r="80" spans="1:6" x14ac:dyDescent="0.25">
      <c r="A80" t="s">
        <v>18</v>
      </c>
      <c r="C80" t="s">
        <v>80</v>
      </c>
      <c r="F80" t="s">
        <v>87</v>
      </c>
    </row>
    <row r="81" spans="1:6" x14ac:dyDescent="0.25">
      <c r="A81" t="s">
        <v>18</v>
      </c>
      <c r="C81" t="s">
        <v>80</v>
      </c>
      <c r="F81" t="s">
        <v>87</v>
      </c>
    </row>
    <row r="82" spans="1:6" x14ac:dyDescent="0.25">
      <c r="A82" t="s">
        <v>18</v>
      </c>
      <c r="C82" t="s">
        <v>80</v>
      </c>
      <c r="F82" t="s">
        <v>87</v>
      </c>
    </row>
    <row r="83" spans="1:6" x14ac:dyDescent="0.25">
      <c r="A83" t="s">
        <v>18</v>
      </c>
      <c r="C83" t="s">
        <v>80</v>
      </c>
      <c r="F83" t="s">
        <v>87</v>
      </c>
    </row>
    <row r="84" spans="1:6" x14ac:dyDescent="0.25">
      <c r="A84" t="s">
        <v>18</v>
      </c>
      <c r="C84" t="s">
        <v>80</v>
      </c>
      <c r="F84" t="s">
        <v>87</v>
      </c>
    </row>
    <row r="85" spans="1:6" x14ac:dyDescent="0.25">
      <c r="A85" t="s">
        <v>18</v>
      </c>
      <c r="F85" t="s">
        <v>87</v>
      </c>
    </row>
    <row r="86" spans="1:6" x14ac:dyDescent="0.25">
      <c r="A86" t="s">
        <v>18</v>
      </c>
      <c r="F86" t="s">
        <v>87</v>
      </c>
    </row>
    <row r="87" spans="1:6" x14ac:dyDescent="0.25">
      <c r="A87" t="s">
        <v>18</v>
      </c>
      <c r="F87" t="s">
        <v>87</v>
      </c>
    </row>
    <row r="88" spans="1:6" x14ac:dyDescent="0.25">
      <c r="A88" t="s">
        <v>18</v>
      </c>
      <c r="F88" t="s">
        <v>87</v>
      </c>
    </row>
    <row r="89" spans="1:6" x14ac:dyDescent="0.25">
      <c r="A89" t="s">
        <v>18</v>
      </c>
      <c r="F89" t="s">
        <v>87</v>
      </c>
    </row>
    <row r="90" spans="1:6" x14ac:dyDescent="0.25">
      <c r="A90" t="s">
        <v>18</v>
      </c>
      <c r="F90" t="s">
        <v>87</v>
      </c>
    </row>
    <row r="91" spans="1:6" x14ac:dyDescent="0.25">
      <c r="A91" t="s">
        <v>18</v>
      </c>
      <c r="F91" t="s">
        <v>87</v>
      </c>
    </row>
    <row r="92" spans="1:6" x14ac:dyDescent="0.25">
      <c r="A92" t="s">
        <v>18</v>
      </c>
      <c r="F92" t="s">
        <v>87</v>
      </c>
    </row>
    <row r="93" spans="1:6" x14ac:dyDescent="0.25">
      <c r="F93" t="s">
        <v>87</v>
      </c>
    </row>
    <row r="94" spans="1:6" x14ac:dyDescent="0.25">
      <c r="F94" t="s">
        <v>87</v>
      </c>
    </row>
    <row r="95" spans="1:6" x14ac:dyDescent="0.25">
      <c r="F95" t="s">
        <v>87</v>
      </c>
    </row>
    <row r="96" spans="1:6" x14ac:dyDescent="0.25">
      <c r="F96" t="s">
        <v>87</v>
      </c>
    </row>
    <row r="97" spans="1:1" x14ac:dyDescent="0.25">
      <c r="A97" t="s">
        <v>174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0" workbookViewId="0">
      <selection activeCell="G20" sqref="G20:I24"/>
    </sheetView>
  </sheetViews>
  <sheetFormatPr defaultRowHeight="15" x14ac:dyDescent="0.25"/>
  <cols>
    <col min="1" max="1" width="21.7109375" bestFit="1" customWidth="1"/>
    <col min="2" max="2" width="5.42578125" bestFit="1" customWidth="1"/>
    <col min="7" max="7" width="17.85546875" bestFit="1" customWidth="1"/>
    <col min="8" max="8" width="15.42578125" bestFit="1" customWidth="1"/>
    <col min="9" max="9" width="12.7109375" bestFit="1" customWidth="1"/>
    <col min="12" max="12" width="14.7109375" bestFit="1" customWidth="1"/>
  </cols>
  <sheetData>
    <row r="1" spans="1:14" ht="15.75" x14ac:dyDescent="0.25">
      <c r="A1" t="s">
        <v>35</v>
      </c>
      <c r="B1" t="s">
        <v>36</v>
      </c>
      <c r="C1" t="s">
        <v>37</v>
      </c>
      <c r="G1" s="3"/>
      <c r="H1" s="5" t="s">
        <v>37</v>
      </c>
      <c r="I1" s="5"/>
    </row>
    <row r="2" spans="1:14" ht="15.75" x14ac:dyDescent="0.25">
      <c r="A2" t="s">
        <v>26</v>
      </c>
      <c r="B2">
        <v>1</v>
      </c>
      <c r="C2">
        <v>17.282735650666666</v>
      </c>
      <c r="G2" s="3"/>
      <c r="H2" s="3" t="s">
        <v>38</v>
      </c>
      <c r="I2" s="3" t="s">
        <v>39</v>
      </c>
    </row>
    <row r="3" spans="1:14" ht="15.75" x14ac:dyDescent="0.25">
      <c r="A3" t="s">
        <v>26</v>
      </c>
      <c r="B3">
        <v>2</v>
      </c>
      <c r="C3">
        <v>15.499490717249998</v>
      </c>
      <c r="G3" s="3" t="s">
        <v>26</v>
      </c>
      <c r="H3" s="4">
        <v>17.282735650666666</v>
      </c>
      <c r="I3" s="4">
        <v>15.499490717249998</v>
      </c>
    </row>
    <row r="4" spans="1:14" ht="15.75" x14ac:dyDescent="0.25">
      <c r="A4" t="s">
        <v>27</v>
      </c>
      <c r="B4">
        <v>1</v>
      </c>
      <c r="C4">
        <v>16.493478044181813</v>
      </c>
      <c r="G4" s="3" t="s">
        <v>27</v>
      </c>
      <c r="H4" s="4">
        <v>16.493478044181813</v>
      </c>
      <c r="I4" s="4">
        <v>16.521560535000003</v>
      </c>
    </row>
    <row r="5" spans="1:14" ht="15.75" x14ac:dyDescent="0.25">
      <c r="A5" s="2" t="s">
        <v>27</v>
      </c>
      <c r="B5">
        <v>2</v>
      </c>
      <c r="C5">
        <v>16.521560535000003</v>
      </c>
      <c r="G5" s="3" t="s">
        <v>28</v>
      </c>
      <c r="H5" s="4">
        <v>21.361638173333333</v>
      </c>
      <c r="I5" s="4">
        <v>13.857924882666667</v>
      </c>
    </row>
    <row r="6" spans="1:14" ht="15.75" x14ac:dyDescent="0.25">
      <c r="A6" t="s">
        <v>28</v>
      </c>
      <c r="B6">
        <v>1</v>
      </c>
      <c r="C6">
        <v>21.361638173333333</v>
      </c>
      <c r="G6" s="3" t="s">
        <v>29</v>
      </c>
      <c r="H6" s="4">
        <v>17.100816769083334</v>
      </c>
      <c r="I6" s="4">
        <v>29.981438513916668</v>
      </c>
    </row>
    <row r="7" spans="1:14" ht="15.75" x14ac:dyDescent="0.25">
      <c r="A7" t="s">
        <v>28</v>
      </c>
      <c r="B7">
        <v>2</v>
      </c>
      <c r="C7">
        <v>13.857924882666667</v>
      </c>
      <c r="G7" s="3" t="s">
        <v>31</v>
      </c>
      <c r="H7" s="4">
        <v>12.2175516015</v>
      </c>
      <c r="I7" s="4">
        <v>20.399589979166667</v>
      </c>
    </row>
    <row r="8" spans="1:14" ht="15.75" x14ac:dyDescent="0.25">
      <c r="A8" t="s">
        <v>29</v>
      </c>
      <c r="B8">
        <v>1</v>
      </c>
      <c r="C8">
        <v>17.100816769083334</v>
      </c>
      <c r="G8" s="3" t="s">
        <v>33</v>
      </c>
      <c r="H8" s="4">
        <v>21.030179413666666</v>
      </c>
      <c r="I8" s="4">
        <v>18.975492585250006</v>
      </c>
    </row>
    <row r="9" spans="1:14" ht="15.75" x14ac:dyDescent="0.25">
      <c r="A9" t="s">
        <v>29</v>
      </c>
      <c r="B9">
        <v>2</v>
      </c>
      <c r="C9">
        <v>29.981438513916668</v>
      </c>
      <c r="G9" s="3" t="s">
        <v>34</v>
      </c>
      <c r="H9" s="4">
        <v>14.179889706583332</v>
      </c>
      <c r="I9" s="4">
        <v>17.499284834000004</v>
      </c>
    </row>
    <row r="10" spans="1:14" ht="15.75" x14ac:dyDescent="0.25">
      <c r="A10" t="s">
        <v>30</v>
      </c>
      <c r="B10">
        <v>1</v>
      </c>
      <c r="C10">
        <v>12.2175516015</v>
      </c>
      <c r="G10" s="3" t="s">
        <v>32</v>
      </c>
      <c r="H10" s="4">
        <v>16.890779275666663</v>
      </c>
      <c r="I10" s="4">
        <v>15.636106305166665</v>
      </c>
    </row>
    <row r="11" spans="1:14" ht="15.75" x14ac:dyDescent="0.25">
      <c r="A11" t="s">
        <v>30</v>
      </c>
      <c r="B11">
        <v>2</v>
      </c>
      <c r="C11">
        <v>20.399589979166667</v>
      </c>
      <c r="G11" s="3" t="s">
        <v>30</v>
      </c>
      <c r="H11" s="4">
        <v>22.488512746416671</v>
      </c>
      <c r="I11" s="4">
        <v>12.700398004583333</v>
      </c>
    </row>
    <row r="12" spans="1:14" x14ac:dyDescent="0.25">
      <c r="A12" t="s">
        <v>31</v>
      </c>
      <c r="B12">
        <v>1</v>
      </c>
      <c r="C12">
        <v>21.030179413666666</v>
      </c>
    </row>
    <row r="13" spans="1:14" ht="15.75" x14ac:dyDescent="0.25">
      <c r="A13" t="s">
        <v>31</v>
      </c>
      <c r="B13">
        <v>2</v>
      </c>
      <c r="C13">
        <v>18.975492585250006</v>
      </c>
      <c r="L13" s="3"/>
      <c r="M13" s="5" t="s">
        <v>37</v>
      </c>
      <c r="N13" s="5"/>
    </row>
    <row r="14" spans="1:14" ht="15.75" x14ac:dyDescent="0.25">
      <c r="A14" t="s">
        <v>32</v>
      </c>
      <c r="B14">
        <v>1</v>
      </c>
      <c r="C14">
        <v>14.179889706583332</v>
      </c>
      <c r="L14" s="3"/>
      <c r="M14" s="3" t="s">
        <v>56</v>
      </c>
      <c r="N14" s="3" t="s">
        <v>57</v>
      </c>
    </row>
    <row r="15" spans="1:14" ht="15.75" x14ac:dyDescent="0.25">
      <c r="A15" t="s">
        <v>32</v>
      </c>
      <c r="B15">
        <v>2</v>
      </c>
      <c r="C15">
        <v>17.499284834000004</v>
      </c>
      <c r="L15" s="3" t="s">
        <v>26</v>
      </c>
      <c r="M15" s="4">
        <f t="shared" ref="M15:M23" si="0">AVERAGE(H3:I3)</f>
        <v>16.391113183958332</v>
      </c>
      <c r="N15" s="3">
        <v>11.7</v>
      </c>
    </row>
    <row r="16" spans="1:14" ht="15.75" x14ac:dyDescent="0.25">
      <c r="A16" t="s">
        <v>33</v>
      </c>
      <c r="B16">
        <v>1</v>
      </c>
      <c r="C16">
        <v>16.890779275666663</v>
      </c>
      <c r="L16" s="3" t="s">
        <v>27</v>
      </c>
      <c r="M16" s="4">
        <f t="shared" si="0"/>
        <v>16.50751928959091</v>
      </c>
      <c r="N16" s="3">
        <v>10.3</v>
      </c>
    </row>
    <row r="17" spans="1:14" ht="15.75" x14ac:dyDescent="0.25">
      <c r="A17" t="s">
        <v>33</v>
      </c>
      <c r="B17">
        <v>2</v>
      </c>
      <c r="C17">
        <v>15.636106305166665</v>
      </c>
      <c r="L17" s="3" t="s">
        <v>28</v>
      </c>
      <c r="M17" s="4">
        <f t="shared" si="0"/>
        <v>17.609781527999999</v>
      </c>
      <c r="N17" s="3">
        <v>11.7</v>
      </c>
    </row>
    <row r="18" spans="1:14" ht="15.75" x14ac:dyDescent="0.25">
      <c r="A18" t="s">
        <v>34</v>
      </c>
      <c r="B18">
        <v>1</v>
      </c>
      <c r="C18">
        <v>22.488512746416671</v>
      </c>
      <c r="L18" s="3" t="s">
        <v>29</v>
      </c>
      <c r="M18" s="4">
        <f t="shared" si="0"/>
        <v>23.541127641500001</v>
      </c>
      <c r="N18" s="3">
        <v>17.2</v>
      </c>
    </row>
    <row r="19" spans="1:14" ht="15.75" x14ac:dyDescent="0.25">
      <c r="A19" t="s">
        <v>34</v>
      </c>
      <c r="B19">
        <v>2</v>
      </c>
      <c r="C19">
        <v>12.700398004583333</v>
      </c>
      <c r="L19" s="3" t="s">
        <v>31</v>
      </c>
      <c r="M19" s="4">
        <f t="shared" si="0"/>
        <v>16.308570790333334</v>
      </c>
      <c r="N19" s="3">
        <v>11.9</v>
      </c>
    </row>
    <row r="20" spans="1:14" ht="15.75" x14ac:dyDescent="0.25">
      <c r="H20" s="5" t="s">
        <v>37</v>
      </c>
      <c r="I20" s="5"/>
      <c r="L20" s="3" t="s">
        <v>33</v>
      </c>
      <c r="M20" s="4">
        <f t="shared" si="0"/>
        <v>20.002835999458334</v>
      </c>
      <c r="N20" s="3">
        <v>11.7</v>
      </c>
    </row>
    <row r="21" spans="1:14" ht="15.75" x14ac:dyDescent="0.25">
      <c r="G21" s="3"/>
      <c r="H21" s="3" t="s">
        <v>38</v>
      </c>
      <c r="I21" s="3" t="s">
        <v>39</v>
      </c>
      <c r="L21" s="3" t="s">
        <v>34</v>
      </c>
      <c r="M21" s="4">
        <f t="shared" si="0"/>
        <v>15.839587270291668</v>
      </c>
      <c r="N21" s="3">
        <v>14.1</v>
      </c>
    </row>
    <row r="22" spans="1:14" ht="15.75" x14ac:dyDescent="0.25">
      <c r="A22" t="s">
        <v>62</v>
      </c>
      <c r="B22" t="s">
        <v>2</v>
      </c>
      <c r="C22" t="s">
        <v>3</v>
      </c>
      <c r="G22" s="3" t="s">
        <v>23</v>
      </c>
      <c r="H22" s="4">
        <v>28.623494244285713</v>
      </c>
      <c r="I22" s="4">
        <v>24.331431596388892</v>
      </c>
      <c r="L22" s="3" t="s">
        <v>32</v>
      </c>
      <c r="M22" s="4">
        <f t="shared" si="0"/>
        <v>16.263442790416665</v>
      </c>
      <c r="N22" s="3">
        <v>11.5</v>
      </c>
    </row>
    <row r="23" spans="1:14" ht="15.75" x14ac:dyDescent="0.25">
      <c r="A23" t="s">
        <v>23</v>
      </c>
      <c r="B23">
        <v>1</v>
      </c>
      <c r="C23">
        <v>28.623494244285713</v>
      </c>
      <c r="G23" s="3" t="s">
        <v>24</v>
      </c>
      <c r="H23" s="4">
        <v>12.049550010527776</v>
      </c>
      <c r="I23" s="4">
        <v>12.737736286083335</v>
      </c>
      <c r="L23" s="3" t="s">
        <v>30</v>
      </c>
      <c r="M23" s="4">
        <f t="shared" si="0"/>
        <v>17.594455375500001</v>
      </c>
      <c r="N23" s="3">
        <v>11.5</v>
      </c>
    </row>
    <row r="24" spans="1:14" ht="15.75" x14ac:dyDescent="0.25">
      <c r="A24" t="s">
        <v>23</v>
      </c>
      <c r="B24">
        <v>2</v>
      </c>
      <c r="C24">
        <v>24.331431596388892</v>
      </c>
      <c r="G24" s="3" t="s">
        <v>63</v>
      </c>
      <c r="H24" s="4">
        <v>12.679094433333335</v>
      </c>
      <c r="I24" s="4">
        <v>16.621260903194447</v>
      </c>
    </row>
    <row r="25" spans="1:14" x14ac:dyDescent="0.25">
      <c r="A25" t="s">
        <v>24</v>
      </c>
      <c r="B25">
        <v>1</v>
      </c>
      <c r="C25">
        <v>12.049550010527776</v>
      </c>
    </row>
    <row r="26" spans="1:14" x14ac:dyDescent="0.25">
      <c r="A26" t="s">
        <v>24</v>
      </c>
      <c r="B26">
        <v>2</v>
      </c>
      <c r="C26">
        <v>12.737736286083335</v>
      </c>
    </row>
    <row r="27" spans="1:14" x14ac:dyDescent="0.25">
      <c r="A27" t="s">
        <v>25</v>
      </c>
      <c r="B27">
        <v>1</v>
      </c>
      <c r="C27">
        <v>12.679094433333335</v>
      </c>
    </row>
    <row r="28" spans="1:14" x14ac:dyDescent="0.25">
      <c r="A28" t="s">
        <v>25</v>
      </c>
      <c r="B28">
        <v>2</v>
      </c>
      <c r="C28">
        <v>16.621260903194447</v>
      </c>
    </row>
    <row r="31" spans="1:14" ht="15.75" x14ac:dyDescent="0.25">
      <c r="G31" s="3"/>
      <c r="H31" s="3" t="s">
        <v>37</v>
      </c>
      <c r="I31" s="3"/>
    </row>
    <row r="32" spans="1:14" ht="15.75" x14ac:dyDescent="0.25">
      <c r="G32" s="3" t="s">
        <v>64</v>
      </c>
      <c r="H32" s="3" t="s">
        <v>56</v>
      </c>
      <c r="I32" s="3" t="s">
        <v>57</v>
      </c>
    </row>
    <row r="33" spans="7:9" ht="15.75" x14ac:dyDescent="0.25">
      <c r="G33" s="3" t="s">
        <v>23</v>
      </c>
      <c r="H33" s="4">
        <f>AVERAGE(H22:I22)</f>
        <v>26.477462920337302</v>
      </c>
      <c r="I33" s="3">
        <v>21.7</v>
      </c>
    </row>
    <row r="34" spans="7:9" ht="15.75" x14ac:dyDescent="0.25">
      <c r="G34" s="3" t="s">
        <v>24</v>
      </c>
      <c r="H34" s="4">
        <f t="shared" ref="H34:H35" si="1">AVERAGE(H23:I23)</f>
        <v>12.393643148305555</v>
      </c>
      <c r="I34" s="3">
        <v>11.5</v>
      </c>
    </row>
    <row r="35" spans="7:9" ht="15.75" x14ac:dyDescent="0.25">
      <c r="G35" s="3" t="s">
        <v>63</v>
      </c>
      <c r="H35" s="4">
        <f t="shared" si="1"/>
        <v>14.65017766826389</v>
      </c>
      <c r="I35" s="3">
        <v>15.8</v>
      </c>
    </row>
  </sheetData>
  <mergeCells count="3">
    <mergeCell ref="M13:N13"/>
    <mergeCell ref="H1:I1"/>
    <mergeCell ref="H20:I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C104" sqref="C104"/>
    </sheetView>
  </sheetViews>
  <sheetFormatPr defaultRowHeight="15" outlineLevelRow="2" x14ac:dyDescent="0.25"/>
  <cols>
    <col min="4" max="4" width="12.7109375" bestFit="1" customWidth="1"/>
    <col min="5" max="5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outlineLevel="2" x14ac:dyDescent="0.25">
      <c r="A2" t="s">
        <v>12</v>
      </c>
      <c r="B2" t="s">
        <v>10</v>
      </c>
      <c r="C2">
        <v>1</v>
      </c>
      <c r="D2">
        <v>13.2498454</v>
      </c>
      <c r="E2">
        <v>61.722454110000001</v>
      </c>
      <c r="F2">
        <v>180.4659498</v>
      </c>
      <c r="G2">
        <v>105.4936503</v>
      </c>
      <c r="H2">
        <v>334.65</v>
      </c>
      <c r="I2">
        <v>154.1840502</v>
      </c>
    </row>
    <row r="3" spans="1:9" hidden="1" outlineLevel="2" x14ac:dyDescent="0.25">
      <c r="A3" t="s">
        <v>12</v>
      </c>
      <c r="B3" t="s">
        <v>10</v>
      </c>
      <c r="C3">
        <v>1</v>
      </c>
      <c r="D3">
        <v>16.69565317</v>
      </c>
      <c r="E3">
        <v>58.96091174</v>
      </c>
      <c r="F3">
        <v>255.91397850000001</v>
      </c>
      <c r="G3">
        <v>180.25741360000001</v>
      </c>
      <c r="H3">
        <v>408.1</v>
      </c>
      <c r="I3">
        <v>152.18602150000001</v>
      </c>
    </row>
    <row r="4" spans="1:9" hidden="1" outlineLevel="2" x14ac:dyDescent="0.25">
      <c r="A4" t="s">
        <v>12</v>
      </c>
      <c r="B4" t="s">
        <v>10</v>
      </c>
      <c r="C4">
        <v>1</v>
      </c>
      <c r="D4">
        <v>8.2140580780000008</v>
      </c>
      <c r="E4">
        <v>64.443620120000006</v>
      </c>
      <c r="F4">
        <v>158.60215049999999</v>
      </c>
      <c r="G4">
        <v>85.944472340000004</v>
      </c>
      <c r="H4">
        <v>426.9</v>
      </c>
      <c r="I4">
        <v>268.29784949999998</v>
      </c>
    </row>
    <row r="5" spans="1:9" hidden="1" outlineLevel="2" x14ac:dyDescent="0.25">
      <c r="A5" t="s">
        <v>12</v>
      </c>
      <c r="B5" t="s">
        <v>10</v>
      </c>
      <c r="C5">
        <v>1</v>
      </c>
      <c r="D5">
        <v>12.779497750000001</v>
      </c>
      <c r="E5">
        <v>49.828734300000001</v>
      </c>
      <c r="F5">
        <v>152.15053760000001</v>
      </c>
      <c r="G5">
        <v>89.542305580000004</v>
      </c>
      <c r="H5">
        <v>351.8</v>
      </c>
      <c r="I5">
        <v>199.6494624</v>
      </c>
    </row>
    <row r="6" spans="1:9" hidden="1" outlineLevel="2" x14ac:dyDescent="0.25">
      <c r="A6" t="s">
        <v>12</v>
      </c>
      <c r="B6" t="s">
        <v>10</v>
      </c>
      <c r="C6">
        <v>2</v>
      </c>
      <c r="D6">
        <v>12.077647969999999</v>
      </c>
      <c r="E6">
        <v>34.172818149999998</v>
      </c>
      <c r="F6">
        <v>100.9891689</v>
      </c>
      <c r="G6">
        <v>54.738702750000002</v>
      </c>
      <c r="H6">
        <v>345.52499999999998</v>
      </c>
      <c r="I6">
        <v>244.5358311</v>
      </c>
    </row>
    <row r="7" spans="1:9" hidden="1" outlineLevel="2" x14ac:dyDescent="0.25">
      <c r="A7" t="s">
        <v>12</v>
      </c>
      <c r="B7" t="s">
        <v>10</v>
      </c>
      <c r="C7">
        <v>2</v>
      </c>
      <c r="D7">
        <v>10.50817252</v>
      </c>
      <c r="E7">
        <v>33.257336270000003</v>
      </c>
      <c r="F7">
        <v>97.270114939999999</v>
      </c>
      <c r="G7">
        <v>53.504606150000001</v>
      </c>
      <c r="H7">
        <v>329.875</v>
      </c>
      <c r="I7">
        <v>232.60488509999999</v>
      </c>
    </row>
    <row r="8" spans="1:9" hidden="1" outlineLevel="2" x14ac:dyDescent="0.25">
      <c r="A8" t="s">
        <v>12</v>
      </c>
      <c r="B8" t="s">
        <v>10</v>
      </c>
      <c r="C8">
        <v>2</v>
      </c>
      <c r="D8">
        <v>11.267596129999999</v>
      </c>
      <c r="E8">
        <v>34.240056940000002</v>
      </c>
      <c r="F8">
        <v>108.2076149</v>
      </c>
      <c r="G8">
        <v>62.699961879999996</v>
      </c>
      <c r="H8">
        <v>310.02499999999998</v>
      </c>
      <c r="I8">
        <v>201.8173851</v>
      </c>
    </row>
    <row r="9" spans="1:9" hidden="1" outlineLevel="2" x14ac:dyDescent="0.25">
      <c r="A9" t="s">
        <v>12</v>
      </c>
      <c r="B9" t="s">
        <v>10</v>
      </c>
      <c r="C9">
        <v>2</v>
      </c>
      <c r="D9">
        <v>9.1187085969999995</v>
      </c>
      <c r="E9">
        <v>33.526291399999998</v>
      </c>
      <c r="F9">
        <v>100.72437739999999</v>
      </c>
      <c r="G9">
        <v>58.079377399999998</v>
      </c>
      <c r="H9">
        <v>286.82499999999999</v>
      </c>
      <c r="I9">
        <v>186.10062260000001</v>
      </c>
    </row>
    <row r="10" spans="1:9" outlineLevel="1" collapsed="1" x14ac:dyDescent="0.25">
      <c r="B10" s="1" t="s">
        <v>40</v>
      </c>
      <c r="D10">
        <f>SUBTOTAL(1,D2:D9)</f>
        <v>11.738897451874999</v>
      </c>
    </row>
    <row r="11" spans="1:9" hidden="1" outlineLevel="2" x14ac:dyDescent="0.25">
      <c r="A11" t="s">
        <v>12</v>
      </c>
      <c r="B11" t="s">
        <v>17</v>
      </c>
      <c r="C11">
        <v>1</v>
      </c>
      <c r="D11">
        <v>9.1189660529999994</v>
      </c>
      <c r="E11">
        <v>61.431295779999999</v>
      </c>
      <c r="F11">
        <v>366.30824369999999</v>
      </c>
      <c r="G11">
        <v>295.7579819</v>
      </c>
      <c r="H11">
        <v>421.5</v>
      </c>
      <c r="I11">
        <v>55.191756269999999</v>
      </c>
    </row>
    <row r="12" spans="1:9" hidden="1" outlineLevel="2" x14ac:dyDescent="0.25">
      <c r="A12" t="s">
        <v>12</v>
      </c>
      <c r="B12" t="s">
        <v>17</v>
      </c>
      <c r="C12">
        <v>1</v>
      </c>
      <c r="D12">
        <v>8.3776572599999994</v>
      </c>
      <c r="E12">
        <v>50.920521739999998</v>
      </c>
      <c r="F12">
        <v>437.63440859999997</v>
      </c>
      <c r="G12">
        <v>378.33622960000002</v>
      </c>
      <c r="H12">
        <v>358.2</v>
      </c>
      <c r="I12">
        <v>-79.434408599999998</v>
      </c>
    </row>
    <row r="13" spans="1:9" hidden="1" outlineLevel="2" x14ac:dyDescent="0.25">
      <c r="A13" t="s">
        <v>12</v>
      </c>
      <c r="B13" t="s">
        <v>17</v>
      </c>
      <c r="C13">
        <v>1</v>
      </c>
      <c r="D13">
        <v>12.04330143</v>
      </c>
      <c r="E13">
        <v>70.875258799999997</v>
      </c>
      <c r="F13">
        <v>427.41935480000001</v>
      </c>
      <c r="G13">
        <v>344.50079460000001</v>
      </c>
      <c r="H13">
        <v>440.65</v>
      </c>
      <c r="I13">
        <v>13.23064516</v>
      </c>
    </row>
    <row r="14" spans="1:9" hidden="1" outlineLevel="2" x14ac:dyDescent="0.25">
      <c r="A14" t="s">
        <v>12</v>
      </c>
      <c r="B14" t="s">
        <v>17</v>
      </c>
      <c r="C14">
        <v>1</v>
      </c>
      <c r="D14">
        <v>9.7784752560000001</v>
      </c>
      <c r="E14">
        <v>58.845889890000002</v>
      </c>
      <c r="F14">
        <v>427.41935480000001</v>
      </c>
      <c r="G14">
        <v>358.79498969999997</v>
      </c>
      <c r="H14">
        <v>355.2</v>
      </c>
      <c r="I14">
        <v>-72.219354839999994</v>
      </c>
    </row>
    <row r="15" spans="1:9" hidden="1" outlineLevel="2" x14ac:dyDescent="0.25">
      <c r="A15" t="s">
        <v>12</v>
      </c>
      <c r="B15" t="s">
        <v>17</v>
      </c>
      <c r="C15">
        <v>2</v>
      </c>
      <c r="D15">
        <v>10.35244827</v>
      </c>
      <c r="E15">
        <v>30.011320420000001</v>
      </c>
      <c r="F15">
        <v>148.16810340000001</v>
      </c>
      <c r="G15">
        <v>107.80433480000001</v>
      </c>
      <c r="H15">
        <v>302.67500000000001</v>
      </c>
      <c r="I15">
        <v>154.5068966</v>
      </c>
    </row>
    <row r="16" spans="1:9" hidden="1" outlineLevel="2" x14ac:dyDescent="0.25">
      <c r="A16" t="s">
        <v>12</v>
      </c>
      <c r="B16" t="s">
        <v>17</v>
      </c>
      <c r="C16">
        <v>2</v>
      </c>
      <c r="D16">
        <v>12.4450822</v>
      </c>
      <c r="E16">
        <v>27.659687099999999</v>
      </c>
      <c r="F16">
        <v>148.2371795</v>
      </c>
      <c r="G16">
        <v>108.1324102</v>
      </c>
      <c r="H16">
        <v>367.875</v>
      </c>
      <c r="I16">
        <v>219.6378205</v>
      </c>
    </row>
    <row r="17" spans="1:9" hidden="1" outlineLevel="2" x14ac:dyDescent="0.25">
      <c r="A17" t="s">
        <v>12</v>
      </c>
      <c r="B17" t="s">
        <v>17</v>
      </c>
      <c r="C17">
        <v>2</v>
      </c>
      <c r="D17">
        <v>9.4921875</v>
      </c>
      <c r="E17">
        <v>29.717804000000001</v>
      </c>
      <c r="F17">
        <v>130.3579981</v>
      </c>
      <c r="G17">
        <v>91.148006580000001</v>
      </c>
      <c r="H17">
        <v>274.17500000000001</v>
      </c>
      <c r="I17">
        <v>143.81700190000001</v>
      </c>
    </row>
    <row r="18" spans="1:9" hidden="1" outlineLevel="2" x14ac:dyDescent="0.25">
      <c r="A18" t="s">
        <v>12</v>
      </c>
      <c r="B18" t="s">
        <v>17</v>
      </c>
      <c r="C18">
        <v>2</v>
      </c>
      <c r="D18">
        <v>10.45200893</v>
      </c>
      <c r="E18">
        <v>28.127244739999998</v>
      </c>
      <c r="F18">
        <v>168.95999119999999</v>
      </c>
      <c r="G18">
        <v>130.38073750000001</v>
      </c>
      <c r="H18">
        <v>308.375</v>
      </c>
      <c r="I18">
        <v>139.41500880000001</v>
      </c>
    </row>
    <row r="19" spans="1:9" outlineLevel="1" collapsed="1" x14ac:dyDescent="0.25">
      <c r="B19" s="1" t="s">
        <v>41</v>
      </c>
      <c r="D19">
        <f>SUBTOTAL(1,D11:D18)</f>
        <v>10.257515862375001</v>
      </c>
    </row>
    <row r="20" spans="1:9" hidden="1" outlineLevel="2" x14ac:dyDescent="0.25">
      <c r="A20" t="s">
        <v>12</v>
      </c>
      <c r="B20" t="s">
        <v>14</v>
      </c>
      <c r="C20">
        <v>1</v>
      </c>
      <c r="D20">
        <v>12.851072390000001</v>
      </c>
      <c r="E20">
        <v>77.877043479999998</v>
      </c>
      <c r="F20">
        <v>166.91042049999999</v>
      </c>
      <c r="G20">
        <v>76.182304599999995</v>
      </c>
      <c r="H20">
        <v>352</v>
      </c>
      <c r="I20">
        <v>185.08957950000001</v>
      </c>
    </row>
    <row r="21" spans="1:9" hidden="1" outlineLevel="2" x14ac:dyDescent="0.25">
      <c r="A21" t="s">
        <v>12</v>
      </c>
      <c r="B21" t="s">
        <v>14</v>
      </c>
      <c r="C21">
        <v>1</v>
      </c>
      <c r="D21">
        <v>18.070908790000001</v>
      </c>
      <c r="E21">
        <v>76.99781643</v>
      </c>
      <c r="F21">
        <v>230.6215722</v>
      </c>
      <c r="G21">
        <v>135.55284700000001</v>
      </c>
      <c r="H21">
        <v>377.1</v>
      </c>
      <c r="I21">
        <v>146.47842779999999</v>
      </c>
    </row>
    <row r="22" spans="1:9" hidden="1" outlineLevel="2" x14ac:dyDescent="0.25">
      <c r="A22" t="s">
        <v>12</v>
      </c>
      <c r="B22" t="s">
        <v>14</v>
      </c>
      <c r="C22">
        <v>1</v>
      </c>
      <c r="D22">
        <v>14.75291288</v>
      </c>
      <c r="E22">
        <v>67.239362319999998</v>
      </c>
      <c r="F22">
        <v>265.53930530000002</v>
      </c>
      <c r="G22">
        <v>183.5470301</v>
      </c>
      <c r="H22">
        <v>391.6</v>
      </c>
      <c r="I22">
        <v>126.0606947</v>
      </c>
    </row>
    <row r="23" spans="1:9" hidden="1" outlineLevel="2" x14ac:dyDescent="0.25">
      <c r="A23" t="s">
        <v>12</v>
      </c>
      <c r="B23" t="s">
        <v>14</v>
      </c>
      <c r="C23">
        <v>1</v>
      </c>
      <c r="D23">
        <v>16.368454809999999</v>
      </c>
      <c r="E23">
        <v>74.718905759999998</v>
      </c>
      <c r="F23">
        <v>240.0365631</v>
      </c>
      <c r="G23">
        <v>148.94920250000001</v>
      </c>
      <c r="H23">
        <v>458.1</v>
      </c>
      <c r="I23">
        <v>218.0634369</v>
      </c>
    </row>
    <row r="24" spans="1:9" hidden="1" outlineLevel="2" x14ac:dyDescent="0.25">
      <c r="A24" t="s">
        <v>12</v>
      </c>
      <c r="B24" t="s">
        <v>14</v>
      </c>
      <c r="C24">
        <v>2</v>
      </c>
      <c r="D24">
        <v>11.627619169999999</v>
      </c>
      <c r="E24">
        <v>33.143547560000002</v>
      </c>
      <c r="F24">
        <v>164.18223180000001</v>
      </c>
      <c r="G24">
        <v>119.4110651</v>
      </c>
      <c r="H24">
        <v>337.125</v>
      </c>
      <c r="I24">
        <v>172.94276819999999</v>
      </c>
    </row>
    <row r="25" spans="1:9" hidden="1" outlineLevel="2" x14ac:dyDescent="0.25">
      <c r="A25" t="s">
        <v>12</v>
      </c>
      <c r="B25" t="s">
        <v>14</v>
      </c>
      <c r="C25">
        <v>2</v>
      </c>
      <c r="D25">
        <v>5.6534868229999997</v>
      </c>
      <c r="E25">
        <v>31.519472350000001</v>
      </c>
      <c r="F25">
        <v>180.56476570000001</v>
      </c>
      <c r="G25">
        <v>143.3918065</v>
      </c>
      <c r="H25">
        <v>346.875</v>
      </c>
      <c r="I25">
        <v>166.31023429999999</v>
      </c>
    </row>
    <row r="26" spans="1:9" hidden="1" outlineLevel="2" x14ac:dyDescent="0.25">
      <c r="A26" t="s">
        <v>12</v>
      </c>
      <c r="B26" t="s">
        <v>14</v>
      </c>
      <c r="C26">
        <v>2</v>
      </c>
      <c r="D26">
        <v>8.3872767859999993</v>
      </c>
      <c r="E26">
        <v>39.579271419999998</v>
      </c>
      <c r="F26">
        <v>206.8136605</v>
      </c>
      <c r="G26">
        <v>158.84711229999999</v>
      </c>
      <c r="H26">
        <v>364.42500000000001</v>
      </c>
      <c r="I26">
        <v>157.61133950000001</v>
      </c>
    </row>
    <row r="27" spans="1:9" hidden="1" outlineLevel="2" x14ac:dyDescent="0.25">
      <c r="A27" t="s">
        <v>12</v>
      </c>
      <c r="B27" t="s">
        <v>14</v>
      </c>
      <c r="C27">
        <v>2</v>
      </c>
      <c r="D27">
        <v>6.2834821429999996</v>
      </c>
      <c r="E27">
        <v>35.874807590000003</v>
      </c>
      <c r="F27">
        <v>195.347038</v>
      </c>
      <c r="G27">
        <v>153.18874829999999</v>
      </c>
      <c r="H27">
        <v>343.42500000000001</v>
      </c>
      <c r="I27">
        <v>148.07796200000001</v>
      </c>
    </row>
    <row r="28" spans="1:9" outlineLevel="1" collapsed="1" x14ac:dyDescent="0.25">
      <c r="B28" s="1" t="s">
        <v>42</v>
      </c>
      <c r="D28">
        <f>SUBTOTAL(1,D20:D27)</f>
        <v>11.749401724</v>
      </c>
    </row>
    <row r="29" spans="1:9" hidden="1" outlineLevel="2" x14ac:dyDescent="0.25">
      <c r="A29" t="s">
        <v>12</v>
      </c>
      <c r="B29" t="s">
        <v>18</v>
      </c>
      <c r="C29">
        <v>1</v>
      </c>
      <c r="D29">
        <v>5.0034241310000001</v>
      </c>
      <c r="E29">
        <v>82.741680090000003</v>
      </c>
      <c r="F29">
        <v>161.15173669999999</v>
      </c>
      <c r="G29">
        <v>73.406632529999996</v>
      </c>
      <c r="H29">
        <v>415.3</v>
      </c>
      <c r="I29">
        <v>254.1482633</v>
      </c>
    </row>
    <row r="30" spans="1:9" hidden="1" outlineLevel="2" x14ac:dyDescent="0.25">
      <c r="A30" t="s">
        <v>12</v>
      </c>
      <c r="B30" t="s">
        <v>18</v>
      </c>
      <c r="C30">
        <v>1</v>
      </c>
      <c r="D30">
        <v>9.9880867080000009</v>
      </c>
      <c r="E30">
        <v>71.654821260000006</v>
      </c>
      <c r="F30">
        <v>100</v>
      </c>
      <c r="G30">
        <v>18.357092040000001</v>
      </c>
      <c r="H30">
        <v>379.4</v>
      </c>
      <c r="I30">
        <v>279.39999999999998</v>
      </c>
    </row>
    <row r="31" spans="1:9" hidden="1" outlineLevel="2" x14ac:dyDescent="0.25">
      <c r="A31" t="s">
        <v>12</v>
      </c>
      <c r="B31" t="s">
        <v>18</v>
      </c>
      <c r="C31">
        <v>1</v>
      </c>
      <c r="D31">
        <v>22.86129734</v>
      </c>
      <c r="E31">
        <v>71.900870330000004</v>
      </c>
      <c r="F31">
        <v>159.50639849999999</v>
      </c>
      <c r="G31">
        <v>64.744230860000002</v>
      </c>
      <c r="H31">
        <v>410.4</v>
      </c>
      <c r="I31">
        <v>250.89360149999999</v>
      </c>
    </row>
    <row r="32" spans="1:9" hidden="1" outlineLevel="2" x14ac:dyDescent="0.25">
      <c r="A32" t="s">
        <v>12</v>
      </c>
      <c r="B32" t="s">
        <v>18</v>
      </c>
      <c r="C32">
        <v>1</v>
      </c>
      <c r="D32">
        <v>10.38685971</v>
      </c>
      <c r="E32">
        <v>72.245935889999998</v>
      </c>
      <c r="F32">
        <v>209.3235832</v>
      </c>
      <c r="G32">
        <v>126.69078759999999</v>
      </c>
      <c r="H32">
        <v>387.1</v>
      </c>
      <c r="I32">
        <v>177.77641679999999</v>
      </c>
    </row>
    <row r="33" spans="1:9" hidden="1" outlineLevel="2" x14ac:dyDescent="0.25">
      <c r="A33" t="s">
        <v>12</v>
      </c>
      <c r="B33" t="s">
        <v>18</v>
      </c>
      <c r="C33">
        <v>2</v>
      </c>
      <c r="D33">
        <v>11.46448373</v>
      </c>
      <c r="E33">
        <v>41.605289730000003</v>
      </c>
      <c r="F33">
        <v>160.5327144</v>
      </c>
      <c r="G33">
        <v>107.462941</v>
      </c>
      <c r="H33">
        <v>358.625</v>
      </c>
      <c r="I33">
        <v>198.0922856</v>
      </c>
    </row>
    <row r="34" spans="1:9" hidden="1" outlineLevel="2" x14ac:dyDescent="0.25">
      <c r="A34" t="s">
        <v>12</v>
      </c>
      <c r="B34" t="s">
        <v>18</v>
      </c>
      <c r="C34">
        <v>2</v>
      </c>
      <c r="D34">
        <v>51.385788689999998</v>
      </c>
      <c r="E34">
        <v>46.391311780000002</v>
      </c>
      <c r="F34">
        <v>207.28568010000001</v>
      </c>
      <c r="G34">
        <v>109.5085796</v>
      </c>
      <c r="H34">
        <v>391.52499999999998</v>
      </c>
      <c r="I34">
        <v>184.2393199</v>
      </c>
    </row>
    <row r="35" spans="1:9" hidden="1" outlineLevel="2" x14ac:dyDescent="0.25">
      <c r="A35" t="s">
        <v>12</v>
      </c>
      <c r="B35" t="s">
        <v>18</v>
      </c>
      <c r="C35">
        <v>2</v>
      </c>
      <c r="D35">
        <v>16.91268955</v>
      </c>
      <c r="E35">
        <v>41.067051069999998</v>
      </c>
      <c r="F35">
        <v>207.90229890000001</v>
      </c>
      <c r="G35">
        <v>149.9225582</v>
      </c>
      <c r="H35">
        <v>332.875</v>
      </c>
      <c r="I35">
        <v>124.97270109999999</v>
      </c>
    </row>
    <row r="36" spans="1:9" hidden="1" outlineLevel="2" x14ac:dyDescent="0.25">
      <c r="A36" t="s">
        <v>12</v>
      </c>
      <c r="B36" t="s">
        <v>18</v>
      </c>
      <c r="C36">
        <v>2</v>
      </c>
      <c r="D36">
        <v>9.0343281970000007</v>
      </c>
      <c r="E36">
        <v>30.909151090000002</v>
      </c>
      <c r="F36">
        <v>187.47236960000001</v>
      </c>
      <c r="G36">
        <v>147.5288903</v>
      </c>
      <c r="H36">
        <v>331.57499999999999</v>
      </c>
      <c r="I36">
        <v>144.10263040000001</v>
      </c>
    </row>
    <row r="37" spans="1:9" outlineLevel="1" collapsed="1" x14ac:dyDescent="0.25">
      <c r="B37" s="1" t="s">
        <v>43</v>
      </c>
      <c r="D37">
        <f>SUBTOTAL(1,D29:D36)</f>
        <v>17.129619757</v>
      </c>
    </row>
    <row r="38" spans="1:9" hidden="1" outlineLevel="2" x14ac:dyDescent="0.25">
      <c r="A38" t="s">
        <v>12</v>
      </c>
      <c r="B38" t="s">
        <v>20</v>
      </c>
      <c r="C38">
        <v>1</v>
      </c>
      <c r="D38">
        <v>1.3173300610000001</v>
      </c>
      <c r="E38">
        <v>4.469308335</v>
      </c>
      <c r="F38">
        <v>188.84826330000001</v>
      </c>
      <c r="G38">
        <v>183.0616249</v>
      </c>
      <c r="H38">
        <v>392.7</v>
      </c>
      <c r="I38">
        <v>203.8517367</v>
      </c>
    </row>
    <row r="39" spans="1:9" hidden="1" outlineLevel="2" x14ac:dyDescent="0.25">
      <c r="A39" t="s">
        <v>12</v>
      </c>
      <c r="B39" t="s">
        <v>20</v>
      </c>
      <c r="C39">
        <v>1</v>
      </c>
      <c r="D39">
        <v>-3.3299092020000001</v>
      </c>
      <c r="E39">
        <v>8.1089275359999995</v>
      </c>
      <c r="F39">
        <v>212.79707500000001</v>
      </c>
      <c r="G39">
        <v>208.01805659999999</v>
      </c>
      <c r="H39">
        <v>377.1</v>
      </c>
      <c r="I39">
        <v>164.30292499999999</v>
      </c>
    </row>
    <row r="40" spans="1:9" hidden="1" outlineLevel="2" x14ac:dyDescent="0.25">
      <c r="A40" t="s">
        <v>12</v>
      </c>
      <c r="B40" t="s">
        <v>20</v>
      </c>
      <c r="C40">
        <v>1</v>
      </c>
      <c r="D40">
        <v>18.986041719999999</v>
      </c>
      <c r="E40">
        <v>100.3400238</v>
      </c>
      <c r="F40">
        <v>321.48080440000001</v>
      </c>
      <c r="G40">
        <v>202.15473890000001</v>
      </c>
      <c r="H40">
        <v>415.2</v>
      </c>
      <c r="I40">
        <v>93.71919561</v>
      </c>
    </row>
    <row r="41" spans="1:9" hidden="1" outlineLevel="2" x14ac:dyDescent="0.25">
      <c r="A41" t="s">
        <v>12</v>
      </c>
      <c r="B41" t="s">
        <v>20</v>
      </c>
      <c r="C41">
        <v>1</v>
      </c>
      <c r="D41">
        <v>14.43082699</v>
      </c>
      <c r="E41">
        <v>23.25868599</v>
      </c>
      <c r="F41">
        <v>99.36014625</v>
      </c>
      <c r="G41">
        <v>61.670633270000003</v>
      </c>
      <c r="H41">
        <v>342.25</v>
      </c>
      <c r="I41">
        <v>242.8898537</v>
      </c>
    </row>
    <row r="42" spans="1:9" hidden="1" outlineLevel="2" x14ac:dyDescent="0.25">
      <c r="A42" t="s">
        <v>12</v>
      </c>
      <c r="B42" t="s">
        <v>20</v>
      </c>
      <c r="C42">
        <v>2</v>
      </c>
      <c r="D42">
        <v>14.86049107</v>
      </c>
      <c r="E42">
        <v>35.166752180000003</v>
      </c>
      <c r="F42">
        <v>221.80316089999999</v>
      </c>
      <c r="G42">
        <v>171.77591770000001</v>
      </c>
      <c r="H42">
        <v>322.52499999999998</v>
      </c>
      <c r="I42">
        <v>100.7218391</v>
      </c>
    </row>
    <row r="43" spans="1:9" hidden="1" outlineLevel="2" x14ac:dyDescent="0.25">
      <c r="A43" t="s">
        <v>12</v>
      </c>
      <c r="B43" t="s">
        <v>20</v>
      </c>
      <c r="C43">
        <v>2</v>
      </c>
      <c r="D43">
        <v>16.813616069999998</v>
      </c>
      <c r="E43">
        <v>36.110826060000001</v>
      </c>
      <c r="F43">
        <v>109.5545977</v>
      </c>
      <c r="G43">
        <v>56.630155569999999</v>
      </c>
      <c r="H43">
        <v>377.42500000000001</v>
      </c>
      <c r="I43">
        <v>267.87040230000002</v>
      </c>
    </row>
    <row r="44" spans="1:9" hidden="1" outlineLevel="2" x14ac:dyDescent="0.25">
      <c r="A44" t="s">
        <v>12</v>
      </c>
      <c r="B44" t="s">
        <v>20</v>
      </c>
      <c r="C44">
        <v>2</v>
      </c>
      <c r="D44">
        <v>16.579241069999998</v>
      </c>
      <c r="E44">
        <v>36.870189840000002</v>
      </c>
      <c r="F44">
        <v>128.56202110000001</v>
      </c>
      <c r="G44">
        <v>75.112590159999996</v>
      </c>
      <c r="H44">
        <v>349.77499999999998</v>
      </c>
      <c r="I44">
        <v>221.2129789</v>
      </c>
    </row>
    <row r="45" spans="1:9" hidden="1" outlineLevel="2" x14ac:dyDescent="0.25">
      <c r="A45" t="s">
        <v>12</v>
      </c>
      <c r="B45" t="s">
        <v>20</v>
      </c>
      <c r="C45">
        <v>2</v>
      </c>
      <c r="D45">
        <v>12.41629464</v>
      </c>
      <c r="E45">
        <v>36.008209340000001</v>
      </c>
      <c r="F45">
        <v>126.8678161</v>
      </c>
      <c r="G45">
        <v>78.443312109999994</v>
      </c>
      <c r="H45">
        <v>304.07499999999999</v>
      </c>
      <c r="I45">
        <v>177.20718389999999</v>
      </c>
    </row>
    <row r="46" spans="1:9" outlineLevel="1" collapsed="1" x14ac:dyDescent="0.25">
      <c r="B46" s="1" t="s">
        <v>44</v>
      </c>
      <c r="D46">
        <f>SUBTOTAL(1,D38:D45)</f>
        <v>11.509241552375</v>
      </c>
    </row>
    <row r="47" spans="1:9" hidden="1" outlineLevel="2" x14ac:dyDescent="0.25">
      <c r="A47" t="s">
        <v>12</v>
      </c>
      <c r="B47" t="s">
        <v>15</v>
      </c>
      <c r="C47">
        <v>1</v>
      </c>
      <c r="D47">
        <v>11.48092924</v>
      </c>
      <c r="E47">
        <v>41.761101449999998</v>
      </c>
      <c r="F47">
        <v>364.35100549999999</v>
      </c>
      <c r="G47">
        <v>311.1089748</v>
      </c>
      <c r="H47">
        <v>397.95</v>
      </c>
      <c r="I47">
        <v>33.598994519999998</v>
      </c>
    </row>
    <row r="48" spans="1:9" hidden="1" outlineLevel="2" x14ac:dyDescent="0.25">
      <c r="A48" t="s">
        <v>12</v>
      </c>
      <c r="B48" t="s">
        <v>15</v>
      </c>
      <c r="C48">
        <v>1</v>
      </c>
      <c r="D48">
        <v>15.049436399999999</v>
      </c>
      <c r="E48">
        <v>32.727285019999997</v>
      </c>
      <c r="F48">
        <v>359.14076779999999</v>
      </c>
      <c r="G48">
        <v>311.36404640000001</v>
      </c>
      <c r="H48">
        <v>417</v>
      </c>
      <c r="I48">
        <v>57.859232179999999</v>
      </c>
    </row>
    <row r="49" spans="1:9" hidden="1" outlineLevel="2" x14ac:dyDescent="0.25">
      <c r="A49" t="s">
        <v>12</v>
      </c>
      <c r="B49" t="s">
        <v>15</v>
      </c>
      <c r="C49">
        <v>1</v>
      </c>
      <c r="D49">
        <v>9.4563893659999998</v>
      </c>
      <c r="E49">
        <v>32.889291470000003</v>
      </c>
      <c r="F49">
        <v>339.67093240000003</v>
      </c>
      <c r="G49">
        <v>297.32525149999998</v>
      </c>
      <c r="H49">
        <v>436.55</v>
      </c>
      <c r="I49">
        <v>96.879067640000002</v>
      </c>
    </row>
    <row r="50" spans="1:9" hidden="1" outlineLevel="2" x14ac:dyDescent="0.25">
      <c r="A50" t="s">
        <v>12</v>
      </c>
      <c r="B50" t="s">
        <v>15</v>
      </c>
      <c r="C50">
        <v>1</v>
      </c>
      <c r="D50">
        <v>5.6680458079999996</v>
      </c>
      <c r="E50">
        <v>42.321898859999997</v>
      </c>
      <c r="F50">
        <v>328.15356489999999</v>
      </c>
      <c r="G50">
        <v>280.16362020000003</v>
      </c>
      <c r="H50">
        <v>401.05</v>
      </c>
      <c r="I50">
        <v>72.896435100000005</v>
      </c>
    </row>
    <row r="51" spans="1:9" hidden="1" outlineLevel="2" x14ac:dyDescent="0.25">
      <c r="A51" t="s">
        <v>12</v>
      </c>
      <c r="B51" t="s">
        <v>15</v>
      </c>
      <c r="C51">
        <v>2</v>
      </c>
      <c r="D51">
        <v>12.30114442</v>
      </c>
      <c r="E51">
        <v>40.181370989999998</v>
      </c>
      <c r="F51">
        <v>274.78448279999998</v>
      </c>
      <c r="G51">
        <v>222.3019674</v>
      </c>
      <c r="H51">
        <v>356.47500000000002</v>
      </c>
      <c r="I51">
        <v>81.690517240000005</v>
      </c>
    </row>
    <row r="52" spans="1:9" hidden="1" outlineLevel="2" x14ac:dyDescent="0.25">
      <c r="A52" t="s">
        <v>12</v>
      </c>
      <c r="B52" t="s">
        <v>15</v>
      </c>
      <c r="C52">
        <v>2</v>
      </c>
      <c r="D52">
        <v>20.627391580000001</v>
      </c>
      <c r="E52">
        <v>42.298859</v>
      </c>
      <c r="F52">
        <v>277.02945399999999</v>
      </c>
      <c r="G52">
        <v>214.10320340000001</v>
      </c>
      <c r="H52">
        <v>327.125</v>
      </c>
      <c r="I52">
        <v>50.095545979999997</v>
      </c>
    </row>
    <row r="53" spans="1:9" hidden="1" outlineLevel="2" x14ac:dyDescent="0.25">
      <c r="A53" t="s">
        <v>12</v>
      </c>
      <c r="B53" t="s">
        <v>15</v>
      </c>
      <c r="C53">
        <v>2</v>
      </c>
      <c r="D53">
        <v>9.8708103030000007</v>
      </c>
      <c r="E53">
        <v>35.111616050000002</v>
      </c>
      <c r="F53">
        <v>288.46153850000002</v>
      </c>
      <c r="G53">
        <v>243.47911210000001</v>
      </c>
      <c r="H53">
        <v>343.32499999999999</v>
      </c>
      <c r="I53">
        <v>54.863461540000003</v>
      </c>
    </row>
    <row r="54" spans="1:9" hidden="1" outlineLevel="2" x14ac:dyDescent="0.25">
      <c r="A54" t="s">
        <v>12</v>
      </c>
      <c r="B54" t="s">
        <v>15</v>
      </c>
      <c r="C54">
        <v>2</v>
      </c>
      <c r="D54">
        <v>10.85069444</v>
      </c>
      <c r="E54">
        <v>36.211080979999998</v>
      </c>
      <c r="F54">
        <v>204.74137930000001</v>
      </c>
      <c r="G54">
        <v>157.67960389999999</v>
      </c>
      <c r="H54">
        <v>332.125</v>
      </c>
      <c r="I54">
        <v>127.38362069999999</v>
      </c>
    </row>
    <row r="55" spans="1:9" outlineLevel="1" collapsed="1" x14ac:dyDescent="0.25">
      <c r="B55" s="1" t="s">
        <v>45</v>
      </c>
      <c r="D55">
        <f>SUBTOTAL(1,D47:D54)</f>
        <v>11.913105194625</v>
      </c>
    </row>
    <row r="56" spans="1:9" hidden="1" outlineLevel="2" x14ac:dyDescent="0.25">
      <c r="A56" t="s">
        <v>12</v>
      </c>
      <c r="B56" t="s">
        <v>19</v>
      </c>
      <c r="C56">
        <v>1</v>
      </c>
      <c r="D56">
        <v>11.01569407</v>
      </c>
      <c r="E56">
        <v>73.16611073</v>
      </c>
      <c r="F56">
        <v>89.670932359999995</v>
      </c>
      <c r="G56">
        <v>5.4891275610000001</v>
      </c>
      <c r="H56">
        <v>335.85</v>
      </c>
      <c r="I56">
        <v>246.1790676</v>
      </c>
    </row>
    <row r="57" spans="1:9" hidden="1" outlineLevel="2" x14ac:dyDescent="0.25">
      <c r="A57" t="s">
        <v>12</v>
      </c>
      <c r="B57" t="s">
        <v>19</v>
      </c>
      <c r="C57">
        <v>1</v>
      </c>
      <c r="D57">
        <v>10.059661350000001</v>
      </c>
      <c r="E57">
        <v>77.683806759999996</v>
      </c>
      <c r="F57">
        <v>329.43327240000002</v>
      </c>
      <c r="G57">
        <v>241.68980429999999</v>
      </c>
      <c r="H57">
        <v>376.95</v>
      </c>
      <c r="I57">
        <v>47.516727609999997</v>
      </c>
    </row>
    <row r="58" spans="1:9" hidden="1" outlineLevel="2" x14ac:dyDescent="0.25">
      <c r="A58" t="s">
        <v>12</v>
      </c>
      <c r="B58" t="s">
        <v>19</v>
      </c>
      <c r="C58">
        <v>1</v>
      </c>
      <c r="D58">
        <v>11.429804499999999</v>
      </c>
      <c r="E58">
        <v>81.645159419999999</v>
      </c>
      <c r="F58">
        <v>393.41864720000001</v>
      </c>
      <c r="G58">
        <v>300.34368319999999</v>
      </c>
      <c r="H58">
        <v>371.85</v>
      </c>
      <c r="I58">
        <v>-21.568647169999998</v>
      </c>
    </row>
    <row r="59" spans="1:9" hidden="1" outlineLevel="2" x14ac:dyDescent="0.25">
      <c r="A59" t="s">
        <v>12</v>
      </c>
      <c r="B59" t="s">
        <v>19</v>
      </c>
      <c r="C59">
        <v>1</v>
      </c>
      <c r="D59">
        <v>8.9195795499999999</v>
      </c>
      <c r="E59">
        <v>77.287614930000004</v>
      </c>
      <c r="F59">
        <v>360.87751370000001</v>
      </c>
      <c r="G59">
        <v>274.67031919999999</v>
      </c>
      <c r="H59">
        <v>495.65</v>
      </c>
      <c r="I59">
        <v>134.7724863</v>
      </c>
    </row>
    <row r="60" spans="1:9" hidden="1" outlineLevel="2" x14ac:dyDescent="0.25">
      <c r="A60" t="s">
        <v>12</v>
      </c>
      <c r="B60" t="s">
        <v>19</v>
      </c>
      <c r="C60">
        <v>2</v>
      </c>
      <c r="D60">
        <v>9.7324085880000002</v>
      </c>
      <c r="E60">
        <v>32.90250597</v>
      </c>
      <c r="F60">
        <v>187.93103450000001</v>
      </c>
      <c r="G60">
        <v>145.29611990000001</v>
      </c>
      <c r="H60">
        <v>299.97500000000002</v>
      </c>
      <c r="I60">
        <v>112.0439655</v>
      </c>
    </row>
    <row r="61" spans="1:9" hidden="1" outlineLevel="2" x14ac:dyDescent="0.25">
      <c r="A61" t="s">
        <v>12</v>
      </c>
      <c r="B61" t="s">
        <v>19</v>
      </c>
      <c r="C61">
        <v>2</v>
      </c>
      <c r="D61">
        <v>13.458182750000001</v>
      </c>
      <c r="E61">
        <v>40.995789459999997</v>
      </c>
      <c r="F61">
        <v>208.33333329999999</v>
      </c>
      <c r="G61">
        <v>153.87936110000001</v>
      </c>
      <c r="H61">
        <v>366.52499999999998</v>
      </c>
      <c r="I61">
        <v>158.19166670000001</v>
      </c>
    </row>
    <row r="62" spans="1:9" hidden="1" outlineLevel="2" x14ac:dyDescent="0.25">
      <c r="A62" t="s">
        <v>12</v>
      </c>
      <c r="B62" t="s">
        <v>19</v>
      </c>
      <c r="C62">
        <v>2</v>
      </c>
      <c r="D62">
        <v>12.274535569999999</v>
      </c>
      <c r="E62">
        <v>40.757046619999997</v>
      </c>
      <c r="F62">
        <v>275.68247129999997</v>
      </c>
      <c r="G62">
        <v>222.6508891</v>
      </c>
      <c r="H62">
        <v>393.67500000000001</v>
      </c>
      <c r="I62">
        <v>117.99252869999999</v>
      </c>
    </row>
    <row r="63" spans="1:9" hidden="1" outlineLevel="2" x14ac:dyDescent="0.25">
      <c r="A63" t="s">
        <v>12</v>
      </c>
      <c r="B63" t="s">
        <v>19</v>
      </c>
      <c r="C63">
        <v>2</v>
      </c>
      <c r="D63">
        <v>15.35723286</v>
      </c>
      <c r="E63">
        <v>37.157185650000002</v>
      </c>
      <c r="F63">
        <v>159.77011490000001</v>
      </c>
      <c r="G63">
        <v>107.25569640000001</v>
      </c>
      <c r="H63">
        <v>370.92500000000001</v>
      </c>
      <c r="I63">
        <v>211.1548851</v>
      </c>
    </row>
    <row r="64" spans="1:9" outlineLevel="1" collapsed="1" x14ac:dyDescent="0.25">
      <c r="B64" s="1" t="s">
        <v>46</v>
      </c>
      <c r="D64">
        <f>SUBTOTAL(1,D56:D63)</f>
        <v>11.530887404749999</v>
      </c>
    </row>
    <row r="65" spans="1:9" hidden="1" outlineLevel="2" x14ac:dyDescent="0.25">
      <c r="A65" t="s">
        <v>12</v>
      </c>
      <c r="B65" t="s">
        <v>16</v>
      </c>
      <c r="C65">
        <v>1</v>
      </c>
      <c r="D65">
        <v>16.061706340000001</v>
      </c>
      <c r="E65">
        <v>76.956463299999996</v>
      </c>
      <c r="F65">
        <v>140.1433692</v>
      </c>
      <c r="G65">
        <v>47.125199539999997</v>
      </c>
      <c r="H65">
        <v>398.35</v>
      </c>
      <c r="I65">
        <v>258.20663080000003</v>
      </c>
    </row>
    <row r="66" spans="1:9" hidden="1" outlineLevel="2" x14ac:dyDescent="0.25">
      <c r="A66" t="s">
        <v>12</v>
      </c>
      <c r="B66" t="s">
        <v>16</v>
      </c>
      <c r="C66">
        <v>1</v>
      </c>
      <c r="D66">
        <v>10.88276973</v>
      </c>
      <c r="E66">
        <v>40.659652170000001</v>
      </c>
      <c r="F66">
        <v>342.6523297</v>
      </c>
      <c r="G66">
        <v>291.10990779999997</v>
      </c>
      <c r="H66">
        <v>379.7</v>
      </c>
      <c r="I66">
        <v>37.047670250000003</v>
      </c>
    </row>
    <row r="67" spans="1:9" hidden="1" outlineLevel="2" x14ac:dyDescent="0.25">
      <c r="A67" t="s">
        <v>12</v>
      </c>
      <c r="B67" t="s">
        <v>16</v>
      </c>
      <c r="C67">
        <v>1</v>
      </c>
      <c r="D67">
        <v>12.334712469999999</v>
      </c>
      <c r="E67">
        <v>56.234531400000002</v>
      </c>
      <c r="F67">
        <v>544.80286739999997</v>
      </c>
      <c r="G67">
        <v>476.23362350000002</v>
      </c>
      <c r="H67">
        <v>443.1</v>
      </c>
      <c r="I67">
        <v>-101.7028674</v>
      </c>
    </row>
    <row r="68" spans="1:9" hidden="1" outlineLevel="2" x14ac:dyDescent="0.25">
      <c r="A68" t="s">
        <v>12</v>
      </c>
      <c r="B68" t="s">
        <v>16</v>
      </c>
      <c r="C68">
        <v>1</v>
      </c>
      <c r="D68">
        <v>11.169068299999999</v>
      </c>
      <c r="E68">
        <v>51.09443478</v>
      </c>
      <c r="F68">
        <v>230.82437279999999</v>
      </c>
      <c r="G68">
        <v>168.56086970000001</v>
      </c>
      <c r="H68">
        <v>386.7</v>
      </c>
      <c r="I68">
        <v>155.8756272</v>
      </c>
    </row>
    <row r="69" spans="1:9" hidden="1" outlineLevel="2" x14ac:dyDescent="0.25">
      <c r="A69" t="s">
        <v>12</v>
      </c>
      <c r="B69" t="s">
        <v>16</v>
      </c>
      <c r="C69">
        <v>2</v>
      </c>
      <c r="D69">
        <v>10.11160714</v>
      </c>
      <c r="E69">
        <v>29.64597229</v>
      </c>
      <c r="F69">
        <v>104.16666669999999</v>
      </c>
      <c r="G69">
        <v>64.409087229999997</v>
      </c>
      <c r="H69">
        <v>310.27499999999998</v>
      </c>
      <c r="I69">
        <v>206.1083333</v>
      </c>
    </row>
    <row r="70" spans="1:9" hidden="1" outlineLevel="2" x14ac:dyDescent="0.25">
      <c r="A70" t="s">
        <v>12</v>
      </c>
      <c r="B70" t="s">
        <v>16</v>
      </c>
      <c r="C70">
        <v>2</v>
      </c>
      <c r="D70">
        <v>6.765075822</v>
      </c>
      <c r="E70">
        <v>28.72861134</v>
      </c>
      <c r="F70">
        <v>93.540469349999995</v>
      </c>
      <c r="G70">
        <v>58.046782190000002</v>
      </c>
      <c r="H70">
        <v>264.47500000000002</v>
      </c>
      <c r="I70">
        <v>170.93453070000001</v>
      </c>
    </row>
    <row r="71" spans="1:9" hidden="1" outlineLevel="2" x14ac:dyDescent="0.25">
      <c r="A71" t="s">
        <v>12</v>
      </c>
      <c r="B71" t="s">
        <v>16</v>
      </c>
      <c r="C71">
        <v>2</v>
      </c>
      <c r="D71">
        <v>14.170281900000001</v>
      </c>
      <c r="E71">
        <v>28.674754629999999</v>
      </c>
      <c r="F71">
        <v>214.13572060000001</v>
      </c>
      <c r="G71">
        <v>171.29068409999999</v>
      </c>
      <c r="H71">
        <v>332.52499999999998</v>
      </c>
      <c r="I71">
        <v>118.38927940000001</v>
      </c>
    </row>
    <row r="72" spans="1:9" hidden="1" outlineLevel="2" x14ac:dyDescent="0.25">
      <c r="A72" t="s">
        <v>12</v>
      </c>
      <c r="B72" t="s">
        <v>16</v>
      </c>
      <c r="C72">
        <v>2</v>
      </c>
      <c r="D72">
        <v>11.76968183</v>
      </c>
      <c r="E72">
        <v>31.426372499999999</v>
      </c>
      <c r="F72">
        <v>196.7285588</v>
      </c>
      <c r="G72">
        <v>153.53250449999999</v>
      </c>
      <c r="H72">
        <v>314.42500000000001</v>
      </c>
      <c r="I72">
        <v>117.6964412</v>
      </c>
    </row>
    <row r="73" spans="1:9" outlineLevel="1" collapsed="1" x14ac:dyDescent="0.25">
      <c r="B73" s="1" t="s">
        <v>47</v>
      </c>
      <c r="D73">
        <f>SUBTOTAL(1,D65:D72)</f>
        <v>11.658112941500001</v>
      </c>
    </row>
    <row r="74" spans="1:9" hidden="1" outlineLevel="2" x14ac:dyDescent="0.25">
      <c r="A74" t="s">
        <v>12</v>
      </c>
      <c r="B74" t="s">
        <v>13</v>
      </c>
      <c r="C74">
        <v>1</v>
      </c>
      <c r="D74">
        <v>21.123056030000001</v>
      </c>
      <c r="E74">
        <v>79.453972089999993</v>
      </c>
      <c r="F74">
        <v>378.85304660000003</v>
      </c>
      <c r="G74">
        <v>278.27601850000002</v>
      </c>
      <c r="H74">
        <v>443.75</v>
      </c>
      <c r="I74">
        <v>64.896953409999995</v>
      </c>
    </row>
    <row r="75" spans="1:9" hidden="1" outlineLevel="2" x14ac:dyDescent="0.25">
      <c r="A75" t="s">
        <v>12</v>
      </c>
      <c r="B75" t="s">
        <v>13</v>
      </c>
      <c r="C75">
        <v>1</v>
      </c>
      <c r="D75">
        <v>14.957411860000001</v>
      </c>
      <c r="E75">
        <v>57.674144929999997</v>
      </c>
      <c r="F75">
        <v>211.15173669999999</v>
      </c>
      <c r="G75">
        <v>138.52018000000001</v>
      </c>
      <c r="H75">
        <v>307.10000000000002</v>
      </c>
      <c r="I75">
        <v>95.948263249999997</v>
      </c>
    </row>
    <row r="76" spans="1:9" hidden="1" outlineLevel="2" x14ac:dyDescent="0.25">
      <c r="A76" t="s">
        <v>12</v>
      </c>
      <c r="B76" t="s">
        <v>13</v>
      </c>
      <c r="C76">
        <v>1</v>
      </c>
      <c r="D76">
        <v>17.07908875</v>
      </c>
      <c r="E76">
        <v>54.756270530000002</v>
      </c>
      <c r="F76">
        <v>120.9323583</v>
      </c>
      <c r="G76">
        <v>49.096999029999999</v>
      </c>
      <c r="H76">
        <v>372.5</v>
      </c>
      <c r="I76">
        <v>251.5676417</v>
      </c>
    </row>
    <row r="77" spans="1:9" hidden="1" outlineLevel="2" x14ac:dyDescent="0.25">
      <c r="A77" t="s">
        <v>12</v>
      </c>
      <c r="B77" t="s">
        <v>13</v>
      </c>
      <c r="C77">
        <v>1</v>
      </c>
      <c r="D77">
        <v>15.15168589</v>
      </c>
      <c r="E77">
        <v>60.89711295</v>
      </c>
      <c r="F77">
        <v>115.9963437</v>
      </c>
      <c r="G77">
        <v>39.94754485</v>
      </c>
      <c r="H77">
        <v>415.1</v>
      </c>
      <c r="I77">
        <v>299.10365630000001</v>
      </c>
    </row>
    <row r="78" spans="1:9" hidden="1" outlineLevel="2" x14ac:dyDescent="0.25">
      <c r="A78" t="s">
        <v>12</v>
      </c>
      <c r="B78" t="s">
        <v>13</v>
      </c>
      <c r="C78">
        <v>2</v>
      </c>
      <c r="D78">
        <v>10.4125414</v>
      </c>
      <c r="E78">
        <v>37.317524290000001</v>
      </c>
      <c r="F78">
        <v>138.0747126</v>
      </c>
      <c r="G78">
        <v>90.344646949999998</v>
      </c>
      <c r="H78">
        <v>364.22500000000002</v>
      </c>
      <c r="I78">
        <v>226.1502874</v>
      </c>
    </row>
    <row r="79" spans="1:9" hidden="1" outlineLevel="2" x14ac:dyDescent="0.25">
      <c r="A79" t="s">
        <v>12</v>
      </c>
      <c r="B79" t="s">
        <v>13</v>
      </c>
      <c r="C79">
        <v>2</v>
      </c>
      <c r="D79">
        <v>11.68526786</v>
      </c>
      <c r="E79">
        <v>38.173422270000003</v>
      </c>
      <c r="F79">
        <v>134.0517241</v>
      </c>
      <c r="G79">
        <v>84.193034010000005</v>
      </c>
      <c r="H79">
        <v>325.27499999999998</v>
      </c>
      <c r="I79">
        <v>191.2232759</v>
      </c>
    </row>
    <row r="80" spans="1:9" hidden="1" outlineLevel="2" x14ac:dyDescent="0.25">
      <c r="A80" t="s">
        <v>12</v>
      </c>
      <c r="B80" t="s">
        <v>13</v>
      </c>
      <c r="C80">
        <v>2</v>
      </c>
      <c r="D80">
        <v>11.85263357</v>
      </c>
      <c r="E80">
        <v>32.936658999999999</v>
      </c>
      <c r="F80">
        <v>158.1956418</v>
      </c>
      <c r="G80">
        <v>113.40634919999999</v>
      </c>
      <c r="H80">
        <v>305.27499999999998</v>
      </c>
      <c r="I80">
        <v>147.0793582</v>
      </c>
    </row>
    <row r="81" spans="1:9" hidden="1" outlineLevel="2" x14ac:dyDescent="0.25">
      <c r="A81" t="s">
        <v>12</v>
      </c>
      <c r="B81" t="s">
        <v>13</v>
      </c>
      <c r="C81">
        <v>2</v>
      </c>
      <c r="D81">
        <v>10.186366209999999</v>
      </c>
      <c r="E81">
        <v>35.712249669999999</v>
      </c>
      <c r="F81">
        <v>115.08620689999999</v>
      </c>
      <c r="G81">
        <v>69.187591019999999</v>
      </c>
      <c r="H81">
        <v>307.27499999999998</v>
      </c>
      <c r="I81">
        <v>192.1887931</v>
      </c>
    </row>
    <row r="82" spans="1:9" outlineLevel="1" collapsed="1" x14ac:dyDescent="0.25">
      <c r="B82" s="1" t="s">
        <v>48</v>
      </c>
      <c r="D82">
        <f>SUBTOTAL(1,D74:D81)</f>
        <v>14.056006446249999</v>
      </c>
    </row>
    <row r="83" spans="1:9" x14ac:dyDescent="0.25">
      <c r="B83" s="1" t="s">
        <v>22</v>
      </c>
      <c r="D83">
        <f>SUBTOTAL(1,D2:D81)</f>
        <v>12.393643148305554</v>
      </c>
    </row>
    <row r="86" spans="1:9" x14ac:dyDescent="0.25">
      <c r="E86" t="s">
        <v>29</v>
      </c>
      <c r="F86">
        <v>17.2</v>
      </c>
      <c r="G86" t="s">
        <v>49</v>
      </c>
    </row>
    <row r="87" spans="1:9" x14ac:dyDescent="0.25">
      <c r="E87" t="s">
        <v>26</v>
      </c>
      <c r="F87">
        <v>11.7</v>
      </c>
      <c r="G87" t="s">
        <v>50</v>
      </c>
    </row>
    <row r="88" spans="1:9" x14ac:dyDescent="0.25">
      <c r="E88" t="s">
        <v>33</v>
      </c>
      <c r="F88">
        <v>11.7</v>
      </c>
      <c r="G88" t="s">
        <v>50</v>
      </c>
    </row>
    <row r="89" spans="1:9" x14ac:dyDescent="0.25">
      <c r="E89" t="s">
        <v>53</v>
      </c>
      <c r="F89">
        <v>11.9</v>
      </c>
      <c r="G89" t="s">
        <v>51</v>
      </c>
    </row>
    <row r="90" spans="1:9" x14ac:dyDescent="0.25">
      <c r="E90" t="s">
        <v>32</v>
      </c>
      <c r="F90">
        <v>11.5</v>
      </c>
      <c r="G90" t="s">
        <v>51</v>
      </c>
    </row>
    <row r="91" spans="1:9" x14ac:dyDescent="0.25">
      <c r="E91" t="s">
        <v>30</v>
      </c>
      <c r="F91">
        <v>11.5</v>
      </c>
      <c r="G91" t="s">
        <v>55</v>
      </c>
    </row>
    <row r="92" spans="1:9" x14ac:dyDescent="0.25">
      <c r="E92" t="s">
        <v>27</v>
      </c>
      <c r="F92">
        <v>10.3</v>
      </c>
    </row>
    <row r="93" spans="1:9" x14ac:dyDescent="0.25">
      <c r="E93" t="s">
        <v>14</v>
      </c>
      <c r="F93">
        <v>11.7</v>
      </c>
    </row>
    <row r="94" spans="1:9" x14ac:dyDescent="0.25">
      <c r="E94" t="s">
        <v>13</v>
      </c>
      <c r="F94">
        <v>14.1</v>
      </c>
    </row>
  </sheetData>
  <sortState ref="A2:I74">
    <sortCondition ref="B2:B7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workbookViewId="0">
      <selection activeCell="F56" sqref="F5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58</v>
      </c>
    </row>
    <row r="2" spans="1:3" x14ac:dyDescent="0.25">
      <c r="A2" t="s">
        <v>9</v>
      </c>
      <c r="B2" t="s">
        <v>10</v>
      </c>
      <c r="C2">
        <v>27.95</v>
      </c>
    </row>
    <row r="3" spans="1:3" x14ac:dyDescent="0.25">
      <c r="A3" t="s">
        <v>9</v>
      </c>
      <c r="B3" t="s">
        <v>10</v>
      </c>
      <c r="C3">
        <v>26.57</v>
      </c>
    </row>
    <row r="4" spans="1:3" x14ac:dyDescent="0.25">
      <c r="A4" t="s">
        <v>9</v>
      </c>
      <c r="B4" t="s">
        <v>10</v>
      </c>
      <c r="C4">
        <v>52.73</v>
      </c>
    </row>
    <row r="5" spans="1:3" x14ac:dyDescent="0.25">
      <c r="A5" t="s">
        <v>9</v>
      </c>
      <c r="B5" t="s">
        <v>10</v>
      </c>
      <c r="C5">
        <v>25.37</v>
      </c>
    </row>
    <row r="6" spans="1:3" x14ac:dyDescent="0.25">
      <c r="A6" t="s">
        <v>9</v>
      </c>
      <c r="B6" t="s">
        <v>10</v>
      </c>
      <c r="C6">
        <v>26.22</v>
      </c>
    </row>
    <row r="7" spans="1:3" x14ac:dyDescent="0.25">
      <c r="A7" t="s">
        <v>9</v>
      </c>
      <c r="B7" t="s">
        <v>10</v>
      </c>
      <c r="C7">
        <v>17.98</v>
      </c>
    </row>
    <row r="8" spans="1:3" x14ac:dyDescent="0.25">
      <c r="A8" t="s">
        <v>9</v>
      </c>
      <c r="B8" t="s">
        <v>10</v>
      </c>
      <c r="C8">
        <v>38.46</v>
      </c>
    </row>
    <row r="9" spans="1:3" x14ac:dyDescent="0.25">
      <c r="A9" t="s">
        <v>9</v>
      </c>
      <c r="B9" t="s">
        <v>10</v>
      </c>
      <c r="C9">
        <v>39.36</v>
      </c>
    </row>
    <row r="10" spans="1:3" x14ac:dyDescent="0.25">
      <c r="A10" t="s">
        <v>9</v>
      </c>
      <c r="B10" t="s">
        <v>17</v>
      </c>
      <c r="C10">
        <v>5.65</v>
      </c>
    </row>
    <row r="11" spans="1:3" x14ac:dyDescent="0.25">
      <c r="A11" t="s">
        <v>9</v>
      </c>
      <c r="B11" t="s">
        <v>17</v>
      </c>
      <c r="C11">
        <v>29.09</v>
      </c>
    </row>
    <row r="12" spans="1:3" x14ac:dyDescent="0.25">
      <c r="A12" t="s">
        <v>9</v>
      </c>
      <c r="B12" t="s">
        <v>17</v>
      </c>
      <c r="C12">
        <v>9.01</v>
      </c>
    </row>
    <row r="13" spans="1:3" x14ac:dyDescent="0.25">
      <c r="A13" t="s">
        <v>9</v>
      </c>
      <c r="B13" t="s">
        <v>17</v>
      </c>
      <c r="C13">
        <v>37.4</v>
      </c>
    </row>
    <row r="14" spans="1:3" x14ac:dyDescent="0.25">
      <c r="A14" t="s">
        <v>9</v>
      </c>
      <c r="B14" t="s">
        <v>17</v>
      </c>
      <c r="C14">
        <v>22.4</v>
      </c>
    </row>
    <row r="15" spans="1:3" x14ac:dyDescent="0.25">
      <c r="A15" t="s">
        <v>9</v>
      </c>
      <c r="B15" t="s">
        <v>17</v>
      </c>
      <c r="C15">
        <v>21.15</v>
      </c>
    </row>
    <row r="16" spans="1:3" x14ac:dyDescent="0.25">
      <c r="A16" t="s">
        <v>9</v>
      </c>
      <c r="B16" t="s">
        <v>17</v>
      </c>
      <c r="C16">
        <v>27.99</v>
      </c>
    </row>
    <row r="17" spans="1:3" x14ac:dyDescent="0.25">
      <c r="A17" t="s">
        <v>9</v>
      </c>
      <c r="B17" t="s">
        <v>17</v>
      </c>
      <c r="C17">
        <v>20.04</v>
      </c>
    </row>
    <row r="18" spans="1:3" x14ac:dyDescent="0.25">
      <c r="A18" t="s">
        <v>9</v>
      </c>
      <c r="B18" t="s">
        <v>14</v>
      </c>
      <c r="C18">
        <v>32.08</v>
      </c>
    </row>
    <row r="19" spans="1:3" x14ac:dyDescent="0.25">
      <c r="A19" t="s">
        <v>9</v>
      </c>
      <c r="B19" t="s">
        <v>14</v>
      </c>
      <c r="C19">
        <v>12.71</v>
      </c>
    </row>
    <row r="20" spans="1:3" x14ac:dyDescent="0.25">
      <c r="A20" t="s">
        <v>9</v>
      </c>
      <c r="B20" t="s">
        <v>14</v>
      </c>
      <c r="C20">
        <v>40.549999999999997</v>
      </c>
    </row>
    <row r="21" spans="1:3" x14ac:dyDescent="0.25">
      <c r="A21" t="s">
        <v>9</v>
      </c>
      <c r="B21" t="s">
        <v>14</v>
      </c>
      <c r="C21">
        <v>31.84</v>
      </c>
    </row>
    <row r="22" spans="1:3" x14ac:dyDescent="0.25">
      <c r="A22" t="s">
        <v>9</v>
      </c>
      <c r="B22" t="s">
        <v>14</v>
      </c>
      <c r="C22">
        <v>17.84</v>
      </c>
    </row>
    <row r="23" spans="1:3" x14ac:dyDescent="0.25">
      <c r="A23" t="s">
        <v>9</v>
      </c>
      <c r="B23" t="s">
        <v>14</v>
      </c>
      <c r="C23">
        <v>26.39</v>
      </c>
    </row>
    <row r="24" spans="1:3" x14ac:dyDescent="0.25">
      <c r="A24" t="s">
        <v>9</v>
      </c>
      <c r="B24" t="s">
        <v>14</v>
      </c>
      <c r="C24">
        <v>20.16</v>
      </c>
    </row>
    <row r="25" spans="1:3" x14ac:dyDescent="0.25">
      <c r="A25" t="s">
        <v>9</v>
      </c>
      <c r="B25" t="s">
        <v>14</v>
      </c>
      <c r="C25">
        <v>9.64</v>
      </c>
    </row>
    <row r="26" spans="1:3" x14ac:dyDescent="0.25">
      <c r="A26" t="s">
        <v>9</v>
      </c>
      <c r="B26" t="s">
        <v>18</v>
      </c>
      <c r="C26">
        <v>42.1</v>
      </c>
    </row>
    <row r="27" spans="1:3" x14ac:dyDescent="0.25">
      <c r="A27" t="s">
        <v>9</v>
      </c>
      <c r="B27" t="s">
        <v>18</v>
      </c>
      <c r="C27">
        <v>20.010000000000002</v>
      </c>
    </row>
    <row r="28" spans="1:3" x14ac:dyDescent="0.25">
      <c r="A28" t="s">
        <v>9</v>
      </c>
      <c r="B28" t="s">
        <v>18</v>
      </c>
      <c r="C28">
        <v>43.95</v>
      </c>
    </row>
    <row r="29" spans="1:3" x14ac:dyDescent="0.25">
      <c r="A29" t="s">
        <v>9</v>
      </c>
      <c r="B29" t="s">
        <v>18</v>
      </c>
      <c r="C29">
        <v>27.31</v>
      </c>
    </row>
    <row r="30" spans="1:3" x14ac:dyDescent="0.25">
      <c r="A30" t="s">
        <v>9</v>
      </c>
      <c r="B30" t="s">
        <v>18</v>
      </c>
      <c r="C30">
        <v>21</v>
      </c>
    </row>
    <row r="31" spans="1:3" x14ac:dyDescent="0.25">
      <c r="A31" t="s">
        <v>9</v>
      </c>
      <c r="B31" t="s">
        <v>18</v>
      </c>
      <c r="C31">
        <v>107</v>
      </c>
    </row>
    <row r="32" spans="1:3" x14ac:dyDescent="0.25">
      <c r="A32" t="s">
        <v>9</v>
      </c>
      <c r="B32" t="s">
        <v>18</v>
      </c>
      <c r="C32">
        <v>65.78</v>
      </c>
    </row>
    <row r="33" spans="1:3" x14ac:dyDescent="0.25">
      <c r="A33" t="s">
        <v>9</v>
      </c>
      <c r="B33" t="s">
        <v>18</v>
      </c>
      <c r="C33">
        <v>69.98</v>
      </c>
    </row>
    <row r="34" spans="1:3" x14ac:dyDescent="0.25">
      <c r="A34" t="s">
        <v>9</v>
      </c>
      <c r="B34" t="s">
        <v>20</v>
      </c>
      <c r="C34" t="s">
        <v>59</v>
      </c>
    </row>
    <row r="35" spans="1:3" x14ac:dyDescent="0.25">
      <c r="A35" t="s">
        <v>9</v>
      </c>
      <c r="B35" t="s">
        <v>20</v>
      </c>
      <c r="C35" t="s">
        <v>59</v>
      </c>
    </row>
    <row r="36" spans="1:3" x14ac:dyDescent="0.25">
      <c r="A36" t="s">
        <v>9</v>
      </c>
      <c r="B36" t="s">
        <v>20</v>
      </c>
      <c r="C36" t="s">
        <v>59</v>
      </c>
    </row>
    <row r="37" spans="1:3" x14ac:dyDescent="0.25">
      <c r="A37" t="s">
        <v>9</v>
      </c>
      <c r="B37" t="s">
        <v>20</v>
      </c>
      <c r="C37" t="s">
        <v>59</v>
      </c>
    </row>
    <row r="38" spans="1:3" x14ac:dyDescent="0.25">
      <c r="A38" t="s">
        <v>9</v>
      </c>
      <c r="B38" t="s">
        <v>20</v>
      </c>
      <c r="C38" t="s">
        <v>59</v>
      </c>
    </row>
    <row r="39" spans="1:3" x14ac:dyDescent="0.25">
      <c r="A39" t="s">
        <v>9</v>
      </c>
      <c r="B39" t="s">
        <v>20</v>
      </c>
      <c r="C39" t="s">
        <v>59</v>
      </c>
    </row>
    <row r="40" spans="1:3" x14ac:dyDescent="0.25">
      <c r="A40" t="s">
        <v>9</v>
      </c>
      <c r="B40" t="s">
        <v>20</v>
      </c>
      <c r="C40" t="s">
        <v>59</v>
      </c>
    </row>
    <row r="41" spans="1:3" x14ac:dyDescent="0.25">
      <c r="A41" t="s">
        <v>9</v>
      </c>
      <c r="B41" t="s">
        <v>20</v>
      </c>
      <c r="C41" t="s">
        <v>59</v>
      </c>
    </row>
    <row r="42" spans="1:3" x14ac:dyDescent="0.25">
      <c r="A42" t="s">
        <v>9</v>
      </c>
      <c r="B42" t="s">
        <v>15</v>
      </c>
      <c r="C42">
        <v>11.27</v>
      </c>
    </row>
    <row r="43" spans="1:3" x14ac:dyDescent="0.25">
      <c r="A43" t="s">
        <v>9</v>
      </c>
      <c r="B43" t="s">
        <v>15</v>
      </c>
      <c r="C43">
        <v>34.200000000000003</v>
      </c>
    </row>
    <row r="44" spans="1:3" x14ac:dyDescent="0.25">
      <c r="A44" t="s">
        <v>9</v>
      </c>
      <c r="B44" t="s">
        <v>15</v>
      </c>
      <c r="C44">
        <v>15.77</v>
      </c>
    </row>
    <row r="45" spans="1:3" x14ac:dyDescent="0.25">
      <c r="A45" t="s">
        <v>9</v>
      </c>
      <c r="B45" t="s">
        <v>15</v>
      </c>
      <c r="C45">
        <v>49.59</v>
      </c>
    </row>
    <row r="46" spans="1:3" x14ac:dyDescent="0.25">
      <c r="A46" t="s">
        <v>9</v>
      </c>
      <c r="B46" t="s">
        <v>15</v>
      </c>
      <c r="C46">
        <v>58.89</v>
      </c>
    </row>
    <row r="47" spans="1:3" x14ac:dyDescent="0.25">
      <c r="A47" t="s">
        <v>9</v>
      </c>
      <c r="B47" t="s">
        <v>15</v>
      </c>
      <c r="C47">
        <v>44.31</v>
      </c>
    </row>
    <row r="48" spans="1:3" x14ac:dyDescent="0.25">
      <c r="A48" t="s">
        <v>9</v>
      </c>
      <c r="B48" t="s">
        <v>15</v>
      </c>
      <c r="C48">
        <v>46.69</v>
      </c>
    </row>
    <row r="49" spans="1:3" x14ac:dyDescent="0.25">
      <c r="A49" t="s">
        <v>9</v>
      </c>
      <c r="B49" t="s">
        <v>15</v>
      </c>
      <c r="C49">
        <v>8.75</v>
      </c>
    </row>
    <row r="50" spans="1:3" x14ac:dyDescent="0.25">
      <c r="A50" t="s">
        <v>9</v>
      </c>
      <c r="B50" t="s">
        <v>19</v>
      </c>
      <c r="C50">
        <v>18.149999999999999</v>
      </c>
    </row>
    <row r="51" spans="1:3" x14ac:dyDescent="0.25">
      <c r="A51" t="s">
        <v>9</v>
      </c>
      <c r="B51" t="s">
        <v>19</v>
      </c>
      <c r="C51">
        <v>12.1</v>
      </c>
    </row>
    <row r="52" spans="1:3" x14ac:dyDescent="0.25">
      <c r="A52" t="s">
        <v>9</v>
      </c>
      <c r="B52" t="s">
        <v>19</v>
      </c>
      <c r="C52">
        <v>20.47</v>
      </c>
    </row>
    <row r="53" spans="1:3" x14ac:dyDescent="0.25">
      <c r="A53" t="s">
        <v>9</v>
      </c>
      <c r="B53" t="s">
        <v>19</v>
      </c>
      <c r="C53">
        <v>23.24</v>
      </c>
    </row>
    <row r="54" spans="1:3" x14ac:dyDescent="0.25">
      <c r="A54" t="s">
        <v>9</v>
      </c>
      <c r="B54" t="s">
        <v>19</v>
      </c>
      <c r="C54">
        <v>0</v>
      </c>
    </row>
    <row r="55" spans="1:3" x14ac:dyDescent="0.25">
      <c r="A55" t="s">
        <v>9</v>
      </c>
      <c r="B55" t="s">
        <v>19</v>
      </c>
      <c r="C55">
        <v>1.1200000000000001</v>
      </c>
    </row>
    <row r="56" spans="1:3" x14ac:dyDescent="0.25">
      <c r="A56" t="s">
        <v>9</v>
      </c>
      <c r="B56" t="s">
        <v>19</v>
      </c>
      <c r="C56">
        <v>4.63</v>
      </c>
    </row>
    <row r="57" spans="1:3" x14ac:dyDescent="0.25">
      <c r="A57" t="s">
        <v>9</v>
      </c>
      <c r="B57" t="s">
        <v>19</v>
      </c>
      <c r="C57">
        <v>0</v>
      </c>
    </row>
    <row r="58" spans="1:3" x14ac:dyDescent="0.25">
      <c r="A58" t="s">
        <v>9</v>
      </c>
      <c r="B58" t="s">
        <v>16</v>
      </c>
      <c r="C58">
        <v>19.79</v>
      </c>
    </row>
    <row r="59" spans="1:3" x14ac:dyDescent="0.25">
      <c r="A59" t="s">
        <v>9</v>
      </c>
      <c r="B59" t="s">
        <v>16</v>
      </c>
      <c r="C59">
        <v>32.04</v>
      </c>
    </row>
    <row r="60" spans="1:3" x14ac:dyDescent="0.25">
      <c r="A60" t="s">
        <v>9</v>
      </c>
      <c r="B60" t="s">
        <v>16</v>
      </c>
      <c r="C60">
        <v>33</v>
      </c>
    </row>
    <row r="61" spans="1:3" x14ac:dyDescent="0.25">
      <c r="A61" t="s">
        <v>9</v>
      </c>
      <c r="B61" t="s">
        <v>16</v>
      </c>
      <c r="C61">
        <v>7.53</v>
      </c>
    </row>
    <row r="62" spans="1:3" x14ac:dyDescent="0.25">
      <c r="A62" t="s">
        <v>9</v>
      </c>
      <c r="B62" t="s">
        <v>16</v>
      </c>
      <c r="C62">
        <v>17.78</v>
      </c>
    </row>
    <row r="63" spans="1:3" x14ac:dyDescent="0.25">
      <c r="A63" t="s">
        <v>9</v>
      </c>
      <c r="B63" t="s">
        <v>16</v>
      </c>
      <c r="C63">
        <v>21.2</v>
      </c>
    </row>
    <row r="64" spans="1:3" x14ac:dyDescent="0.25">
      <c r="A64" t="s">
        <v>9</v>
      </c>
      <c r="B64" t="s">
        <v>16</v>
      </c>
      <c r="C64">
        <v>23.19</v>
      </c>
    </row>
    <row r="65" spans="1:3" x14ac:dyDescent="0.25">
      <c r="A65" t="s">
        <v>9</v>
      </c>
      <c r="B65" t="s">
        <v>16</v>
      </c>
      <c r="C65">
        <v>22.23</v>
      </c>
    </row>
    <row r="66" spans="1:3" x14ac:dyDescent="0.25">
      <c r="A66" t="s">
        <v>9</v>
      </c>
      <c r="B66" t="s">
        <v>13</v>
      </c>
      <c r="C66">
        <v>31.41</v>
      </c>
    </row>
    <row r="67" spans="1:3" x14ac:dyDescent="0.25">
      <c r="A67" t="s">
        <v>9</v>
      </c>
      <c r="B67" t="s">
        <v>13</v>
      </c>
      <c r="C67">
        <v>32.64</v>
      </c>
    </row>
    <row r="68" spans="1:3" x14ac:dyDescent="0.25">
      <c r="A68" t="s">
        <v>9</v>
      </c>
      <c r="B68" t="s">
        <v>13</v>
      </c>
      <c r="C68">
        <v>31.81</v>
      </c>
    </row>
    <row r="69" spans="1:3" x14ac:dyDescent="0.25">
      <c r="A69" t="s">
        <v>9</v>
      </c>
      <c r="B69" t="s">
        <v>13</v>
      </c>
      <c r="C69">
        <v>31.86</v>
      </c>
    </row>
    <row r="70" spans="1:3" x14ac:dyDescent="0.25">
      <c r="A70" t="s">
        <v>9</v>
      </c>
      <c r="B70" t="s">
        <v>13</v>
      </c>
      <c r="C70">
        <v>19.440000000000001</v>
      </c>
    </row>
    <row r="71" spans="1:3" x14ac:dyDescent="0.25">
      <c r="A71" t="s">
        <v>9</v>
      </c>
      <c r="B71" t="s">
        <v>13</v>
      </c>
      <c r="C71">
        <v>21.21</v>
      </c>
    </row>
    <row r="72" spans="1:3" x14ac:dyDescent="0.25">
      <c r="A72" t="s">
        <v>9</v>
      </c>
      <c r="B72" t="s">
        <v>13</v>
      </c>
      <c r="C72">
        <v>10.1</v>
      </c>
    </row>
    <row r="73" spans="1:3" x14ac:dyDescent="0.25">
      <c r="A73" t="s">
        <v>9</v>
      </c>
      <c r="B73" t="s">
        <v>13</v>
      </c>
      <c r="C73">
        <v>21.21</v>
      </c>
    </row>
    <row r="74" spans="1:3" x14ac:dyDescent="0.25">
      <c r="A74" t="s">
        <v>12</v>
      </c>
      <c r="B74" t="s">
        <v>10</v>
      </c>
      <c r="C74">
        <v>34.71</v>
      </c>
    </row>
    <row r="75" spans="1:3" x14ac:dyDescent="0.25">
      <c r="A75" t="s">
        <v>12</v>
      </c>
      <c r="B75" t="s">
        <v>10</v>
      </c>
      <c r="C75">
        <v>17.87</v>
      </c>
    </row>
    <row r="76" spans="1:3" x14ac:dyDescent="0.25">
      <c r="A76" t="s">
        <v>12</v>
      </c>
      <c r="B76" t="s">
        <v>10</v>
      </c>
      <c r="C76">
        <v>25.7</v>
      </c>
    </row>
    <row r="77" spans="1:3" x14ac:dyDescent="0.25">
      <c r="A77" t="s">
        <v>12</v>
      </c>
      <c r="B77" t="s">
        <v>10</v>
      </c>
      <c r="C77">
        <v>11.22</v>
      </c>
    </row>
    <row r="78" spans="1:3" x14ac:dyDescent="0.25">
      <c r="A78" t="s">
        <v>12</v>
      </c>
      <c r="B78" t="s">
        <v>10</v>
      </c>
      <c r="C78">
        <v>31.55</v>
      </c>
    </row>
    <row r="79" spans="1:3" x14ac:dyDescent="0.25">
      <c r="A79" t="s">
        <v>12</v>
      </c>
      <c r="B79" t="s">
        <v>10</v>
      </c>
      <c r="C79">
        <v>32.83</v>
      </c>
    </row>
    <row r="80" spans="1:3" x14ac:dyDescent="0.25">
      <c r="A80" t="s">
        <v>12</v>
      </c>
      <c r="B80" t="s">
        <v>10</v>
      </c>
      <c r="C80">
        <v>40.15</v>
      </c>
    </row>
    <row r="81" spans="1:3" x14ac:dyDescent="0.25">
      <c r="A81" t="s">
        <v>12</v>
      </c>
      <c r="B81" t="s">
        <v>10</v>
      </c>
      <c r="C81">
        <v>50.36</v>
      </c>
    </row>
    <row r="82" spans="1:3" x14ac:dyDescent="0.25">
      <c r="A82" t="s">
        <v>12</v>
      </c>
      <c r="B82" t="s">
        <v>17</v>
      </c>
      <c r="C82">
        <v>15.57</v>
      </c>
    </row>
    <row r="83" spans="1:3" x14ac:dyDescent="0.25">
      <c r="A83" t="s">
        <v>12</v>
      </c>
      <c r="B83" t="s">
        <v>17</v>
      </c>
      <c r="C83">
        <v>24.08</v>
      </c>
    </row>
    <row r="84" spans="1:3" x14ac:dyDescent="0.25">
      <c r="A84" t="s">
        <v>12</v>
      </c>
      <c r="B84" t="s">
        <v>17</v>
      </c>
      <c r="C84">
        <v>25.18</v>
      </c>
    </row>
    <row r="85" spans="1:3" x14ac:dyDescent="0.25">
      <c r="A85" t="s">
        <v>12</v>
      </c>
      <c r="B85" t="s">
        <v>17</v>
      </c>
      <c r="C85">
        <v>14.25</v>
      </c>
    </row>
    <row r="86" spans="1:3" x14ac:dyDescent="0.25">
      <c r="A86" t="s">
        <v>12</v>
      </c>
      <c r="B86" t="s">
        <v>17</v>
      </c>
      <c r="C86">
        <v>19.73</v>
      </c>
    </row>
    <row r="87" spans="1:3" x14ac:dyDescent="0.25">
      <c r="A87" t="s">
        <v>12</v>
      </c>
      <c r="B87" t="s">
        <v>17</v>
      </c>
      <c r="C87">
        <v>14.91</v>
      </c>
    </row>
    <row r="88" spans="1:3" x14ac:dyDescent="0.25">
      <c r="A88" t="s">
        <v>12</v>
      </c>
      <c r="B88" t="s">
        <v>17</v>
      </c>
      <c r="C88">
        <v>23.63</v>
      </c>
    </row>
    <row r="89" spans="1:3" x14ac:dyDescent="0.25">
      <c r="A89" t="s">
        <v>12</v>
      </c>
      <c r="B89" t="s">
        <v>17</v>
      </c>
      <c r="C89">
        <v>17.43</v>
      </c>
    </row>
    <row r="90" spans="1:3" x14ac:dyDescent="0.25">
      <c r="A90" t="s">
        <v>12</v>
      </c>
      <c r="B90" t="s">
        <v>14</v>
      </c>
      <c r="C90">
        <v>28.79</v>
      </c>
    </row>
    <row r="91" spans="1:3" x14ac:dyDescent="0.25">
      <c r="A91" t="s">
        <v>12</v>
      </c>
      <c r="B91" t="s">
        <v>14</v>
      </c>
      <c r="C91">
        <v>23.2</v>
      </c>
    </row>
    <row r="92" spans="1:3" x14ac:dyDescent="0.25">
      <c r="A92" t="s">
        <v>12</v>
      </c>
      <c r="B92" t="s">
        <v>14</v>
      </c>
      <c r="C92">
        <v>31.34</v>
      </c>
    </row>
    <row r="93" spans="1:3" x14ac:dyDescent="0.25">
      <c r="A93" t="s">
        <v>12</v>
      </c>
      <c r="B93" t="s">
        <v>14</v>
      </c>
      <c r="C93">
        <v>20.12</v>
      </c>
    </row>
    <row r="94" spans="1:3" x14ac:dyDescent="0.25">
      <c r="A94" t="s">
        <v>12</v>
      </c>
      <c r="B94" t="s">
        <v>14</v>
      </c>
      <c r="C94">
        <v>16.89</v>
      </c>
    </row>
    <row r="95" spans="1:3" x14ac:dyDescent="0.25">
      <c r="A95" t="s">
        <v>12</v>
      </c>
      <c r="B95" t="s">
        <v>14</v>
      </c>
      <c r="C95">
        <v>24.7</v>
      </c>
    </row>
    <row r="96" spans="1:3" x14ac:dyDescent="0.25">
      <c r="A96" t="s">
        <v>12</v>
      </c>
      <c r="B96" t="s">
        <v>14</v>
      </c>
      <c r="C96">
        <v>16.41</v>
      </c>
    </row>
    <row r="97" spans="1:3" x14ac:dyDescent="0.25">
      <c r="A97" t="s">
        <v>12</v>
      </c>
      <c r="B97" t="s">
        <v>14</v>
      </c>
      <c r="C97">
        <v>14.41</v>
      </c>
    </row>
    <row r="98" spans="1:3" x14ac:dyDescent="0.25">
      <c r="A98" t="s">
        <v>12</v>
      </c>
      <c r="B98" t="s">
        <v>18</v>
      </c>
      <c r="C98">
        <v>52.51</v>
      </c>
    </row>
    <row r="99" spans="1:3" x14ac:dyDescent="0.25">
      <c r="A99" t="s">
        <v>12</v>
      </c>
      <c r="B99" t="s">
        <v>18</v>
      </c>
      <c r="C99">
        <v>38.61</v>
      </c>
    </row>
    <row r="100" spans="1:3" x14ac:dyDescent="0.25">
      <c r="A100" t="s">
        <v>12</v>
      </c>
      <c r="B100" t="s">
        <v>18</v>
      </c>
      <c r="C100">
        <v>35.04</v>
      </c>
    </row>
    <row r="101" spans="1:3" x14ac:dyDescent="0.25">
      <c r="A101" t="s">
        <v>12</v>
      </c>
      <c r="B101" t="s">
        <v>18</v>
      </c>
      <c r="C101">
        <v>38.76</v>
      </c>
    </row>
    <row r="102" spans="1:3" x14ac:dyDescent="0.25">
      <c r="A102" t="s">
        <v>12</v>
      </c>
      <c r="B102" t="s">
        <v>18</v>
      </c>
      <c r="C102">
        <v>8.4499999999999993</v>
      </c>
    </row>
    <row r="103" spans="1:3" x14ac:dyDescent="0.25">
      <c r="A103" t="s">
        <v>12</v>
      </c>
      <c r="B103" t="s">
        <v>18</v>
      </c>
      <c r="C103">
        <v>0</v>
      </c>
    </row>
    <row r="104" spans="1:3" x14ac:dyDescent="0.25">
      <c r="A104" t="s">
        <v>12</v>
      </c>
      <c r="B104" t="s">
        <v>18</v>
      </c>
      <c r="C104">
        <v>47.58</v>
      </c>
    </row>
    <row r="105" spans="1:3" x14ac:dyDescent="0.25">
      <c r="A105" t="s">
        <v>12</v>
      </c>
      <c r="B105" t="s">
        <v>18</v>
      </c>
      <c r="C105">
        <v>65.2</v>
      </c>
    </row>
    <row r="106" spans="1:3" x14ac:dyDescent="0.25">
      <c r="A106" t="s">
        <v>12</v>
      </c>
      <c r="B106" t="s">
        <v>20</v>
      </c>
      <c r="C106" t="s">
        <v>59</v>
      </c>
    </row>
    <row r="107" spans="1:3" x14ac:dyDescent="0.25">
      <c r="A107" t="s">
        <v>12</v>
      </c>
      <c r="B107" t="s">
        <v>20</v>
      </c>
      <c r="C107" t="s">
        <v>59</v>
      </c>
    </row>
    <row r="108" spans="1:3" x14ac:dyDescent="0.25">
      <c r="A108" t="s">
        <v>12</v>
      </c>
      <c r="B108" t="s">
        <v>20</v>
      </c>
      <c r="C108" t="s">
        <v>59</v>
      </c>
    </row>
    <row r="109" spans="1:3" x14ac:dyDescent="0.25">
      <c r="A109" t="s">
        <v>12</v>
      </c>
      <c r="B109" t="s">
        <v>20</v>
      </c>
      <c r="C109" t="s">
        <v>59</v>
      </c>
    </row>
    <row r="110" spans="1:3" x14ac:dyDescent="0.25">
      <c r="A110" t="s">
        <v>12</v>
      </c>
      <c r="B110" t="s">
        <v>20</v>
      </c>
      <c r="C110" t="s">
        <v>59</v>
      </c>
    </row>
    <row r="111" spans="1:3" x14ac:dyDescent="0.25">
      <c r="A111" t="s">
        <v>12</v>
      </c>
      <c r="B111" t="s">
        <v>20</v>
      </c>
      <c r="C111" t="s">
        <v>59</v>
      </c>
    </row>
    <row r="112" spans="1:3" x14ac:dyDescent="0.25">
      <c r="A112" t="s">
        <v>12</v>
      </c>
      <c r="B112" t="s">
        <v>20</v>
      </c>
      <c r="C112" t="s">
        <v>59</v>
      </c>
    </row>
    <row r="113" spans="1:3" x14ac:dyDescent="0.25">
      <c r="A113" t="s">
        <v>12</v>
      </c>
      <c r="B113" t="s">
        <v>20</v>
      </c>
      <c r="C113" t="s">
        <v>59</v>
      </c>
    </row>
    <row r="114" spans="1:3" x14ac:dyDescent="0.25">
      <c r="A114" t="s">
        <v>12</v>
      </c>
      <c r="B114" t="s">
        <v>15</v>
      </c>
      <c r="C114">
        <v>17.93</v>
      </c>
    </row>
    <row r="115" spans="1:3" x14ac:dyDescent="0.25">
      <c r="A115" t="s">
        <v>12</v>
      </c>
      <c r="B115" t="s">
        <v>15</v>
      </c>
      <c r="C115">
        <v>37.76</v>
      </c>
    </row>
    <row r="116" spans="1:3" x14ac:dyDescent="0.25">
      <c r="A116" t="s">
        <v>12</v>
      </c>
      <c r="B116" t="s">
        <v>15</v>
      </c>
      <c r="C116">
        <v>20.72</v>
      </c>
    </row>
    <row r="117" spans="1:3" x14ac:dyDescent="0.25">
      <c r="A117" t="s">
        <v>12</v>
      </c>
      <c r="B117" t="s">
        <v>15</v>
      </c>
      <c r="C117">
        <v>44.39</v>
      </c>
    </row>
    <row r="118" spans="1:3" x14ac:dyDescent="0.25">
      <c r="A118" t="s">
        <v>12</v>
      </c>
      <c r="B118" t="s">
        <v>15</v>
      </c>
      <c r="C118">
        <v>39.04</v>
      </c>
    </row>
    <row r="119" spans="1:3" x14ac:dyDescent="0.25">
      <c r="A119" t="s">
        <v>12</v>
      </c>
      <c r="B119" t="s">
        <v>15</v>
      </c>
      <c r="C119">
        <v>13.19</v>
      </c>
    </row>
    <row r="120" spans="1:3" x14ac:dyDescent="0.25">
      <c r="A120" t="s">
        <v>12</v>
      </c>
      <c r="B120" t="s">
        <v>15</v>
      </c>
      <c r="C120">
        <v>54.28</v>
      </c>
    </row>
    <row r="121" spans="1:3" x14ac:dyDescent="0.25">
      <c r="A121" t="s">
        <v>12</v>
      </c>
      <c r="B121" t="s">
        <v>15</v>
      </c>
      <c r="C121">
        <v>60.53</v>
      </c>
    </row>
    <row r="122" spans="1:3" x14ac:dyDescent="0.25">
      <c r="A122" t="s">
        <v>12</v>
      </c>
      <c r="B122" t="s">
        <v>19</v>
      </c>
      <c r="C122">
        <v>16.79</v>
      </c>
    </row>
    <row r="123" spans="1:3" x14ac:dyDescent="0.25">
      <c r="A123" t="s">
        <v>12</v>
      </c>
      <c r="B123" t="s">
        <v>19</v>
      </c>
      <c r="C123">
        <v>17.920000000000002</v>
      </c>
    </row>
    <row r="124" spans="1:3" x14ac:dyDescent="0.25">
      <c r="A124" t="s">
        <v>12</v>
      </c>
      <c r="B124" t="s">
        <v>19</v>
      </c>
      <c r="C124">
        <v>29.05</v>
      </c>
    </row>
    <row r="125" spans="1:3" x14ac:dyDescent="0.25">
      <c r="A125" t="s">
        <v>12</v>
      </c>
      <c r="B125" t="s">
        <v>19</v>
      </c>
      <c r="C125">
        <v>15.18</v>
      </c>
    </row>
    <row r="126" spans="1:3" x14ac:dyDescent="0.25">
      <c r="A126" t="s">
        <v>12</v>
      </c>
      <c r="B126" t="s">
        <v>19</v>
      </c>
      <c r="C126">
        <v>11.04</v>
      </c>
    </row>
    <row r="127" spans="1:3" x14ac:dyDescent="0.25">
      <c r="A127" t="s">
        <v>12</v>
      </c>
      <c r="B127" t="s">
        <v>19</v>
      </c>
      <c r="C127">
        <v>0</v>
      </c>
    </row>
    <row r="128" spans="1:3" x14ac:dyDescent="0.25">
      <c r="A128" t="s">
        <v>12</v>
      </c>
      <c r="B128" t="s">
        <v>19</v>
      </c>
      <c r="C128">
        <v>1.63</v>
      </c>
    </row>
    <row r="129" spans="1:3" x14ac:dyDescent="0.25">
      <c r="A129" t="s">
        <v>12</v>
      </c>
      <c r="B129" t="s">
        <v>19</v>
      </c>
      <c r="C129">
        <v>0.5</v>
      </c>
    </row>
    <row r="130" spans="1:3" x14ac:dyDescent="0.25">
      <c r="A130" t="s">
        <v>12</v>
      </c>
      <c r="B130" t="s">
        <v>16</v>
      </c>
      <c r="C130">
        <v>18.079999999999998</v>
      </c>
    </row>
    <row r="131" spans="1:3" x14ac:dyDescent="0.25">
      <c r="A131" t="s">
        <v>12</v>
      </c>
      <c r="B131" t="s">
        <v>16</v>
      </c>
      <c r="C131">
        <v>25.41</v>
      </c>
    </row>
    <row r="132" spans="1:3" x14ac:dyDescent="0.25">
      <c r="A132" t="s">
        <v>12</v>
      </c>
      <c r="B132" t="s">
        <v>16</v>
      </c>
      <c r="C132">
        <v>22.38</v>
      </c>
    </row>
    <row r="133" spans="1:3" x14ac:dyDescent="0.25">
      <c r="A133" t="s">
        <v>12</v>
      </c>
      <c r="B133" t="s">
        <v>16</v>
      </c>
      <c r="C133">
        <v>25.06</v>
      </c>
    </row>
    <row r="134" spans="1:3" x14ac:dyDescent="0.25">
      <c r="A134" t="s">
        <v>12</v>
      </c>
      <c r="B134" t="s">
        <v>16</v>
      </c>
      <c r="C134">
        <v>19.48</v>
      </c>
    </row>
    <row r="135" spans="1:3" x14ac:dyDescent="0.25">
      <c r="A135" t="s">
        <v>12</v>
      </c>
      <c r="B135" t="s">
        <v>16</v>
      </c>
      <c r="C135">
        <v>25.26</v>
      </c>
    </row>
    <row r="136" spans="1:3" x14ac:dyDescent="0.25">
      <c r="A136" t="s">
        <v>12</v>
      </c>
      <c r="B136" t="s">
        <v>16</v>
      </c>
      <c r="C136">
        <v>19.559999999999999</v>
      </c>
    </row>
    <row r="137" spans="1:3" x14ac:dyDescent="0.25">
      <c r="A137" t="s">
        <v>12</v>
      </c>
      <c r="B137" t="s">
        <v>16</v>
      </c>
      <c r="C137">
        <v>26.59</v>
      </c>
    </row>
    <row r="138" spans="1:3" x14ac:dyDescent="0.25">
      <c r="A138" t="s">
        <v>12</v>
      </c>
      <c r="B138" t="s">
        <v>13</v>
      </c>
      <c r="C138">
        <v>12.6</v>
      </c>
    </row>
    <row r="139" spans="1:3" x14ac:dyDescent="0.25">
      <c r="A139" t="s">
        <v>12</v>
      </c>
      <c r="B139" t="s">
        <v>13</v>
      </c>
      <c r="C139">
        <v>10.210000000000001</v>
      </c>
    </row>
    <row r="140" spans="1:3" x14ac:dyDescent="0.25">
      <c r="A140" t="s">
        <v>12</v>
      </c>
      <c r="B140" t="s">
        <v>13</v>
      </c>
      <c r="C140">
        <v>17</v>
      </c>
    </row>
    <row r="141" spans="1:3" x14ac:dyDescent="0.25">
      <c r="A141" t="s">
        <v>12</v>
      </c>
      <c r="B141" t="s">
        <v>13</v>
      </c>
      <c r="C141">
        <v>7.95</v>
      </c>
    </row>
    <row r="142" spans="1:3" x14ac:dyDescent="0.25">
      <c r="A142" t="s">
        <v>12</v>
      </c>
      <c r="B142" t="s">
        <v>13</v>
      </c>
      <c r="C142">
        <v>15.68</v>
      </c>
    </row>
    <row r="143" spans="1:3" x14ac:dyDescent="0.25">
      <c r="A143" t="s">
        <v>12</v>
      </c>
      <c r="B143" t="s">
        <v>13</v>
      </c>
      <c r="C143">
        <v>10.16</v>
      </c>
    </row>
    <row r="144" spans="1:3" x14ac:dyDescent="0.25">
      <c r="A144" t="s">
        <v>12</v>
      </c>
      <c r="B144" t="s">
        <v>13</v>
      </c>
      <c r="C144">
        <v>12.4</v>
      </c>
    </row>
    <row r="145" spans="1:3" x14ac:dyDescent="0.25">
      <c r="A145" t="s">
        <v>12</v>
      </c>
      <c r="B145" t="s">
        <v>13</v>
      </c>
      <c r="C145">
        <v>8.5299999999999994</v>
      </c>
    </row>
    <row r="146" spans="1:3" x14ac:dyDescent="0.25">
      <c r="A146" t="s">
        <v>11</v>
      </c>
      <c r="B146" t="s">
        <v>10</v>
      </c>
      <c r="C146">
        <v>34.56</v>
      </c>
    </row>
    <row r="147" spans="1:3" x14ac:dyDescent="0.25">
      <c r="A147" t="s">
        <v>11</v>
      </c>
      <c r="B147" t="s">
        <v>10</v>
      </c>
      <c r="C147">
        <v>30.25</v>
      </c>
    </row>
    <row r="148" spans="1:3" x14ac:dyDescent="0.25">
      <c r="A148" t="s">
        <v>11</v>
      </c>
      <c r="B148" t="s">
        <v>10</v>
      </c>
      <c r="C148">
        <v>35.409999999999997</v>
      </c>
    </row>
    <row r="149" spans="1:3" x14ac:dyDescent="0.25">
      <c r="A149" t="s">
        <v>11</v>
      </c>
      <c r="B149" t="s">
        <v>10</v>
      </c>
      <c r="C149">
        <v>35.049999999999997</v>
      </c>
    </row>
    <row r="150" spans="1:3" x14ac:dyDescent="0.25">
      <c r="A150" t="s">
        <v>11</v>
      </c>
      <c r="B150" t="s">
        <v>10</v>
      </c>
      <c r="C150">
        <v>48.44</v>
      </c>
    </row>
    <row r="151" spans="1:3" x14ac:dyDescent="0.25">
      <c r="A151" t="s">
        <v>11</v>
      </c>
      <c r="B151" t="s">
        <v>10</v>
      </c>
      <c r="C151">
        <v>28.04</v>
      </c>
    </row>
    <row r="152" spans="1:3" x14ac:dyDescent="0.25">
      <c r="A152" t="s">
        <v>11</v>
      </c>
      <c r="B152" t="s">
        <v>10</v>
      </c>
      <c r="C152">
        <v>27.52</v>
      </c>
    </row>
    <row r="153" spans="1:3" x14ac:dyDescent="0.25">
      <c r="A153" t="s">
        <v>11</v>
      </c>
      <c r="B153" t="s">
        <v>10</v>
      </c>
      <c r="C153">
        <v>30.56</v>
      </c>
    </row>
    <row r="154" spans="1:3" x14ac:dyDescent="0.25">
      <c r="A154" t="s">
        <v>11</v>
      </c>
      <c r="B154" t="s">
        <v>17</v>
      </c>
      <c r="C154">
        <v>36.92</v>
      </c>
    </row>
    <row r="155" spans="1:3" x14ac:dyDescent="0.25">
      <c r="A155" t="s">
        <v>11</v>
      </c>
      <c r="B155" t="s">
        <v>17</v>
      </c>
      <c r="C155">
        <v>40.68</v>
      </c>
    </row>
    <row r="156" spans="1:3" x14ac:dyDescent="0.25">
      <c r="A156" t="s">
        <v>11</v>
      </c>
      <c r="B156" t="s">
        <v>17</v>
      </c>
      <c r="C156">
        <v>30.04</v>
      </c>
    </row>
    <row r="157" spans="1:3" x14ac:dyDescent="0.25">
      <c r="A157" t="s">
        <v>11</v>
      </c>
      <c r="B157" t="s">
        <v>17</v>
      </c>
      <c r="C157">
        <v>31.22</v>
      </c>
    </row>
    <row r="158" spans="1:3" x14ac:dyDescent="0.25">
      <c r="A158" t="s">
        <v>11</v>
      </c>
      <c r="B158" t="s">
        <v>17</v>
      </c>
      <c r="C158">
        <v>13.3</v>
      </c>
    </row>
    <row r="159" spans="1:3" x14ac:dyDescent="0.25">
      <c r="A159" t="s">
        <v>11</v>
      </c>
      <c r="B159" t="s">
        <v>17</v>
      </c>
      <c r="C159">
        <v>19.920000000000002</v>
      </c>
    </row>
    <row r="160" spans="1:3" x14ac:dyDescent="0.25">
      <c r="A160" t="s">
        <v>11</v>
      </c>
      <c r="B160" t="s">
        <v>17</v>
      </c>
      <c r="C160">
        <v>17.239999999999998</v>
      </c>
    </row>
    <row r="161" spans="1:3" x14ac:dyDescent="0.25">
      <c r="A161" t="s">
        <v>11</v>
      </c>
      <c r="B161" t="s">
        <v>17</v>
      </c>
      <c r="C161">
        <v>11.12</v>
      </c>
    </row>
    <row r="162" spans="1:3" x14ac:dyDescent="0.25">
      <c r="A162" t="s">
        <v>11</v>
      </c>
      <c r="B162" t="s">
        <v>14</v>
      </c>
      <c r="C162">
        <v>30.17</v>
      </c>
    </row>
    <row r="163" spans="1:3" x14ac:dyDescent="0.25">
      <c r="A163" t="s">
        <v>11</v>
      </c>
      <c r="B163" t="s">
        <v>14</v>
      </c>
      <c r="C163">
        <v>22.63</v>
      </c>
    </row>
    <row r="164" spans="1:3" x14ac:dyDescent="0.25">
      <c r="A164" t="s">
        <v>11</v>
      </c>
      <c r="B164" t="s">
        <v>14</v>
      </c>
      <c r="C164">
        <v>41.55</v>
      </c>
    </row>
    <row r="165" spans="1:3" x14ac:dyDescent="0.25">
      <c r="A165" t="s">
        <v>11</v>
      </c>
      <c r="B165" t="s">
        <v>14</v>
      </c>
      <c r="C165">
        <v>35.85</v>
      </c>
    </row>
    <row r="166" spans="1:3" x14ac:dyDescent="0.25">
      <c r="A166" t="s">
        <v>11</v>
      </c>
      <c r="B166" t="s">
        <v>14</v>
      </c>
      <c r="C166">
        <v>12.6</v>
      </c>
    </row>
    <row r="167" spans="1:3" x14ac:dyDescent="0.25">
      <c r="A167" t="s">
        <v>11</v>
      </c>
      <c r="B167" t="s">
        <v>14</v>
      </c>
      <c r="C167">
        <v>23.79</v>
      </c>
    </row>
    <row r="168" spans="1:3" x14ac:dyDescent="0.25">
      <c r="A168" t="s">
        <v>11</v>
      </c>
      <c r="B168" t="s">
        <v>14</v>
      </c>
      <c r="C168">
        <v>22.59</v>
      </c>
    </row>
    <row r="169" spans="1:3" x14ac:dyDescent="0.25">
      <c r="A169" t="s">
        <v>11</v>
      </c>
      <c r="B169" t="s">
        <v>14</v>
      </c>
      <c r="C169">
        <v>22.26</v>
      </c>
    </row>
    <row r="170" spans="1:3" x14ac:dyDescent="0.25">
      <c r="A170" t="s">
        <v>11</v>
      </c>
      <c r="B170" t="s">
        <v>18</v>
      </c>
      <c r="C170">
        <v>18.489999999999998</v>
      </c>
    </row>
    <row r="171" spans="1:3" x14ac:dyDescent="0.25">
      <c r="A171" t="s">
        <v>11</v>
      </c>
      <c r="B171" t="s">
        <v>18</v>
      </c>
      <c r="C171">
        <v>15.2</v>
      </c>
    </row>
    <row r="172" spans="1:3" x14ac:dyDescent="0.25">
      <c r="A172" t="s">
        <v>11</v>
      </c>
      <c r="B172" t="s">
        <v>18</v>
      </c>
      <c r="C172">
        <v>15.41</v>
      </c>
    </row>
    <row r="173" spans="1:3" x14ac:dyDescent="0.25">
      <c r="A173" t="s">
        <v>11</v>
      </c>
      <c r="B173" t="s">
        <v>18</v>
      </c>
      <c r="C173">
        <v>36.090000000000003</v>
      </c>
    </row>
    <row r="174" spans="1:3" x14ac:dyDescent="0.25">
      <c r="A174" t="s">
        <v>11</v>
      </c>
      <c r="B174" t="s">
        <v>18</v>
      </c>
      <c r="C174">
        <v>49.94</v>
      </c>
    </row>
    <row r="175" spans="1:3" x14ac:dyDescent="0.25">
      <c r="A175" t="s">
        <v>11</v>
      </c>
      <c r="B175" t="s">
        <v>18</v>
      </c>
      <c r="C175">
        <v>55.91</v>
      </c>
    </row>
    <row r="176" spans="1:3" x14ac:dyDescent="0.25">
      <c r="A176" t="s">
        <v>11</v>
      </c>
      <c r="B176" t="s">
        <v>18</v>
      </c>
      <c r="C176">
        <v>0</v>
      </c>
    </row>
    <row r="177" spans="1:3" x14ac:dyDescent="0.25">
      <c r="A177" t="s">
        <v>11</v>
      </c>
      <c r="B177" t="s">
        <v>18</v>
      </c>
      <c r="C177">
        <v>13.66</v>
      </c>
    </row>
    <row r="178" spans="1:3" x14ac:dyDescent="0.25">
      <c r="A178" t="s">
        <v>11</v>
      </c>
      <c r="B178" t="s">
        <v>20</v>
      </c>
      <c r="C178" t="s">
        <v>59</v>
      </c>
    </row>
    <row r="179" spans="1:3" x14ac:dyDescent="0.25">
      <c r="A179" t="s">
        <v>11</v>
      </c>
      <c r="B179" t="s">
        <v>20</v>
      </c>
      <c r="C179" t="s">
        <v>59</v>
      </c>
    </row>
    <row r="180" spans="1:3" x14ac:dyDescent="0.25">
      <c r="A180" t="s">
        <v>11</v>
      </c>
      <c r="B180" t="s">
        <v>20</v>
      </c>
      <c r="C180" t="s">
        <v>59</v>
      </c>
    </row>
    <row r="181" spans="1:3" x14ac:dyDescent="0.25">
      <c r="A181" t="s">
        <v>11</v>
      </c>
      <c r="B181" t="s">
        <v>20</v>
      </c>
      <c r="C181" t="s">
        <v>59</v>
      </c>
    </row>
    <row r="182" spans="1:3" x14ac:dyDescent="0.25">
      <c r="A182" t="s">
        <v>11</v>
      </c>
      <c r="B182" t="s">
        <v>20</v>
      </c>
      <c r="C182" t="s">
        <v>59</v>
      </c>
    </row>
    <row r="183" spans="1:3" x14ac:dyDescent="0.25">
      <c r="A183" t="s">
        <v>11</v>
      </c>
      <c r="B183" t="s">
        <v>20</v>
      </c>
      <c r="C183" t="s">
        <v>59</v>
      </c>
    </row>
    <row r="184" spans="1:3" x14ac:dyDescent="0.25">
      <c r="A184" t="s">
        <v>11</v>
      </c>
      <c r="B184" t="s">
        <v>20</v>
      </c>
      <c r="C184" t="s">
        <v>59</v>
      </c>
    </row>
    <row r="185" spans="1:3" x14ac:dyDescent="0.25">
      <c r="A185" t="s">
        <v>11</v>
      </c>
      <c r="B185" t="s">
        <v>20</v>
      </c>
      <c r="C185" t="s">
        <v>59</v>
      </c>
    </row>
    <row r="186" spans="1:3" x14ac:dyDescent="0.25">
      <c r="A186" t="s">
        <v>11</v>
      </c>
      <c r="B186" t="s">
        <v>15</v>
      </c>
      <c r="C186">
        <v>8.4700000000000006</v>
      </c>
    </row>
    <row r="187" spans="1:3" x14ac:dyDescent="0.25">
      <c r="A187" t="s">
        <v>11</v>
      </c>
      <c r="B187" t="s">
        <v>15</v>
      </c>
      <c r="C187">
        <v>24.2</v>
      </c>
    </row>
    <row r="188" spans="1:3" x14ac:dyDescent="0.25">
      <c r="A188" t="s">
        <v>11</v>
      </c>
      <c r="B188" t="s">
        <v>15</v>
      </c>
      <c r="C188">
        <v>19.989999999999998</v>
      </c>
    </row>
    <row r="189" spans="1:3" x14ac:dyDescent="0.25">
      <c r="A189" t="s">
        <v>11</v>
      </c>
      <c r="B189" t="s">
        <v>15</v>
      </c>
      <c r="C189">
        <v>36.03</v>
      </c>
    </row>
    <row r="190" spans="1:3" x14ac:dyDescent="0.25">
      <c r="A190" t="s">
        <v>11</v>
      </c>
      <c r="B190" t="s">
        <v>15</v>
      </c>
      <c r="C190">
        <v>46.36</v>
      </c>
    </row>
    <row r="191" spans="1:3" x14ac:dyDescent="0.25">
      <c r="A191" t="s">
        <v>11</v>
      </c>
      <c r="B191" t="s">
        <v>15</v>
      </c>
      <c r="C191">
        <v>50.17</v>
      </c>
    </row>
    <row r="192" spans="1:3" x14ac:dyDescent="0.25">
      <c r="A192" t="s">
        <v>11</v>
      </c>
      <c r="B192" t="s">
        <v>15</v>
      </c>
      <c r="C192">
        <v>0.14000000000000001</v>
      </c>
    </row>
    <row r="193" spans="1:3" x14ac:dyDescent="0.25">
      <c r="A193" t="s">
        <v>11</v>
      </c>
      <c r="B193" t="s">
        <v>15</v>
      </c>
      <c r="C193">
        <v>61.16</v>
      </c>
    </row>
    <row r="194" spans="1:3" x14ac:dyDescent="0.25">
      <c r="A194" t="s">
        <v>11</v>
      </c>
      <c r="B194" t="s">
        <v>19</v>
      </c>
      <c r="C194">
        <v>17.54</v>
      </c>
    </row>
    <row r="195" spans="1:3" x14ac:dyDescent="0.25">
      <c r="A195" t="s">
        <v>11</v>
      </c>
      <c r="B195" t="s">
        <v>19</v>
      </c>
      <c r="C195">
        <v>20.04</v>
      </c>
    </row>
    <row r="196" spans="1:3" x14ac:dyDescent="0.25">
      <c r="A196" t="s">
        <v>11</v>
      </c>
      <c r="B196" t="s">
        <v>19</v>
      </c>
      <c r="C196">
        <v>18.68</v>
      </c>
    </row>
    <row r="197" spans="1:3" x14ac:dyDescent="0.25">
      <c r="A197" t="s">
        <v>11</v>
      </c>
      <c r="B197" t="s">
        <v>19</v>
      </c>
      <c r="C197">
        <v>8.06</v>
      </c>
    </row>
    <row r="198" spans="1:3" x14ac:dyDescent="0.25">
      <c r="A198" t="s">
        <v>11</v>
      </c>
      <c r="B198" t="s">
        <v>19</v>
      </c>
      <c r="C198">
        <v>15.83</v>
      </c>
    </row>
    <row r="199" spans="1:3" x14ac:dyDescent="0.25">
      <c r="A199" t="s">
        <v>11</v>
      </c>
      <c r="B199" t="s">
        <v>19</v>
      </c>
      <c r="C199">
        <v>10.74</v>
      </c>
    </row>
    <row r="200" spans="1:3" x14ac:dyDescent="0.25">
      <c r="A200" t="s">
        <v>11</v>
      </c>
      <c r="B200" t="s">
        <v>19</v>
      </c>
      <c r="C200">
        <v>2.68</v>
      </c>
    </row>
    <row r="201" spans="1:3" x14ac:dyDescent="0.25">
      <c r="A201" t="s">
        <v>11</v>
      </c>
      <c r="B201" t="s">
        <v>19</v>
      </c>
      <c r="C201">
        <v>0</v>
      </c>
    </row>
    <row r="202" spans="1:3" x14ac:dyDescent="0.25">
      <c r="A202" t="s">
        <v>11</v>
      </c>
      <c r="B202" t="s">
        <v>16</v>
      </c>
      <c r="C202">
        <v>27.37</v>
      </c>
    </row>
    <row r="203" spans="1:3" x14ac:dyDescent="0.25">
      <c r="A203" t="s">
        <v>11</v>
      </c>
      <c r="B203" t="s">
        <v>16</v>
      </c>
      <c r="C203">
        <v>10.34</v>
      </c>
    </row>
    <row r="204" spans="1:3" x14ac:dyDescent="0.25">
      <c r="A204" t="s">
        <v>11</v>
      </c>
      <c r="B204" t="s">
        <v>16</v>
      </c>
      <c r="C204">
        <v>8.82</v>
      </c>
    </row>
    <row r="205" spans="1:3" x14ac:dyDescent="0.25">
      <c r="A205" t="s">
        <v>11</v>
      </c>
      <c r="B205" t="s">
        <v>16</v>
      </c>
      <c r="C205">
        <v>29.3</v>
      </c>
    </row>
    <row r="206" spans="1:3" x14ac:dyDescent="0.25">
      <c r="A206" t="s">
        <v>11</v>
      </c>
      <c r="B206" t="s">
        <v>16</v>
      </c>
      <c r="C206">
        <v>18.329999999999998</v>
      </c>
    </row>
    <row r="207" spans="1:3" x14ac:dyDescent="0.25">
      <c r="A207" t="s">
        <v>11</v>
      </c>
      <c r="B207" t="s">
        <v>16</v>
      </c>
      <c r="C207">
        <v>20.04</v>
      </c>
    </row>
    <row r="208" spans="1:3" x14ac:dyDescent="0.25">
      <c r="A208" t="s">
        <v>11</v>
      </c>
      <c r="B208" t="s">
        <v>16</v>
      </c>
      <c r="C208">
        <v>18.690000000000001</v>
      </c>
    </row>
    <row r="209" spans="1:3" x14ac:dyDescent="0.25">
      <c r="A209" t="s">
        <v>11</v>
      </c>
      <c r="B209" t="s">
        <v>16</v>
      </c>
      <c r="C209">
        <v>21.26</v>
      </c>
    </row>
    <row r="210" spans="1:3" x14ac:dyDescent="0.25">
      <c r="A210" t="s">
        <v>11</v>
      </c>
      <c r="B210" t="s">
        <v>13</v>
      </c>
      <c r="C210">
        <v>22.01</v>
      </c>
    </row>
    <row r="211" spans="1:3" x14ac:dyDescent="0.25">
      <c r="A211" t="s">
        <v>11</v>
      </c>
      <c r="B211" t="s">
        <v>13</v>
      </c>
      <c r="C211">
        <v>25.87</v>
      </c>
    </row>
    <row r="212" spans="1:3" x14ac:dyDescent="0.25">
      <c r="A212" t="s">
        <v>11</v>
      </c>
      <c r="B212" t="s">
        <v>13</v>
      </c>
      <c r="C212" t="s">
        <v>59</v>
      </c>
    </row>
    <row r="213" spans="1:3" x14ac:dyDescent="0.25">
      <c r="A213" t="s">
        <v>11</v>
      </c>
      <c r="B213" t="s">
        <v>13</v>
      </c>
      <c r="C213">
        <v>20.61</v>
      </c>
    </row>
    <row r="214" spans="1:3" x14ac:dyDescent="0.25">
      <c r="A214" t="s">
        <v>11</v>
      </c>
      <c r="B214" t="s">
        <v>13</v>
      </c>
      <c r="C214">
        <v>17.78</v>
      </c>
    </row>
    <row r="215" spans="1:3" x14ac:dyDescent="0.25">
      <c r="A215" t="s">
        <v>11</v>
      </c>
      <c r="B215" t="s">
        <v>13</v>
      </c>
      <c r="C215">
        <v>17.73</v>
      </c>
    </row>
    <row r="216" spans="1:3" x14ac:dyDescent="0.25">
      <c r="A216" t="s">
        <v>11</v>
      </c>
      <c r="B216" t="s">
        <v>13</v>
      </c>
      <c r="C216">
        <v>20.079999999999998</v>
      </c>
    </row>
    <row r="217" spans="1:3" x14ac:dyDescent="0.25">
      <c r="A217" t="s">
        <v>11</v>
      </c>
      <c r="B217" t="s">
        <v>13</v>
      </c>
      <c r="C217">
        <v>16.5</v>
      </c>
    </row>
  </sheetData>
  <sortState ref="A2:C272">
    <sortCondition ref="A2:A27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6"/>
  <sheetViews>
    <sheetView workbookViewId="0">
      <selection activeCell="G23" sqref="G23"/>
    </sheetView>
  </sheetViews>
  <sheetFormatPr defaultRowHeight="15" x14ac:dyDescent="0.25"/>
  <sheetData>
    <row r="6" spans="3:7" x14ac:dyDescent="0.25">
      <c r="D6" t="s">
        <v>61</v>
      </c>
    </row>
    <row r="7" spans="3:7" x14ac:dyDescent="0.25">
      <c r="D7" t="s">
        <v>60</v>
      </c>
      <c r="F7" t="s">
        <v>60</v>
      </c>
    </row>
    <row r="8" spans="3:7" x14ac:dyDescent="0.25">
      <c r="D8" t="s">
        <v>38</v>
      </c>
      <c r="F8" t="s">
        <v>39</v>
      </c>
    </row>
    <row r="9" spans="3:7" x14ac:dyDescent="0.25">
      <c r="C9" t="s">
        <v>26</v>
      </c>
      <c r="D9">
        <v>29.8</v>
      </c>
      <c r="E9" t="s">
        <v>52</v>
      </c>
      <c r="F9">
        <v>34.299999999999997</v>
      </c>
      <c r="G9" t="s">
        <v>49</v>
      </c>
    </row>
    <row r="10" spans="3:7" x14ac:dyDescent="0.25">
      <c r="C10" t="s">
        <v>27</v>
      </c>
      <c r="D10">
        <v>24.9</v>
      </c>
      <c r="E10" t="s">
        <v>54</v>
      </c>
      <c r="F10">
        <v>19.100000000000001</v>
      </c>
      <c r="G10" t="s">
        <v>50</v>
      </c>
    </row>
    <row r="11" spans="3:7" x14ac:dyDescent="0.25">
      <c r="C11" t="s">
        <v>28</v>
      </c>
      <c r="D11">
        <v>29.2</v>
      </c>
      <c r="E11" t="s">
        <v>52</v>
      </c>
      <c r="F11">
        <v>19</v>
      </c>
      <c r="G11" t="s">
        <v>50</v>
      </c>
    </row>
    <row r="12" spans="3:7" x14ac:dyDescent="0.25">
      <c r="C12" t="s">
        <v>29</v>
      </c>
      <c r="D12">
        <v>32</v>
      </c>
      <c r="E12" t="s">
        <v>49</v>
      </c>
      <c r="F12">
        <v>42</v>
      </c>
      <c r="G12" t="s">
        <v>49</v>
      </c>
    </row>
    <row r="13" spans="3:7" x14ac:dyDescent="0.25">
      <c r="C13" t="s">
        <v>31</v>
      </c>
      <c r="D13">
        <v>26.7</v>
      </c>
      <c r="E13" t="s">
        <v>52</v>
      </c>
      <c r="F13">
        <v>40.299999999999997</v>
      </c>
      <c r="G13" t="s">
        <v>49</v>
      </c>
    </row>
    <row r="14" spans="3:7" x14ac:dyDescent="0.25">
      <c r="C14" t="s">
        <v>32</v>
      </c>
      <c r="D14">
        <v>18.100000000000001</v>
      </c>
      <c r="E14" t="s">
        <v>55</v>
      </c>
      <c r="F14">
        <v>4.01</v>
      </c>
      <c r="G14" t="s">
        <v>55</v>
      </c>
    </row>
    <row r="15" spans="3:7" x14ac:dyDescent="0.25">
      <c r="C15" t="s">
        <v>33</v>
      </c>
      <c r="D15">
        <v>21.6</v>
      </c>
      <c r="E15" t="s">
        <v>51</v>
      </c>
      <c r="F15">
        <v>21.1</v>
      </c>
      <c r="G15" t="s">
        <v>50</v>
      </c>
    </row>
    <row r="16" spans="3:7" x14ac:dyDescent="0.25">
      <c r="C16" t="s">
        <v>34</v>
      </c>
      <c r="D16">
        <v>22.2</v>
      </c>
      <c r="E16" t="s">
        <v>51</v>
      </c>
      <c r="F16">
        <v>15.9</v>
      </c>
      <c r="G16" t="s">
        <v>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workbookViewId="0">
      <selection activeCell="I8" sqref="I8"/>
    </sheetView>
  </sheetViews>
  <sheetFormatPr defaultRowHeight="15" x14ac:dyDescent="0.25"/>
  <cols>
    <col min="2" max="2" width="17.85546875" bestFit="1" customWidth="1"/>
    <col min="8" max="8" width="17.85546875" bestFit="1" customWidth="1"/>
    <col min="9" max="10" width="12.7109375" bestFit="1" customWidth="1"/>
  </cols>
  <sheetData>
    <row r="1" spans="2:10" x14ac:dyDescent="0.25">
      <c r="D1" t="s">
        <v>65</v>
      </c>
      <c r="I1" s="6" t="s">
        <v>65</v>
      </c>
      <c r="J1" s="6"/>
    </row>
    <row r="2" spans="2:10" x14ac:dyDescent="0.25">
      <c r="B2" t="s">
        <v>23</v>
      </c>
      <c r="C2">
        <v>1</v>
      </c>
      <c r="D2">
        <v>170.96518325021211</v>
      </c>
      <c r="I2" t="s">
        <v>38</v>
      </c>
      <c r="J2" t="s">
        <v>39</v>
      </c>
    </row>
    <row r="3" spans="2:10" x14ac:dyDescent="0.25">
      <c r="B3" t="s">
        <v>23</v>
      </c>
      <c r="C3">
        <v>2</v>
      </c>
      <c r="D3">
        <v>149.70785339472221</v>
      </c>
      <c r="H3" t="s">
        <v>23</v>
      </c>
    </row>
    <row r="4" spans="2:10" x14ac:dyDescent="0.25">
      <c r="B4" t="s">
        <v>24</v>
      </c>
      <c r="C4">
        <v>1</v>
      </c>
      <c r="D4">
        <v>189.77744968336108</v>
      </c>
      <c r="H4" t="s">
        <v>24</v>
      </c>
    </row>
    <row r="5" spans="2:10" x14ac:dyDescent="0.25">
      <c r="B5" t="s">
        <v>24</v>
      </c>
      <c r="C5">
        <v>2</v>
      </c>
      <c r="D5">
        <v>122.46579018333331</v>
      </c>
      <c r="H5" t="s">
        <v>63</v>
      </c>
    </row>
    <row r="6" spans="2:10" x14ac:dyDescent="0.25">
      <c r="B6" t="s">
        <v>63</v>
      </c>
      <c r="C6">
        <v>1</v>
      </c>
      <c r="D6">
        <v>154.56603917138881</v>
      </c>
    </row>
    <row r="7" spans="2:10" x14ac:dyDescent="0.25">
      <c r="B7" t="s">
        <v>63</v>
      </c>
      <c r="C7">
        <v>2</v>
      </c>
      <c r="D7">
        <v>115.98326454638888</v>
      </c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19" workbookViewId="0">
      <selection activeCell="N57" sqref="N57"/>
    </sheetView>
  </sheetViews>
  <sheetFormatPr defaultRowHeight="15" x14ac:dyDescent="0.25"/>
  <sheetData>
    <row r="1" spans="1:17" x14ac:dyDescent="0.25">
      <c r="G1" t="s">
        <v>70</v>
      </c>
      <c r="H1" t="s">
        <v>2</v>
      </c>
      <c r="I1" t="s">
        <v>1</v>
      </c>
      <c r="J1" t="s">
        <v>0</v>
      </c>
    </row>
    <row r="2" spans="1:17" x14ac:dyDescent="0.25">
      <c r="D2" t="s">
        <v>72</v>
      </c>
      <c r="G2">
        <v>47.358800000000002</v>
      </c>
      <c r="H2" t="s">
        <v>146</v>
      </c>
      <c r="I2" t="s">
        <v>147</v>
      </c>
      <c r="J2" t="s">
        <v>23</v>
      </c>
      <c r="K2" t="s">
        <v>167</v>
      </c>
    </row>
    <row r="3" spans="1:17" x14ac:dyDescent="0.25">
      <c r="D3" t="s">
        <v>72</v>
      </c>
      <c r="G3">
        <v>60.963299999999997</v>
      </c>
      <c r="H3" t="s">
        <v>152</v>
      </c>
      <c r="I3" t="s">
        <v>147</v>
      </c>
      <c r="J3" t="s">
        <v>23</v>
      </c>
      <c r="K3" t="s">
        <v>169</v>
      </c>
      <c r="O3" t="s">
        <v>71</v>
      </c>
      <c r="P3" t="s">
        <v>23</v>
      </c>
    </row>
    <row r="4" spans="1:17" x14ac:dyDescent="0.25">
      <c r="D4" t="s">
        <v>72</v>
      </c>
      <c r="G4">
        <v>65.391000000000005</v>
      </c>
      <c r="H4" t="s">
        <v>153</v>
      </c>
      <c r="I4" t="s">
        <v>147</v>
      </c>
      <c r="J4" t="s">
        <v>23</v>
      </c>
      <c r="K4" t="s">
        <v>82</v>
      </c>
      <c r="N4" t="s">
        <v>148</v>
      </c>
      <c r="O4" t="s">
        <v>149</v>
      </c>
      <c r="P4" t="s">
        <v>150</v>
      </c>
      <c r="Q4" t="s">
        <v>151</v>
      </c>
    </row>
    <row r="5" spans="1:17" x14ac:dyDescent="0.25">
      <c r="D5" t="s">
        <v>72</v>
      </c>
      <c r="G5">
        <v>92.928799999999995</v>
      </c>
      <c r="H5" t="s">
        <v>154</v>
      </c>
      <c r="I5" t="s">
        <v>147</v>
      </c>
      <c r="J5" t="s">
        <v>23</v>
      </c>
      <c r="K5" t="s">
        <v>52</v>
      </c>
      <c r="M5" t="s">
        <v>26</v>
      </c>
      <c r="N5">
        <v>47.358800000000002</v>
      </c>
      <c r="O5">
        <v>60.963299999999997</v>
      </c>
      <c r="P5">
        <v>65.391000000000005</v>
      </c>
      <c r="Q5">
        <v>92.928799999999995</v>
      </c>
    </row>
    <row r="6" spans="1:17" x14ac:dyDescent="0.25">
      <c r="B6" t="s">
        <v>17</v>
      </c>
      <c r="D6" t="s">
        <v>72</v>
      </c>
      <c r="G6">
        <v>57.617899999999999</v>
      </c>
      <c r="H6" t="s">
        <v>146</v>
      </c>
      <c r="I6" t="s">
        <v>24</v>
      </c>
      <c r="J6" t="s">
        <v>23</v>
      </c>
      <c r="K6" t="s">
        <v>84</v>
      </c>
      <c r="M6" t="s">
        <v>29</v>
      </c>
      <c r="N6">
        <v>53.822000000000003</v>
      </c>
      <c r="O6">
        <v>67.770300000000006</v>
      </c>
      <c r="P6">
        <v>56.149799999999999</v>
      </c>
      <c r="Q6">
        <v>66.952299999999994</v>
      </c>
    </row>
    <row r="7" spans="1:17" x14ac:dyDescent="0.25">
      <c r="B7" t="s">
        <v>17</v>
      </c>
      <c r="D7" t="s">
        <v>72</v>
      </c>
      <c r="G7">
        <v>62.371299999999998</v>
      </c>
      <c r="H7" t="s">
        <v>152</v>
      </c>
      <c r="I7" t="s">
        <v>24</v>
      </c>
      <c r="J7" t="s">
        <v>23</v>
      </c>
      <c r="K7" t="s">
        <v>82</v>
      </c>
      <c r="M7" t="s">
        <v>53</v>
      </c>
      <c r="N7">
        <v>120.83839999999999</v>
      </c>
      <c r="O7">
        <v>83.784999999999997</v>
      </c>
      <c r="P7">
        <v>50.319600000000001</v>
      </c>
      <c r="Q7">
        <v>86.017200000000003</v>
      </c>
    </row>
    <row r="8" spans="1:17" x14ac:dyDescent="0.25">
      <c r="B8" t="s">
        <v>17</v>
      </c>
      <c r="D8" t="s">
        <v>72</v>
      </c>
      <c r="E8" t="s">
        <v>76</v>
      </c>
      <c r="G8">
        <v>48.073599999999999</v>
      </c>
      <c r="H8" t="s">
        <v>153</v>
      </c>
      <c r="I8" t="s">
        <v>24</v>
      </c>
      <c r="J8" t="s">
        <v>23</v>
      </c>
      <c r="K8" t="s">
        <v>167</v>
      </c>
      <c r="M8" t="s">
        <v>33</v>
      </c>
      <c r="N8">
        <v>51.6815</v>
      </c>
      <c r="O8">
        <v>73.5535</v>
      </c>
      <c r="P8">
        <v>52.098700000000001</v>
      </c>
      <c r="Q8">
        <v>55.808700000000002</v>
      </c>
    </row>
    <row r="9" spans="1:17" x14ac:dyDescent="0.25">
      <c r="B9" t="s">
        <v>17</v>
      </c>
      <c r="E9" t="s">
        <v>76</v>
      </c>
      <c r="G9">
        <v>91.280699999999996</v>
      </c>
      <c r="H9" t="s">
        <v>154</v>
      </c>
      <c r="I9" t="s">
        <v>24</v>
      </c>
      <c r="J9" t="s">
        <v>23</v>
      </c>
      <c r="K9" t="s">
        <v>54</v>
      </c>
      <c r="M9" t="s">
        <v>32</v>
      </c>
      <c r="N9">
        <v>123.7677</v>
      </c>
      <c r="O9">
        <v>74.7029</v>
      </c>
      <c r="P9">
        <v>54.517899999999997</v>
      </c>
      <c r="Q9">
        <v>55.23</v>
      </c>
    </row>
    <row r="10" spans="1:17" x14ac:dyDescent="0.25">
      <c r="B10" t="s">
        <v>17</v>
      </c>
      <c r="D10" t="s">
        <v>77</v>
      </c>
      <c r="E10" t="s">
        <v>76</v>
      </c>
      <c r="G10">
        <v>53.822000000000003</v>
      </c>
      <c r="H10" t="s">
        <v>146</v>
      </c>
      <c r="I10" t="s">
        <v>29</v>
      </c>
      <c r="J10" t="s">
        <v>23</v>
      </c>
      <c r="K10" t="s">
        <v>84</v>
      </c>
      <c r="M10" t="s">
        <v>30</v>
      </c>
      <c r="N10">
        <v>57.617899999999999</v>
      </c>
      <c r="O10">
        <v>62.371299999999998</v>
      </c>
      <c r="P10">
        <v>48.073599999999999</v>
      </c>
      <c r="Q10">
        <v>91.280699999999996</v>
      </c>
    </row>
    <row r="11" spans="1:17" x14ac:dyDescent="0.25">
      <c r="B11" t="s">
        <v>17</v>
      </c>
      <c r="D11" t="s">
        <v>77</v>
      </c>
      <c r="E11" t="s">
        <v>76</v>
      </c>
      <c r="G11">
        <v>67.770300000000006</v>
      </c>
      <c r="H11" t="s">
        <v>152</v>
      </c>
      <c r="I11" t="s">
        <v>29</v>
      </c>
      <c r="J11" t="s">
        <v>23</v>
      </c>
      <c r="K11" t="s">
        <v>82</v>
      </c>
    </row>
    <row r="12" spans="1:17" x14ac:dyDescent="0.25">
      <c r="B12" t="s">
        <v>17</v>
      </c>
      <c r="C12" t="s">
        <v>80</v>
      </c>
      <c r="D12" t="s">
        <v>77</v>
      </c>
      <c r="E12" t="s">
        <v>76</v>
      </c>
      <c r="G12">
        <v>56.149799999999999</v>
      </c>
      <c r="H12" t="s">
        <v>153</v>
      </c>
      <c r="I12" t="s">
        <v>29</v>
      </c>
      <c r="J12" t="s">
        <v>23</v>
      </c>
      <c r="K12" t="s">
        <v>84</v>
      </c>
      <c r="O12" t="s">
        <v>71</v>
      </c>
      <c r="P12" t="s">
        <v>24</v>
      </c>
    </row>
    <row r="13" spans="1:17" x14ac:dyDescent="0.25">
      <c r="B13" t="s">
        <v>17</v>
      </c>
      <c r="C13" t="s">
        <v>80</v>
      </c>
      <c r="D13" t="s">
        <v>77</v>
      </c>
      <c r="E13" t="s">
        <v>76</v>
      </c>
      <c r="G13">
        <v>66.952299999999994</v>
      </c>
      <c r="H13" t="s">
        <v>154</v>
      </c>
      <c r="I13" t="s">
        <v>29</v>
      </c>
      <c r="J13" t="s">
        <v>23</v>
      </c>
      <c r="K13" t="s">
        <v>82</v>
      </c>
      <c r="N13" t="s">
        <v>148</v>
      </c>
      <c r="O13" t="s">
        <v>149</v>
      </c>
      <c r="P13" t="s">
        <v>150</v>
      </c>
      <c r="Q13" t="s">
        <v>151</v>
      </c>
    </row>
    <row r="14" spans="1:17" x14ac:dyDescent="0.25">
      <c r="A14" t="s">
        <v>18</v>
      </c>
      <c r="B14" t="s">
        <v>17</v>
      </c>
      <c r="C14" t="s">
        <v>80</v>
      </c>
      <c r="D14" t="s">
        <v>77</v>
      </c>
      <c r="E14" t="s">
        <v>76</v>
      </c>
      <c r="G14">
        <v>120.83839999999999</v>
      </c>
      <c r="H14" t="s">
        <v>146</v>
      </c>
      <c r="I14" t="s">
        <v>53</v>
      </c>
      <c r="J14" t="s">
        <v>23</v>
      </c>
      <c r="K14" t="s">
        <v>49</v>
      </c>
      <c r="M14" t="s">
        <v>26</v>
      </c>
      <c r="N14">
        <v>41.751800000000003</v>
      </c>
      <c r="O14">
        <v>60.682499999999997</v>
      </c>
      <c r="P14">
        <v>38.802599999999998</v>
      </c>
      <c r="Q14">
        <v>51.795499999999997</v>
      </c>
    </row>
    <row r="15" spans="1:17" x14ac:dyDescent="0.25">
      <c r="A15" t="s">
        <v>18</v>
      </c>
      <c r="B15" t="s">
        <v>17</v>
      </c>
      <c r="C15" t="s">
        <v>80</v>
      </c>
      <c r="D15" t="s">
        <v>77</v>
      </c>
      <c r="E15" t="s">
        <v>76</v>
      </c>
      <c r="G15">
        <v>83.784999999999997</v>
      </c>
      <c r="H15" t="s">
        <v>152</v>
      </c>
      <c r="I15" t="s">
        <v>53</v>
      </c>
      <c r="J15" t="s">
        <v>23</v>
      </c>
      <c r="K15" t="s">
        <v>75</v>
      </c>
      <c r="M15" t="s">
        <v>29</v>
      </c>
      <c r="N15">
        <v>58.871200000000002</v>
      </c>
      <c r="O15">
        <v>61.766300000000001</v>
      </c>
      <c r="P15">
        <v>61.769300000000001</v>
      </c>
      <c r="Q15">
        <v>56.419800000000002</v>
      </c>
    </row>
    <row r="16" spans="1:17" x14ac:dyDescent="0.25">
      <c r="A16" t="s">
        <v>18</v>
      </c>
      <c r="B16" t="s">
        <v>17</v>
      </c>
      <c r="C16" t="s">
        <v>80</v>
      </c>
      <c r="D16" t="s">
        <v>77</v>
      </c>
      <c r="E16" t="s">
        <v>76</v>
      </c>
      <c r="F16" t="s">
        <v>87</v>
      </c>
      <c r="G16">
        <v>50.319600000000001</v>
      </c>
      <c r="H16" t="s">
        <v>153</v>
      </c>
      <c r="I16" t="s">
        <v>53</v>
      </c>
      <c r="J16" t="s">
        <v>23</v>
      </c>
      <c r="K16" t="s">
        <v>167</v>
      </c>
      <c r="M16" t="s">
        <v>53</v>
      </c>
      <c r="N16">
        <v>53.0867</v>
      </c>
      <c r="O16">
        <v>53.557899999999997</v>
      </c>
      <c r="P16">
        <v>69.480400000000003</v>
      </c>
      <c r="Q16">
        <v>56.206099999999999</v>
      </c>
    </row>
    <row r="17" spans="1:17" x14ac:dyDescent="0.25">
      <c r="A17" t="s">
        <v>18</v>
      </c>
      <c r="C17" t="s">
        <v>80</v>
      </c>
      <c r="D17" t="s">
        <v>77</v>
      </c>
      <c r="E17" t="s">
        <v>76</v>
      </c>
      <c r="F17" t="s">
        <v>87</v>
      </c>
      <c r="G17">
        <v>86.017200000000003</v>
      </c>
      <c r="H17" t="s">
        <v>154</v>
      </c>
      <c r="I17" t="s">
        <v>53</v>
      </c>
      <c r="J17" t="s">
        <v>23</v>
      </c>
      <c r="K17" t="s">
        <v>170</v>
      </c>
      <c r="M17" t="s">
        <v>33</v>
      </c>
      <c r="N17">
        <v>52.131300000000003</v>
      </c>
      <c r="O17">
        <v>56.595100000000002</v>
      </c>
      <c r="P17">
        <v>68.454700000000003</v>
      </c>
      <c r="Q17">
        <v>51.974699999999999</v>
      </c>
    </row>
    <row r="18" spans="1:17" x14ac:dyDescent="0.25">
      <c r="A18" t="s">
        <v>18</v>
      </c>
      <c r="C18" t="s">
        <v>80</v>
      </c>
      <c r="D18" t="s">
        <v>77</v>
      </c>
      <c r="E18" t="s">
        <v>76</v>
      </c>
      <c r="F18" t="s">
        <v>87</v>
      </c>
      <c r="G18">
        <v>123.7677</v>
      </c>
      <c r="H18" t="s">
        <v>146</v>
      </c>
      <c r="I18" t="s">
        <v>32</v>
      </c>
      <c r="J18" t="s">
        <v>23</v>
      </c>
      <c r="K18" t="s">
        <v>49</v>
      </c>
      <c r="M18" t="s">
        <v>32</v>
      </c>
      <c r="N18">
        <v>55.779899999999998</v>
      </c>
      <c r="O18">
        <v>48.751100000000001</v>
      </c>
      <c r="P18">
        <v>62.383000000000003</v>
      </c>
      <c r="Q18">
        <v>51.829099999999997</v>
      </c>
    </row>
    <row r="19" spans="1:17" x14ac:dyDescent="0.25">
      <c r="A19" t="s">
        <v>18</v>
      </c>
      <c r="C19" t="s">
        <v>80</v>
      </c>
      <c r="D19" t="s">
        <v>77</v>
      </c>
      <c r="E19" t="s">
        <v>76</v>
      </c>
      <c r="F19" t="s">
        <v>87</v>
      </c>
      <c r="G19">
        <v>74.7029</v>
      </c>
      <c r="H19" t="s">
        <v>152</v>
      </c>
      <c r="I19" t="s">
        <v>32</v>
      </c>
      <c r="J19" t="s">
        <v>23</v>
      </c>
      <c r="K19" t="s">
        <v>79</v>
      </c>
      <c r="M19" t="s">
        <v>30</v>
      </c>
      <c r="N19">
        <v>53.5289</v>
      </c>
      <c r="O19">
        <v>44.044400000000003</v>
      </c>
      <c r="P19">
        <v>49.953299999999999</v>
      </c>
      <c r="Q19">
        <v>47.410499999999999</v>
      </c>
    </row>
    <row r="20" spans="1:17" x14ac:dyDescent="0.25">
      <c r="A20" t="s">
        <v>18</v>
      </c>
      <c r="C20" t="s">
        <v>80</v>
      </c>
      <c r="D20" t="s">
        <v>77</v>
      </c>
      <c r="E20" t="s">
        <v>76</v>
      </c>
      <c r="F20" t="s">
        <v>87</v>
      </c>
      <c r="G20">
        <v>54.517899999999997</v>
      </c>
      <c r="H20" t="s">
        <v>153</v>
      </c>
      <c r="I20" t="s">
        <v>32</v>
      </c>
      <c r="J20" t="s">
        <v>23</v>
      </c>
      <c r="K20" t="s">
        <v>84</v>
      </c>
    </row>
    <row r="21" spans="1:17" x14ac:dyDescent="0.25">
      <c r="A21" t="s">
        <v>18</v>
      </c>
      <c r="C21" t="s">
        <v>80</v>
      </c>
      <c r="D21" t="s">
        <v>77</v>
      </c>
      <c r="E21" t="s">
        <v>76</v>
      </c>
      <c r="F21" t="s">
        <v>87</v>
      </c>
      <c r="G21">
        <v>55.23</v>
      </c>
      <c r="H21" t="s">
        <v>154</v>
      </c>
      <c r="I21" t="s">
        <v>32</v>
      </c>
      <c r="J21" t="s">
        <v>23</v>
      </c>
      <c r="K21" t="s">
        <v>84</v>
      </c>
    </row>
    <row r="22" spans="1:17" x14ac:dyDescent="0.25">
      <c r="A22" t="s">
        <v>18</v>
      </c>
      <c r="C22" t="s">
        <v>80</v>
      </c>
      <c r="D22" t="s">
        <v>77</v>
      </c>
      <c r="E22" t="s">
        <v>76</v>
      </c>
      <c r="F22" t="s">
        <v>87</v>
      </c>
      <c r="G22">
        <v>51.6815</v>
      </c>
      <c r="H22" t="s">
        <v>146</v>
      </c>
      <c r="I22" t="s">
        <v>33</v>
      </c>
      <c r="J22" t="s">
        <v>23</v>
      </c>
      <c r="K22" t="s">
        <v>166</v>
      </c>
    </row>
    <row r="23" spans="1:17" x14ac:dyDescent="0.25">
      <c r="A23" t="s">
        <v>18</v>
      </c>
      <c r="C23" t="s">
        <v>80</v>
      </c>
      <c r="D23" t="s">
        <v>77</v>
      </c>
      <c r="E23" t="s">
        <v>76</v>
      </c>
      <c r="F23" t="s">
        <v>87</v>
      </c>
      <c r="G23">
        <v>73.5535</v>
      </c>
      <c r="H23" t="s">
        <v>152</v>
      </c>
      <c r="I23" t="s">
        <v>33</v>
      </c>
      <c r="J23" t="s">
        <v>23</v>
      </c>
      <c r="K23" t="s">
        <v>81</v>
      </c>
    </row>
    <row r="24" spans="1:17" x14ac:dyDescent="0.25">
      <c r="A24" t="s">
        <v>18</v>
      </c>
      <c r="C24" t="s">
        <v>80</v>
      </c>
      <c r="D24" t="s">
        <v>77</v>
      </c>
      <c r="E24" t="s">
        <v>76</v>
      </c>
      <c r="F24" t="s">
        <v>87</v>
      </c>
      <c r="G24">
        <v>52.098700000000001</v>
      </c>
      <c r="H24" t="s">
        <v>153</v>
      </c>
      <c r="I24" t="s">
        <v>33</v>
      </c>
      <c r="J24" t="s">
        <v>23</v>
      </c>
      <c r="K24" t="s">
        <v>166</v>
      </c>
    </row>
    <row r="25" spans="1:17" x14ac:dyDescent="0.25">
      <c r="A25" t="s">
        <v>18</v>
      </c>
      <c r="C25" t="s">
        <v>80</v>
      </c>
      <c r="D25" t="s">
        <v>77</v>
      </c>
      <c r="E25" t="s">
        <v>76</v>
      </c>
      <c r="F25" t="s">
        <v>87</v>
      </c>
      <c r="G25">
        <v>55.808700000000002</v>
      </c>
      <c r="H25" t="s">
        <v>154</v>
      </c>
      <c r="I25" t="s">
        <v>33</v>
      </c>
      <c r="J25" t="s">
        <v>23</v>
      </c>
      <c r="K25" t="s">
        <v>84</v>
      </c>
    </row>
    <row r="26" spans="1:17" x14ac:dyDescent="0.25">
      <c r="A26" t="s">
        <v>18</v>
      </c>
      <c r="C26" t="s">
        <v>80</v>
      </c>
      <c r="D26" t="s">
        <v>77</v>
      </c>
      <c r="E26" t="s">
        <v>76</v>
      </c>
      <c r="F26" t="s">
        <v>87</v>
      </c>
      <c r="G26">
        <v>41.751800000000003</v>
      </c>
      <c r="H26" t="s">
        <v>146</v>
      </c>
      <c r="I26" t="s">
        <v>147</v>
      </c>
      <c r="J26" t="s">
        <v>24</v>
      </c>
      <c r="K26" t="s">
        <v>168</v>
      </c>
    </row>
    <row r="27" spans="1:17" x14ac:dyDescent="0.25">
      <c r="A27" t="s">
        <v>18</v>
      </c>
      <c r="C27" t="s">
        <v>80</v>
      </c>
      <c r="D27" t="s">
        <v>77</v>
      </c>
      <c r="E27" t="s">
        <v>76</v>
      </c>
      <c r="F27" t="s">
        <v>87</v>
      </c>
      <c r="G27">
        <v>60.682499999999997</v>
      </c>
      <c r="H27" t="s">
        <v>152</v>
      </c>
      <c r="I27" t="s">
        <v>147</v>
      </c>
      <c r="J27" t="s">
        <v>24</v>
      </c>
      <c r="K27" t="s">
        <v>169</v>
      </c>
    </row>
    <row r="28" spans="1:17" x14ac:dyDescent="0.25">
      <c r="A28" t="s">
        <v>18</v>
      </c>
      <c r="C28" t="s">
        <v>80</v>
      </c>
      <c r="D28" t="s">
        <v>77</v>
      </c>
      <c r="E28" t="s">
        <v>76</v>
      </c>
      <c r="F28" t="s">
        <v>87</v>
      </c>
      <c r="G28">
        <v>38.802599999999998</v>
      </c>
      <c r="H28" t="s">
        <v>153</v>
      </c>
      <c r="I28" t="s">
        <v>147</v>
      </c>
      <c r="J28" t="s">
        <v>24</v>
      </c>
      <c r="K28" t="s">
        <v>155</v>
      </c>
    </row>
    <row r="29" spans="1:17" x14ac:dyDescent="0.25">
      <c r="A29" t="s">
        <v>18</v>
      </c>
      <c r="C29" t="s">
        <v>80</v>
      </c>
      <c r="D29" t="s">
        <v>77</v>
      </c>
      <c r="E29" t="s">
        <v>76</v>
      </c>
      <c r="F29" t="s">
        <v>87</v>
      </c>
      <c r="G29">
        <v>51.795499999999997</v>
      </c>
      <c r="H29" t="s">
        <v>154</v>
      </c>
      <c r="I29" t="s">
        <v>147</v>
      </c>
      <c r="J29" t="s">
        <v>24</v>
      </c>
      <c r="K29" t="s">
        <v>166</v>
      </c>
    </row>
    <row r="30" spans="1:17" x14ac:dyDescent="0.25">
      <c r="A30" t="s">
        <v>18</v>
      </c>
      <c r="C30" t="s">
        <v>80</v>
      </c>
      <c r="D30" t="s">
        <v>77</v>
      </c>
      <c r="E30" t="s">
        <v>76</v>
      </c>
      <c r="F30" t="s">
        <v>87</v>
      </c>
      <c r="G30">
        <v>53.5289</v>
      </c>
      <c r="H30" t="s">
        <v>146</v>
      </c>
      <c r="I30" t="s">
        <v>24</v>
      </c>
      <c r="J30" t="s">
        <v>24</v>
      </c>
      <c r="K30" t="s">
        <v>84</v>
      </c>
    </row>
    <row r="31" spans="1:17" x14ac:dyDescent="0.25">
      <c r="A31" t="s">
        <v>18</v>
      </c>
      <c r="C31" t="s">
        <v>80</v>
      </c>
      <c r="D31" t="s">
        <v>77</v>
      </c>
      <c r="E31" t="s">
        <v>76</v>
      </c>
      <c r="F31" t="s">
        <v>87</v>
      </c>
      <c r="G31">
        <v>44.044400000000003</v>
      </c>
      <c r="H31" t="s">
        <v>152</v>
      </c>
      <c r="I31" t="s">
        <v>24</v>
      </c>
      <c r="J31" t="s">
        <v>24</v>
      </c>
      <c r="K31" t="s">
        <v>168</v>
      </c>
    </row>
    <row r="32" spans="1:17" x14ac:dyDescent="0.25">
      <c r="A32" t="s">
        <v>18</v>
      </c>
      <c r="B32" t="s">
        <v>98</v>
      </c>
      <c r="C32" t="s">
        <v>80</v>
      </c>
      <c r="D32" t="s">
        <v>77</v>
      </c>
      <c r="E32" t="s">
        <v>76</v>
      </c>
      <c r="F32" t="s">
        <v>87</v>
      </c>
      <c r="G32">
        <v>49.953299999999999</v>
      </c>
      <c r="H32" t="s">
        <v>153</v>
      </c>
      <c r="I32" t="s">
        <v>24</v>
      </c>
      <c r="J32" t="s">
        <v>24</v>
      </c>
      <c r="K32" t="s">
        <v>167</v>
      </c>
    </row>
    <row r="33" spans="1:11" x14ac:dyDescent="0.25">
      <c r="A33" t="s">
        <v>18</v>
      </c>
      <c r="B33" t="s">
        <v>98</v>
      </c>
      <c r="C33" t="s">
        <v>80</v>
      </c>
      <c r="D33" t="s">
        <v>77</v>
      </c>
      <c r="E33" t="s">
        <v>76</v>
      </c>
      <c r="F33" t="s">
        <v>87</v>
      </c>
      <c r="G33">
        <v>47.410499999999999</v>
      </c>
      <c r="H33" t="s">
        <v>154</v>
      </c>
      <c r="I33" t="s">
        <v>24</v>
      </c>
      <c r="J33" t="s">
        <v>24</v>
      </c>
      <c r="K33" t="s">
        <v>167</v>
      </c>
    </row>
    <row r="34" spans="1:11" x14ac:dyDescent="0.25">
      <c r="A34" t="s">
        <v>18</v>
      </c>
      <c r="B34" t="s">
        <v>98</v>
      </c>
      <c r="C34" t="s">
        <v>80</v>
      </c>
      <c r="D34" t="s">
        <v>77</v>
      </c>
      <c r="E34" t="s">
        <v>76</v>
      </c>
      <c r="F34" t="s">
        <v>87</v>
      </c>
      <c r="G34">
        <v>58.871200000000002</v>
      </c>
      <c r="H34" t="s">
        <v>146</v>
      </c>
      <c r="I34" t="s">
        <v>29</v>
      </c>
      <c r="J34" t="s">
        <v>24</v>
      </c>
      <c r="K34" t="s">
        <v>169</v>
      </c>
    </row>
    <row r="35" spans="1:11" x14ac:dyDescent="0.25">
      <c r="A35" t="s">
        <v>18</v>
      </c>
      <c r="B35" t="s">
        <v>98</v>
      </c>
      <c r="C35" t="s">
        <v>80</v>
      </c>
      <c r="D35" t="s">
        <v>77</v>
      </c>
      <c r="E35" t="s">
        <v>76</v>
      </c>
      <c r="F35" t="s">
        <v>87</v>
      </c>
      <c r="G35">
        <v>61.766300000000001</v>
      </c>
      <c r="H35" t="s">
        <v>152</v>
      </c>
      <c r="I35" t="s">
        <v>29</v>
      </c>
      <c r="J35" t="s">
        <v>24</v>
      </c>
      <c r="K35" t="s">
        <v>169</v>
      </c>
    </row>
    <row r="36" spans="1:11" x14ac:dyDescent="0.25">
      <c r="A36" t="s">
        <v>18</v>
      </c>
      <c r="B36" t="s">
        <v>98</v>
      </c>
      <c r="C36" t="s">
        <v>80</v>
      </c>
      <c r="D36" t="s">
        <v>77</v>
      </c>
      <c r="E36" t="s">
        <v>76</v>
      </c>
      <c r="F36" t="s">
        <v>87</v>
      </c>
      <c r="G36">
        <v>61.769300000000001</v>
      </c>
      <c r="H36" t="s">
        <v>153</v>
      </c>
      <c r="I36" t="s">
        <v>29</v>
      </c>
      <c r="J36" t="s">
        <v>24</v>
      </c>
      <c r="K36" t="s">
        <v>169</v>
      </c>
    </row>
    <row r="37" spans="1:11" x14ac:dyDescent="0.25">
      <c r="A37" t="s">
        <v>18</v>
      </c>
      <c r="B37" t="s">
        <v>98</v>
      </c>
      <c r="C37" t="s">
        <v>80</v>
      </c>
      <c r="D37" t="s">
        <v>77</v>
      </c>
      <c r="E37" t="s">
        <v>76</v>
      </c>
      <c r="F37" t="s">
        <v>87</v>
      </c>
      <c r="G37">
        <v>56.419800000000002</v>
      </c>
      <c r="H37" t="s">
        <v>154</v>
      </c>
      <c r="I37" t="s">
        <v>29</v>
      </c>
      <c r="J37" t="s">
        <v>24</v>
      </c>
      <c r="K37" t="s">
        <v>84</v>
      </c>
    </row>
    <row r="38" spans="1:11" x14ac:dyDescent="0.25">
      <c r="A38" t="s">
        <v>18</v>
      </c>
      <c r="B38" t="s">
        <v>98</v>
      </c>
      <c r="C38" t="s">
        <v>80</v>
      </c>
      <c r="D38" t="s">
        <v>77</v>
      </c>
      <c r="E38" t="s">
        <v>76</v>
      </c>
      <c r="F38" t="s">
        <v>87</v>
      </c>
      <c r="G38">
        <v>53.0867</v>
      </c>
      <c r="H38" t="s">
        <v>146</v>
      </c>
      <c r="I38" t="s">
        <v>53</v>
      </c>
      <c r="J38" t="s">
        <v>24</v>
      </c>
      <c r="K38" t="s">
        <v>166</v>
      </c>
    </row>
    <row r="39" spans="1:11" x14ac:dyDescent="0.25">
      <c r="A39" t="s">
        <v>18</v>
      </c>
      <c r="B39" t="s">
        <v>98</v>
      </c>
      <c r="C39" t="s">
        <v>80</v>
      </c>
      <c r="D39" t="s">
        <v>77</v>
      </c>
      <c r="E39" t="s">
        <v>76</v>
      </c>
      <c r="F39" t="s">
        <v>87</v>
      </c>
      <c r="G39">
        <v>53.557899999999997</v>
      </c>
      <c r="H39" t="s">
        <v>152</v>
      </c>
      <c r="I39" t="s">
        <v>53</v>
      </c>
      <c r="J39" t="s">
        <v>24</v>
      </c>
      <c r="K39" t="s">
        <v>84</v>
      </c>
    </row>
    <row r="40" spans="1:11" x14ac:dyDescent="0.25">
      <c r="A40" t="s">
        <v>18</v>
      </c>
      <c r="B40" t="s">
        <v>98</v>
      </c>
      <c r="C40" t="s">
        <v>80</v>
      </c>
      <c r="D40" t="s">
        <v>77</v>
      </c>
      <c r="E40" t="s">
        <v>76</v>
      </c>
      <c r="F40" t="s">
        <v>87</v>
      </c>
      <c r="G40">
        <v>69.480400000000003</v>
      </c>
      <c r="H40" t="s">
        <v>153</v>
      </c>
      <c r="I40" t="s">
        <v>53</v>
      </c>
      <c r="J40" t="s">
        <v>24</v>
      </c>
      <c r="K40" t="s">
        <v>82</v>
      </c>
    </row>
    <row r="41" spans="1:11" x14ac:dyDescent="0.25">
      <c r="A41" t="s">
        <v>18</v>
      </c>
      <c r="B41" t="s">
        <v>98</v>
      </c>
      <c r="C41" t="s">
        <v>80</v>
      </c>
      <c r="D41" t="s">
        <v>77</v>
      </c>
      <c r="F41" t="s">
        <v>87</v>
      </c>
      <c r="G41">
        <v>56.206099999999999</v>
      </c>
      <c r="H41" t="s">
        <v>154</v>
      </c>
      <c r="I41" t="s">
        <v>53</v>
      </c>
      <c r="J41" t="s">
        <v>24</v>
      </c>
      <c r="K41" t="s">
        <v>84</v>
      </c>
    </row>
    <row r="42" spans="1:11" x14ac:dyDescent="0.25">
      <c r="A42" t="s">
        <v>18</v>
      </c>
      <c r="B42" t="s">
        <v>98</v>
      </c>
      <c r="C42" t="s">
        <v>80</v>
      </c>
      <c r="D42" t="s">
        <v>77</v>
      </c>
      <c r="F42" t="s">
        <v>87</v>
      </c>
      <c r="G42">
        <v>55.779899999999998</v>
      </c>
      <c r="H42" t="s">
        <v>146</v>
      </c>
      <c r="I42" t="s">
        <v>32</v>
      </c>
      <c r="J42" t="s">
        <v>24</v>
      </c>
      <c r="K42" t="s">
        <v>84</v>
      </c>
    </row>
    <row r="43" spans="1:11" x14ac:dyDescent="0.25">
      <c r="A43" t="s">
        <v>18</v>
      </c>
      <c r="B43" t="s">
        <v>98</v>
      </c>
      <c r="C43" t="s">
        <v>80</v>
      </c>
      <c r="D43" t="s">
        <v>77</v>
      </c>
      <c r="F43" t="s">
        <v>87</v>
      </c>
      <c r="G43">
        <v>48.751100000000001</v>
      </c>
      <c r="H43" t="s">
        <v>152</v>
      </c>
      <c r="I43" t="s">
        <v>32</v>
      </c>
      <c r="J43" t="s">
        <v>24</v>
      </c>
      <c r="K43" t="s">
        <v>167</v>
      </c>
    </row>
    <row r="44" spans="1:11" x14ac:dyDescent="0.25">
      <c r="A44" t="s">
        <v>18</v>
      </c>
      <c r="B44" t="s">
        <v>98</v>
      </c>
      <c r="C44" t="s">
        <v>80</v>
      </c>
      <c r="D44" t="s">
        <v>77</v>
      </c>
      <c r="F44" t="s">
        <v>87</v>
      </c>
      <c r="G44">
        <v>62.383000000000003</v>
      </c>
      <c r="H44" t="s">
        <v>153</v>
      </c>
      <c r="I44" t="s">
        <v>32</v>
      </c>
      <c r="J44" t="s">
        <v>24</v>
      </c>
      <c r="K44" t="s">
        <v>82</v>
      </c>
    </row>
    <row r="45" spans="1:11" x14ac:dyDescent="0.25">
      <c r="A45" t="s">
        <v>18</v>
      </c>
      <c r="B45" t="s">
        <v>98</v>
      </c>
      <c r="C45" t="s">
        <v>80</v>
      </c>
      <c r="D45" t="s">
        <v>77</v>
      </c>
      <c r="F45" t="s">
        <v>87</v>
      </c>
      <c r="G45">
        <v>51.829099999999997</v>
      </c>
      <c r="H45" t="s">
        <v>154</v>
      </c>
      <c r="I45" t="s">
        <v>32</v>
      </c>
      <c r="J45" t="s">
        <v>24</v>
      </c>
      <c r="K45" t="s">
        <v>166</v>
      </c>
    </row>
    <row r="46" spans="1:11" x14ac:dyDescent="0.25">
      <c r="A46" t="s">
        <v>18</v>
      </c>
      <c r="B46" t="s">
        <v>98</v>
      </c>
      <c r="C46" t="s">
        <v>80</v>
      </c>
      <c r="D46" t="s">
        <v>77</v>
      </c>
      <c r="F46" t="s">
        <v>87</v>
      </c>
      <c r="G46">
        <v>52.131300000000003</v>
      </c>
      <c r="H46" t="s">
        <v>146</v>
      </c>
      <c r="I46" t="s">
        <v>33</v>
      </c>
      <c r="J46" t="s">
        <v>24</v>
      </c>
      <c r="K46" t="s">
        <v>166</v>
      </c>
    </row>
    <row r="47" spans="1:11" x14ac:dyDescent="0.25">
      <c r="A47" t="s">
        <v>18</v>
      </c>
      <c r="B47" t="s">
        <v>98</v>
      </c>
      <c r="C47" t="s">
        <v>80</v>
      </c>
      <c r="D47" t="s">
        <v>77</v>
      </c>
      <c r="F47" t="s">
        <v>87</v>
      </c>
      <c r="G47">
        <v>56.595100000000002</v>
      </c>
      <c r="H47" t="s">
        <v>152</v>
      </c>
      <c r="I47" t="s">
        <v>33</v>
      </c>
      <c r="J47" t="s">
        <v>24</v>
      </c>
      <c r="K47" t="s">
        <v>84</v>
      </c>
    </row>
    <row r="48" spans="1:11" x14ac:dyDescent="0.25">
      <c r="A48" t="s">
        <v>18</v>
      </c>
      <c r="B48" t="s">
        <v>98</v>
      </c>
      <c r="C48" t="s">
        <v>80</v>
      </c>
      <c r="D48" t="s">
        <v>77</v>
      </c>
      <c r="F48" t="s">
        <v>87</v>
      </c>
      <c r="G48">
        <v>68.454700000000003</v>
      </c>
      <c r="H48" t="s">
        <v>153</v>
      </c>
      <c r="I48" t="s">
        <v>33</v>
      </c>
      <c r="J48" t="s">
        <v>24</v>
      </c>
      <c r="K48" t="s">
        <v>82</v>
      </c>
    </row>
    <row r="49" spans="1:11" x14ac:dyDescent="0.25">
      <c r="A49" t="s">
        <v>18</v>
      </c>
      <c r="B49" t="s">
        <v>98</v>
      </c>
      <c r="C49" t="s">
        <v>80</v>
      </c>
      <c r="D49" t="s">
        <v>77</v>
      </c>
      <c r="F49" t="s">
        <v>87</v>
      </c>
      <c r="G49">
        <v>51.974699999999999</v>
      </c>
      <c r="H49" t="s">
        <v>154</v>
      </c>
      <c r="I49" t="s">
        <v>33</v>
      </c>
      <c r="J49" t="s">
        <v>24</v>
      </c>
      <c r="K49" t="s">
        <v>166</v>
      </c>
    </row>
    <row r="50" spans="1:11" x14ac:dyDescent="0.25">
      <c r="A50" t="s">
        <v>18</v>
      </c>
      <c r="B50" t="s">
        <v>98</v>
      </c>
      <c r="C50" t="s">
        <v>80</v>
      </c>
      <c r="D50" t="s">
        <v>77</v>
      </c>
      <c r="F50" t="s">
        <v>87</v>
      </c>
    </row>
    <row r="51" spans="1:11" x14ac:dyDescent="0.25">
      <c r="A51" t="s">
        <v>18</v>
      </c>
      <c r="B51" t="s">
        <v>98</v>
      </c>
      <c r="C51" t="s">
        <v>80</v>
      </c>
      <c r="D51" t="s">
        <v>77</v>
      </c>
      <c r="F51" t="s">
        <v>87</v>
      </c>
    </row>
    <row r="52" spans="1:11" x14ac:dyDescent="0.25">
      <c r="A52" t="s">
        <v>18</v>
      </c>
      <c r="B52" t="s">
        <v>98</v>
      </c>
      <c r="C52" t="s">
        <v>80</v>
      </c>
      <c r="D52" t="s">
        <v>77</v>
      </c>
      <c r="F52" t="s">
        <v>87</v>
      </c>
    </row>
    <row r="53" spans="1:11" x14ac:dyDescent="0.25">
      <c r="A53" t="s">
        <v>18</v>
      </c>
      <c r="B53" t="s">
        <v>98</v>
      </c>
      <c r="C53" t="s">
        <v>80</v>
      </c>
      <c r="D53" t="s">
        <v>77</v>
      </c>
      <c r="F53" t="s">
        <v>87</v>
      </c>
    </row>
    <row r="54" spans="1:11" x14ac:dyDescent="0.25">
      <c r="A54" t="s">
        <v>18</v>
      </c>
      <c r="B54" t="s">
        <v>98</v>
      </c>
      <c r="C54" t="s">
        <v>80</v>
      </c>
      <c r="D54" t="s">
        <v>77</v>
      </c>
      <c r="F54" t="s">
        <v>87</v>
      </c>
    </row>
    <row r="55" spans="1:11" x14ac:dyDescent="0.25">
      <c r="A55" t="s">
        <v>18</v>
      </c>
      <c r="B55" t="s">
        <v>98</v>
      </c>
      <c r="C55" t="s">
        <v>80</v>
      </c>
      <c r="D55" t="s">
        <v>77</v>
      </c>
      <c r="F55" t="s">
        <v>87</v>
      </c>
    </row>
    <row r="56" spans="1:11" x14ac:dyDescent="0.25">
      <c r="A56" t="s">
        <v>18</v>
      </c>
      <c r="B56" t="s">
        <v>98</v>
      </c>
      <c r="C56" t="s">
        <v>80</v>
      </c>
      <c r="D56" t="s">
        <v>77</v>
      </c>
      <c r="F56" t="s">
        <v>87</v>
      </c>
    </row>
    <row r="57" spans="1:11" x14ac:dyDescent="0.25">
      <c r="A57" t="s">
        <v>18</v>
      </c>
      <c r="B57" t="s">
        <v>98</v>
      </c>
      <c r="C57" t="s">
        <v>80</v>
      </c>
      <c r="D57" t="s">
        <v>77</v>
      </c>
      <c r="F57" t="s">
        <v>87</v>
      </c>
    </row>
    <row r="58" spans="1:11" x14ac:dyDescent="0.25">
      <c r="A58" t="s">
        <v>18</v>
      </c>
      <c r="B58" t="s">
        <v>98</v>
      </c>
      <c r="C58" t="s">
        <v>80</v>
      </c>
      <c r="D58" t="s">
        <v>77</v>
      </c>
      <c r="F58" t="s">
        <v>87</v>
      </c>
    </row>
    <row r="59" spans="1:11" x14ac:dyDescent="0.25">
      <c r="A59" t="s">
        <v>18</v>
      </c>
      <c r="B59" t="s">
        <v>98</v>
      </c>
      <c r="C59" t="s">
        <v>80</v>
      </c>
      <c r="D59" t="s">
        <v>77</v>
      </c>
      <c r="F59" t="s">
        <v>87</v>
      </c>
    </row>
    <row r="60" spans="1:11" x14ac:dyDescent="0.25">
      <c r="A60" t="s">
        <v>18</v>
      </c>
      <c r="B60" t="s">
        <v>98</v>
      </c>
      <c r="C60" t="s">
        <v>80</v>
      </c>
      <c r="D60" t="s">
        <v>77</v>
      </c>
      <c r="F60" t="s">
        <v>87</v>
      </c>
    </row>
    <row r="61" spans="1:11" x14ac:dyDescent="0.25">
      <c r="A61" t="s">
        <v>18</v>
      </c>
      <c r="B61" t="s">
        <v>98</v>
      </c>
      <c r="C61" t="s">
        <v>80</v>
      </c>
      <c r="D61" t="s">
        <v>77</v>
      </c>
      <c r="F61" t="s">
        <v>87</v>
      </c>
    </row>
    <row r="62" spans="1:11" x14ac:dyDescent="0.25">
      <c r="A62" t="s">
        <v>18</v>
      </c>
      <c r="B62" t="s">
        <v>98</v>
      </c>
      <c r="C62" t="s">
        <v>80</v>
      </c>
      <c r="D62" t="s">
        <v>77</v>
      </c>
      <c r="F62" t="s">
        <v>87</v>
      </c>
    </row>
    <row r="63" spans="1:11" x14ac:dyDescent="0.25">
      <c r="A63" t="s">
        <v>18</v>
      </c>
      <c r="B63" t="s">
        <v>98</v>
      </c>
      <c r="C63" t="s">
        <v>80</v>
      </c>
      <c r="D63" t="s">
        <v>77</v>
      </c>
      <c r="F63" t="s">
        <v>87</v>
      </c>
    </row>
    <row r="64" spans="1:11" x14ac:dyDescent="0.25">
      <c r="A64" t="s">
        <v>18</v>
      </c>
      <c r="B64" t="s">
        <v>98</v>
      </c>
      <c r="C64" t="s">
        <v>80</v>
      </c>
      <c r="D64" t="s">
        <v>77</v>
      </c>
      <c r="F64" t="s">
        <v>87</v>
      </c>
    </row>
    <row r="65" spans="1:6" x14ac:dyDescent="0.25">
      <c r="A65" t="s">
        <v>18</v>
      </c>
      <c r="B65" t="s">
        <v>98</v>
      </c>
      <c r="C65" t="s">
        <v>80</v>
      </c>
      <c r="F65" t="s">
        <v>87</v>
      </c>
    </row>
    <row r="66" spans="1:6" x14ac:dyDescent="0.25">
      <c r="A66" t="s">
        <v>18</v>
      </c>
      <c r="B66" t="s">
        <v>98</v>
      </c>
      <c r="C66" t="s">
        <v>80</v>
      </c>
      <c r="F66" t="s">
        <v>87</v>
      </c>
    </row>
    <row r="67" spans="1:6" x14ac:dyDescent="0.25">
      <c r="A67" t="s">
        <v>18</v>
      </c>
      <c r="B67" t="s">
        <v>98</v>
      </c>
      <c r="C67" t="s">
        <v>80</v>
      </c>
      <c r="F67" t="s">
        <v>87</v>
      </c>
    </row>
    <row r="68" spans="1:6" x14ac:dyDescent="0.25">
      <c r="A68" t="s">
        <v>18</v>
      </c>
      <c r="B68" t="s">
        <v>98</v>
      </c>
      <c r="C68" t="s">
        <v>80</v>
      </c>
      <c r="F68" t="s">
        <v>87</v>
      </c>
    </row>
    <row r="69" spans="1:6" x14ac:dyDescent="0.25">
      <c r="A69" t="s">
        <v>18</v>
      </c>
      <c r="B69" t="s">
        <v>98</v>
      </c>
      <c r="C69" t="s">
        <v>80</v>
      </c>
      <c r="F69" t="s">
        <v>87</v>
      </c>
    </row>
    <row r="70" spans="1:6" x14ac:dyDescent="0.25">
      <c r="A70" t="s">
        <v>18</v>
      </c>
      <c r="B70" t="s">
        <v>98</v>
      </c>
      <c r="C70" t="s">
        <v>80</v>
      </c>
      <c r="F70" t="s">
        <v>87</v>
      </c>
    </row>
    <row r="71" spans="1:6" x14ac:dyDescent="0.25">
      <c r="A71" t="s">
        <v>18</v>
      </c>
      <c r="B71" t="s">
        <v>98</v>
      </c>
      <c r="C71" t="s">
        <v>80</v>
      </c>
      <c r="F71" t="s">
        <v>87</v>
      </c>
    </row>
    <row r="72" spans="1:6" x14ac:dyDescent="0.25">
      <c r="A72" t="s">
        <v>18</v>
      </c>
      <c r="B72" t="s">
        <v>98</v>
      </c>
      <c r="C72" t="s">
        <v>80</v>
      </c>
      <c r="F72" t="s">
        <v>87</v>
      </c>
    </row>
    <row r="73" spans="1:6" x14ac:dyDescent="0.25">
      <c r="A73" t="s">
        <v>18</v>
      </c>
      <c r="B73" t="s">
        <v>98</v>
      </c>
      <c r="C73" t="s">
        <v>80</v>
      </c>
      <c r="F73" t="s">
        <v>87</v>
      </c>
    </row>
    <row r="74" spans="1:6" x14ac:dyDescent="0.25">
      <c r="A74" t="s">
        <v>18</v>
      </c>
      <c r="B74" t="s">
        <v>98</v>
      </c>
      <c r="C74" t="s">
        <v>80</v>
      </c>
      <c r="F74" t="s">
        <v>87</v>
      </c>
    </row>
    <row r="75" spans="1:6" x14ac:dyDescent="0.25">
      <c r="A75" t="s">
        <v>18</v>
      </c>
      <c r="B75" t="s">
        <v>98</v>
      </c>
      <c r="C75" t="s">
        <v>80</v>
      </c>
      <c r="F75" t="s">
        <v>87</v>
      </c>
    </row>
    <row r="76" spans="1:6" x14ac:dyDescent="0.25">
      <c r="A76" t="s">
        <v>18</v>
      </c>
      <c r="B76" t="s">
        <v>98</v>
      </c>
      <c r="C76" t="s">
        <v>80</v>
      </c>
      <c r="F76" t="s">
        <v>87</v>
      </c>
    </row>
    <row r="77" spans="1:6" x14ac:dyDescent="0.25">
      <c r="A77" t="s">
        <v>18</v>
      </c>
      <c r="B77" t="s">
        <v>98</v>
      </c>
      <c r="C77" t="s">
        <v>80</v>
      </c>
      <c r="F77" t="s">
        <v>87</v>
      </c>
    </row>
    <row r="78" spans="1:6" x14ac:dyDescent="0.25">
      <c r="A78" t="s">
        <v>18</v>
      </c>
      <c r="B78" t="s">
        <v>98</v>
      </c>
      <c r="C78" t="s">
        <v>80</v>
      </c>
      <c r="F78" t="s">
        <v>87</v>
      </c>
    </row>
    <row r="79" spans="1:6" x14ac:dyDescent="0.25">
      <c r="A79" t="s">
        <v>18</v>
      </c>
      <c r="B79" t="s">
        <v>98</v>
      </c>
      <c r="F79" t="s">
        <v>87</v>
      </c>
    </row>
    <row r="80" spans="1:6" x14ac:dyDescent="0.25">
      <c r="A80" t="s">
        <v>18</v>
      </c>
      <c r="B80" t="s">
        <v>98</v>
      </c>
      <c r="F80" t="s">
        <v>87</v>
      </c>
    </row>
    <row r="81" spans="1:6" x14ac:dyDescent="0.25">
      <c r="A81" t="s">
        <v>18</v>
      </c>
      <c r="B81" t="s">
        <v>98</v>
      </c>
      <c r="F81" t="s">
        <v>87</v>
      </c>
    </row>
    <row r="82" spans="1:6" x14ac:dyDescent="0.25">
      <c r="A82" t="s">
        <v>18</v>
      </c>
      <c r="B82" t="s">
        <v>98</v>
      </c>
      <c r="F82" t="s">
        <v>87</v>
      </c>
    </row>
    <row r="83" spans="1:6" x14ac:dyDescent="0.25">
      <c r="A83" t="s">
        <v>18</v>
      </c>
      <c r="B83" t="s">
        <v>98</v>
      </c>
      <c r="F83" t="s">
        <v>87</v>
      </c>
    </row>
    <row r="84" spans="1:6" x14ac:dyDescent="0.25">
      <c r="A84" t="s">
        <v>18</v>
      </c>
      <c r="B84" t="s">
        <v>98</v>
      </c>
      <c r="F84" t="s">
        <v>87</v>
      </c>
    </row>
    <row r="85" spans="1:6" x14ac:dyDescent="0.25">
      <c r="A85" t="s">
        <v>18</v>
      </c>
      <c r="B85" t="s">
        <v>98</v>
      </c>
      <c r="F85" t="s">
        <v>87</v>
      </c>
    </row>
    <row r="86" spans="1:6" x14ac:dyDescent="0.25">
      <c r="A86" t="s">
        <v>18</v>
      </c>
      <c r="B86" t="s">
        <v>98</v>
      </c>
      <c r="F86" t="s">
        <v>87</v>
      </c>
    </row>
    <row r="87" spans="1:6" x14ac:dyDescent="0.25">
      <c r="A87" t="s">
        <v>18</v>
      </c>
      <c r="B87" t="s">
        <v>98</v>
      </c>
      <c r="F87" t="s">
        <v>87</v>
      </c>
    </row>
    <row r="88" spans="1:6" x14ac:dyDescent="0.25">
      <c r="A88" t="s">
        <v>18</v>
      </c>
      <c r="B88" t="s">
        <v>98</v>
      </c>
      <c r="F88" t="s">
        <v>87</v>
      </c>
    </row>
    <row r="89" spans="1:6" x14ac:dyDescent="0.25">
      <c r="A89" t="s">
        <v>18</v>
      </c>
      <c r="B89" t="s">
        <v>98</v>
      </c>
      <c r="F89" t="s">
        <v>87</v>
      </c>
    </row>
    <row r="90" spans="1:6" x14ac:dyDescent="0.25">
      <c r="A90" t="s">
        <v>18</v>
      </c>
      <c r="B90" t="s">
        <v>98</v>
      </c>
      <c r="F90" t="s">
        <v>87</v>
      </c>
    </row>
    <row r="91" spans="1:6" x14ac:dyDescent="0.25">
      <c r="B91" t="s">
        <v>98</v>
      </c>
      <c r="F91" t="s">
        <v>87</v>
      </c>
    </row>
    <row r="92" spans="1:6" x14ac:dyDescent="0.25">
      <c r="B92" t="s">
        <v>98</v>
      </c>
      <c r="F92" t="s">
        <v>87</v>
      </c>
    </row>
    <row r="93" spans="1:6" x14ac:dyDescent="0.25">
      <c r="B93" t="s">
        <v>98</v>
      </c>
      <c r="F93" t="s">
        <v>87</v>
      </c>
    </row>
    <row r="94" spans="1:6" x14ac:dyDescent="0.25">
      <c r="B94" t="s">
        <v>98</v>
      </c>
      <c r="F94" t="s">
        <v>87</v>
      </c>
    </row>
    <row r="95" spans="1:6" x14ac:dyDescent="0.25">
      <c r="B95" t="s">
        <v>98</v>
      </c>
    </row>
    <row r="96" spans="1:6" x14ac:dyDescent="0.25">
      <c r="B96" t="s">
        <v>98</v>
      </c>
    </row>
    <row r="97" spans="1:1" x14ac:dyDescent="0.25">
      <c r="A97" t="s">
        <v>171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opLeftCell="A13" workbookViewId="0">
      <selection activeCell="J55" sqref="J55"/>
    </sheetView>
  </sheetViews>
  <sheetFormatPr defaultRowHeight="15" x14ac:dyDescent="0.25"/>
  <sheetData>
    <row r="1" spans="2:17" x14ac:dyDescent="0.25">
      <c r="F1" t="s">
        <v>161</v>
      </c>
      <c r="G1" t="s">
        <v>2</v>
      </c>
      <c r="H1" t="s">
        <v>1</v>
      </c>
      <c r="I1" t="s">
        <v>0</v>
      </c>
    </row>
    <row r="2" spans="2:17" x14ac:dyDescent="0.25">
      <c r="D2" t="s">
        <v>72</v>
      </c>
      <c r="F2">
        <v>176.00291000000001</v>
      </c>
      <c r="G2" t="s">
        <v>146</v>
      </c>
      <c r="H2" t="s">
        <v>32</v>
      </c>
      <c r="I2" t="s">
        <v>23</v>
      </c>
      <c r="J2" t="s">
        <v>49</v>
      </c>
    </row>
    <row r="3" spans="2:17" x14ac:dyDescent="0.25">
      <c r="F3">
        <v>112.35482</v>
      </c>
      <c r="G3" t="s">
        <v>152</v>
      </c>
      <c r="H3" t="s">
        <v>33</v>
      </c>
      <c r="I3" t="s">
        <v>23</v>
      </c>
      <c r="J3" t="s">
        <v>50</v>
      </c>
      <c r="O3" t="s">
        <v>162</v>
      </c>
      <c r="P3" t="s">
        <v>23</v>
      </c>
    </row>
    <row r="4" spans="2:17" x14ac:dyDescent="0.25">
      <c r="D4" t="s">
        <v>17</v>
      </c>
      <c r="F4">
        <v>98.492279999999994</v>
      </c>
      <c r="G4" t="s">
        <v>154</v>
      </c>
      <c r="H4" t="s">
        <v>33</v>
      </c>
      <c r="I4" t="s">
        <v>23</v>
      </c>
      <c r="J4" t="s">
        <v>51</v>
      </c>
      <c r="N4" t="s">
        <v>148</v>
      </c>
      <c r="O4" t="s">
        <v>149</v>
      </c>
      <c r="P4" t="s">
        <v>150</v>
      </c>
      <c r="Q4" t="s">
        <v>151</v>
      </c>
    </row>
    <row r="5" spans="2:17" x14ac:dyDescent="0.25">
      <c r="D5" t="s">
        <v>17</v>
      </c>
      <c r="F5">
        <v>76.708820000000003</v>
      </c>
      <c r="G5" t="s">
        <v>154</v>
      </c>
      <c r="H5" t="s">
        <v>53</v>
      </c>
      <c r="I5" t="s">
        <v>23</v>
      </c>
      <c r="J5" t="s">
        <v>163</v>
      </c>
      <c r="M5" t="s">
        <v>26</v>
      </c>
      <c r="N5">
        <v>9.8344699999999996</v>
      </c>
      <c r="O5">
        <v>50.53051</v>
      </c>
      <c r="P5">
        <v>54.248150000000003</v>
      </c>
      <c r="Q5">
        <v>67.675870000000003</v>
      </c>
    </row>
    <row r="6" spans="2:17" x14ac:dyDescent="0.25">
      <c r="B6" t="s">
        <v>76</v>
      </c>
      <c r="D6" t="s">
        <v>17</v>
      </c>
      <c r="F6">
        <v>67.675870000000003</v>
      </c>
      <c r="G6" t="s">
        <v>154</v>
      </c>
      <c r="H6" t="s">
        <v>147</v>
      </c>
      <c r="I6" t="s">
        <v>23</v>
      </c>
      <c r="J6" t="s">
        <v>164</v>
      </c>
      <c r="M6" t="s">
        <v>29</v>
      </c>
      <c r="N6">
        <v>27.753720000000001</v>
      </c>
      <c r="O6">
        <v>47.917099999999998</v>
      </c>
      <c r="P6">
        <v>32.542200000000001</v>
      </c>
      <c r="Q6">
        <v>25.625430000000001</v>
      </c>
    </row>
    <row r="7" spans="2:17" x14ac:dyDescent="0.25">
      <c r="B7" t="s">
        <v>76</v>
      </c>
      <c r="F7">
        <v>69.202719999999999</v>
      </c>
      <c r="G7" t="s">
        <v>152</v>
      </c>
      <c r="H7" t="s">
        <v>29</v>
      </c>
      <c r="I7" t="s">
        <v>24</v>
      </c>
      <c r="J7" t="s">
        <v>164</v>
      </c>
      <c r="M7" t="s">
        <v>53</v>
      </c>
      <c r="N7">
        <v>10.51398</v>
      </c>
      <c r="O7">
        <v>59.455080000000002</v>
      </c>
      <c r="P7">
        <v>37.865220000000001</v>
      </c>
      <c r="Q7">
        <v>76.708820000000003</v>
      </c>
    </row>
    <row r="8" spans="2:17" x14ac:dyDescent="0.25">
      <c r="B8" t="s">
        <v>76</v>
      </c>
      <c r="D8" t="s">
        <v>77</v>
      </c>
      <c r="F8">
        <v>62.393610000000002</v>
      </c>
      <c r="G8" t="s">
        <v>154</v>
      </c>
      <c r="H8" t="s">
        <v>24</v>
      </c>
      <c r="I8" t="s">
        <v>23</v>
      </c>
      <c r="J8" t="s">
        <v>165</v>
      </c>
      <c r="M8" t="s">
        <v>33</v>
      </c>
      <c r="N8">
        <v>18.330760000000001</v>
      </c>
      <c r="O8">
        <v>112.35482</v>
      </c>
      <c r="P8">
        <v>30.213190000000001</v>
      </c>
      <c r="Q8">
        <v>98.492279999999994</v>
      </c>
    </row>
    <row r="9" spans="2:17" x14ac:dyDescent="0.25">
      <c r="B9" t="s">
        <v>76</v>
      </c>
      <c r="D9" t="s">
        <v>77</v>
      </c>
      <c r="F9">
        <v>59.455080000000002</v>
      </c>
      <c r="G9" t="s">
        <v>152</v>
      </c>
      <c r="H9" t="s">
        <v>53</v>
      </c>
      <c r="I9" t="s">
        <v>23</v>
      </c>
      <c r="J9" t="s">
        <v>165</v>
      </c>
      <c r="M9" t="s">
        <v>32</v>
      </c>
      <c r="N9">
        <v>176.00291000000001</v>
      </c>
      <c r="O9">
        <v>41.154409999999999</v>
      </c>
      <c r="P9">
        <v>21.977810000000002</v>
      </c>
      <c r="Q9">
        <v>36.849260000000001</v>
      </c>
    </row>
    <row r="10" spans="2:17" x14ac:dyDescent="0.25">
      <c r="B10" t="s">
        <v>76</v>
      </c>
      <c r="D10" t="s">
        <v>77</v>
      </c>
      <c r="E10" t="s">
        <v>80</v>
      </c>
      <c r="F10">
        <v>54.248150000000003</v>
      </c>
      <c r="G10" t="s">
        <v>153</v>
      </c>
      <c r="H10" t="s">
        <v>147</v>
      </c>
      <c r="I10" t="s">
        <v>23</v>
      </c>
      <c r="J10" t="s">
        <v>159</v>
      </c>
      <c r="M10" t="s">
        <v>30</v>
      </c>
      <c r="N10">
        <v>20.625440000000001</v>
      </c>
      <c r="O10">
        <v>30.202780000000001</v>
      </c>
      <c r="P10">
        <v>32.881779999999999</v>
      </c>
      <c r="Q10">
        <v>62.393610000000002</v>
      </c>
    </row>
    <row r="11" spans="2:17" x14ac:dyDescent="0.25">
      <c r="B11" t="s">
        <v>76</v>
      </c>
      <c r="D11" t="s">
        <v>77</v>
      </c>
      <c r="E11" t="s">
        <v>80</v>
      </c>
      <c r="F11">
        <v>50.53051</v>
      </c>
      <c r="G11" t="s">
        <v>152</v>
      </c>
      <c r="H11" t="s">
        <v>147</v>
      </c>
      <c r="I11" t="s">
        <v>23</v>
      </c>
      <c r="J11" t="s">
        <v>84</v>
      </c>
    </row>
    <row r="12" spans="2:17" x14ac:dyDescent="0.25">
      <c r="B12" t="s">
        <v>76</v>
      </c>
      <c r="D12" t="s">
        <v>77</v>
      </c>
      <c r="E12" t="s">
        <v>80</v>
      </c>
      <c r="F12">
        <v>47.917099999999998</v>
      </c>
      <c r="G12" t="s">
        <v>152</v>
      </c>
      <c r="H12" t="s">
        <v>29</v>
      </c>
      <c r="I12" t="s">
        <v>23</v>
      </c>
      <c r="J12" t="s">
        <v>84</v>
      </c>
    </row>
    <row r="13" spans="2:17" x14ac:dyDescent="0.25">
      <c r="D13" t="s">
        <v>77</v>
      </c>
      <c r="E13" t="s">
        <v>80</v>
      </c>
      <c r="F13">
        <v>30.202780000000001</v>
      </c>
      <c r="G13" t="s">
        <v>152</v>
      </c>
      <c r="H13" t="s">
        <v>24</v>
      </c>
      <c r="I13" t="s">
        <v>23</v>
      </c>
      <c r="J13" t="s">
        <v>166</v>
      </c>
    </row>
    <row r="14" spans="2:17" x14ac:dyDescent="0.25">
      <c r="B14" t="s">
        <v>18</v>
      </c>
      <c r="D14" t="s">
        <v>77</v>
      </c>
      <c r="E14" t="s">
        <v>80</v>
      </c>
      <c r="F14">
        <v>32.881779999999999</v>
      </c>
      <c r="G14" t="s">
        <v>153</v>
      </c>
      <c r="H14" t="s">
        <v>24</v>
      </c>
      <c r="I14" t="s">
        <v>23</v>
      </c>
      <c r="J14" t="s">
        <v>166</v>
      </c>
    </row>
    <row r="15" spans="2:17" x14ac:dyDescent="0.25">
      <c r="B15" t="s">
        <v>18</v>
      </c>
      <c r="D15" t="s">
        <v>77</v>
      </c>
      <c r="E15" t="s">
        <v>80</v>
      </c>
      <c r="F15">
        <v>27.753720000000001</v>
      </c>
      <c r="G15" t="s">
        <v>146</v>
      </c>
      <c r="H15" t="s">
        <v>29</v>
      </c>
      <c r="I15" t="s">
        <v>23</v>
      </c>
      <c r="J15" t="s">
        <v>166</v>
      </c>
    </row>
    <row r="16" spans="2:17" x14ac:dyDescent="0.25">
      <c r="B16" t="s">
        <v>18</v>
      </c>
      <c r="D16" t="s">
        <v>77</v>
      </c>
      <c r="E16" t="s">
        <v>80</v>
      </c>
      <c r="F16">
        <v>32.542200000000001</v>
      </c>
      <c r="G16" t="s">
        <v>153</v>
      </c>
      <c r="H16" t="s">
        <v>29</v>
      </c>
      <c r="I16" t="s">
        <v>23</v>
      </c>
      <c r="J16" t="s">
        <v>166</v>
      </c>
    </row>
    <row r="17" spans="1:10" x14ac:dyDescent="0.25">
      <c r="B17" t="s">
        <v>18</v>
      </c>
      <c r="D17" t="s">
        <v>77</v>
      </c>
      <c r="E17" t="s">
        <v>80</v>
      </c>
      <c r="F17">
        <v>37.865220000000001</v>
      </c>
      <c r="G17" t="s">
        <v>153</v>
      </c>
      <c r="H17" t="s">
        <v>53</v>
      </c>
      <c r="I17" t="s">
        <v>23</v>
      </c>
      <c r="J17" t="s">
        <v>166</v>
      </c>
    </row>
    <row r="18" spans="1:10" x14ac:dyDescent="0.25">
      <c r="B18" t="s">
        <v>18</v>
      </c>
      <c r="C18" t="s">
        <v>87</v>
      </c>
      <c r="D18" t="s">
        <v>77</v>
      </c>
      <c r="E18" t="s">
        <v>80</v>
      </c>
      <c r="F18">
        <v>41.154409999999999</v>
      </c>
      <c r="G18" t="s">
        <v>152</v>
      </c>
      <c r="H18" t="s">
        <v>32</v>
      </c>
      <c r="I18" t="s">
        <v>23</v>
      </c>
      <c r="J18" t="s">
        <v>166</v>
      </c>
    </row>
    <row r="19" spans="1:10" x14ac:dyDescent="0.25">
      <c r="B19" t="s">
        <v>18</v>
      </c>
      <c r="C19" t="s">
        <v>87</v>
      </c>
      <c r="D19" t="s">
        <v>77</v>
      </c>
      <c r="E19" t="s">
        <v>80</v>
      </c>
      <c r="F19">
        <v>36.849260000000001</v>
      </c>
      <c r="G19" t="s">
        <v>154</v>
      </c>
      <c r="H19" t="s">
        <v>32</v>
      </c>
      <c r="I19" t="s">
        <v>23</v>
      </c>
      <c r="J19" t="s">
        <v>166</v>
      </c>
    </row>
    <row r="20" spans="1:10" x14ac:dyDescent="0.25">
      <c r="A20" t="s">
        <v>98</v>
      </c>
      <c r="B20" t="s">
        <v>18</v>
      </c>
      <c r="C20" t="s">
        <v>87</v>
      </c>
      <c r="D20" t="s">
        <v>77</v>
      </c>
      <c r="E20" t="s">
        <v>80</v>
      </c>
      <c r="F20">
        <v>30.213190000000001</v>
      </c>
      <c r="G20" t="s">
        <v>153</v>
      </c>
      <c r="H20" t="s">
        <v>33</v>
      </c>
      <c r="I20" t="s">
        <v>23</v>
      </c>
      <c r="J20" t="s">
        <v>166</v>
      </c>
    </row>
    <row r="21" spans="1:10" x14ac:dyDescent="0.25">
      <c r="A21" t="s">
        <v>98</v>
      </c>
      <c r="B21" t="s">
        <v>18</v>
      </c>
      <c r="C21" t="s">
        <v>87</v>
      </c>
      <c r="D21" t="s">
        <v>77</v>
      </c>
      <c r="E21" t="s">
        <v>80</v>
      </c>
      <c r="F21">
        <v>37.957680000000003</v>
      </c>
      <c r="G21" t="s">
        <v>152</v>
      </c>
      <c r="H21" t="s">
        <v>147</v>
      </c>
      <c r="I21" t="s">
        <v>24</v>
      </c>
      <c r="J21" t="s">
        <v>166</v>
      </c>
    </row>
    <row r="22" spans="1:10" x14ac:dyDescent="0.25">
      <c r="A22" t="s">
        <v>98</v>
      </c>
      <c r="B22" t="s">
        <v>18</v>
      </c>
      <c r="C22" t="s">
        <v>87</v>
      </c>
      <c r="D22" t="s">
        <v>77</v>
      </c>
      <c r="E22" t="s">
        <v>80</v>
      </c>
      <c r="F22">
        <v>39.769489999999998</v>
      </c>
      <c r="G22" t="s">
        <v>154</v>
      </c>
      <c r="H22" t="s">
        <v>29</v>
      </c>
      <c r="I22" t="s">
        <v>24</v>
      </c>
      <c r="J22" t="s">
        <v>166</v>
      </c>
    </row>
    <row r="23" spans="1:10" x14ac:dyDescent="0.25">
      <c r="A23" t="s">
        <v>98</v>
      </c>
      <c r="B23" t="s">
        <v>18</v>
      </c>
      <c r="C23" t="s">
        <v>87</v>
      </c>
      <c r="E23" t="s">
        <v>80</v>
      </c>
      <c r="F23">
        <v>27.920809999999999</v>
      </c>
      <c r="G23" t="s">
        <v>153</v>
      </c>
      <c r="H23" t="s">
        <v>53</v>
      </c>
      <c r="I23" t="s">
        <v>24</v>
      </c>
      <c r="J23" t="s">
        <v>166</v>
      </c>
    </row>
    <row r="24" spans="1:10" x14ac:dyDescent="0.25">
      <c r="A24" t="s">
        <v>98</v>
      </c>
      <c r="B24" t="s">
        <v>18</v>
      </c>
      <c r="C24" t="s">
        <v>87</v>
      </c>
      <c r="E24" t="s">
        <v>80</v>
      </c>
      <c r="F24">
        <v>27.767990000000001</v>
      </c>
      <c r="G24" t="s">
        <v>154</v>
      </c>
      <c r="H24" t="s">
        <v>32</v>
      </c>
      <c r="I24" t="s">
        <v>24</v>
      </c>
      <c r="J24" t="s">
        <v>166</v>
      </c>
    </row>
    <row r="25" spans="1:10" x14ac:dyDescent="0.25">
      <c r="A25" t="s">
        <v>98</v>
      </c>
      <c r="B25" t="s">
        <v>18</v>
      </c>
      <c r="C25" t="s">
        <v>87</v>
      </c>
      <c r="E25" t="s">
        <v>80</v>
      </c>
      <c r="F25">
        <v>34.615160000000003</v>
      </c>
      <c r="G25" t="s">
        <v>153</v>
      </c>
      <c r="H25" t="s">
        <v>33</v>
      </c>
      <c r="I25" t="s">
        <v>24</v>
      </c>
      <c r="J25" t="s">
        <v>166</v>
      </c>
    </row>
    <row r="26" spans="1:10" x14ac:dyDescent="0.25">
      <c r="A26" t="s">
        <v>98</v>
      </c>
      <c r="B26" t="s">
        <v>18</v>
      </c>
      <c r="C26" t="s">
        <v>87</v>
      </c>
      <c r="E26" t="s">
        <v>80</v>
      </c>
      <c r="F26">
        <v>32.864759999999997</v>
      </c>
      <c r="G26" t="s">
        <v>154</v>
      </c>
      <c r="H26" t="s">
        <v>33</v>
      </c>
      <c r="I26" t="s">
        <v>24</v>
      </c>
      <c r="J26" t="s">
        <v>166</v>
      </c>
    </row>
    <row r="27" spans="1:10" x14ac:dyDescent="0.25">
      <c r="A27" t="s">
        <v>98</v>
      </c>
      <c r="B27" t="s">
        <v>18</v>
      </c>
      <c r="C27" t="s">
        <v>87</v>
      </c>
      <c r="E27" t="s">
        <v>80</v>
      </c>
      <c r="F27">
        <v>20.625440000000001</v>
      </c>
      <c r="G27" t="s">
        <v>146</v>
      </c>
      <c r="H27" t="s">
        <v>24</v>
      </c>
      <c r="I27" t="s">
        <v>23</v>
      </c>
      <c r="J27" t="s">
        <v>167</v>
      </c>
    </row>
    <row r="28" spans="1:10" x14ac:dyDescent="0.25">
      <c r="A28" t="s">
        <v>98</v>
      </c>
      <c r="B28" t="s">
        <v>18</v>
      </c>
      <c r="C28" t="s">
        <v>87</v>
      </c>
      <c r="E28" t="s">
        <v>80</v>
      </c>
      <c r="F28">
        <v>25.625430000000001</v>
      </c>
      <c r="G28" t="s">
        <v>154</v>
      </c>
      <c r="H28" t="s">
        <v>29</v>
      </c>
      <c r="I28" t="s">
        <v>23</v>
      </c>
      <c r="J28" t="s">
        <v>167</v>
      </c>
    </row>
    <row r="29" spans="1:10" x14ac:dyDescent="0.25">
      <c r="A29" t="s">
        <v>98</v>
      </c>
      <c r="B29" t="s">
        <v>18</v>
      </c>
      <c r="C29" t="s">
        <v>87</v>
      </c>
      <c r="E29" t="s">
        <v>80</v>
      </c>
      <c r="F29">
        <v>21.977810000000002</v>
      </c>
      <c r="G29" t="s">
        <v>153</v>
      </c>
      <c r="H29" t="s">
        <v>32</v>
      </c>
      <c r="I29" t="s">
        <v>23</v>
      </c>
      <c r="J29" t="s">
        <v>167</v>
      </c>
    </row>
    <row r="30" spans="1:10" x14ac:dyDescent="0.25">
      <c r="A30" t="s">
        <v>98</v>
      </c>
      <c r="B30" t="s">
        <v>18</v>
      </c>
      <c r="C30" t="s">
        <v>87</v>
      </c>
      <c r="E30" t="s">
        <v>80</v>
      </c>
      <c r="F30">
        <v>18.330760000000001</v>
      </c>
      <c r="G30" t="s">
        <v>146</v>
      </c>
      <c r="H30" t="s">
        <v>33</v>
      </c>
      <c r="I30" t="s">
        <v>23</v>
      </c>
      <c r="J30" t="s">
        <v>167</v>
      </c>
    </row>
    <row r="31" spans="1:10" x14ac:dyDescent="0.25">
      <c r="A31" t="s">
        <v>98</v>
      </c>
      <c r="B31" t="s">
        <v>18</v>
      </c>
      <c r="C31" t="s">
        <v>87</v>
      </c>
      <c r="E31" t="s">
        <v>80</v>
      </c>
      <c r="F31">
        <v>24.29325</v>
      </c>
      <c r="G31" t="s">
        <v>153</v>
      </c>
      <c r="H31" t="s">
        <v>147</v>
      </c>
      <c r="I31" t="s">
        <v>24</v>
      </c>
      <c r="J31" t="s">
        <v>167</v>
      </c>
    </row>
    <row r="32" spans="1:10" x14ac:dyDescent="0.25">
      <c r="A32" t="s">
        <v>98</v>
      </c>
      <c r="B32" t="s">
        <v>18</v>
      </c>
      <c r="C32" t="s">
        <v>87</v>
      </c>
      <c r="E32" t="s">
        <v>80</v>
      </c>
      <c r="F32">
        <v>23.922730000000001</v>
      </c>
      <c r="G32" t="s">
        <v>154</v>
      </c>
      <c r="H32" t="s">
        <v>147</v>
      </c>
      <c r="I32" t="s">
        <v>24</v>
      </c>
      <c r="J32" t="s">
        <v>167</v>
      </c>
    </row>
    <row r="33" spans="1:16" x14ac:dyDescent="0.25">
      <c r="A33" t="s">
        <v>98</v>
      </c>
      <c r="B33" t="s">
        <v>18</v>
      </c>
      <c r="C33" t="s">
        <v>87</v>
      </c>
      <c r="E33" t="s">
        <v>80</v>
      </c>
      <c r="F33">
        <v>19.020820000000001</v>
      </c>
      <c r="G33" t="s">
        <v>146</v>
      </c>
      <c r="H33" t="s">
        <v>29</v>
      </c>
      <c r="I33" t="s">
        <v>24</v>
      </c>
      <c r="J33" t="s">
        <v>167</v>
      </c>
      <c r="N33" t="s">
        <v>162</v>
      </c>
      <c r="O33" t="s">
        <v>24</v>
      </c>
    </row>
    <row r="34" spans="1:16" x14ac:dyDescent="0.25">
      <c r="A34" t="s">
        <v>98</v>
      </c>
      <c r="B34" t="s">
        <v>18</v>
      </c>
      <c r="C34" t="s">
        <v>87</v>
      </c>
      <c r="E34" t="s">
        <v>80</v>
      </c>
      <c r="F34">
        <v>23.432919999999999</v>
      </c>
      <c r="G34" t="s">
        <v>153</v>
      </c>
      <c r="H34" t="s">
        <v>29</v>
      </c>
      <c r="I34" t="s">
        <v>24</v>
      </c>
      <c r="J34" t="s">
        <v>167</v>
      </c>
      <c r="M34" t="s">
        <v>148</v>
      </c>
      <c r="N34" t="s">
        <v>149</v>
      </c>
      <c r="O34" t="s">
        <v>150</v>
      </c>
      <c r="P34" t="s">
        <v>151</v>
      </c>
    </row>
    <row r="35" spans="1:16" x14ac:dyDescent="0.25">
      <c r="A35" t="s">
        <v>98</v>
      </c>
      <c r="B35" t="s">
        <v>18</v>
      </c>
      <c r="C35" t="s">
        <v>87</v>
      </c>
      <c r="E35" t="s">
        <v>80</v>
      </c>
      <c r="F35">
        <v>22.552420000000001</v>
      </c>
      <c r="G35" t="s">
        <v>154</v>
      </c>
      <c r="H35" t="s">
        <v>53</v>
      </c>
      <c r="I35" t="s">
        <v>24</v>
      </c>
      <c r="J35" t="s">
        <v>167</v>
      </c>
      <c r="L35" t="s">
        <v>26</v>
      </c>
      <c r="M35">
        <v>9.4134399999999996</v>
      </c>
      <c r="N35">
        <v>37.957680000000003</v>
      </c>
      <c r="O35">
        <v>24.29325</v>
      </c>
      <c r="P35">
        <v>23.922730000000001</v>
      </c>
    </row>
    <row r="36" spans="1:16" x14ac:dyDescent="0.25">
      <c r="A36" t="s">
        <v>98</v>
      </c>
      <c r="B36" t="s">
        <v>18</v>
      </c>
      <c r="C36" t="s">
        <v>87</v>
      </c>
      <c r="E36" t="s">
        <v>80</v>
      </c>
      <c r="F36">
        <v>27.682670000000002</v>
      </c>
      <c r="G36" t="s">
        <v>152</v>
      </c>
      <c r="H36" t="s">
        <v>33</v>
      </c>
      <c r="I36" t="s">
        <v>24</v>
      </c>
      <c r="J36" t="s">
        <v>167</v>
      </c>
      <c r="L36" t="s">
        <v>29</v>
      </c>
      <c r="M36">
        <v>19.020820000000001</v>
      </c>
      <c r="N36">
        <v>69.202719999999999</v>
      </c>
      <c r="O36">
        <v>23.432919999999999</v>
      </c>
      <c r="P36">
        <v>39.769489999999998</v>
      </c>
    </row>
    <row r="37" spans="1:16" x14ac:dyDescent="0.25">
      <c r="A37" t="s">
        <v>98</v>
      </c>
      <c r="B37" t="s">
        <v>18</v>
      </c>
      <c r="C37" t="s">
        <v>87</v>
      </c>
      <c r="E37" t="s">
        <v>80</v>
      </c>
      <c r="F37">
        <v>9.8344699999999996</v>
      </c>
      <c r="G37" t="s">
        <v>146</v>
      </c>
      <c r="H37" t="s">
        <v>147</v>
      </c>
      <c r="I37" t="s">
        <v>23</v>
      </c>
      <c r="J37" t="s">
        <v>168</v>
      </c>
      <c r="L37" t="s">
        <v>53</v>
      </c>
      <c r="M37">
        <v>9.0743600000000004</v>
      </c>
      <c r="N37">
        <v>13.12689</v>
      </c>
      <c r="O37">
        <v>27.920809999999999</v>
      </c>
      <c r="P37">
        <v>22.552420000000001</v>
      </c>
    </row>
    <row r="38" spans="1:16" x14ac:dyDescent="0.25">
      <c r="A38" t="s">
        <v>98</v>
      </c>
      <c r="B38" t="s">
        <v>18</v>
      </c>
      <c r="C38" t="s">
        <v>87</v>
      </c>
      <c r="E38" t="s">
        <v>80</v>
      </c>
      <c r="F38">
        <v>10.51398</v>
      </c>
      <c r="G38" t="s">
        <v>146</v>
      </c>
      <c r="H38" t="s">
        <v>53</v>
      </c>
      <c r="I38" t="s">
        <v>23</v>
      </c>
      <c r="J38" t="s">
        <v>168</v>
      </c>
      <c r="L38" t="s">
        <v>33</v>
      </c>
      <c r="M38">
        <v>6.1731199999999999</v>
      </c>
      <c r="N38">
        <v>27.682670000000002</v>
      </c>
      <c r="O38">
        <v>34.615160000000003</v>
      </c>
      <c r="P38">
        <v>32.864759999999997</v>
      </c>
    </row>
    <row r="39" spans="1:16" x14ac:dyDescent="0.25">
      <c r="A39" t="s">
        <v>98</v>
      </c>
      <c r="B39" t="s">
        <v>18</v>
      </c>
      <c r="C39" t="s">
        <v>87</v>
      </c>
      <c r="E39" t="s">
        <v>80</v>
      </c>
      <c r="F39">
        <v>9.8011900000000001</v>
      </c>
      <c r="G39" t="s">
        <v>146</v>
      </c>
      <c r="H39" t="s">
        <v>24</v>
      </c>
      <c r="I39" t="s">
        <v>24</v>
      </c>
      <c r="J39" t="s">
        <v>168</v>
      </c>
      <c r="L39" t="s">
        <v>32</v>
      </c>
      <c r="M39">
        <v>6.9863200000000001</v>
      </c>
      <c r="N39">
        <v>11.6973</v>
      </c>
      <c r="O39">
        <v>16.809149999999999</v>
      </c>
      <c r="P39">
        <v>27.767990000000001</v>
      </c>
    </row>
    <row r="40" spans="1:16" x14ac:dyDescent="0.25">
      <c r="A40" t="s">
        <v>98</v>
      </c>
      <c r="B40" t="s">
        <v>18</v>
      </c>
      <c r="C40" t="s">
        <v>87</v>
      </c>
      <c r="E40" t="s">
        <v>80</v>
      </c>
      <c r="F40">
        <v>11.24873</v>
      </c>
      <c r="G40" t="s">
        <v>152</v>
      </c>
      <c r="H40" t="s">
        <v>24</v>
      </c>
      <c r="I40" t="s">
        <v>24</v>
      </c>
      <c r="J40" t="s">
        <v>168</v>
      </c>
      <c r="L40" t="s">
        <v>30</v>
      </c>
      <c r="M40">
        <v>9.8011900000000001</v>
      </c>
      <c r="N40">
        <v>11.24873</v>
      </c>
      <c r="O40">
        <v>14.66456</v>
      </c>
      <c r="P40">
        <v>6.8935300000000002</v>
      </c>
    </row>
    <row r="41" spans="1:16" x14ac:dyDescent="0.25">
      <c r="A41" t="s">
        <v>98</v>
      </c>
      <c r="B41" t="s">
        <v>18</v>
      </c>
      <c r="C41" t="s">
        <v>87</v>
      </c>
      <c r="E41" t="s">
        <v>80</v>
      </c>
      <c r="F41">
        <v>14.66456</v>
      </c>
      <c r="G41" t="s">
        <v>153</v>
      </c>
      <c r="H41" t="s">
        <v>24</v>
      </c>
      <c r="I41" t="s">
        <v>24</v>
      </c>
      <c r="J41" t="s">
        <v>168</v>
      </c>
    </row>
    <row r="42" spans="1:16" x14ac:dyDescent="0.25">
      <c r="A42" t="s">
        <v>98</v>
      </c>
      <c r="B42" t="s">
        <v>18</v>
      </c>
      <c r="C42" t="s">
        <v>87</v>
      </c>
      <c r="E42" t="s">
        <v>80</v>
      </c>
      <c r="F42">
        <v>13.12689</v>
      </c>
      <c r="G42" t="s">
        <v>152</v>
      </c>
      <c r="H42" t="s">
        <v>53</v>
      </c>
      <c r="I42" t="s">
        <v>24</v>
      </c>
      <c r="J42" t="s">
        <v>168</v>
      </c>
    </row>
    <row r="43" spans="1:16" x14ac:dyDescent="0.25">
      <c r="A43" t="s">
        <v>98</v>
      </c>
      <c r="B43" t="s">
        <v>18</v>
      </c>
      <c r="C43" t="s">
        <v>87</v>
      </c>
      <c r="E43" t="s">
        <v>80</v>
      </c>
      <c r="F43">
        <v>11.6973</v>
      </c>
      <c r="G43" t="s">
        <v>152</v>
      </c>
      <c r="H43" t="s">
        <v>32</v>
      </c>
      <c r="I43" t="s">
        <v>24</v>
      </c>
      <c r="J43" t="s">
        <v>168</v>
      </c>
    </row>
    <row r="44" spans="1:16" x14ac:dyDescent="0.25">
      <c r="A44" t="s">
        <v>98</v>
      </c>
      <c r="B44" t="s">
        <v>18</v>
      </c>
      <c r="C44" t="s">
        <v>87</v>
      </c>
      <c r="E44" t="s">
        <v>80</v>
      </c>
      <c r="F44">
        <v>16.809149999999999</v>
      </c>
      <c r="G44" t="s">
        <v>153</v>
      </c>
      <c r="H44" t="s">
        <v>32</v>
      </c>
      <c r="I44" t="s">
        <v>24</v>
      </c>
      <c r="J44" t="s">
        <v>168</v>
      </c>
    </row>
    <row r="45" spans="1:16" x14ac:dyDescent="0.25">
      <c r="A45" t="s">
        <v>98</v>
      </c>
      <c r="B45" t="s">
        <v>18</v>
      </c>
      <c r="C45" t="s">
        <v>87</v>
      </c>
      <c r="E45" t="s">
        <v>80</v>
      </c>
      <c r="F45">
        <v>9.4134399999999996</v>
      </c>
      <c r="G45" t="s">
        <v>146</v>
      </c>
      <c r="H45" t="s">
        <v>147</v>
      </c>
      <c r="I45" t="s">
        <v>24</v>
      </c>
      <c r="J45" t="s">
        <v>155</v>
      </c>
    </row>
    <row r="46" spans="1:16" x14ac:dyDescent="0.25">
      <c r="A46" t="s">
        <v>98</v>
      </c>
      <c r="B46" t="s">
        <v>18</v>
      </c>
      <c r="C46" t="s">
        <v>87</v>
      </c>
      <c r="E46" t="s">
        <v>80</v>
      </c>
      <c r="F46">
        <v>6.8935300000000002</v>
      </c>
      <c r="G46" t="s">
        <v>154</v>
      </c>
      <c r="H46" t="s">
        <v>24</v>
      </c>
      <c r="I46" t="s">
        <v>24</v>
      </c>
      <c r="J46" t="s">
        <v>155</v>
      </c>
    </row>
    <row r="47" spans="1:16" x14ac:dyDescent="0.25">
      <c r="A47" t="s">
        <v>98</v>
      </c>
      <c r="B47" t="s">
        <v>18</v>
      </c>
      <c r="C47" t="s">
        <v>87</v>
      </c>
      <c r="E47" t="s">
        <v>80</v>
      </c>
      <c r="F47">
        <v>9.0743600000000004</v>
      </c>
      <c r="G47" t="s">
        <v>146</v>
      </c>
      <c r="H47" t="s">
        <v>53</v>
      </c>
      <c r="I47" t="s">
        <v>24</v>
      </c>
      <c r="J47" t="s">
        <v>155</v>
      </c>
    </row>
    <row r="48" spans="1:16" x14ac:dyDescent="0.25">
      <c r="A48" t="s">
        <v>98</v>
      </c>
      <c r="B48" t="s">
        <v>18</v>
      </c>
      <c r="C48" t="s">
        <v>87</v>
      </c>
      <c r="E48" t="s">
        <v>80</v>
      </c>
      <c r="F48">
        <v>6.9863200000000001</v>
      </c>
      <c r="G48" t="s">
        <v>146</v>
      </c>
      <c r="H48" t="s">
        <v>32</v>
      </c>
      <c r="I48" t="s">
        <v>24</v>
      </c>
      <c r="J48" t="s">
        <v>155</v>
      </c>
    </row>
    <row r="49" spans="1:10" x14ac:dyDescent="0.25">
      <c r="A49" t="s">
        <v>98</v>
      </c>
      <c r="B49" t="s">
        <v>18</v>
      </c>
      <c r="C49" t="s">
        <v>87</v>
      </c>
      <c r="E49" t="s">
        <v>80</v>
      </c>
      <c r="F49">
        <v>6.1731199999999999</v>
      </c>
      <c r="G49" t="s">
        <v>146</v>
      </c>
      <c r="H49" t="s">
        <v>33</v>
      </c>
      <c r="I49" t="s">
        <v>24</v>
      </c>
      <c r="J49" t="s">
        <v>155</v>
      </c>
    </row>
    <row r="50" spans="1:10" x14ac:dyDescent="0.25">
      <c r="A50" t="s">
        <v>98</v>
      </c>
      <c r="B50" t="s">
        <v>18</v>
      </c>
      <c r="C50" t="s">
        <v>87</v>
      </c>
      <c r="E50" t="s">
        <v>80</v>
      </c>
    </row>
    <row r="51" spans="1:10" x14ac:dyDescent="0.25">
      <c r="A51" t="s">
        <v>98</v>
      </c>
      <c r="B51" t="s">
        <v>18</v>
      </c>
      <c r="C51" t="s">
        <v>87</v>
      </c>
    </row>
    <row r="52" spans="1:10" x14ac:dyDescent="0.25">
      <c r="A52" t="s">
        <v>98</v>
      </c>
      <c r="B52" t="s">
        <v>18</v>
      </c>
      <c r="C52" t="s">
        <v>87</v>
      </c>
    </row>
    <row r="53" spans="1:10" x14ac:dyDescent="0.25">
      <c r="A53" t="s">
        <v>98</v>
      </c>
      <c r="B53" t="s">
        <v>18</v>
      </c>
      <c r="C53" t="s">
        <v>87</v>
      </c>
    </row>
    <row r="54" spans="1:10" x14ac:dyDescent="0.25">
      <c r="A54" t="s">
        <v>98</v>
      </c>
      <c r="B54" t="s">
        <v>18</v>
      </c>
      <c r="C54" t="s">
        <v>87</v>
      </c>
    </row>
    <row r="55" spans="1:10" x14ac:dyDescent="0.25">
      <c r="A55" t="s">
        <v>98</v>
      </c>
      <c r="B55" t="s">
        <v>18</v>
      </c>
      <c r="C55" t="s">
        <v>87</v>
      </c>
    </row>
    <row r="56" spans="1:10" x14ac:dyDescent="0.25">
      <c r="A56" t="s">
        <v>98</v>
      </c>
      <c r="B56" t="s">
        <v>18</v>
      </c>
      <c r="C56" t="s">
        <v>87</v>
      </c>
    </row>
    <row r="57" spans="1:10" x14ac:dyDescent="0.25">
      <c r="A57" t="s">
        <v>98</v>
      </c>
      <c r="B57" t="s">
        <v>18</v>
      </c>
      <c r="C57" t="s">
        <v>87</v>
      </c>
    </row>
    <row r="58" spans="1:10" x14ac:dyDescent="0.25">
      <c r="A58" t="s">
        <v>98</v>
      </c>
      <c r="B58" t="s">
        <v>18</v>
      </c>
      <c r="C58" t="s">
        <v>87</v>
      </c>
    </row>
    <row r="59" spans="1:10" x14ac:dyDescent="0.25">
      <c r="A59" t="s">
        <v>98</v>
      </c>
      <c r="B59" t="s">
        <v>18</v>
      </c>
      <c r="C59" t="s">
        <v>87</v>
      </c>
    </row>
    <row r="60" spans="1:10" x14ac:dyDescent="0.25">
      <c r="A60" t="s">
        <v>98</v>
      </c>
      <c r="B60" t="s">
        <v>18</v>
      </c>
      <c r="C60" t="s">
        <v>87</v>
      </c>
    </row>
    <row r="61" spans="1:10" x14ac:dyDescent="0.25">
      <c r="A61" t="s">
        <v>98</v>
      </c>
      <c r="B61" t="s">
        <v>18</v>
      </c>
      <c r="C61" t="s">
        <v>87</v>
      </c>
    </row>
    <row r="62" spans="1:10" x14ac:dyDescent="0.25">
      <c r="A62" t="s">
        <v>98</v>
      </c>
      <c r="B62" t="s">
        <v>18</v>
      </c>
      <c r="C62" t="s">
        <v>87</v>
      </c>
    </row>
    <row r="63" spans="1:10" x14ac:dyDescent="0.25">
      <c r="A63" t="s">
        <v>98</v>
      </c>
      <c r="B63" t="s">
        <v>18</v>
      </c>
      <c r="C63" t="s">
        <v>87</v>
      </c>
    </row>
    <row r="64" spans="1:10" x14ac:dyDescent="0.25">
      <c r="A64" t="s">
        <v>98</v>
      </c>
      <c r="B64" t="s">
        <v>18</v>
      </c>
      <c r="C64" t="s">
        <v>87</v>
      </c>
    </row>
    <row r="65" spans="1:3" x14ac:dyDescent="0.25">
      <c r="A65" t="s">
        <v>98</v>
      </c>
      <c r="B65" t="s">
        <v>18</v>
      </c>
      <c r="C65" t="s">
        <v>87</v>
      </c>
    </row>
    <row r="66" spans="1:3" x14ac:dyDescent="0.25">
      <c r="A66" t="s">
        <v>98</v>
      </c>
      <c r="B66" t="s">
        <v>18</v>
      </c>
      <c r="C66" t="s">
        <v>87</v>
      </c>
    </row>
    <row r="67" spans="1:3" x14ac:dyDescent="0.25">
      <c r="A67" t="s">
        <v>98</v>
      </c>
      <c r="B67" t="s">
        <v>18</v>
      </c>
      <c r="C67" t="s">
        <v>87</v>
      </c>
    </row>
    <row r="68" spans="1:3" x14ac:dyDescent="0.25">
      <c r="A68" t="s">
        <v>98</v>
      </c>
      <c r="B68" t="s">
        <v>18</v>
      </c>
      <c r="C68" t="s">
        <v>87</v>
      </c>
    </row>
    <row r="69" spans="1:3" x14ac:dyDescent="0.25">
      <c r="A69" t="s">
        <v>98</v>
      </c>
      <c r="B69" t="s">
        <v>18</v>
      </c>
      <c r="C69" t="s">
        <v>87</v>
      </c>
    </row>
    <row r="70" spans="1:3" x14ac:dyDescent="0.25">
      <c r="A70" t="s">
        <v>98</v>
      </c>
      <c r="B70" t="s">
        <v>18</v>
      </c>
      <c r="C70" t="s">
        <v>87</v>
      </c>
    </row>
    <row r="71" spans="1:3" x14ac:dyDescent="0.25">
      <c r="A71" t="s">
        <v>98</v>
      </c>
      <c r="C71" t="s">
        <v>87</v>
      </c>
    </row>
    <row r="72" spans="1:3" x14ac:dyDescent="0.25">
      <c r="A72" t="s">
        <v>98</v>
      </c>
      <c r="C72" t="s">
        <v>87</v>
      </c>
    </row>
    <row r="73" spans="1:3" x14ac:dyDescent="0.25">
      <c r="A73" t="s">
        <v>98</v>
      </c>
      <c r="C73" t="s">
        <v>87</v>
      </c>
    </row>
    <row r="74" spans="1:3" x14ac:dyDescent="0.25">
      <c r="A74" t="s">
        <v>98</v>
      </c>
      <c r="C74" t="s">
        <v>87</v>
      </c>
    </row>
    <row r="75" spans="1:3" x14ac:dyDescent="0.25">
      <c r="A75" t="s">
        <v>98</v>
      </c>
      <c r="C75" t="s">
        <v>87</v>
      </c>
    </row>
    <row r="76" spans="1:3" x14ac:dyDescent="0.25">
      <c r="A76" t="s">
        <v>98</v>
      </c>
      <c r="C76" t="s">
        <v>87</v>
      </c>
    </row>
    <row r="77" spans="1:3" x14ac:dyDescent="0.25">
      <c r="A77" t="s">
        <v>98</v>
      </c>
      <c r="C77" t="s">
        <v>87</v>
      </c>
    </row>
    <row r="78" spans="1:3" x14ac:dyDescent="0.25">
      <c r="A78" t="s">
        <v>98</v>
      </c>
      <c r="C78" t="s">
        <v>87</v>
      </c>
    </row>
    <row r="79" spans="1:3" x14ac:dyDescent="0.25">
      <c r="A79" t="s">
        <v>98</v>
      </c>
      <c r="C79" t="s">
        <v>87</v>
      </c>
    </row>
    <row r="80" spans="1:3" x14ac:dyDescent="0.25">
      <c r="A80" t="s">
        <v>98</v>
      </c>
      <c r="C80" t="s">
        <v>87</v>
      </c>
    </row>
    <row r="81" spans="1:3" x14ac:dyDescent="0.25">
      <c r="A81" t="s">
        <v>98</v>
      </c>
      <c r="C81" t="s">
        <v>87</v>
      </c>
    </row>
    <row r="82" spans="1:3" x14ac:dyDescent="0.25">
      <c r="A82" t="s">
        <v>98</v>
      </c>
      <c r="C82" t="s">
        <v>87</v>
      </c>
    </row>
    <row r="83" spans="1:3" x14ac:dyDescent="0.25">
      <c r="A83" t="s">
        <v>98</v>
      </c>
      <c r="C83" t="s">
        <v>87</v>
      </c>
    </row>
    <row r="84" spans="1:3" x14ac:dyDescent="0.25">
      <c r="A84" t="s">
        <v>98</v>
      </c>
      <c r="C84" t="s">
        <v>87</v>
      </c>
    </row>
    <row r="85" spans="1:3" x14ac:dyDescent="0.25">
      <c r="A85" t="s">
        <v>98</v>
      </c>
      <c r="C85" t="s">
        <v>87</v>
      </c>
    </row>
    <row r="86" spans="1:3" x14ac:dyDescent="0.25">
      <c r="A86" t="s">
        <v>98</v>
      </c>
      <c r="C86" t="s">
        <v>87</v>
      </c>
    </row>
    <row r="87" spans="1:3" x14ac:dyDescent="0.25">
      <c r="A87" t="s">
        <v>98</v>
      </c>
    </row>
    <row r="88" spans="1:3" x14ac:dyDescent="0.25">
      <c r="A88" t="s">
        <v>98</v>
      </c>
    </row>
    <row r="89" spans="1:3" x14ac:dyDescent="0.25">
      <c r="A89" t="s">
        <v>98</v>
      </c>
    </row>
    <row r="90" spans="1:3" x14ac:dyDescent="0.25">
      <c r="A90" t="s">
        <v>98</v>
      </c>
    </row>
    <row r="91" spans="1:3" x14ac:dyDescent="0.25">
      <c r="A91" t="s">
        <v>98</v>
      </c>
    </row>
    <row r="92" spans="1:3" x14ac:dyDescent="0.25">
      <c r="A92" t="s">
        <v>98</v>
      </c>
    </row>
    <row r="93" spans="1:3" x14ac:dyDescent="0.25">
      <c r="A93" t="s">
        <v>98</v>
      </c>
    </row>
    <row r="94" spans="1:3" x14ac:dyDescent="0.25">
      <c r="A94" t="s">
        <v>98</v>
      </c>
    </row>
    <row r="95" spans="1:3" x14ac:dyDescent="0.25">
      <c r="A95" t="s">
        <v>98</v>
      </c>
    </row>
    <row r="96" spans="1:3" x14ac:dyDescent="0.25">
      <c r="A96" t="s">
        <v>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25" workbookViewId="0">
      <selection activeCell="M36" sqref="M36"/>
    </sheetView>
  </sheetViews>
  <sheetFormatPr defaultRowHeight="15" x14ac:dyDescent="0.25"/>
  <cols>
    <col min="9" max="9" width="10.7109375" bestFit="1" customWidth="1"/>
  </cols>
  <sheetData>
    <row r="1" spans="2:17" x14ac:dyDescent="0.25">
      <c r="G1" t="s">
        <v>144</v>
      </c>
      <c r="H1" t="s">
        <v>36</v>
      </c>
      <c r="I1" t="s">
        <v>145</v>
      </c>
      <c r="J1" t="s">
        <v>25</v>
      </c>
      <c r="O1" t="s">
        <v>113</v>
      </c>
    </row>
    <row r="2" spans="2:17" x14ac:dyDescent="0.25">
      <c r="D2" t="s">
        <v>72</v>
      </c>
      <c r="G2">
        <v>149.16149999999999</v>
      </c>
      <c r="H2" t="s">
        <v>146</v>
      </c>
      <c r="I2" t="s">
        <v>147</v>
      </c>
      <c r="J2" t="s">
        <v>23</v>
      </c>
      <c r="K2" t="s">
        <v>115</v>
      </c>
      <c r="N2" t="s">
        <v>148</v>
      </c>
      <c r="O2" t="s">
        <v>149</v>
      </c>
      <c r="P2" t="s">
        <v>150</v>
      </c>
      <c r="Q2" t="s">
        <v>151</v>
      </c>
    </row>
    <row r="3" spans="2:17" x14ac:dyDescent="0.25">
      <c r="D3" t="s">
        <v>72</v>
      </c>
      <c r="G3">
        <v>283.54500000000002</v>
      </c>
      <c r="H3" t="s">
        <v>152</v>
      </c>
      <c r="I3" t="s">
        <v>147</v>
      </c>
      <c r="J3" t="s">
        <v>23</v>
      </c>
      <c r="K3" t="s">
        <v>54</v>
      </c>
      <c r="M3" t="s">
        <v>26</v>
      </c>
      <c r="N3">
        <v>149.16149999999999</v>
      </c>
      <c r="O3">
        <v>283.54500000000002</v>
      </c>
      <c r="P3">
        <v>164.7927</v>
      </c>
      <c r="Q3">
        <v>270.43419999999998</v>
      </c>
    </row>
    <row r="4" spans="2:17" x14ac:dyDescent="0.25">
      <c r="B4" t="s">
        <v>17</v>
      </c>
      <c r="D4" t="s">
        <v>72</v>
      </c>
      <c r="G4">
        <v>164.7927</v>
      </c>
      <c r="H4" t="s">
        <v>153</v>
      </c>
      <c r="I4" t="s">
        <v>147</v>
      </c>
      <c r="J4" t="s">
        <v>23</v>
      </c>
      <c r="K4" t="s">
        <v>114</v>
      </c>
      <c r="M4" t="s">
        <v>29</v>
      </c>
      <c r="N4">
        <v>95.003699999999995</v>
      </c>
      <c r="O4">
        <v>117.5206</v>
      </c>
      <c r="P4">
        <v>42.588700000000003</v>
      </c>
      <c r="Q4">
        <v>191.01920000000001</v>
      </c>
    </row>
    <row r="5" spans="2:17" x14ac:dyDescent="0.25">
      <c r="B5" t="s">
        <v>17</v>
      </c>
      <c r="D5" t="s">
        <v>72</v>
      </c>
      <c r="G5">
        <v>270.43419999999998</v>
      </c>
      <c r="H5" t="s">
        <v>154</v>
      </c>
      <c r="I5" t="s">
        <v>147</v>
      </c>
      <c r="J5" t="s">
        <v>23</v>
      </c>
      <c r="K5" t="s">
        <v>54</v>
      </c>
      <c r="M5" t="s">
        <v>53</v>
      </c>
      <c r="N5">
        <v>0</v>
      </c>
      <c r="O5">
        <v>191.60560000000001</v>
      </c>
      <c r="P5">
        <v>0</v>
      </c>
      <c r="Q5">
        <v>236.8569</v>
      </c>
    </row>
    <row r="6" spans="2:17" x14ac:dyDescent="0.25">
      <c r="B6" t="s">
        <v>17</v>
      </c>
      <c r="D6" t="s">
        <v>72</v>
      </c>
      <c r="E6" t="s">
        <v>76</v>
      </c>
      <c r="G6">
        <v>145.61160000000001</v>
      </c>
      <c r="H6" t="s">
        <v>146</v>
      </c>
      <c r="I6" t="s">
        <v>24</v>
      </c>
      <c r="J6" t="s">
        <v>23</v>
      </c>
      <c r="K6" t="s">
        <v>115</v>
      </c>
      <c r="M6" t="s">
        <v>33</v>
      </c>
      <c r="N6">
        <v>143.6551</v>
      </c>
      <c r="O6">
        <v>262.58210000000003</v>
      </c>
      <c r="P6">
        <v>99.429000000000002</v>
      </c>
      <c r="Q6">
        <v>297.40249999999997</v>
      </c>
    </row>
    <row r="7" spans="2:17" x14ac:dyDescent="0.25">
      <c r="B7" t="s">
        <v>17</v>
      </c>
      <c r="D7" t="s">
        <v>72</v>
      </c>
      <c r="E7" t="s">
        <v>76</v>
      </c>
      <c r="G7">
        <v>281.8877</v>
      </c>
      <c r="H7" t="s">
        <v>152</v>
      </c>
      <c r="I7" t="s">
        <v>24</v>
      </c>
      <c r="J7" t="s">
        <v>23</v>
      </c>
      <c r="K7" t="s">
        <v>54</v>
      </c>
      <c r="M7" t="s">
        <v>32</v>
      </c>
      <c r="N7">
        <v>93.476299999999995</v>
      </c>
      <c r="O7">
        <v>308.68709999999999</v>
      </c>
      <c r="P7">
        <v>0</v>
      </c>
      <c r="Q7">
        <v>248.88810000000001</v>
      </c>
    </row>
    <row r="8" spans="2:17" x14ac:dyDescent="0.25">
      <c r="B8" t="s">
        <v>17</v>
      </c>
      <c r="D8" t="s">
        <v>72</v>
      </c>
      <c r="E8" t="s">
        <v>76</v>
      </c>
      <c r="G8">
        <v>-348.7106</v>
      </c>
      <c r="H8" t="s">
        <v>153</v>
      </c>
      <c r="I8" t="s">
        <v>24</v>
      </c>
      <c r="J8" t="s">
        <v>23</v>
      </c>
      <c r="K8" t="s">
        <v>155</v>
      </c>
      <c r="M8" t="s">
        <v>30</v>
      </c>
      <c r="N8">
        <v>145.61160000000001</v>
      </c>
      <c r="O8">
        <v>281.8877</v>
      </c>
      <c r="P8">
        <v>0</v>
      </c>
      <c r="Q8">
        <v>177.23419999999999</v>
      </c>
    </row>
    <row r="9" spans="2:17" x14ac:dyDescent="0.25">
      <c r="B9" t="s">
        <v>17</v>
      </c>
      <c r="D9" t="s">
        <v>72</v>
      </c>
      <c r="E9" t="s">
        <v>76</v>
      </c>
      <c r="G9">
        <v>177.23419999999999</v>
      </c>
      <c r="H9" t="s">
        <v>154</v>
      </c>
      <c r="I9" t="s">
        <v>24</v>
      </c>
      <c r="J9" t="s">
        <v>23</v>
      </c>
      <c r="K9" t="s">
        <v>114</v>
      </c>
    </row>
    <row r="10" spans="2:17" x14ac:dyDescent="0.25">
      <c r="B10" t="s">
        <v>17</v>
      </c>
      <c r="D10" t="s">
        <v>72</v>
      </c>
      <c r="E10" t="s">
        <v>76</v>
      </c>
      <c r="G10">
        <v>95.003699999999995</v>
      </c>
      <c r="H10" t="s">
        <v>146</v>
      </c>
      <c r="I10" t="s">
        <v>29</v>
      </c>
      <c r="J10" t="s">
        <v>23</v>
      </c>
      <c r="K10" t="s">
        <v>81</v>
      </c>
    </row>
    <row r="11" spans="2:17" x14ac:dyDescent="0.25">
      <c r="B11" t="s">
        <v>17</v>
      </c>
      <c r="D11" t="s">
        <v>72</v>
      </c>
      <c r="E11" t="s">
        <v>76</v>
      </c>
      <c r="G11">
        <v>117.5206</v>
      </c>
      <c r="H11" t="s">
        <v>152</v>
      </c>
      <c r="I11" t="s">
        <v>29</v>
      </c>
      <c r="J11" t="s">
        <v>23</v>
      </c>
      <c r="K11" t="s">
        <v>79</v>
      </c>
    </row>
    <row r="12" spans="2:17" x14ac:dyDescent="0.25">
      <c r="B12" t="s">
        <v>17</v>
      </c>
      <c r="C12" t="s">
        <v>77</v>
      </c>
      <c r="D12" t="s">
        <v>72</v>
      </c>
      <c r="E12" t="s">
        <v>76</v>
      </c>
      <c r="G12">
        <v>42.588700000000003</v>
      </c>
      <c r="H12" t="s">
        <v>153</v>
      </c>
      <c r="I12" t="s">
        <v>29</v>
      </c>
      <c r="J12" t="s">
        <v>23</v>
      </c>
      <c r="K12" t="s">
        <v>156</v>
      </c>
    </row>
    <row r="13" spans="2:17" x14ac:dyDescent="0.25">
      <c r="B13" t="s">
        <v>17</v>
      </c>
      <c r="C13" t="s">
        <v>77</v>
      </c>
      <c r="D13" t="s">
        <v>72</v>
      </c>
      <c r="E13" t="s">
        <v>76</v>
      </c>
      <c r="G13">
        <v>191.01920000000001</v>
      </c>
      <c r="H13" t="s">
        <v>154</v>
      </c>
      <c r="I13" t="s">
        <v>29</v>
      </c>
      <c r="J13" t="s">
        <v>23</v>
      </c>
      <c r="K13" t="s">
        <v>114</v>
      </c>
    </row>
    <row r="14" spans="2:17" x14ac:dyDescent="0.25">
      <c r="B14" t="s">
        <v>17</v>
      </c>
      <c r="C14" t="s">
        <v>77</v>
      </c>
      <c r="D14" t="s">
        <v>72</v>
      </c>
      <c r="E14" t="s">
        <v>76</v>
      </c>
      <c r="G14">
        <v>-135.30080000000001</v>
      </c>
      <c r="H14" t="s">
        <v>146</v>
      </c>
      <c r="I14" t="s">
        <v>53</v>
      </c>
      <c r="J14" t="s">
        <v>23</v>
      </c>
      <c r="K14" t="s">
        <v>157</v>
      </c>
    </row>
    <row r="15" spans="2:17" x14ac:dyDescent="0.25">
      <c r="B15" t="s">
        <v>17</v>
      </c>
      <c r="C15" t="s">
        <v>77</v>
      </c>
      <c r="D15" t="s">
        <v>72</v>
      </c>
      <c r="E15" t="s">
        <v>76</v>
      </c>
      <c r="G15">
        <v>191.60560000000001</v>
      </c>
      <c r="H15" t="s">
        <v>152</v>
      </c>
      <c r="I15" t="s">
        <v>53</v>
      </c>
      <c r="J15" t="s">
        <v>23</v>
      </c>
      <c r="K15" t="s">
        <v>114</v>
      </c>
    </row>
    <row r="16" spans="2:17" x14ac:dyDescent="0.25">
      <c r="B16" t="s">
        <v>17</v>
      </c>
      <c r="C16" t="s">
        <v>77</v>
      </c>
      <c r="D16" t="s">
        <v>72</v>
      </c>
      <c r="E16" t="s">
        <v>76</v>
      </c>
      <c r="G16">
        <v>-66.142700000000005</v>
      </c>
      <c r="H16" t="s">
        <v>153</v>
      </c>
      <c r="I16" t="s">
        <v>53</v>
      </c>
      <c r="J16" t="s">
        <v>23</v>
      </c>
      <c r="K16" t="s">
        <v>157</v>
      </c>
    </row>
    <row r="17" spans="2:11" x14ac:dyDescent="0.25">
      <c r="B17" t="s">
        <v>17</v>
      </c>
      <c r="C17" t="s">
        <v>77</v>
      </c>
      <c r="D17" t="s">
        <v>72</v>
      </c>
      <c r="E17" t="s">
        <v>76</v>
      </c>
      <c r="G17">
        <v>236.8569</v>
      </c>
      <c r="H17" t="s">
        <v>154</v>
      </c>
      <c r="I17" t="s">
        <v>53</v>
      </c>
      <c r="J17" t="s">
        <v>23</v>
      </c>
      <c r="K17" t="s">
        <v>74</v>
      </c>
    </row>
    <row r="18" spans="2:11" x14ac:dyDescent="0.25">
      <c r="B18" t="s">
        <v>17</v>
      </c>
      <c r="C18" t="s">
        <v>77</v>
      </c>
      <c r="D18" t="s">
        <v>72</v>
      </c>
      <c r="E18" t="s">
        <v>76</v>
      </c>
      <c r="G18">
        <v>93.476299999999995</v>
      </c>
      <c r="H18" t="s">
        <v>146</v>
      </c>
      <c r="I18" t="s">
        <v>32</v>
      </c>
      <c r="J18" t="s">
        <v>23</v>
      </c>
      <c r="K18" t="s">
        <v>81</v>
      </c>
    </row>
    <row r="19" spans="2:11" x14ac:dyDescent="0.25">
      <c r="B19" t="s">
        <v>17</v>
      </c>
      <c r="C19" t="s">
        <v>77</v>
      </c>
      <c r="D19" t="s">
        <v>72</v>
      </c>
      <c r="E19" t="s">
        <v>76</v>
      </c>
      <c r="G19">
        <v>308.68709999999999</v>
      </c>
      <c r="H19" t="s">
        <v>152</v>
      </c>
      <c r="I19" t="s">
        <v>32</v>
      </c>
      <c r="J19" t="s">
        <v>23</v>
      </c>
      <c r="K19" t="s">
        <v>49</v>
      </c>
    </row>
    <row r="20" spans="2:11" x14ac:dyDescent="0.25">
      <c r="B20" t="s">
        <v>17</v>
      </c>
      <c r="C20" t="s">
        <v>77</v>
      </c>
      <c r="D20" t="s">
        <v>72</v>
      </c>
      <c r="E20" t="s">
        <v>76</v>
      </c>
      <c r="G20">
        <v>-56.5184</v>
      </c>
      <c r="H20" t="s">
        <v>153</v>
      </c>
      <c r="I20" t="s">
        <v>32</v>
      </c>
      <c r="J20" t="s">
        <v>23</v>
      </c>
      <c r="K20" t="s">
        <v>158</v>
      </c>
    </row>
    <row r="21" spans="2:11" x14ac:dyDescent="0.25">
      <c r="B21" t="s">
        <v>17</v>
      </c>
      <c r="C21" t="s">
        <v>77</v>
      </c>
      <c r="D21" t="s">
        <v>72</v>
      </c>
      <c r="E21" t="s">
        <v>76</v>
      </c>
      <c r="G21">
        <v>248.88810000000001</v>
      </c>
      <c r="H21" t="s">
        <v>154</v>
      </c>
      <c r="I21" t="s">
        <v>32</v>
      </c>
      <c r="J21" t="s">
        <v>23</v>
      </c>
      <c r="K21" t="s">
        <v>74</v>
      </c>
    </row>
    <row r="22" spans="2:11" x14ac:dyDescent="0.25">
      <c r="B22" t="s">
        <v>17</v>
      </c>
      <c r="C22" t="s">
        <v>77</v>
      </c>
      <c r="D22" t="s">
        <v>72</v>
      </c>
      <c r="E22" t="s">
        <v>76</v>
      </c>
      <c r="G22">
        <v>143.6551</v>
      </c>
      <c r="H22" t="s">
        <v>146</v>
      </c>
      <c r="I22" t="s">
        <v>33</v>
      </c>
      <c r="J22" t="s">
        <v>23</v>
      </c>
      <c r="K22" t="s">
        <v>115</v>
      </c>
    </row>
    <row r="23" spans="2:11" x14ac:dyDescent="0.25">
      <c r="B23" t="s">
        <v>17</v>
      </c>
      <c r="C23" t="s">
        <v>77</v>
      </c>
      <c r="D23" t="s">
        <v>72</v>
      </c>
      <c r="E23" t="s">
        <v>76</v>
      </c>
      <c r="G23">
        <v>262.58210000000003</v>
      </c>
      <c r="H23" t="s">
        <v>152</v>
      </c>
      <c r="I23" t="s">
        <v>33</v>
      </c>
      <c r="J23" t="s">
        <v>23</v>
      </c>
      <c r="K23" t="s">
        <v>74</v>
      </c>
    </row>
    <row r="24" spans="2:11" x14ac:dyDescent="0.25">
      <c r="B24" t="s">
        <v>17</v>
      </c>
      <c r="C24" t="s">
        <v>77</v>
      </c>
      <c r="D24" t="s">
        <v>72</v>
      </c>
      <c r="E24" t="s">
        <v>76</v>
      </c>
      <c r="G24">
        <v>99.429000000000002</v>
      </c>
      <c r="H24" t="s">
        <v>153</v>
      </c>
      <c r="I24" t="s">
        <v>33</v>
      </c>
      <c r="J24" t="s">
        <v>23</v>
      </c>
      <c r="K24" t="s">
        <v>79</v>
      </c>
    </row>
    <row r="25" spans="2:11" x14ac:dyDescent="0.25">
      <c r="B25" t="s">
        <v>17</v>
      </c>
      <c r="C25" t="s">
        <v>77</v>
      </c>
      <c r="D25" t="s">
        <v>72</v>
      </c>
      <c r="E25" t="s">
        <v>76</v>
      </c>
      <c r="G25">
        <v>297.40249999999997</v>
      </c>
      <c r="H25" t="s">
        <v>154</v>
      </c>
      <c r="I25" t="s">
        <v>33</v>
      </c>
      <c r="J25" t="s">
        <v>23</v>
      </c>
      <c r="K25" t="s">
        <v>52</v>
      </c>
    </row>
    <row r="26" spans="2:11" x14ac:dyDescent="0.25">
      <c r="B26" t="s">
        <v>17</v>
      </c>
      <c r="C26" t="s">
        <v>77</v>
      </c>
      <c r="D26" t="s">
        <v>72</v>
      </c>
      <c r="E26" t="s">
        <v>76</v>
      </c>
      <c r="G26">
        <v>61.185600000000001</v>
      </c>
      <c r="H26" t="s">
        <v>146</v>
      </c>
      <c r="I26" t="s">
        <v>147</v>
      </c>
      <c r="J26" t="s">
        <v>24</v>
      </c>
      <c r="K26" t="s">
        <v>159</v>
      </c>
    </row>
    <row r="27" spans="2:11" x14ac:dyDescent="0.25">
      <c r="B27" t="s">
        <v>17</v>
      </c>
      <c r="C27" t="s">
        <v>77</v>
      </c>
      <c r="D27" t="s">
        <v>72</v>
      </c>
      <c r="E27" t="s">
        <v>76</v>
      </c>
      <c r="G27">
        <v>250.31129999999999</v>
      </c>
      <c r="H27" t="s">
        <v>152</v>
      </c>
      <c r="I27" t="s">
        <v>147</v>
      </c>
      <c r="J27" t="s">
        <v>24</v>
      </c>
      <c r="K27" t="s">
        <v>74</v>
      </c>
    </row>
    <row r="28" spans="2:11" x14ac:dyDescent="0.25">
      <c r="B28" t="s">
        <v>17</v>
      </c>
      <c r="C28" t="s">
        <v>77</v>
      </c>
      <c r="D28" t="s">
        <v>72</v>
      </c>
      <c r="E28" t="s">
        <v>76</v>
      </c>
      <c r="G28">
        <v>254.1961</v>
      </c>
      <c r="H28" t="s">
        <v>153</v>
      </c>
      <c r="I28" t="s">
        <v>147</v>
      </c>
      <c r="J28" t="s">
        <v>24</v>
      </c>
      <c r="K28" t="s">
        <v>74</v>
      </c>
    </row>
    <row r="29" spans="2:11" x14ac:dyDescent="0.25">
      <c r="B29" t="s">
        <v>17</v>
      </c>
      <c r="C29" t="s">
        <v>77</v>
      </c>
      <c r="D29" t="s">
        <v>72</v>
      </c>
      <c r="E29" t="s">
        <v>76</v>
      </c>
      <c r="G29">
        <v>218.99459999999999</v>
      </c>
      <c r="H29" t="s">
        <v>154</v>
      </c>
      <c r="I29" t="s">
        <v>147</v>
      </c>
      <c r="J29" t="s">
        <v>24</v>
      </c>
      <c r="K29" t="s">
        <v>74</v>
      </c>
    </row>
    <row r="30" spans="2:11" x14ac:dyDescent="0.25">
      <c r="B30" t="s">
        <v>17</v>
      </c>
      <c r="C30" t="s">
        <v>77</v>
      </c>
      <c r="D30" t="s">
        <v>72</v>
      </c>
      <c r="E30" t="s">
        <v>76</v>
      </c>
      <c r="G30">
        <v>157.01220000000001</v>
      </c>
      <c r="H30" t="s">
        <v>146</v>
      </c>
      <c r="I30" t="s">
        <v>24</v>
      </c>
      <c r="J30" t="s">
        <v>24</v>
      </c>
      <c r="K30" t="s">
        <v>114</v>
      </c>
    </row>
    <row r="31" spans="2:11" x14ac:dyDescent="0.25">
      <c r="B31" t="s">
        <v>17</v>
      </c>
      <c r="C31" t="s">
        <v>77</v>
      </c>
      <c r="D31" t="s">
        <v>72</v>
      </c>
      <c r="E31" t="s">
        <v>76</v>
      </c>
      <c r="G31">
        <v>152.41480000000001</v>
      </c>
      <c r="H31" t="s">
        <v>152</v>
      </c>
      <c r="I31" t="s">
        <v>24</v>
      </c>
      <c r="J31" t="s">
        <v>24</v>
      </c>
      <c r="K31" t="s">
        <v>114</v>
      </c>
    </row>
    <row r="32" spans="2:11" x14ac:dyDescent="0.25">
      <c r="B32" t="s">
        <v>17</v>
      </c>
      <c r="C32" t="s">
        <v>77</v>
      </c>
      <c r="D32" t="s">
        <v>72</v>
      </c>
      <c r="E32" t="s">
        <v>76</v>
      </c>
      <c r="G32">
        <v>226.59719999999999</v>
      </c>
      <c r="H32" t="s">
        <v>153</v>
      </c>
      <c r="I32" t="s">
        <v>24</v>
      </c>
      <c r="J32" t="s">
        <v>24</v>
      </c>
      <c r="K32" t="s">
        <v>74</v>
      </c>
    </row>
    <row r="33" spans="1:17" x14ac:dyDescent="0.25">
      <c r="B33" t="s">
        <v>17</v>
      </c>
      <c r="C33" t="s">
        <v>77</v>
      </c>
      <c r="D33" t="s">
        <v>72</v>
      </c>
      <c r="E33" t="s">
        <v>76</v>
      </c>
      <c r="G33">
        <v>163.30619999999999</v>
      </c>
      <c r="H33" t="s">
        <v>154</v>
      </c>
      <c r="I33" t="s">
        <v>24</v>
      </c>
      <c r="J33" t="s">
        <v>24</v>
      </c>
      <c r="K33" t="s">
        <v>114</v>
      </c>
    </row>
    <row r="34" spans="1:17" x14ac:dyDescent="0.25">
      <c r="B34" t="s">
        <v>17</v>
      </c>
      <c r="C34" t="s">
        <v>77</v>
      </c>
      <c r="D34" t="s">
        <v>72</v>
      </c>
      <c r="E34" t="s">
        <v>76</v>
      </c>
      <c r="G34">
        <v>205.77289999999999</v>
      </c>
      <c r="H34" t="s">
        <v>146</v>
      </c>
      <c r="I34" t="s">
        <v>29</v>
      </c>
      <c r="J34" t="s">
        <v>24</v>
      </c>
      <c r="K34" t="s">
        <v>114</v>
      </c>
    </row>
    <row r="35" spans="1:17" x14ac:dyDescent="0.25">
      <c r="B35" t="s">
        <v>17</v>
      </c>
      <c r="C35" t="s">
        <v>77</v>
      </c>
      <c r="D35" t="s">
        <v>72</v>
      </c>
      <c r="E35" t="s">
        <v>76</v>
      </c>
      <c r="G35">
        <v>215.5522</v>
      </c>
      <c r="H35" t="s">
        <v>152</v>
      </c>
      <c r="I35" t="s">
        <v>29</v>
      </c>
      <c r="J35" t="s">
        <v>24</v>
      </c>
      <c r="K35" t="s">
        <v>74</v>
      </c>
    </row>
    <row r="36" spans="1:17" x14ac:dyDescent="0.25">
      <c r="B36" t="s">
        <v>17</v>
      </c>
      <c r="C36" t="s">
        <v>77</v>
      </c>
      <c r="D36" t="s">
        <v>72</v>
      </c>
      <c r="E36" t="s">
        <v>76</v>
      </c>
      <c r="G36">
        <v>223.62029999999999</v>
      </c>
      <c r="H36" t="s">
        <v>153</v>
      </c>
      <c r="I36" t="s">
        <v>29</v>
      </c>
      <c r="J36" t="s">
        <v>24</v>
      </c>
      <c r="K36" t="s">
        <v>74</v>
      </c>
    </row>
    <row r="37" spans="1:17" x14ac:dyDescent="0.25">
      <c r="B37" t="s">
        <v>17</v>
      </c>
      <c r="C37" t="s">
        <v>77</v>
      </c>
      <c r="D37" t="s">
        <v>72</v>
      </c>
      <c r="E37" t="s">
        <v>76</v>
      </c>
      <c r="G37">
        <v>163.16550000000001</v>
      </c>
      <c r="H37" t="s">
        <v>154</v>
      </c>
      <c r="I37" t="s">
        <v>29</v>
      </c>
      <c r="J37" t="s">
        <v>24</v>
      </c>
      <c r="K37" t="s">
        <v>114</v>
      </c>
    </row>
    <row r="38" spans="1:17" x14ac:dyDescent="0.25">
      <c r="A38" t="s">
        <v>80</v>
      </c>
      <c r="B38" t="s">
        <v>17</v>
      </c>
      <c r="C38" t="s">
        <v>77</v>
      </c>
      <c r="D38" t="s">
        <v>72</v>
      </c>
      <c r="E38" t="s">
        <v>76</v>
      </c>
      <c r="G38">
        <v>-21.0915</v>
      </c>
      <c r="H38" t="s">
        <v>146</v>
      </c>
      <c r="I38" t="s">
        <v>53</v>
      </c>
      <c r="J38" t="s">
        <v>24</v>
      </c>
      <c r="K38" t="s">
        <v>156</v>
      </c>
      <c r="O38" t="s">
        <v>113</v>
      </c>
      <c r="P38" t="s">
        <v>24</v>
      </c>
    </row>
    <row r="39" spans="1:17" x14ac:dyDescent="0.25">
      <c r="A39" t="s">
        <v>80</v>
      </c>
      <c r="B39" t="s">
        <v>17</v>
      </c>
      <c r="C39" t="s">
        <v>77</v>
      </c>
      <c r="D39" t="s">
        <v>72</v>
      </c>
      <c r="E39" t="s">
        <v>76</v>
      </c>
      <c r="G39">
        <v>238.41640000000001</v>
      </c>
      <c r="H39" t="s">
        <v>152</v>
      </c>
      <c r="I39" t="s">
        <v>53</v>
      </c>
      <c r="J39" t="s">
        <v>24</v>
      </c>
      <c r="K39" t="s">
        <v>74</v>
      </c>
      <c r="N39" t="s">
        <v>148</v>
      </c>
      <c r="O39" t="s">
        <v>149</v>
      </c>
      <c r="P39" t="s">
        <v>150</v>
      </c>
      <c r="Q39" t="s">
        <v>151</v>
      </c>
    </row>
    <row r="40" spans="1:17" x14ac:dyDescent="0.25">
      <c r="A40" t="s">
        <v>80</v>
      </c>
      <c r="B40" t="s">
        <v>17</v>
      </c>
      <c r="C40" t="s">
        <v>77</v>
      </c>
      <c r="D40" t="s">
        <v>72</v>
      </c>
      <c r="E40" t="s">
        <v>76</v>
      </c>
      <c r="G40">
        <v>241.2216</v>
      </c>
      <c r="H40" t="s">
        <v>153</v>
      </c>
      <c r="I40" t="s">
        <v>53</v>
      </c>
      <c r="J40" t="s">
        <v>24</v>
      </c>
      <c r="K40" t="s">
        <v>74</v>
      </c>
      <c r="M40" t="s">
        <v>26</v>
      </c>
      <c r="N40">
        <v>61.185600000000001</v>
      </c>
      <c r="O40">
        <v>250.31129999999999</v>
      </c>
      <c r="P40">
        <v>254.1961</v>
      </c>
      <c r="Q40">
        <v>218.99459999999999</v>
      </c>
    </row>
    <row r="41" spans="1:17" x14ac:dyDescent="0.25">
      <c r="A41" t="s">
        <v>80</v>
      </c>
      <c r="B41" t="s">
        <v>17</v>
      </c>
      <c r="C41" t="s">
        <v>77</v>
      </c>
      <c r="D41" t="s">
        <v>72</v>
      </c>
      <c r="E41" t="s">
        <v>76</v>
      </c>
      <c r="G41">
        <v>195.60820000000001</v>
      </c>
      <c r="H41" t="s">
        <v>154</v>
      </c>
      <c r="I41" t="s">
        <v>53</v>
      </c>
      <c r="J41" t="s">
        <v>24</v>
      </c>
      <c r="K41" t="s">
        <v>114</v>
      </c>
      <c r="M41" t="s">
        <v>29</v>
      </c>
      <c r="N41">
        <v>205.77289999999999</v>
      </c>
      <c r="O41">
        <v>215.5522</v>
      </c>
      <c r="P41">
        <v>223.62029999999999</v>
      </c>
      <c r="Q41">
        <v>163.16550000000001</v>
      </c>
    </row>
    <row r="42" spans="1:17" x14ac:dyDescent="0.25">
      <c r="A42" t="s">
        <v>80</v>
      </c>
      <c r="B42" t="s">
        <v>17</v>
      </c>
      <c r="C42" t="s">
        <v>77</v>
      </c>
      <c r="D42" t="s">
        <v>72</v>
      </c>
      <c r="E42" t="s">
        <v>76</v>
      </c>
      <c r="G42">
        <v>181.77440000000001</v>
      </c>
      <c r="H42" t="s">
        <v>146</v>
      </c>
      <c r="I42" t="s">
        <v>32</v>
      </c>
      <c r="J42" t="s">
        <v>24</v>
      </c>
      <c r="K42" t="s">
        <v>114</v>
      </c>
      <c r="M42" t="s">
        <v>53</v>
      </c>
      <c r="N42">
        <v>0</v>
      </c>
      <c r="O42">
        <v>238.41640000000001</v>
      </c>
      <c r="P42">
        <v>241.2216</v>
      </c>
      <c r="Q42">
        <v>195.60820000000001</v>
      </c>
    </row>
    <row r="43" spans="1:17" x14ac:dyDescent="0.25">
      <c r="A43" t="s">
        <v>80</v>
      </c>
      <c r="B43" t="s">
        <v>17</v>
      </c>
      <c r="C43" t="s">
        <v>77</v>
      </c>
      <c r="D43" t="s">
        <v>72</v>
      </c>
      <c r="E43" t="s">
        <v>76</v>
      </c>
      <c r="G43">
        <v>195.84630000000001</v>
      </c>
      <c r="H43" t="s">
        <v>152</v>
      </c>
      <c r="I43" t="s">
        <v>32</v>
      </c>
      <c r="J43" t="s">
        <v>24</v>
      </c>
      <c r="K43" t="s">
        <v>114</v>
      </c>
      <c r="M43" t="s">
        <v>33</v>
      </c>
      <c r="N43">
        <v>87.008899999999997</v>
      </c>
      <c r="O43">
        <v>190.70609999999999</v>
      </c>
      <c r="P43">
        <v>262.46870000000001</v>
      </c>
      <c r="Q43">
        <v>203.2167</v>
      </c>
    </row>
    <row r="44" spans="1:17" x14ac:dyDescent="0.25">
      <c r="A44" t="s">
        <v>80</v>
      </c>
      <c r="B44" t="s">
        <v>17</v>
      </c>
      <c r="C44" t="s">
        <v>77</v>
      </c>
      <c r="D44" t="s">
        <v>72</v>
      </c>
      <c r="E44" t="s">
        <v>76</v>
      </c>
      <c r="G44">
        <v>209.09460000000001</v>
      </c>
      <c r="H44" t="s">
        <v>153</v>
      </c>
      <c r="I44" t="s">
        <v>32</v>
      </c>
      <c r="J44" t="s">
        <v>24</v>
      </c>
      <c r="K44" t="s">
        <v>74</v>
      </c>
      <c r="M44" t="s">
        <v>32</v>
      </c>
      <c r="N44">
        <v>181.77440000000001</v>
      </c>
      <c r="O44">
        <v>195.84630000000001</v>
      </c>
      <c r="P44">
        <v>209.09460000000001</v>
      </c>
      <c r="Q44">
        <v>193.3605</v>
      </c>
    </row>
    <row r="45" spans="1:17" x14ac:dyDescent="0.25">
      <c r="A45" t="s">
        <v>80</v>
      </c>
      <c r="B45" t="s">
        <v>17</v>
      </c>
      <c r="C45" t="s">
        <v>77</v>
      </c>
      <c r="D45" t="s">
        <v>72</v>
      </c>
      <c r="E45" t="s">
        <v>76</v>
      </c>
      <c r="G45">
        <v>193.3605</v>
      </c>
      <c r="H45" t="s">
        <v>154</v>
      </c>
      <c r="I45" t="s">
        <v>32</v>
      </c>
      <c r="J45" t="s">
        <v>24</v>
      </c>
      <c r="K45" t="s">
        <v>114</v>
      </c>
      <c r="M45" t="s">
        <v>30</v>
      </c>
      <c r="N45">
        <v>157.01220000000001</v>
      </c>
      <c r="O45">
        <v>152.41480000000001</v>
      </c>
      <c r="P45">
        <v>226.59719999999999</v>
      </c>
      <c r="Q45">
        <v>163.30619999999999</v>
      </c>
    </row>
    <row r="46" spans="1:17" x14ac:dyDescent="0.25">
      <c r="A46" t="s">
        <v>80</v>
      </c>
      <c r="B46" t="s">
        <v>17</v>
      </c>
      <c r="C46" t="s">
        <v>77</v>
      </c>
      <c r="D46" t="s">
        <v>72</v>
      </c>
      <c r="E46" t="s">
        <v>76</v>
      </c>
      <c r="G46">
        <v>87.008899999999997</v>
      </c>
      <c r="H46" t="s">
        <v>146</v>
      </c>
      <c r="I46" t="s">
        <v>33</v>
      </c>
      <c r="J46" t="s">
        <v>24</v>
      </c>
      <c r="K46" t="s">
        <v>82</v>
      </c>
    </row>
    <row r="47" spans="1:17" x14ac:dyDescent="0.25">
      <c r="A47" t="s">
        <v>80</v>
      </c>
      <c r="B47" t="s">
        <v>17</v>
      </c>
      <c r="C47" t="s">
        <v>77</v>
      </c>
      <c r="D47" t="s">
        <v>72</v>
      </c>
      <c r="E47" t="s">
        <v>76</v>
      </c>
      <c r="G47">
        <v>190.70609999999999</v>
      </c>
      <c r="H47" t="s">
        <v>152</v>
      </c>
      <c r="I47" t="s">
        <v>33</v>
      </c>
      <c r="J47" t="s">
        <v>24</v>
      </c>
      <c r="K47" t="s">
        <v>114</v>
      </c>
    </row>
    <row r="48" spans="1:17" x14ac:dyDescent="0.25">
      <c r="A48" t="s">
        <v>80</v>
      </c>
      <c r="B48" t="s">
        <v>17</v>
      </c>
      <c r="C48" t="s">
        <v>77</v>
      </c>
      <c r="D48" t="s">
        <v>72</v>
      </c>
      <c r="E48" t="s">
        <v>76</v>
      </c>
      <c r="G48">
        <v>262.46870000000001</v>
      </c>
      <c r="H48" t="s">
        <v>153</v>
      </c>
      <c r="I48" t="s">
        <v>33</v>
      </c>
      <c r="J48" t="s">
        <v>24</v>
      </c>
      <c r="K48" t="s">
        <v>74</v>
      </c>
    </row>
    <row r="49" spans="1:11" x14ac:dyDescent="0.25">
      <c r="A49" t="s">
        <v>80</v>
      </c>
      <c r="B49" t="s">
        <v>17</v>
      </c>
      <c r="C49" t="s">
        <v>77</v>
      </c>
      <c r="D49" t="s">
        <v>72</v>
      </c>
      <c r="E49" t="s">
        <v>76</v>
      </c>
      <c r="G49">
        <v>203.2167</v>
      </c>
      <c r="H49" t="s">
        <v>154</v>
      </c>
      <c r="I49" t="s">
        <v>33</v>
      </c>
      <c r="J49" t="s">
        <v>24</v>
      </c>
      <c r="K49" t="s">
        <v>114</v>
      </c>
    </row>
    <row r="50" spans="1:11" x14ac:dyDescent="0.25">
      <c r="A50" t="s">
        <v>80</v>
      </c>
      <c r="B50" t="s">
        <v>17</v>
      </c>
      <c r="C50" t="s">
        <v>77</v>
      </c>
      <c r="D50" t="s">
        <v>72</v>
      </c>
      <c r="E50" t="s">
        <v>76</v>
      </c>
    </row>
    <row r="51" spans="1:11" x14ac:dyDescent="0.25">
      <c r="A51" t="s">
        <v>80</v>
      </c>
      <c r="B51" t="s">
        <v>17</v>
      </c>
      <c r="C51" t="s">
        <v>77</v>
      </c>
      <c r="D51" t="s">
        <v>72</v>
      </c>
      <c r="E51" t="s">
        <v>76</v>
      </c>
    </row>
    <row r="52" spans="1:11" x14ac:dyDescent="0.25">
      <c r="A52" t="s">
        <v>80</v>
      </c>
      <c r="B52" t="s">
        <v>17</v>
      </c>
      <c r="C52" t="s">
        <v>77</v>
      </c>
      <c r="D52" t="s">
        <v>72</v>
      </c>
      <c r="E52" t="s">
        <v>76</v>
      </c>
    </row>
    <row r="53" spans="1:11" x14ac:dyDescent="0.25">
      <c r="A53" t="s">
        <v>80</v>
      </c>
      <c r="B53" t="s">
        <v>17</v>
      </c>
      <c r="C53" t="s">
        <v>77</v>
      </c>
      <c r="D53" t="s">
        <v>72</v>
      </c>
      <c r="E53" t="s">
        <v>76</v>
      </c>
    </row>
    <row r="54" spans="1:11" x14ac:dyDescent="0.25">
      <c r="A54" t="s">
        <v>80</v>
      </c>
      <c r="B54" t="s">
        <v>17</v>
      </c>
      <c r="C54" t="s">
        <v>77</v>
      </c>
      <c r="D54" t="s">
        <v>72</v>
      </c>
      <c r="E54" t="s">
        <v>76</v>
      </c>
    </row>
    <row r="55" spans="1:11" x14ac:dyDescent="0.25">
      <c r="A55" t="s">
        <v>80</v>
      </c>
      <c r="B55" t="s">
        <v>17</v>
      </c>
      <c r="C55" t="s">
        <v>77</v>
      </c>
      <c r="D55" t="s">
        <v>72</v>
      </c>
      <c r="E55" t="s">
        <v>76</v>
      </c>
    </row>
    <row r="56" spans="1:11" x14ac:dyDescent="0.25">
      <c r="A56" t="s">
        <v>80</v>
      </c>
      <c r="B56" t="s">
        <v>17</v>
      </c>
      <c r="C56" t="s">
        <v>77</v>
      </c>
      <c r="D56" t="s">
        <v>72</v>
      </c>
      <c r="E56" t="s">
        <v>76</v>
      </c>
    </row>
    <row r="57" spans="1:11" x14ac:dyDescent="0.25">
      <c r="A57" t="s">
        <v>80</v>
      </c>
      <c r="B57" t="s">
        <v>17</v>
      </c>
      <c r="C57" t="s">
        <v>77</v>
      </c>
      <c r="D57" t="s">
        <v>72</v>
      </c>
      <c r="E57" t="s">
        <v>76</v>
      </c>
    </row>
    <row r="58" spans="1:11" x14ac:dyDescent="0.25">
      <c r="A58" t="s">
        <v>80</v>
      </c>
      <c r="B58" t="s">
        <v>17</v>
      </c>
      <c r="C58" t="s">
        <v>77</v>
      </c>
      <c r="D58" t="s">
        <v>72</v>
      </c>
      <c r="E58" t="s">
        <v>76</v>
      </c>
    </row>
    <row r="59" spans="1:11" x14ac:dyDescent="0.25">
      <c r="A59" t="s">
        <v>80</v>
      </c>
      <c r="B59" t="s">
        <v>17</v>
      </c>
      <c r="C59" t="s">
        <v>77</v>
      </c>
      <c r="D59" t="s">
        <v>72</v>
      </c>
      <c r="E59" t="s">
        <v>76</v>
      </c>
    </row>
    <row r="60" spans="1:11" x14ac:dyDescent="0.25">
      <c r="A60" t="s">
        <v>80</v>
      </c>
      <c r="B60" t="s">
        <v>17</v>
      </c>
      <c r="C60" t="s">
        <v>77</v>
      </c>
      <c r="D60" t="s">
        <v>72</v>
      </c>
      <c r="E60" t="s">
        <v>76</v>
      </c>
    </row>
    <row r="61" spans="1:11" x14ac:dyDescent="0.25">
      <c r="A61" t="s">
        <v>80</v>
      </c>
      <c r="B61" t="s">
        <v>17</v>
      </c>
      <c r="C61" t="s">
        <v>77</v>
      </c>
      <c r="D61" t="s">
        <v>72</v>
      </c>
      <c r="E61" t="s">
        <v>76</v>
      </c>
    </row>
    <row r="62" spans="1:11" x14ac:dyDescent="0.25">
      <c r="A62" t="s">
        <v>80</v>
      </c>
      <c r="B62" t="s">
        <v>17</v>
      </c>
      <c r="C62" t="s">
        <v>77</v>
      </c>
      <c r="D62" t="s">
        <v>72</v>
      </c>
      <c r="E62" t="s">
        <v>76</v>
      </c>
    </row>
    <row r="63" spans="1:11" x14ac:dyDescent="0.25">
      <c r="A63" t="s">
        <v>80</v>
      </c>
      <c r="B63" t="s">
        <v>17</v>
      </c>
      <c r="C63" t="s">
        <v>77</v>
      </c>
      <c r="D63" t="s">
        <v>72</v>
      </c>
      <c r="E63" t="s">
        <v>76</v>
      </c>
    </row>
    <row r="64" spans="1:11" x14ac:dyDescent="0.25">
      <c r="A64" t="s">
        <v>80</v>
      </c>
      <c r="B64" t="s">
        <v>17</v>
      </c>
      <c r="C64" t="s">
        <v>77</v>
      </c>
      <c r="D64" t="s">
        <v>72</v>
      </c>
      <c r="E64" t="s">
        <v>76</v>
      </c>
    </row>
    <row r="65" spans="1:6" x14ac:dyDescent="0.25">
      <c r="A65" t="s">
        <v>80</v>
      </c>
      <c r="B65" t="s">
        <v>17</v>
      </c>
      <c r="C65" t="s">
        <v>77</v>
      </c>
      <c r="D65" t="s">
        <v>72</v>
      </c>
      <c r="E65" t="s">
        <v>76</v>
      </c>
    </row>
    <row r="66" spans="1:6" x14ac:dyDescent="0.25">
      <c r="A66" t="s">
        <v>80</v>
      </c>
      <c r="B66" t="s">
        <v>17</v>
      </c>
      <c r="C66" t="s">
        <v>77</v>
      </c>
      <c r="D66" t="s">
        <v>72</v>
      </c>
      <c r="E66" t="s">
        <v>76</v>
      </c>
    </row>
    <row r="67" spans="1:6" x14ac:dyDescent="0.25">
      <c r="A67" t="s">
        <v>80</v>
      </c>
      <c r="B67" t="s">
        <v>17</v>
      </c>
      <c r="C67" t="s">
        <v>77</v>
      </c>
      <c r="D67" t="s">
        <v>72</v>
      </c>
      <c r="E67" t="s">
        <v>76</v>
      </c>
    </row>
    <row r="68" spans="1:6" x14ac:dyDescent="0.25">
      <c r="A68" t="s">
        <v>80</v>
      </c>
      <c r="B68" t="s">
        <v>17</v>
      </c>
      <c r="C68" t="s">
        <v>77</v>
      </c>
      <c r="D68" t="s">
        <v>72</v>
      </c>
      <c r="E68" t="s">
        <v>76</v>
      </c>
      <c r="F68" t="s">
        <v>18</v>
      </c>
    </row>
    <row r="69" spans="1:6" x14ac:dyDescent="0.25">
      <c r="A69" t="s">
        <v>80</v>
      </c>
      <c r="B69" t="s">
        <v>17</v>
      </c>
      <c r="C69" t="s">
        <v>77</v>
      </c>
      <c r="D69" t="s">
        <v>72</v>
      </c>
      <c r="E69" t="s">
        <v>76</v>
      </c>
      <c r="F69" t="s">
        <v>18</v>
      </c>
    </row>
    <row r="70" spans="1:6" x14ac:dyDescent="0.25">
      <c r="A70" t="s">
        <v>80</v>
      </c>
      <c r="B70" t="s">
        <v>17</v>
      </c>
      <c r="C70" t="s">
        <v>77</v>
      </c>
      <c r="D70" t="s">
        <v>72</v>
      </c>
      <c r="E70" t="s">
        <v>76</v>
      </c>
      <c r="F70" t="s">
        <v>18</v>
      </c>
    </row>
    <row r="71" spans="1:6" x14ac:dyDescent="0.25">
      <c r="A71" t="s">
        <v>80</v>
      </c>
      <c r="B71" t="s">
        <v>17</v>
      </c>
      <c r="C71" t="s">
        <v>77</v>
      </c>
      <c r="D71" t="s">
        <v>72</v>
      </c>
      <c r="E71" t="s">
        <v>76</v>
      </c>
      <c r="F71" t="s">
        <v>18</v>
      </c>
    </row>
    <row r="72" spans="1:6" x14ac:dyDescent="0.25">
      <c r="A72" t="s">
        <v>80</v>
      </c>
      <c r="B72" t="s">
        <v>17</v>
      </c>
      <c r="C72" t="s">
        <v>77</v>
      </c>
      <c r="D72" t="s">
        <v>72</v>
      </c>
      <c r="E72" t="s">
        <v>76</v>
      </c>
      <c r="F72" t="s">
        <v>18</v>
      </c>
    </row>
    <row r="73" spans="1:6" x14ac:dyDescent="0.25">
      <c r="A73" t="s">
        <v>80</v>
      </c>
      <c r="B73" t="s">
        <v>17</v>
      </c>
      <c r="C73" t="s">
        <v>77</v>
      </c>
      <c r="E73" t="s">
        <v>76</v>
      </c>
      <c r="F73" t="s">
        <v>18</v>
      </c>
    </row>
    <row r="74" spans="1:6" x14ac:dyDescent="0.25">
      <c r="A74" t="s">
        <v>80</v>
      </c>
      <c r="B74" t="s">
        <v>17</v>
      </c>
      <c r="C74" t="s">
        <v>77</v>
      </c>
      <c r="E74" t="s">
        <v>76</v>
      </c>
      <c r="F74" t="s">
        <v>18</v>
      </c>
    </row>
    <row r="75" spans="1:6" x14ac:dyDescent="0.25">
      <c r="A75" t="s">
        <v>80</v>
      </c>
      <c r="B75" t="s">
        <v>17</v>
      </c>
      <c r="C75" t="s">
        <v>77</v>
      </c>
      <c r="E75" t="s">
        <v>76</v>
      </c>
      <c r="F75" t="s">
        <v>18</v>
      </c>
    </row>
    <row r="76" spans="1:6" x14ac:dyDescent="0.25">
      <c r="A76" t="s">
        <v>80</v>
      </c>
      <c r="B76" t="s">
        <v>17</v>
      </c>
      <c r="C76" t="s">
        <v>77</v>
      </c>
      <c r="E76" t="s">
        <v>76</v>
      </c>
      <c r="F76" t="s">
        <v>18</v>
      </c>
    </row>
    <row r="77" spans="1:6" x14ac:dyDescent="0.25">
      <c r="A77" t="s">
        <v>80</v>
      </c>
      <c r="B77" t="s">
        <v>17</v>
      </c>
      <c r="C77" t="s">
        <v>77</v>
      </c>
      <c r="E77" t="s">
        <v>76</v>
      </c>
      <c r="F77" t="s">
        <v>18</v>
      </c>
    </row>
    <row r="78" spans="1:6" x14ac:dyDescent="0.25">
      <c r="A78" t="s">
        <v>80</v>
      </c>
      <c r="B78" t="s">
        <v>17</v>
      </c>
      <c r="C78" t="s">
        <v>77</v>
      </c>
      <c r="D78" t="s">
        <v>87</v>
      </c>
      <c r="E78" t="s">
        <v>76</v>
      </c>
      <c r="F78" t="s">
        <v>18</v>
      </c>
    </row>
    <row r="79" spans="1:6" x14ac:dyDescent="0.25">
      <c r="A79" t="s">
        <v>80</v>
      </c>
      <c r="B79" t="s">
        <v>17</v>
      </c>
      <c r="C79" t="s">
        <v>77</v>
      </c>
      <c r="D79" t="s">
        <v>87</v>
      </c>
      <c r="E79" t="s">
        <v>76</v>
      </c>
      <c r="F79" t="s">
        <v>18</v>
      </c>
    </row>
    <row r="80" spans="1:6" x14ac:dyDescent="0.25">
      <c r="A80" t="s">
        <v>80</v>
      </c>
      <c r="B80" t="s">
        <v>17</v>
      </c>
      <c r="C80" t="s">
        <v>77</v>
      </c>
      <c r="D80" t="s">
        <v>87</v>
      </c>
      <c r="E80" t="s">
        <v>76</v>
      </c>
      <c r="F80" t="s">
        <v>18</v>
      </c>
    </row>
    <row r="81" spans="1:6" x14ac:dyDescent="0.25">
      <c r="A81" t="s">
        <v>80</v>
      </c>
      <c r="C81" t="s">
        <v>77</v>
      </c>
      <c r="D81" t="s">
        <v>87</v>
      </c>
      <c r="E81" t="s">
        <v>76</v>
      </c>
      <c r="F81" t="s">
        <v>18</v>
      </c>
    </row>
    <row r="82" spans="1:6" x14ac:dyDescent="0.25">
      <c r="A82" t="s">
        <v>80</v>
      </c>
      <c r="C82" t="s">
        <v>77</v>
      </c>
      <c r="D82" t="s">
        <v>87</v>
      </c>
      <c r="E82" t="s">
        <v>76</v>
      </c>
      <c r="F82" t="s">
        <v>18</v>
      </c>
    </row>
    <row r="83" spans="1:6" x14ac:dyDescent="0.25">
      <c r="A83" t="s">
        <v>80</v>
      </c>
      <c r="C83" t="s">
        <v>77</v>
      </c>
      <c r="D83" t="s">
        <v>87</v>
      </c>
      <c r="F83" t="s">
        <v>18</v>
      </c>
    </row>
    <row r="84" spans="1:6" x14ac:dyDescent="0.25">
      <c r="A84" t="s">
        <v>80</v>
      </c>
      <c r="C84" t="s">
        <v>77</v>
      </c>
      <c r="D84" t="s">
        <v>87</v>
      </c>
      <c r="F84" t="s">
        <v>18</v>
      </c>
    </row>
    <row r="85" spans="1:6" x14ac:dyDescent="0.25">
      <c r="A85" t="s">
        <v>80</v>
      </c>
      <c r="D85" t="s">
        <v>87</v>
      </c>
      <c r="F85" t="s">
        <v>18</v>
      </c>
    </row>
    <row r="86" spans="1:6" x14ac:dyDescent="0.25">
      <c r="A86" t="s">
        <v>80</v>
      </c>
      <c r="D86" t="s">
        <v>87</v>
      </c>
      <c r="F86" t="s">
        <v>18</v>
      </c>
    </row>
    <row r="87" spans="1:6" x14ac:dyDescent="0.25">
      <c r="A87" t="s">
        <v>80</v>
      </c>
      <c r="D87" t="s">
        <v>87</v>
      </c>
      <c r="F87" t="s">
        <v>18</v>
      </c>
    </row>
    <row r="88" spans="1:6" x14ac:dyDescent="0.25">
      <c r="A88" t="s">
        <v>80</v>
      </c>
      <c r="D88" t="s">
        <v>87</v>
      </c>
      <c r="F88" t="s">
        <v>18</v>
      </c>
    </row>
    <row r="89" spans="1:6" x14ac:dyDescent="0.25">
      <c r="D89" t="s">
        <v>87</v>
      </c>
      <c r="F89" t="s">
        <v>18</v>
      </c>
    </row>
    <row r="90" spans="1:6" x14ac:dyDescent="0.25">
      <c r="D90" t="s">
        <v>87</v>
      </c>
      <c r="F90" t="s">
        <v>18</v>
      </c>
    </row>
    <row r="91" spans="1:6" x14ac:dyDescent="0.25">
      <c r="D91" t="s">
        <v>87</v>
      </c>
    </row>
    <row r="92" spans="1:6" x14ac:dyDescent="0.25">
      <c r="D92" t="s">
        <v>87</v>
      </c>
    </row>
    <row r="93" spans="1:6" x14ac:dyDescent="0.25">
      <c r="D93" t="s">
        <v>87</v>
      </c>
    </row>
    <row r="94" spans="1:6" x14ac:dyDescent="0.25">
      <c r="D94" t="s">
        <v>87</v>
      </c>
    </row>
    <row r="96" spans="1:6" x14ac:dyDescent="0.25">
      <c r="D96" t="s">
        <v>98</v>
      </c>
    </row>
    <row r="97" spans="1:1" x14ac:dyDescent="0.25">
      <c r="A97" t="s">
        <v>160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8"/>
  <sheetViews>
    <sheetView topLeftCell="T7" workbookViewId="0">
      <selection activeCell="AD46" sqref="AD46"/>
    </sheetView>
  </sheetViews>
  <sheetFormatPr defaultRowHeight="15" x14ac:dyDescent="0.25"/>
  <cols>
    <col min="14" max="17" width="9.140625" style="14"/>
    <col min="18" max="18" width="17.28515625" style="14" customWidth="1"/>
    <col min="21" max="21" width="15" bestFit="1" customWidth="1"/>
    <col min="22" max="22" width="14.85546875" customWidth="1"/>
    <col min="23" max="23" width="14.28515625" customWidth="1"/>
  </cols>
  <sheetData>
    <row r="1" spans="1:36" ht="42.75" x14ac:dyDescent="0.25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 t="s">
        <v>112</v>
      </c>
      <c r="O1" s="13" t="s">
        <v>2</v>
      </c>
      <c r="P1" s="13" t="s">
        <v>1</v>
      </c>
      <c r="Q1" s="13" t="s">
        <v>0</v>
      </c>
    </row>
    <row r="2" spans="1:36" x14ac:dyDescent="0.25">
      <c r="A2" s="15"/>
      <c r="B2" s="16"/>
      <c r="C2" s="16"/>
      <c r="D2" s="16"/>
      <c r="E2" s="16"/>
      <c r="F2" s="16"/>
      <c r="G2" s="16"/>
      <c r="H2" s="16" t="s">
        <v>72</v>
      </c>
      <c r="I2" s="16"/>
      <c r="J2" s="16"/>
      <c r="K2" s="16"/>
      <c r="L2" s="16"/>
      <c r="M2" s="16"/>
      <c r="N2" s="17">
        <v>277.67509999999999</v>
      </c>
      <c r="O2" s="17">
        <v>1</v>
      </c>
      <c r="P2" s="17" t="s">
        <v>18</v>
      </c>
      <c r="Q2" s="17" t="s">
        <v>73</v>
      </c>
      <c r="R2" s="14" t="s">
        <v>49</v>
      </c>
    </row>
    <row r="3" spans="1:36" x14ac:dyDescent="0.25">
      <c r="A3" s="15"/>
      <c r="B3" s="16"/>
      <c r="C3" s="16"/>
      <c r="D3" s="16"/>
      <c r="E3" s="16"/>
      <c r="F3" s="16"/>
      <c r="G3" s="16"/>
      <c r="H3" s="16" t="s">
        <v>72</v>
      </c>
      <c r="I3" s="16"/>
      <c r="J3" s="16"/>
      <c r="K3" s="16"/>
      <c r="L3" s="16"/>
      <c r="M3" s="16"/>
      <c r="N3" s="17">
        <v>267.31709999999998</v>
      </c>
      <c r="O3" s="17">
        <v>1</v>
      </c>
      <c r="P3" s="17" t="s">
        <v>17</v>
      </c>
      <c r="Q3" s="17" t="s">
        <v>9</v>
      </c>
      <c r="R3" s="14" t="s">
        <v>52</v>
      </c>
      <c r="U3" s="18"/>
      <c r="V3" s="19" t="s">
        <v>23</v>
      </c>
      <c r="W3" s="19" t="s">
        <v>113</v>
      </c>
    </row>
    <row r="4" spans="1:36" ht="15.75" x14ac:dyDescent="0.25">
      <c r="A4" s="15"/>
      <c r="B4" s="16"/>
      <c r="C4" s="16"/>
      <c r="D4" s="16" t="s">
        <v>17</v>
      </c>
      <c r="E4" s="16"/>
      <c r="F4" s="16"/>
      <c r="G4" s="16"/>
      <c r="H4" s="16" t="s">
        <v>72</v>
      </c>
      <c r="I4" s="16"/>
      <c r="J4" s="16"/>
      <c r="K4" s="16"/>
      <c r="L4" s="16"/>
      <c r="M4" s="16"/>
      <c r="N4" s="17">
        <v>257.17259999999999</v>
      </c>
      <c r="O4" s="17">
        <v>1</v>
      </c>
      <c r="P4" s="17" t="s">
        <v>83</v>
      </c>
      <c r="Q4" s="17" t="s">
        <v>9</v>
      </c>
      <c r="R4" s="14" t="s">
        <v>52</v>
      </c>
      <c r="U4" s="18"/>
      <c r="V4" s="20" t="s">
        <v>38</v>
      </c>
      <c r="W4" s="20" t="s">
        <v>39</v>
      </c>
    </row>
    <row r="5" spans="1:36" ht="15.75" x14ac:dyDescent="0.25">
      <c r="A5" s="15"/>
      <c r="B5" s="16"/>
      <c r="C5" s="16"/>
      <c r="D5" s="16" t="s">
        <v>17</v>
      </c>
      <c r="E5" s="16"/>
      <c r="F5" s="16"/>
      <c r="G5" s="16"/>
      <c r="H5" s="16" t="s">
        <v>72</v>
      </c>
      <c r="I5" s="16"/>
      <c r="J5" s="16"/>
      <c r="K5" s="16"/>
      <c r="L5" s="16"/>
      <c r="M5" s="16"/>
      <c r="N5" s="17">
        <v>240.55459999999999</v>
      </c>
      <c r="O5" s="17">
        <v>1</v>
      </c>
      <c r="P5" s="17" t="s">
        <v>18</v>
      </c>
      <c r="Q5" s="17" t="s">
        <v>78</v>
      </c>
      <c r="R5" s="14" t="s">
        <v>54</v>
      </c>
      <c r="U5" s="20" t="s">
        <v>26</v>
      </c>
      <c r="V5" s="21">
        <v>257.17259999999999</v>
      </c>
      <c r="W5" s="21">
        <v>226.99940000000001</v>
      </c>
      <c r="AG5" t="s">
        <v>9</v>
      </c>
      <c r="AH5" t="s">
        <v>10</v>
      </c>
      <c r="AI5" t="s">
        <v>142</v>
      </c>
      <c r="AJ5">
        <v>12.7678916645936</v>
      </c>
    </row>
    <row r="6" spans="1:36" ht="15.75" x14ac:dyDescent="0.25">
      <c r="A6" s="15"/>
      <c r="B6" s="16"/>
      <c r="C6" s="16"/>
      <c r="D6" s="16" t="s">
        <v>17</v>
      </c>
      <c r="E6" s="16"/>
      <c r="F6" s="16"/>
      <c r="G6" s="16"/>
      <c r="H6" s="16" t="s">
        <v>72</v>
      </c>
      <c r="I6" s="16"/>
      <c r="J6" s="16"/>
      <c r="K6" s="16"/>
      <c r="L6" s="16"/>
      <c r="M6" s="16"/>
      <c r="N6" s="17">
        <v>233.7749</v>
      </c>
      <c r="O6" s="17">
        <v>2</v>
      </c>
      <c r="P6" s="17" t="s">
        <v>13</v>
      </c>
      <c r="Q6" s="17" t="s">
        <v>9</v>
      </c>
      <c r="R6" s="14" t="s">
        <v>74</v>
      </c>
      <c r="U6" s="20" t="s">
        <v>29</v>
      </c>
      <c r="V6" s="21">
        <v>60.866199999999999</v>
      </c>
      <c r="W6" s="21">
        <v>143.8664</v>
      </c>
      <c r="AG6" t="s">
        <v>9</v>
      </c>
      <c r="AH6" t="s">
        <v>18</v>
      </c>
      <c r="AI6" t="s">
        <v>142</v>
      </c>
      <c r="AJ6">
        <v>38.061714016073154</v>
      </c>
    </row>
    <row r="7" spans="1:36" ht="15.75" x14ac:dyDescent="0.25">
      <c r="A7" s="15"/>
      <c r="B7" s="16"/>
      <c r="C7" s="16"/>
      <c r="D7" s="16" t="s">
        <v>17</v>
      </c>
      <c r="E7" s="16"/>
      <c r="F7" s="16"/>
      <c r="G7" s="16"/>
      <c r="H7" s="16" t="s">
        <v>72</v>
      </c>
      <c r="I7" s="16"/>
      <c r="J7" s="16"/>
      <c r="K7" s="16"/>
      <c r="L7" s="16"/>
      <c r="M7" s="16"/>
      <c r="N7" s="17">
        <v>226.99940000000001</v>
      </c>
      <c r="O7" s="17">
        <v>2</v>
      </c>
      <c r="P7" s="17" t="s">
        <v>83</v>
      </c>
      <c r="Q7" s="17" t="s">
        <v>9</v>
      </c>
      <c r="R7" s="14" t="s">
        <v>114</v>
      </c>
      <c r="U7" s="20" t="s">
        <v>31</v>
      </c>
      <c r="V7" s="21">
        <v>108.31</v>
      </c>
      <c r="W7" s="21">
        <v>126.83</v>
      </c>
      <c r="AG7" t="s">
        <v>9</v>
      </c>
      <c r="AH7" t="s">
        <v>15</v>
      </c>
      <c r="AI7" t="s">
        <v>142</v>
      </c>
      <c r="AJ7">
        <v>9.7841790955137657</v>
      </c>
    </row>
    <row r="8" spans="1:36" ht="15.75" x14ac:dyDescent="0.25">
      <c r="A8" s="15"/>
      <c r="B8" s="16"/>
      <c r="C8" s="16"/>
      <c r="D8" s="16" t="s">
        <v>17</v>
      </c>
      <c r="E8" s="16"/>
      <c r="F8" s="16"/>
      <c r="G8" s="16"/>
      <c r="H8" s="16" t="s">
        <v>72</v>
      </c>
      <c r="I8" s="16"/>
      <c r="J8" s="16" t="s">
        <v>76</v>
      </c>
      <c r="K8" s="16"/>
      <c r="L8" s="16"/>
      <c r="M8" s="16"/>
      <c r="N8" s="17">
        <v>223.29140000000001</v>
      </c>
      <c r="O8" s="17">
        <v>1</v>
      </c>
      <c r="P8" s="17" t="s">
        <v>83</v>
      </c>
      <c r="Q8" s="17" t="s">
        <v>73</v>
      </c>
      <c r="R8" s="14" t="s">
        <v>115</v>
      </c>
      <c r="U8" s="20" t="s">
        <v>33</v>
      </c>
      <c r="V8" s="21">
        <v>69.801299999999998</v>
      </c>
      <c r="W8" s="21">
        <v>58.340299999999999</v>
      </c>
      <c r="AG8" t="s">
        <v>9</v>
      </c>
      <c r="AH8" t="s">
        <v>16</v>
      </c>
      <c r="AI8" t="s">
        <v>142</v>
      </c>
      <c r="AJ8">
        <v>15.356501578439236</v>
      </c>
    </row>
    <row r="9" spans="1:36" ht="15.75" x14ac:dyDescent="0.25">
      <c r="A9" s="15"/>
      <c r="B9" s="16"/>
      <c r="C9" s="16"/>
      <c r="D9" s="16" t="s">
        <v>17</v>
      </c>
      <c r="E9" s="16"/>
      <c r="F9" s="16"/>
      <c r="G9" s="16"/>
      <c r="H9" s="16" t="s">
        <v>72</v>
      </c>
      <c r="I9" s="16"/>
      <c r="J9" s="16" t="s">
        <v>76</v>
      </c>
      <c r="K9" s="16"/>
      <c r="L9" s="16"/>
      <c r="M9" s="16"/>
      <c r="N9" s="17">
        <v>216.2647</v>
      </c>
      <c r="O9" s="17">
        <v>2</v>
      </c>
      <c r="P9" s="17" t="s">
        <v>83</v>
      </c>
      <c r="Q9" s="17" t="s">
        <v>78</v>
      </c>
      <c r="R9" s="14" t="s">
        <v>116</v>
      </c>
      <c r="U9" s="20" t="s">
        <v>34</v>
      </c>
      <c r="V9" s="21">
        <v>143.499</v>
      </c>
      <c r="W9" s="21">
        <v>233.7749</v>
      </c>
      <c r="AG9" t="s">
        <v>9</v>
      </c>
      <c r="AH9" t="s">
        <v>13</v>
      </c>
      <c r="AI9" t="s">
        <v>142</v>
      </c>
      <c r="AJ9">
        <v>41.137763375722635</v>
      </c>
    </row>
    <row r="10" spans="1:36" ht="15.75" x14ac:dyDescent="0.25">
      <c r="A10" s="15"/>
      <c r="B10" s="16"/>
      <c r="C10" s="16"/>
      <c r="D10" s="16" t="s">
        <v>17</v>
      </c>
      <c r="E10" s="16"/>
      <c r="F10" s="16" t="s">
        <v>77</v>
      </c>
      <c r="G10" s="16"/>
      <c r="H10" s="16" t="s">
        <v>72</v>
      </c>
      <c r="I10" s="16"/>
      <c r="J10" s="16" t="s">
        <v>76</v>
      </c>
      <c r="K10" s="16"/>
      <c r="L10" s="16"/>
      <c r="M10" s="16"/>
      <c r="N10" s="17">
        <v>197.828</v>
      </c>
      <c r="O10" s="17">
        <v>2</v>
      </c>
      <c r="P10" s="17" t="s">
        <v>17</v>
      </c>
      <c r="Q10" s="17" t="s">
        <v>73</v>
      </c>
      <c r="R10" s="14" t="s">
        <v>117</v>
      </c>
      <c r="U10" s="20" t="s">
        <v>27</v>
      </c>
      <c r="V10" s="21">
        <v>267.31709999999998</v>
      </c>
      <c r="W10" s="21">
        <v>187.63560000000001</v>
      </c>
      <c r="AG10" t="s">
        <v>9</v>
      </c>
      <c r="AH10" t="s">
        <v>17</v>
      </c>
      <c r="AI10" t="s">
        <v>142</v>
      </c>
      <c r="AJ10">
        <v>36.487655665957895</v>
      </c>
    </row>
    <row r="11" spans="1:36" ht="15.75" x14ac:dyDescent="0.25">
      <c r="A11" s="15"/>
      <c r="B11" s="16"/>
      <c r="C11" s="16"/>
      <c r="D11" s="16" t="s">
        <v>17</v>
      </c>
      <c r="E11" s="16"/>
      <c r="F11" s="16" t="s">
        <v>77</v>
      </c>
      <c r="G11" s="16"/>
      <c r="H11" s="16" t="s">
        <v>72</v>
      </c>
      <c r="I11" s="16"/>
      <c r="J11" s="16" t="s">
        <v>76</v>
      </c>
      <c r="K11" s="16"/>
      <c r="L11" s="16"/>
      <c r="M11" s="16"/>
      <c r="N11" s="17">
        <v>200.05009999999999</v>
      </c>
      <c r="O11" s="17">
        <v>2</v>
      </c>
      <c r="P11" s="17" t="s">
        <v>13</v>
      </c>
      <c r="Q11" s="17" t="s">
        <v>73</v>
      </c>
      <c r="R11" s="14" t="s">
        <v>117</v>
      </c>
      <c r="U11" s="20" t="s">
        <v>28</v>
      </c>
      <c r="V11" s="21">
        <v>186.1472</v>
      </c>
      <c r="W11" s="21">
        <v>174.36199999999999</v>
      </c>
      <c r="AG11" t="s">
        <v>9</v>
      </c>
      <c r="AH11" t="s">
        <v>14</v>
      </c>
      <c r="AI11" t="s">
        <v>142</v>
      </c>
      <c r="AJ11">
        <v>104.01203330785091</v>
      </c>
    </row>
    <row r="12" spans="1:36" ht="15.75" x14ac:dyDescent="0.25">
      <c r="A12" s="15"/>
      <c r="B12" s="16" t="s">
        <v>80</v>
      </c>
      <c r="C12" s="16"/>
      <c r="D12" s="16" t="s">
        <v>17</v>
      </c>
      <c r="E12" s="16"/>
      <c r="F12" s="16" t="s">
        <v>77</v>
      </c>
      <c r="G12" s="16"/>
      <c r="H12" s="16" t="s">
        <v>72</v>
      </c>
      <c r="I12" s="16"/>
      <c r="J12" s="16" t="s">
        <v>76</v>
      </c>
      <c r="K12" s="16"/>
      <c r="L12" s="16"/>
      <c r="M12" s="16"/>
      <c r="N12" s="17">
        <v>193.57929999999999</v>
      </c>
      <c r="O12" s="17">
        <v>1</v>
      </c>
      <c r="P12" s="17" t="s">
        <v>83</v>
      </c>
      <c r="Q12" s="17" t="s">
        <v>78</v>
      </c>
      <c r="R12" s="14" t="s">
        <v>118</v>
      </c>
      <c r="U12" s="20" t="s">
        <v>32</v>
      </c>
      <c r="V12" s="21">
        <v>131.17500000000001</v>
      </c>
      <c r="W12" s="21">
        <v>127.53579999999999</v>
      </c>
      <c r="AG12" t="s">
        <v>9</v>
      </c>
      <c r="AH12" t="s">
        <v>19</v>
      </c>
      <c r="AI12" t="s">
        <v>142</v>
      </c>
      <c r="AJ12">
        <v>18.022298236427805</v>
      </c>
    </row>
    <row r="13" spans="1:36" ht="15.75" x14ac:dyDescent="0.25">
      <c r="A13" s="15"/>
      <c r="B13" s="16" t="s">
        <v>80</v>
      </c>
      <c r="C13" s="16"/>
      <c r="D13" s="16" t="s">
        <v>17</v>
      </c>
      <c r="E13" s="16"/>
      <c r="F13" s="16" t="s">
        <v>77</v>
      </c>
      <c r="G13" s="16"/>
      <c r="H13" s="16" t="s">
        <v>72</v>
      </c>
      <c r="I13" s="16"/>
      <c r="J13" s="16" t="s">
        <v>76</v>
      </c>
      <c r="K13" s="16"/>
      <c r="L13" s="16"/>
      <c r="M13" s="16"/>
      <c r="N13" s="17">
        <v>191.75309999999999</v>
      </c>
      <c r="O13" s="17">
        <v>2</v>
      </c>
      <c r="P13" s="17" t="s">
        <v>20</v>
      </c>
      <c r="Q13" s="17" t="s">
        <v>78</v>
      </c>
      <c r="R13" s="14" t="s">
        <v>119</v>
      </c>
      <c r="U13" s="20" t="s">
        <v>30</v>
      </c>
      <c r="V13" s="21">
        <v>105.1032</v>
      </c>
      <c r="W13" s="21">
        <v>75.150700000000001</v>
      </c>
      <c r="AG13" t="s">
        <v>9</v>
      </c>
      <c r="AH13" t="s">
        <v>20</v>
      </c>
      <c r="AI13" t="s">
        <v>142</v>
      </c>
      <c r="AJ13">
        <v>32.503060484368305</v>
      </c>
    </row>
    <row r="14" spans="1:36" x14ac:dyDescent="0.25">
      <c r="A14" s="15"/>
      <c r="B14" s="16" t="s">
        <v>80</v>
      </c>
      <c r="C14" s="16"/>
      <c r="D14" s="16" t="s">
        <v>17</v>
      </c>
      <c r="E14" s="16"/>
      <c r="F14" s="16" t="s">
        <v>77</v>
      </c>
      <c r="G14" s="16"/>
      <c r="H14" s="16" t="s">
        <v>72</v>
      </c>
      <c r="I14" s="16"/>
      <c r="J14" s="16" t="s">
        <v>76</v>
      </c>
      <c r="K14" s="16"/>
      <c r="L14" s="16" t="s">
        <v>18</v>
      </c>
      <c r="M14" s="16"/>
      <c r="N14" s="17">
        <v>192.2003</v>
      </c>
      <c r="O14" s="17">
        <v>2</v>
      </c>
      <c r="P14" s="17" t="s">
        <v>18</v>
      </c>
      <c r="Q14" s="17" t="s">
        <v>73</v>
      </c>
      <c r="R14" s="14" t="s">
        <v>119</v>
      </c>
      <c r="U14" s="18"/>
      <c r="V14" s="18"/>
      <c r="W14" s="18"/>
      <c r="AG14" t="s">
        <v>9</v>
      </c>
      <c r="AH14" t="s">
        <v>10</v>
      </c>
      <c r="AI14" t="s">
        <v>143</v>
      </c>
      <c r="AJ14">
        <v>81.948243761163539</v>
      </c>
    </row>
    <row r="15" spans="1:36" ht="15.75" x14ac:dyDescent="0.25">
      <c r="A15" s="15"/>
      <c r="B15" s="16" t="s">
        <v>80</v>
      </c>
      <c r="C15" s="16"/>
      <c r="D15" s="16" t="s">
        <v>17</v>
      </c>
      <c r="E15" s="16"/>
      <c r="F15" s="16" t="s">
        <v>77</v>
      </c>
      <c r="G15" s="16"/>
      <c r="H15" s="16" t="s">
        <v>72</v>
      </c>
      <c r="I15" s="16"/>
      <c r="J15" s="16" t="s">
        <v>76</v>
      </c>
      <c r="K15" s="16"/>
      <c r="L15" s="16" t="s">
        <v>18</v>
      </c>
      <c r="M15" s="16"/>
      <c r="N15" s="17">
        <v>217.02940000000001</v>
      </c>
      <c r="O15" s="17">
        <v>2</v>
      </c>
      <c r="P15" s="17" t="s">
        <v>83</v>
      </c>
      <c r="Q15" s="17" t="s">
        <v>73</v>
      </c>
      <c r="R15" s="14" t="s">
        <v>120</v>
      </c>
      <c r="U15" s="18"/>
      <c r="V15" s="20" t="s">
        <v>24</v>
      </c>
      <c r="W15" s="18"/>
      <c r="AG15" t="s">
        <v>9</v>
      </c>
      <c r="AH15" t="s">
        <v>18</v>
      </c>
      <c r="AI15" t="s">
        <v>143</v>
      </c>
      <c r="AJ15">
        <v>59.105572564996898</v>
      </c>
    </row>
    <row r="16" spans="1:36" ht="15.75" x14ac:dyDescent="0.25">
      <c r="A16" s="15"/>
      <c r="B16" s="16" t="s">
        <v>80</v>
      </c>
      <c r="C16" s="16"/>
      <c r="D16" s="16" t="s">
        <v>17</v>
      </c>
      <c r="E16" s="16"/>
      <c r="F16" s="16" t="s">
        <v>77</v>
      </c>
      <c r="G16" s="16"/>
      <c r="H16" s="16" t="s">
        <v>72</v>
      </c>
      <c r="I16" s="16" t="s">
        <v>87</v>
      </c>
      <c r="J16" s="16" t="s">
        <v>76</v>
      </c>
      <c r="K16" s="16"/>
      <c r="L16" s="16" t="s">
        <v>18</v>
      </c>
      <c r="M16" s="16"/>
      <c r="N16" s="17">
        <v>187.63560000000001</v>
      </c>
      <c r="O16" s="17">
        <v>2</v>
      </c>
      <c r="P16" s="17" t="s">
        <v>17</v>
      </c>
      <c r="Q16" s="17" t="s">
        <v>9</v>
      </c>
      <c r="R16" s="14" t="s">
        <v>121</v>
      </c>
      <c r="U16" s="18"/>
      <c r="V16" s="20" t="s">
        <v>38</v>
      </c>
      <c r="W16" s="20" t="s">
        <v>39</v>
      </c>
      <c r="AG16" t="s">
        <v>9</v>
      </c>
      <c r="AH16" t="s">
        <v>15</v>
      </c>
      <c r="AI16" t="s">
        <v>143</v>
      </c>
      <c r="AJ16">
        <v>13.578275368634463</v>
      </c>
    </row>
    <row r="17" spans="1:36" ht="15.75" x14ac:dyDescent="0.25">
      <c r="A17" s="15"/>
      <c r="B17" s="16" t="s">
        <v>80</v>
      </c>
      <c r="C17" s="16"/>
      <c r="D17" s="16" t="s">
        <v>17</v>
      </c>
      <c r="E17" s="16"/>
      <c r="F17" s="16" t="s">
        <v>77</v>
      </c>
      <c r="G17" s="16"/>
      <c r="H17" s="16" t="s">
        <v>72</v>
      </c>
      <c r="I17" s="16" t="s">
        <v>87</v>
      </c>
      <c r="J17" s="16" t="s">
        <v>76</v>
      </c>
      <c r="K17" s="16"/>
      <c r="L17" s="16" t="s">
        <v>18</v>
      </c>
      <c r="M17" s="16"/>
      <c r="N17" s="17">
        <v>189.16040000000001</v>
      </c>
      <c r="O17" s="17">
        <v>2</v>
      </c>
      <c r="P17" s="17" t="s">
        <v>13</v>
      </c>
      <c r="Q17" s="17" t="s">
        <v>78</v>
      </c>
      <c r="R17" s="14" t="s">
        <v>121</v>
      </c>
      <c r="U17" s="20" t="s">
        <v>26</v>
      </c>
      <c r="V17" s="21">
        <v>193.57929999999999</v>
      </c>
      <c r="W17" s="21">
        <v>216.2647</v>
      </c>
      <c r="AG17" t="s">
        <v>9</v>
      </c>
      <c r="AH17" t="s">
        <v>16</v>
      </c>
      <c r="AI17" t="s">
        <v>143</v>
      </c>
      <c r="AJ17">
        <v>26.734281958454726</v>
      </c>
    </row>
    <row r="18" spans="1:36" ht="15.75" x14ac:dyDescent="0.25">
      <c r="A18" s="15"/>
      <c r="B18" s="16" t="s">
        <v>80</v>
      </c>
      <c r="C18" s="16"/>
      <c r="D18" s="16" t="s">
        <v>17</v>
      </c>
      <c r="E18" s="16"/>
      <c r="F18" s="16" t="s">
        <v>77</v>
      </c>
      <c r="G18" s="16"/>
      <c r="H18" s="16" t="s">
        <v>72</v>
      </c>
      <c r="I18" s="16" t="s">
        <v>87</v>
      </c>
      <c r="J18" s="16" t="s">
        <v>76</v>
      </c>
      <c r="K18" s="16"/>
      <c r="L18" s="16" t="s">
        <v>18</v>
      </c>
      <c r="M18" s="16"/>
      <c r="N18" s="17">
        <v>186.1472</v>
      </c>
      <c r="O18" s="17">
        <v>1</v>
      </c>
      <c r="P18" s="17" t="s">
        <v>14</v>
      </c>
      <c r="Q18" s="17" t="s">
        <v>9</v>
      </c>
      <c r="R18" s="14" t="s">
        <v>122</v>
      </c>
      <c r="U18" s="20" t="s">
        <v>29</v>
      </c>
      <c r="V18" s="21">
        <v>240.55459999999999</v>
      </c>
      <c r="W18" s="21">
        <v>162.85169999999999</v>
      </c>
      <c r="AG18" t="s">
        <v>9</v>
      </c>
      <c r="AH18" t="s">
        <v>13</v>
      </c>
      <c r="AI18" t="s">
        <v>143</v>
      </c>
      <c r="AJ18">
        <v>4.4482371591662568</v>
      </c>
    </row>
    <row r="19" spans="1:36" ht="15.75" x14ac:dyDescent="0.25">
      <c r="A19" s="15"/>
      <c r="B19" s="16" t="s">
        <v>80</v>
      </c>
      <c r="C19" s="16"/>
      <c r="D19" s="16" t="s">
        <v>17</v>
      </c>
      <c r="E19" s="16"/>
      <c r="F19" s="16" t="s">
        <v>77</v>
      </c>
      <c r="G19" s="16"/>
      <c r="H19" s="16" t="s">
        <v>72</v>
      </c>
      <c r="I19" s="16" t="s">
        <v>87</v>
      </c>
      <c r="J19" s="16" t="s">
        <v>76</v>
      </c>
      <c r="K19" s="16"/>
      <c r="L19" s="16" t="s">
        <v>18</v>
      </c>
      <c r="M19" s="16"/>
      <c r="N19" s="17">
        <v>174.36199999999999</v>
      </c>
      <c r="O19" s="17">
        <v>2</v>
      </c>
      <c r="P19" s="17" t="s">
        <v>14</v>
      </c>
      <c r="Q19" s="17" t="s">
        <v>9</v>
      </c>
      <c r="R19" s="14" t="s">
        <v>122</v>
      </c>
      <c r="U19" s="20" t="s">
        <v>31</v>
      </c>
      <c r="V19" s="21">
        <v>65.308400000000006</v>
      </c>
      <c r="W19" s="21">
        <v>78.508300000000006</v>
      </c>
      <c r="AG19" t="s">
        <v>9</v>
      </c>
      <c r="AH19" t="s">
        <v>17</v>
      </c>
      <c r="AI19" t="s">
        <v>143</v>
      </c>
      <c r="AJ19">
        <v>51.03166311597807</v>
      </c>
    </row>
    <row r="20" spans="1:36" ht="15.75" x14ac:dyDescent="0.25">
      <c r="A20" s="15"/>
      <c r="B20" s="16" t="s">
        <v>80</v>
      </c>
      <c r="C20" s="16"/>
      <c r="D20" s="16" t="s">
        <v>17</v>
      </c>
      <c r="E20" s="16"/>
      <c r="F20" s="16" t="s">
        <v>77</v>
      </c>
      <c r="G20" s="16" t="s">
        <v>98</v>
      </c>
      <c r="H20" s="16" t="s">
        <v>72</v>
      </c>
      <c r="I20" s="16" t="s">
        <v>87</v>
      </c>
      <c r="J20" s="16" t="s">
        <v>76</v>
      </c>
      <c r="K20" s="16"/>
      <c r="L20" s="16" t="s">
        <v>18</v>
      </c>
      <c r="M20" s="16"/>
      <c r="N20" s="17">
        <v>176.1909</v>
      </c>
      <c r="O20" s="17">
        <v>1</v>
      </c>
      <c r="P20" s="17" t="s">
        <v>20</v>
      </c>
      <c r="Q20" s="17" t="s">
        <v>78</v>
      </c>
      <c r="R20" s="14" t="s">
        <v>122</v>
      </c>
      <c r="U20" s="20" t="s">
        <v>33</v>
      </c>
      <c r="V20" s="21">
        <v>112.7825</v>
      </c>
      <c r="W20" s="21">
        <v>153.28210000000001</v>
      </c>
      <c r="AG20" t="s">
        <v>9</v>
      </c>
      <c r="AH20" t="s">
        <v>14</v>
      </c>
      <c r="AI20" t="s">
        <v>143</v>
      </c>
      <c r="AJ20">
        <v>25.450363343652064</v>
      </c>
    </row>
    <row r="21" spans="1:36" ht="15.75" x14ac:dyDescent="0.25">
      <c r="A21" s="15"/>
      <c r="B21" s="16" t="s">
        <v>80</v>
      </c>
      <c r="C21" s="16"/>
      <c r="D21" s="16" t="s">
        <v>17</v>
      </c>
      <c r="E21" s="16"/>
      <c r="F21" s="16" t="s">
        <v>77</v>
      </c>
      <c r="G21" s="16" t="s">
        <v>98</v>
      </c>
      <c r="H21" s="16" t="s">
        <v>72</v>
      </c>
      <c r="I21" s="16" t="s">
        <v>87</v>
      </c>
      <c r="J21" s="16" t="s">
        <v>76</v>
      </c>
      <c r="K21" s="16"/>
      <c r="L21" s="16" t="s">
        <v>18</v>
      </c>
      <c r="M21" s="16"/>
      <c r="N21" s="17">
        <v>177.87909999999999</v>
      </c>
      <c r="O21" s="17">
        <v>1</v>
      </c>
      <c r="P21" s="17" t="s">
        <v>13</v>
      </c>
      <c r="Q21" s="17" t="s">
        <v>78</v>
      </c>
      <c r="R21" s="14" t="s">
        <v>122</v>
      </c>
      <c r="U21" s="20" t="s">
        <v>34</v>
      </c>
      <c r="V21" s="21">
        <v>177.87909999999999</v>
      </c>
      <c r="W21" s="21">
        <v>189.16040000000001</v>
      </c>
      <c r="AG21" t="s">
        <v>9</v>
      </c>
      <c r="AH21" t="s">
        <v>19</v>
      </c>
      <c r="AI21" t="s">
        <v>143</v>
      </c>
      <c r="AJ21">
        <v>30.616079594054003</v>
      </c>
    </row>
    <row r="22" spans="1:36" ht="15.75" x14ac:dyDescent="0.25">
      <c r="A22" s="15"/>
      <c r="B22" s="16" t="s">
        <v>80</v>
      </c>
      <c r="C22" s="16"/>
      <c r="D22" s="16" t="s">
        <v>17</v>
      </c>
      <c r="E22" s="16"/>
      <c r="F22" s="16" t="s">
        <v>77</v>
      </c>
      <c r="G22" s="16" t="s">
        <v>98</v>
      </c>
      <c r="H22" s="16" t="s">
        <v>72</v>
      </c>
      <c r="I22" s="16" t="s">
        <v>87</v>
      </c>
      <c r="J22" s="16" t="s">
        <v>76</v>
      </c>
      <c r="K22" s="16"/>
      <c r="L22" s="16" t="s">
        <v>18</v>
      </c>
      <c r="M22" s="16"/>
      <c r="N22" s="17">
        <v>174.59010000000001</v>
      </c>
      <c r="O22" s="17">
        <v>2</v>
      </c>
      <c r="P22" s="17" t="s">
        <v>14</v>
      </c>
      <c r="Q22" s="17" t="s">
        <v>73</v>
      </c>
      <c r="R22" s="14" t="s">
        <v>122</v>
      </c>
      <c r="U22" s="20" t="s">
        <v>27</v>
      </c>
      <c r="V22" s="21">
        <v>17.105599999999999</v>
      </c>
      <c r="W22" s="21">
        <v>164.3442</v>
      </c>
      <c r="AG22" t="s">
        <v>9</v>
      </c>
      <c r="AH22" t="s">
        <v>20</v>
      </c>
      <c r="AI22" t="s">
        <v>143</v>
      </c>
      <c r="AJ22">
        <v>18.92778275219079</v>
      </c>
    </row>
    <row r="23" spans="1:36" ht="15.75" x14ac:dyDescent="0.25">
      <c r="A23" s="15"/>
      <c r="B23" s="16" t="s">
        <v>80</v>
      </c>
      <c r="C23" s="16"/>
      <c r="D23" s="16" t="s">
        <v>17</v>
      </c>
      <c r="E23" s="16"/>
      <c r="F23" s="16" t="s">
        <v>77</v>
      </c>
      <c r="G23" s="16" t="s">
        <v>98</v>
      </c>
      <c r="H23" s="16" t="s">
        <v>72</v>
      </c>
      <c r="I23" s="16" t="s">
        <v>87</v>
      </c>
      <c r="J23" s="16" t="s">
        <v>76</v>
      </c>
      <c r="K23" s="16"/>
      <c r="L23" s="16" t="s">
        <v>18</v>
      </c>
      <c r="M23" s="16"/>
      <c r="N23" s="17">
        <v>184.7962</v>
      </c>
      <c r="O23" s="17">
        <v>2</v>
      </c>
      <c r="P23" s="17" t="s">
        <v>20</v>
      </c>
      <c r="Q23" s="17" t="s">
        <v>73</v>
      </c>
      <c r="R23" s="14" t="s">
        <v>122</v>
      </c>
      <c r="U23" s="20" t="s">
        <v>28</v>
      </c>
      <c r="V23" s="21">
        <v>168.923</v>
      </c>
      <c r="W23" s="21">
        <v>161.23560000000001</v>
      </c>
    </row>
    <row r="24" spans="1:36" ht="15.75" x14ac:dyDescent="0.25">
      <c r="A24" s="15"/>
      <c r="B24" s="16" t="s">
        <v>80</v>
      </c>
      <c r="C24" s="16"/>
      <c r="D24" s="16" t="s">
        <v>17</v>
      </c>
      <c r="E24" s="16" t="s">
        <v>99</v>
      </c>
      <c r="F24" s="16" t="s">
        <v>77</v>
      </c>
      <c r="G24" s="16" t="s">
        <v>98</v>
      </c>
      <c r="H24" s="16" t="s">
        <v>72</v>
      </c>
      <c r="I24" s="16" t="s">
        <v>87</v>
      </c>
      <c r="J24" s="16" t="s">
        <v>76</v>
      </c>
      <c r="K24" s="16"/>
      <c r="L24" s="16" t="s">
        <v>18</v>
      </c>
      <c r="M24" s="16"/>
      <c r="N24" s="17">
        <v>164.3442</v>
      </c>
      <c r="O24" s="17">
        <v>2</v>
      </c>
      <c r="P24" s="17" t="s">
        <v>17</v>
      </c>
      <c r="Q24" s="17" t="s">
        <v>78</v>
      </c>
      <c r="R24" s="14" t="s">
        <v>123</v>
      </c>
      <c r="U24" s="20" t="s">
        <v>32</v>
      </c>
      <c r="V24" s="21">
        <v>107.11709999999999</v>
      </c>
      <c r="W24" s="21">
        <v>149.8458</v>
      </c>
      <c r="AG24" t="s">
        <v>12</v>
      </c>
      <c r="AH24" t="s">
        <v>10</v>
      </c>
      <c r="AI24" t="s">
        <v>142</v>
      </c>
      <c r="AJ24">
        <v>27.210748064445696</v>
      </c>
    </row>
    <row r="25" spans="1:36" ht="15.75" x14ac:dyDescent="0.25">
      <c r="A25" s="15"/>
      <c r="B25" s="16" t="s">
        <v>80</v>
      </c>
      <c r="C25" s="16"/>
      <c r="D25" s="16" t="s">
        <v>17</v>
      </c>
      <c r="E25" s="16" t="s">
        <v>99</v>
      </c>
      <c r="F25" s="16" t="s">
        <v>77</v>
      </c>
      <c r="G25" s="16" t="s">
        <v>98</v>
      </c>
      <c r="H25" s="16" t="s">
        <v>72</v>
      </c>
      <c r="I25" s="16" t="s">
        <v>87</v>
      </c>
      <c r="J25" s="16" t="s">
        <v>76</v>
      </c>
      <c r="K25" s="16"/>
      <c r="L25" s="16" t="s">
        <v>18</v>
      </c>
      <c r="M25" s="16"/>
      <c r="N25" s="17">
        <v>161.23560000000001</v>
      </c>
      <c r="O25" s="17">
        <v>2</v>
      </c>
      <c r="P25" s="17" t="s">
        <v>14</v>
      </c>
      <c r="Q25" s="17" t="s">
        <v>78</v>
      </c>
      <c r="R25" s="17" t="s">
        <v>124</v>
      </c>
      <c r="U25" s="20" t="s">
        <v>30</v>
      </c>
      <c r="V25" s="21">
        <v>176.1909</v>
      </c>
      <c r="W25" s="21">
        <v>191.75309999999999</v>
      </c>
      <c r="AG25" t="s">
        <v>12</v>
      </c>
      <c r="AH25" t="s">
        <v>18</v>
      </c>
      <c r="AI25" t="s">
        <v>142</v>
      </c>
      <c r="AJ25">
        <v>21.87416288108734</v>
      </c>
    </row>
    <row r="26" spans="1:36" x14ac:dyDescent="0.25">
      <c r="A26" s="15"/>
      <c r="B26" s="16" t="s">
        <v>80</v>
      </c>
      <c r="C26" s="16" t="s">
        <v>101</v>
      </c>
      <c r="D26" s="16" t="s">
        <v>17</v>
      </c>
      <c r="E26" s="16" t="s">
        <v>99</v>
      </c>
      <c r="F26" s="16" t="s">
        <v>77</v>
      </c>
      <c r="G26" s="16" t="s">
        <v>98</v>
      </c>
      <c r="H26" s="16" t="s">
        <v>72</v>
      </c>
      <c r="I26" s="16" t="s">
        <v>87</v>
      </c>
      <c r="J26" s="16" t="s">
        <v>76</v>
      </c>
      <c r="K26" s="16"/>
      <c r="L26" s="16" t="s">
        <v>18</v>
      </c>
      <c r="M26" s="16"/>
      <c r="N26" s="17">
        <v>162.85169999999999</v>
      </c>
      <c r="O26" s="17">
        <v>2</v>
      </c>
      <c r="P26" s="17" t="s">
        <v>18</v>
      </c>
      <c r="Q26" s="17" t="s">
        <v>78</v>
      </c>
      <c r="R26" s="17" t="s">
        <v>124</v>
      </c>
      <c r="U26" s="18"/>
      <c r="V26" s="18"/>
      <c r="W26" s="18"/>
      <c r="AG26" t="s">
        <v>12</v>
      </c>
      <c r="AH26" t="s">
        <v>15</v>
      </c>
      <c r="AI26" t="s">
        <v>142</v>
      </c>
      <c r="AJ26">
        <v>13.276739776188675</v>
      </c>
    </row>
    <row r="27" spans="1:36" x14ac:dyDescent="0.25">
      <c r="A27" s="15"/>
      <c r="B27" s="16" t="s">
        <v>80</v>
      </c>
      <c r="C27" s="16" t="s">
        <v>101</v>
      </c>
      <c r="D27" s="16" t="s">
        <v>17</v>
      </c>
      <c r="E27" s="16" t="s">
        <v>99</v>
      </c>
      <c r="F27" s="16" t="s">
        <v>77</v>
      </c>
      <c r="G27" s="16" t="s">
        <v>98</v>
      </c>
      <c r="H27" s="16" t="s">
        <v>72</v>
      </c>
      <c r="I27" s="16" t="s">
        <v>87</v>
      </c>
      <c r="J27" s="16" t="s">
        <v>76</v>
      </c>
      <c r="K27" s="16"/>
      <c r="L27" s="16" t="s">
        <v>18</v>
      </c>
      <c r="M27" s="16"/>
      <c r="N27" s="17">
        <v>153.28210000000001</v>
      </c>
      <c r="O27" s="17">
        <v>2</v>
      </c>
      <c r="P27" s="17" t="s">
        <v>16</v>
      </c>
      <c r="Q27" s="17" t="s">
        <v>78</v>
      </c>
      <c r="R27" s="17" t="s">
        <v>125</v>
      </c>
      <c r="U27" s="18"/>
      <c r="V27" s="18"/>
      <c r="W27" s="18"/>
      <c r="AG27" t="s">
        <v>12</v>
      </c>
      <c r="AH27" t="s">
        <v>16</v>
      </c>
      <c r="AI27" t="s">
        <v>142</v>
      </c>
      <c r="AJ27">
        <v>77.545180775923697</v>
      </c>
    </row>
    <row r="28" spans="1:36" x14ac:dyDescent="0.25">
      <c r="A28" s="15"/>
      <c r="B28" s="16" t="s">
        <v>80</v>
      </c>
      <c r="C28" s="16" t="s">
        <v>101</v>
      </c>
      <c r="D28" s="16" t="s">
        <v>17</v>
      </c>
      <c r="E28" s="16" t="s">
        <v>99</v>
      </c>
      <c r="F28" s="16" t="s">
        <v>77</v>
      </c>
      <c r="G28" s="16" t="s">
        <v>98</v>
      </c>
      <c r="H28" s="16" t="s">
        <v>72</v>
      </c>
      <c r="I28" s="16" t="s">
        <v>87</v>
      </c>
      <c r="J28" s="16" t="s">
        <v>76</v>
      </c>
      <c r="K28" s="16"/>
      <c r="L28" s="16" t="s">
        <v>18</v>
      </c>
      <c r="M28" s="16"/>
      <c r="N28" s="17">
        <v>153.04830000000001</v>
      </c>
      <c r="O28" s="17">
        <v>1</v>
      </c>
      <c r="P28" s="17" t="s">
        <v>13</v>
      </c>
      <c r="Q28" s="17" t="s">
        <v>73</v>
      </c>
      <c r="R28" s="17" t="s">
        <v>125</v>
      </c>
      <c r="U28" s="18"/>
      <c r="V28" s="18"/>
      <c r="W28" s="18"/>
      <c r="AG28" t="s">
        <v>12</v>
      </c>
      <c r="AH28" t="s">
        <v>13</v>
      </c>
      <c r="AI28" t="s">
        <v>142</v>
      </c>
      <c r="AJ28">
        <v>57.447818124103314</v>
      </c>
    </row>
    <row r="29" spans="1:36" ht="15.75" x14ac:dyDescent="0.25">
      <c r="A29" s="15"/>
      <c r="B29" s="16" t="s">
        <v>80</v>
      </c>
      <c r="C29" s="16" t="s">
        <v>101</v>
      </c>
      <c r="D29" s="16" t="s">
        <v>17</v>
      </c>
      <c r="E29" s="16" t="s">
        <v>99</v>
      </c>
      <c r="F29" s="16" t="s">
        <v>77</v>
      </c>
      <c r="G29" s="16" t="s">
        <v>98</v>
      </c>
      <c r="H29" s="16"/>
      <c r="I29" s="16" t="s">
        <v>87</v>
      </c>
      <c r="J29" s="16" t="s">
        <v>76</v>
      </c>
      <c r="K29" s="16"/>
      <c r="L29" s="16" t="s">
        <v>18</v>
      </c>
      <c r="M29" s="16"/>
      <c r="N29" s="17">
        <v>168.923</v>
      </c>
      <c r="O29" s="17">
        <v>1</v>
      </c>
      <c r="P29" s="17" t="s">
        <v>14</v>
      </c>
      <c r="Q29" s="17" t="s">
        <v>78</v>
      </c>
      <c r="R29" s="14" t="s">
        <v>126</v>
      </c>
      <c r="U29" s="18"/>
      <c r="V29" s="20" t="s">
        <v>63</v>
      </c>
      <c r="W29" s="18"/>
      <c r="AG29" t="s">
        <v>12</v>
      </c>
      <c r="AH29" t="s">
        <v>17</v>
      </c>
      <c r="AI29" t="s">
        <v>142</v>
      </c>
      <c r="AJ29">
        <v>32.932728793132959</v>
      </c>
    </row>
    <row r="30" spans="1:36" ht="15.75" x14ac:dyDescent="0.25">
      <c r="A30" s="15"/>
      <c r="B30" s="16" t="s">
        <v>80</v>
      </c>
      <c r="C30" s="16" t="s">
        <v>101</v>
      </c>
      <c r="D30" s="16" t="s">
        <v>17</v>
      </c>
      <c r="E30" s="16" t="s">
        <v>99</v>
      </c>
      <c r="F30" s="16" t="s">
        <v>77</v>
      </c>
      <c r="G30" s="16" t="s">
        <v>98</v>
      </c>
      <c r="H30" s="16"/>
      <c r="I30" s="16" t="s">
        <v>87</v>
      </c>
      <c r="J30" s="16" t="s">
        <v>76</v>
      </c>
      <c r="K30" s="16"/>
      <c r="L30" s="16" t="s">
        <v>18</v>
      </c>
      <c r="M30" s="16"/>
      <c r="N30" s="17">
        <v>149.8458</v>
      </c>
      <c r="O30" s="17">
        <v>2</v>
      </c>
      <c r="P30" s="17" t="s">
        <v>19</v>
      </c>
      <c r="Q30" s="17" t="s">
        <v>78</v>
      </c>
      <c r="R30" s="17" t="s">
        <v>127</v>
      </c>
      <c r="U30" s="18"/>
      <c r="V30" s="20" t="s">
        <v>38</v>
      </c>
      <c r="W30" s="20" t="s">
        <v>39</v>
      </c>
      <c r="AG30" t="s">
        <v>12</v>
      </c>
      <c r="AH30" t="s">
        <v>14</v>
      </c>
      <c r="AI30" t="s">
        <v>142</v>
      </c>
      <c r="AJ30">
        <v>20.447242822116895</v>
      </c>
    </row>
    <row r="31" spans="1:36" ht="15.75" x14ac:dyDescent="0.25">
      <c r="A31" s="15"/>
      <c r="B31" s="16" t="s">
        <v>80</v>
      </c>
      <c r="C31" s="16" t="s">
        <v>101</v>
      </c>
      <c r="D31" s="16" t="s">
        <v>17</v>
      </c>
      <c r="E31" s="16" t="s">
        <v>99</v>
      </c>
      <c r="F31" s="16" t="s">
        <v>77</v>
      </c>
      <c r="G31" s="16" t="s">
        <v>98</v>
      </c>
      <c r="H31" s="16"/>
      <c r="I31" s="16" t="s">
        <v>87</v>
      </c>
      <c r="J31" s="16" t="s">
        <v>76</v>
      </c>
      <c r="K31" s="16"/>
      <c r="L31" s="16" t="s">
        <v>18</v>
      </c>
      <c r="M31" s="16"/>
      <c r="N31" s="17">
        <v>143.8664</v>
      </c>
      <c r="O31" s="17">
        <v>2</v>
      </c>
      <c r="P31" s="17" t="s">
        <v>18</v>
      </c>
      <c r="Q31" s="17" t="s">
        <v>9</v>
      </c>
      <c r="R31" s="17" t="s">
        <v>128</v>
      </c>
      <c r="U31" s="20" t="s">
        <v>26</v>
      </c>
      <c r="V31" s="21">
        <v>223.29140000000001</v>
      </c>
      <c r="W31" s="21">
        <v>217.02940000000001</v>
      </c>
      <c r="AG31" t="s">
        <v>12</v>
      </c>
      <c r="AH31" t="s">
        <v>19</v>
      </c>
      <c r="AI31" t="s">
        <v>142</v>
      </c>
      <c r="AJ31">
        <v>57.806411282897173</v>
      </c>
    </row>
    <row r="32" spans="1:36" ht="15.75" x14ac:dyDescent="0.25">
      <c r="A32" s="15"/>
      <c r="B32" s="16" t="s">
        <v>80</v>
      </c>
      <c r="C32" s="16" t="s">
        <v>101</v>
      </c>
      <c r="D32" s="16" t="s">
        <v>17</v>
      </c>
      <c r="E32" s="16" t="s">
        <v>99</v>
      </c>
      <c r="F32" s="16" t="s">
        <v>77</v>
      </c>
      <c r="G32" s="16" t="s">
        <v>98</v>
      </c>
      <c r="H32" s="16"/>
      <c r="I32" s="16" t="s">
        <v>87</v>
      </c>
      <c r="J32" s="16" t="s">
        <v>76</v>
      </c>
      <c r="K32" s="16"/>
      <c r="L32" s="16" t="s">
        <v>18</v>
      </c>
      <c r="M32" s="16"/>
      <c r="N32" s="17">
        <v>143.499</v>
      </c>
      <c r="O32" s="17">
        <v>1</v>
      </c>
      <c r="P32" s="17" t="s">
        <v>13</v>
      </c>
      <c r="Q32" s="17" t="s">
        <v>9</v>
      </c>
      <c r="R32" s="17" t="s">
        <v>128</v>
      </c>
      <c r="U32" s="20" t="s">
        <v>29</v>
      </c>
      <c r="V32" s="21">
        <v>277.67509999999999</v>
      </c>
      <c r="W32" s="21">
        <v>192.2003</v>
      </c>
      <c r="AG32" t="s">
        <v>12</v>
      </c>
      <c r="AH32" t="s">
        <v>20</v>
      </c>
      <c r="AI32" t="s">
        <v>142</v>
      </c>
      <c r="AJ32">
        <v>31.828679790151416</v>
      </c>
    </row>
    <row r="33" spans="1:36" ht="15.75" x14ac:dyDescent="0.25">
      <c r="A33" s="15"/>
      <c r="B33" s="16" t="s">
        <v>80</v>
      </c>
      <c r="C33" s="16" t="s">
        <v>101</v>
      </c>
      <c r="D33" s="16" t="s">
        <v>17</v>
      </c>
      <c r="E33" s="16" t="s">
        <v>99</v>
      </c>
      <c r="F33" s="16" t="s">
        <v>77</v>
      </c>
      <c r="G33" s="16" t="s">
        <v>98</v>
      </c>
      <c r="H33" s="16"/>
      <c r="I33" s="16" t="s">
        <v>87</v>
      </c>
      <c r="J33" s="16" t="s">
        <v>76</v>
      </c>
      <c r="K33" s="16"/>
      <c r="L33" s="16" t="s">
        <v>18</v>
      </c>
      <c r="M33" s="16"/>
      <c r="N33" s="17">
        <v>140.62780000000001</v>
      </c>
      <c r="O33" s="17">
        <v>1</v>
      </c>
      <c r="P33" s="17" t="s">
        <v>14</v>
      </c>
      <c r="Q33" s="17" t="s">
        <v>73</v>
      </c>
      <c r="R33" s="17" t="s">
        <v>128</v>
      </c>
      <c r="U33" s="20" t="s">
        <v>31</v>
      </c>
      <c r="V33" s="21">
        <v>73.315100000000001</v>
      </c>
      <c r="W33" s="21">
        <v>127.6016</v>
      </c>
      <c r="AG33" t="s">
        <v>12</v>
      </c>
      <c r="AH33" t="s">
        <v>10</v>
      </c>
      <c r="AI33" t="s">
        <v>143</v>
      </c>
      <c r="AJ33">
        <v>13.493377931375562</v>
      </c>
    </row>
    <row r="34" spans="1:36" ht="15.75" x14ac:dyDescent="0.25">
      <c r="A34" s="15"/>
      <c r="B34" s="16" t="s">
        <v>80</v>
      </c>
      <c r="C34" s="16" t="s">
        <v>101</v>
      </c>
      <c r="D34" s="16" t="s">
        <v>17</v>
      </c>
      <c r="E34" s="16" t="s">
        <v>99</v>
      </c>
      <c r="F34" s="16" t="s">
        <v>77</v>
      </c>
      <c r="G34" s="16" t="s">
        <v>98</v>
      </c>
      <c r="H34" s="16" t="s">
        <v>102</v>
      </c>
      <c r="I34" s="16" t="s">
        <v>87</v>
      </c>
      <c r="J34" s="16" t="s">
        <v>76</v>
      </c>
      <c r="K34" s="16"/>
      <c r="L34" s="16" t="s">
        <v>18</v>
      </c>
      <c r="M34" s="16"/>
      <c r="N34" s="17">
        <v>144.738</v>
      </c>
      <c r="O34" s="17">
        <v>1</v>
      </c>
      <c r="P34" s="17" t="s">
        <v>19</v>
      </c>
      <c r="Q34" s="17" t="s">
        <v>73</v>
      </c>
      <c r="R34" s="17" t="s">
        <v>128</v>
      </c>
      <c r="U34" s="20" t="s">
        <v>33</v>
      </c>
      <c r="V34" s="21">
        <v>122.3212</v>
      </c>
      <c r="W34" s="21">
        <v>99.661900000000003</v>
      </c>
      <c r="AG34" t="s">
        <v>12</v>
      </c>
      <c r="AH34" t="s">
        <v>18</v>
      </c>
      <c r="AI34" t="s">
        <v>143</v>
      </c>
      <c r="AJ34">
        <v>17.043266820421511</v>
      </c>
    </row>
    <row r="35" spans="1:36" ht="15.75" x14ac:dyDescent="0.25">
      <c r="A35" s="15"/>
      <c r="B35" s="16" t="s">
        <v>80</v>
      </c>
      <c r="C35" s="16" t="s">
        <v>101</v>
      </c>
      <c r="D35" s="16" t="s">
        <v>17</v>
      </c>
      <c r="E35" s="16" t="s">
        <v>99</v>
      </c>
      <c r="F35" s="16" t="s">
        <v>77</v>
      </c>
      <c r="G35" s="16" t="s">
        <v>98</v>
      </c>
      <c r="H35" s="16" t="s">
        <v>102</v>
      </c>
      <c r="I35" s="16" t="s">
        <v>87</v>
      </c>
      <c r="J35" s="16" t="s">
        <v>76</v>
      </c>
      <c r="K35" s="16"/>
      <c r="L35" s="16" t="s">
        <v>18</v>
      </c>
      <c r="M35" s="16"/>
      <c r="N35" s="17">
        <v>137.96889999999999</v>
      </c>
      <c r="O35" s="17">
        <v>1</v>
      </c>
      <c r="P35" s="17" t="s">
        <v>20</v>
      </c>
      <c r="Q35" s="17" t="s">
        <v>73</v>
      </c>
      <c r="R35" s="17" t="s">
        <v>129</v>
      </c>
      <c r="U35" s="20" t="s">
        <v>34</v>
      </c>
      <c r="V35" s="21">
        <v>153.04830000000001</v>
      </c>
      <c r="W35" s="21">
        <v>200.05009999999999</v>
      </c>
      <c r="AG35" t="s">
        <v>12</v>
      </c>
      <c r="AH35" t="s">
        <v>15</v>
      </c>
      <c r="AI35" t="s">
        <v>143</v>
      </c>
      <c r="AJ35">
        <v>17.713663410133854</v>
      </c>
    </row>
    <row r="36" spans="1:36" ht="15.75" x14ac:dyDescent="0.25">
      <c r="A36" s="15"/>
      <c r="B36" s="16" t="s">
        <v>80</v>
      </c>
      <c r="C36" s="16" t="s">
        <v>101</v>
      </c>
      <c r="D36" s="16" t="s">
        <v>17</v>
      </c>
      <c r="E36" s="16" t="s">
        <v>99</v>
      </c>
      <c r="F36" s="16" t="s">
        <v>77</v>
      </c>
      <c r="G36" s="16" t="s">
        <v>98</v>
      </c>
      <c r="H36" s="16" t="s">
        <v>102</v>
      </c>
      <c r="I36" s="16" t="s">
        <v>87</v>
      </c>
      <c r="J36" s="16" t="s">
        <v>76</v>
      </c>
      <c r="K36" s="16"/>
      <c r="L36" s="16" t="s">
        <v>18</v>
      </c>
      <c r="M36" s="16"/>
      <c r="N36" s="17">
        <v>131.17500000000001</v>
      </c>
      <c r="O36" s="17">
        <v>1</v>
      </c>
      <c r="P36" s="17" t="s">
        <v>19</v>
      </c>
      <c r="Q36" s="17" t="s">
        <v>9</v>
      </c>
      <c r="R36" s="17" t="s">
        <v>130</v>
      </c>
      <c r="U36" s="20" t="s">
        <v>27</v>
      </c>
      <c r="V36" s="21">
        <v>113.1538</v>
      </c>
      <c r="W36" s="21">
        <v>197.828</v>
      </c>
      <c r="AG36" t="s">
        <v>12</v>
      </c>
      <c r="AH36" t="s">
        <v>16</v>
      </c>
      <c r="AI36" t="s">
        <v>143</v>
      </c>
      <c r="AJ36">
        <v>21.575578933772938</v>
      </c>
    </row>
    <row r="37" spans="1:36" ht="15.75" x14ac:dyDescent="0.25">
      <c r="A37" s="15"/>
      <c r="B37" s="16" t="s">
        <v>80</v>
      </c>
      <c r="C37" s="16" t="s">
        <v>101</v>
      </c>
      <c r="D37" s="16" t="s">
        <v>17</v>
      </c>
      <c r="E37" s="16" t="s">
        <v>99</v>
      </c>
      <c r="F37" s="16" t="s">
        <v>77</v>
      </c>
      <c r="G37" s="16" t="s">
        <v>98</v>
      </c>
      <c r="H37" s="16" t="s">
        <v>102</v>
      </c>
      <c r="I37" s="16" t="s">
        <v>87</v>
      </c>
      <c r="J37" s="16" t="s">
        <v>76</v>
      </c>
      <c r="K37" s="16"/>
      <c r="L37" s="16" t="s">
        <v>18</v>
      </c>
      <c r="M37" s="16"/>
      <c r="N37" s="17">
        <v>126.83</v>
      </c>
      <c r="O37" s="17">
        <v>2</v>
      </c>
      <c r="P37" s="17" t="s">
        <v>15</v>
      </c>
      <c r="Q37" s="17" t="s">
        <v>9</v>
      </c>
      <c r="R37" s="17" t="s">
        <v>131</v>
      </c>
      <c r="U37" s="20" t="s">
        <v>28</v>
      </c>
      <c r="V37" s="21">
        <v>140.62780000000001</v>
      </c>
      <c r="W37" s="21">
        <v>174.59010000000001</v>
      </c>
      <c r="AG37" t="s">
        <v>12</v>
      </c>
      <c r="AH37" t="s">
        <v>13</v>
      </c>
      <c r="AI37" t="s">
        <v>143</v>
      </c>
      <c r="AJ37">
        <v>16.208260421211328</v>
      </c>
    </row>
    <row r="38" spans="1:36" ht="15.75" x14ac:dyDescent="0.25">
      <c r="A38" s="15"/>
      <c r="B38" s="16" t="s">
        <v>80</v>
      </c>
      <c r="C38" s="16" t="s">
        <v>101</v>
      </c>
      <c r="D38" s="16" t="s">
        <v>17</v>
      </c>
      <c r="E38" s="16" t="s">
        <v>99</v>
      </c>
      <c r="F38" s="16" t="s">
        <v>77</v>
      </c>
      <c r="G38" s="16" t="s">
        <v>98</v>
      </c>
      <c r="H38" s="16" t="s">
        <v>102</v>
      </c>
      <c r="I38" s="16" t="s">
        <v>87</v>
      </c>
      <c r="J38" s="16" t="s">
        <v>76</v>
      </c>
      <c r="K38" s="16"/>
      <c r="L38" s="16" t="s">
        <v>18</v>
      </c>
      <c r="M38" s="16"/>
      <c r="N38" s="17">
        <v>127.53579999999999</v>
      </c>
      <c r="O38" s="17">
        <v>2</v>
      </c>
      <c r="P38" s="17" t="s">
        <v>19</v>
      </c>
      <c r="Q38" s="17" t="s">
        <v>9</v>
      </c>
      <c r="R38" s="17" t="s">
        <v>131</v>
      </c>
      <c r="U38" s="20" t="s">
        <v>32</v>
      </c>
      <c r="V38" s="21">
        <v>144.738</v>
      </c>
      <c r="W38" s="21">
        <v>85.296700000000001</v>
      </c>
      <c r="AG38" t="s">
        <v>12</v>
      </c>
      <c r="AH38" t="s">
        <v>17</v>
      </c>
      <c r="AI38" t="s">
        <v>143</v>
      </c>
      <c r="AJ38">
        <v>18.701576230145168</v>
      </c>
    </row>
    <row r="39" spans="1:36" ht="15.75" x14ac:dyDescent="0.25">
      <c r="A39" s="15"/>
      <c r="B39" s="16" t="s">
        <v>80</v>
      </c>
      <c r="C39" s="16" t="s">
        <v>101</v>
      </c>
      <c r="D39" s="16" t="s">
        <v>17</v>
      </c>
      <c r="E39" s="16" t="s">
        <v>99</v>
      </c>
      <c r="F39" s="16" t="s">
        <v>77</v>
      </c>
      <c r="G39" s="16" t="s">
        <v>98</v>
      </c>
      <c r="H39" s="16" t="s">
        <v>102</v>
      </c>
      <c r="I39" s="16" t="s">
        <v>87</v>
      </c>
      <c r="J39" s="16" t="s">
        <v>76</v>
      </c>
      <c r="K39" s="16"/>
      <c r="L39" s="16" t="s">
        <v>18</v>
      </c>
      <c r="M39" s="16"/>
      <c r="N39" s="17">
        <v>112.7825</v>
      </c>
      <c r="O39" s="17">
        <v>1</v>
      </c>
      <c r="P39" s="17" t="s">
        <v>16</v>
      </c>
      <c r="Q39" s="17" t="s">
        <v>78</v>
      </c>
      <c r="R39" s="17" t="s">
        <v>131</v>
      </c>
      <c r="U39" s="20" t="s">
        <v>30</v>
      </c>
      <c r="V39" s="21">
        <v>137.96889999999999</v>
      </c>
      <c r="W39" s="21">
        <v>184.7962</v>
      </c>
      <c r="AG39" t="s">
        <v>12</v>
      </c>
      <c r="AH39" t="s">
        <v>14</v>
      </c>
      <c r="AI39" t="s">
        <v>143</v>
      </c>
      <c r="AJ39">
        <v>5.3934250284522909</v>
      </c>
    </row>
    <row r="40" spans="1:36" x14ac:dyDescent="0.25">
      <c r="A40" s="15"/>
      <c r="B40" s="16" t="s">
        <v>80</v>
      </c>
      <c r="C40" s="16" t="s">
        <v>101</v>
      </c>
      <c r="D40" s="16" t="s">
        <v>17</v>
      </c>
      <c r="E40" s="16" t="s">
        <v>99</v>
      </c>
      <c r="F40" s="16" t="s">
        <v>77</v>
      </c>
      <c r="G40" s="16" t="s">
        <v>98</v>
      </c>
      <c r="H40" s="16" t="s">
        <v>102</v>
      </c>
      <c r="I40" s="16" t="s">
        <v>87</v>
      </c>
      <c r="J40" s="16" t="s">
        <v>76</v>
      </c>
      <c r="K40" s="16"/>
      <c r="L40" s="16" t="s">
        <v>18</v>
      </c>
      <c r="M40" s="16"/>
      <c r="N40" s="17">
        <v>113.1538</v>
      </c>
      <c r="O40" s="17">
        <v>1</v>
      </c>
      <c r="P40" s="17" t="s">
        <v>17</v>
      </c>
      <c r="Q40" s="17" t="s">
        <v>73</v>
      </c>
      <c r="R40" s="17" t="s">
        <v>131</v>
      </c>
      <c r="AG40" t="s">
        <v>12</v>
      </c>
      <c r="AH40" t="s">
        <v>19</v>
      </c>
      <c r="AI40" t="s">
        <v>143</v>
      </c>
      <c r="AJ40">
        <v>22.862026358943091</v>
      </c>
    </row>
    <row r="41" spans="1:36" x14ac:dyDescent="0.25">
      <c r="A41" s="15"/>
      <c r="B41" s="16" t="s">
        <v>80</v>
      </c>
      <c r="C41" s="16" t="s">
        <v>101</v>
      </c>
      <c r="D41" s="16" t="s">
        <v>17</v>
      </c>
      <c r="E41" s="16" t="s">
        <v>99</v>
      </c>
      <c r="F41" s="16" t="s">
        <v>77</v>
      </c>
      <c r="G41" s="16" t="s">
        <v>98</v>
      </c>
      <c r="H41" s="16" t="s">
        <v>102</v>
      </c>
      <c r="I41" s="16" t="s">
        <v>87</v>
      </c>
      <c r="J41" s="16" t="s">
        <v>76</v>
      </c>
      <c r="K41" s="16"/>
      <c r="L41" s="16" t="s">
        <v>18</v>
      </c>
      <c r="M41" s="16"/>
      <c r="N41" s="17">
        <v>127.6016</v>
      </c>
      <c r="O41" s="17">
        <v>2</v>
      </c>
      <c r="P41" s="17" t="s">
        <v>15</v>
      </c>
      <c r="Q41" s="17" t="s">
        <v>73</v>
      </c>
      <c r="R41" s="17" t="s">
        <v>131</v>
      </c>
      <c r="AG41" t="s">
        <v>12</v>
      </c>
      <c r="AH41" t="s">
        <v>20</v>
      </c>
      <c r="AI41" t="s">
        <v>143</v>
      </c>
      <c r="AJ41">
        <v>35.543403408678103</v>
      </c>
    </row>
    <row r="42" spans="1:36" x14ac:dyDescent="0.25">
      <c r="A42" s="15"/>
      <c r="B42" s="16" t="s">
        <v>80</v>
      </c>
      <c r="C42" s="16" t="s">
        <v>101</v>
      </c>
      <c r="D42" s="16" t="s">
        <v>17</v>
      </c>
      <c r="E42" s="16" t="s">
        <v>99</v>
      </c>
      <c r="F42" s="16" t="s">
        <v>77</v>
      </c>
      <c r="G42" s="16" t="s">
        <v>98</v>
      </c>
      <c r="H42" s="16" t="s">
        <v>102</v>
      </c>
      <c r="I42" s="16" t="s">
        <v>87</v>
      </c>
      <c r="J42" s="16" t="s">
        <v>76</v>
      </c>
      <c r="K42" s="16"/>
      <c r="L42" s="16" t="s">
        <v>18</v>
      </c>
      <c r="M42" s="16"/>
      <c r="N42" s="17">
        <v>122.3212</v>
      </c>
      <c r="O42" s="17">
        <v>1</v>
      </c>
      <c r="P42" s="17" t="s">
        <v>16</v>
      </c>
      <c r="Q42" s="17" t="s">
        <v>73</v>
      </c>
      <c r="R42" s="17" t="s">
        <v>131</v>
      </c>
    </row>
    <row r="43" spans="1:36" x14ac:dyDescent="0.25">
      <c r="A43" s="15"/>
      <c r="B43" s="16" t="s">
        <v>80</v>
      </c>
      <c r="C43" s="16" t="s">
        <v>101</v>
      </c>
      <c r="D43" s="16" t="s">
        <v>17</v>
      </c>
      <c r="E43" s="16" t="s">
        <v>99</v>
      </c>
      <c r="F43" s="16" t="s">
        <v>77</v>
      </c>
      <c r="G43" s="16" t="s">
        <v>98</v>
      </c>
      <c r="H43" s="16" t="s">
        <v>102</v>
      </c>
      <c r="I43" s="16" t="s">
        <v>87</v>
      </c>
      <c r="J43" s="16" t="s">
        <v>76</v>
      </c>
      <c r="K43" s="16"/>
      <c r="L43" s="16" t="s">
        <v>18</v>
      </c>
      <c r="M43" s="16"/>
      <c r="N43" s="17">
        <v>108.31</v>
      </c>
      <c r="O43" s="17">
        <v>1</v>
      </c>
      <c r="P43" s="17" t="s">
        <v>15</v>
      </c>
      <c r="Q43" s="17" t="s">
        <v>9</v>
      </c>
      <c r="R43" s="17" t="s">
        <v>132</v>
      </c>
      <c r="AG43" t="s">
        <v>11</v>
      </c>
      <c r="AH43" t="s">
        <v>10</v>
      </c>
      <c r="AI43" t="s">
        <v>142</v>
      </c>
      <c r="AJ43">
        <v>20.893055711656931</v>
      </c>
    </row>
    <row r="44" spans="1:36" x14ac:dyDescent="0.25">
      <c r="A44" s="15"/>
      <c r="B44" s="16" t="s">
        <v>80</v>
      </c>
      <c r="C44" s="16" t="s">
        <v>101</v>
      </c>
      <c r="D44" s="16" t="s">
        <v>17</v>
      </c>
      <c r="E44" s="16" t="s">
        <v>99</v>
      </c>
      <c r="F44" s="16" t="s">
        <v>77</v>
      </c>
      <c r="G44" s="16" t="s">
        <v>98</v>
      </c>
      <c r="H44" s="16" t="s">
        <v>102</v>
      </c>
      <c r="I44" s="16" t="s">
        <v>87</v>
      </c>
      <c r="J44" s="16" t="s">
        <v>76</v>
      </c>
      <c r="K44" s="16"/>
      <c r="L44" s="16" t="s">
        <v>18</v>
      </c>
      <c r="M44" s="16"/>
      <c r="N44" s="17">
        <v>107.11709999999999</v>
      </c>
      <c r="O44" s="17">
        <v>1</v>
      </c>
      <c r="P44" s="17" t="s">
        <v>19</v>
      </c>
      <c r="Q44" s="17" t="s">
        <v>78</v>
      </c>
      <c r="R44" s="17" t="s">
        <v>132</v>
      </c>
      <c r="AG44" t="s">
        <v>11</v>
      </c>
      <c r="AH44" t="s">
        <v>18</v>
      </c>
      <c r="AI44" t="s">
        <v>142</v>
      </c>
      <c r="AJ44">
        <v>34.676042508774451</v>
      </c>
    </row>
    <row r="45" spans="1:36" x14ac:dyDescent="0.25">
      <c r="A45" s="15"/>
      <c r="B45" s="16" t="s">
        <v>80</v>
      </c>
      <c r="C45" s="16" t="s">
        <v>101</v>
      </c>
      <c r="D45" s="16"/>
      <c r="E45" s="16" t="s">
        <v>99</v>
      </c>
      <c r="F45" s="16" t="s">
        <v>77</v>
      </c>
      <c r="G45" s="16" t="s">
        <v>98</v>
      </c>
      <c r="H45" s="16" t="s">
        <v>102</v>
      </c>
      <c r="I45" s="16" t="s">
        <v>87</v>
      </c>
      <c r="J45" s="16" t="s">
        <v>76</v>
      </c>
      <c r="K45" s="16"/>
      <c r="L45" s="16" t="s">
        <v>18</v>
      </c>
      <c r="M45" s="16"/>
      <c r="N45" s="17">
        <v>105.1032</v>
      </c>
      <c r="O45" s="17">
        <v>1</v>
      </c>
      <c r="P45" s="17" t="s">
        <v>20</v>
      </c>
      <c r="Q45" s="17" t="s">
        <v>9</v>
      </c>
      <c r="R45" s="17" t="s">
        <v>133</v>
      </c>
      <c r="AG45" t="s">
        <v>11</v>
      </c>
      <c r="AH45" t="s">
        <v>15</v>
      </c>
      <c r="AI45" t="s">
        <v>142</v>
      </c>
      <c r="AJ45">
        <v>18.14417019469931</v>
      </c>
    </row>
    <row r="46" spans="1:36" x14ac:dyDescent="0.25">
      <c r="A46" s="15"/>
      <c r="B46" s="16" t="s">
        <v>80</v>
      </c>
      <c r="C46" s="16" t="s">
        <v>101</v>
      </c>
      <c r="D46" s="16" t="s">
        <v>103</v>
      </c>
      <c r="E46" s="16" t="s">
        <v>99</v>
      </c>
      <c r="F46" s="16" t="s">
        <v>77</v>
      </c>
      <c r="G46" s="16" t="s">
        <v>98</v>
      </c>
      <c r="H46" s="16" t="s">
        <v>102</v>
      </c>
      <c r="I46" s="16" t="s">
        <v>87</v>
      </c>
      <c r="J46" s="16" t="s">
        <v>76</v>
      </c>
      <c r="K46" s="16"/>
      <c r="L46" s="16" t="s">
        <v>18</v>
      </c>
      <c r="M46" s="16"/>
      <c r="N46" s="17">
        <v>99.661900000000003</v>
      </c>
      <c r="O46" s="17">
        <v>2</v>
      </c>
      <c r="P46" s="17" t="s">
        <v>16</v>
      </c>
      <c r="Q46" s="17" t="s">
        <v>73</v>
      </c>
      <c r="R46" s="17" t="s">
        <v>134</v>
      </c>
      <c r="AG46" t="s">
        <v>11</v>
      </c>
      <c r="AH46" t="s">
        <v>16</v>
      </c>
      <c r="AI46" t="s">
        <v>142</v>
      </c>
      <c r="AJ46">
        <v>30.766705520329385</v>
      </c>
    </row>
    <row r="47" spans="1:36" x14ac:dyDescent="0.25">
      <c r="A47" s="15"/>
      <c r="B47" s="16" t="s">
        <v>80</v>
      </c>
      <c r="C47" s="16" t="s">
        <v>101</v>
      </c>
      <c r="D47" s="16" t="s">
        <v>103</v>
      </c>
      <c r="E47" s="16" t="s">
        <v>99</v>
      </c>
      <c r="F47" s="16" t="s">
        <v>77</v>
      </c>
      <c r="G47" s="16" t="s">
        <v>98</v>
      </c>
      <c r="H47" s="16" t="s">
        <v>102</v>
      </c>
      <c r="I47" s="16" t="s">
        <v>87</v>
      </c>
      <c r="J47" s="16" t="s">
        <v>76</v>
      </c>
      <c r="K47" s="16"/>
      <c r="L47" s="16" t="s">
        <v>18</v>
      </c>
      <c r="M47" s="16"/>
      <c r="N47" s="17">
        <v>85.296700000000001</v>
      </c>
      <c r="O47" s="17">
        <v>2</v>
      </c>
      <c r="P47" s="17" t="s">
        <v>19</v>
      </c>
      <c r="Q47" s="17" t="s">
        <v>73</v>
      </c>
      <c r="R47" s="17" t="s">
        <v>135</v>
      </c>
      <c r="AG47" t="s">
        <v>11</v>
      </c>
      <c r="AH47" t="s">
        <v>13</v>
      </c>
      <c r="AI47" t="s">
        <v>142</v>
      </c>
      <c r="AJ47">
        <v>29.275345870468175</v>
      </c>
    </row>
    <row r="48" spans="1:36" x14ac:dyDescent="0.25">
      <c r="A48" s="15" t="s">
        <v>104</v>
      </c>
      <c r="B48" s="16" t="s">
        <v>80</v>
      </c>
      <c r="C48" s="16" t="s">
        <v>101</v>
      </c>
      <c r="D48" s="16" t="s">
        <v>103</v>
      </c>
      <c r="E48" s="16" t="s">
        <v>99</v>
      </c>
      <c r="F48" s="16" t="s">
        <v>77</v>
      </c>
      <c r="G48" s="16" t="s">
        <v>98</v>
      </c>
      <c r="H48" s="16" t="s">
        <v>102</v>
      </c>
      <c r="I48" s="16" t="s">
        <v>87</v>
      </c>
      <c r="J48" s="16" t="s">
        <v>76</v>
      </c>
      <c r="K48" s="16"/>
      <c r="L48" s="16" t="s">
        <v>18</v>
      </c>
      <c r="M48" s="16"/>
      <c r="N48" s="17">
        <v>78.508300000000006</v>
      </c>
      <c r="O48" s="17">
        <v>2</v>
      </c>
      <c r="P48" s="17" t="s">
        <v>15</v>
      </c>
      <c r="Q48" s="17" t="s">
        <v>78</v>
      </c>
      <c r="R48" s="17" t="s">
        <v>136</v>
      </c>
      <c r="AG48" t="s">
        <v>11</v>
      </c>
      <c r="AH48" t="s">
        <v>17</v>
      </c>
      <c r="AI48" t="s">
        <v>142</v>
      </c>
      <c r="AJ48">
        <v>48.893477785954481</v>
      </c>
    </row>
    <row r="49" spans="1:36" x14ac:dyDescent="0.25">
      <c r="A49" s="15" t="s">
        <v>104</v>
      </c>
      <c r="B49" s="16" t="s">
        <v>80</v>
      </c>
      <c r="C49" s="16" t="s">
        <v>101</v>
      </c>
      <c r="D49" s="16" t="s">
        <v>103</v>
      </c>
      <c r="E49" s="16" t="s">
        <v>99</v>
      </c>
      <c r="F49" s="16" t="s">
        <v>77</v>
      </c>
      <c r="G49" s="16" t="s">
        <v>98</v>
      </c>
      <c r="H49" s="16" t="s">
        <v>102</v>
      </c>
      <c r="I49" s="16" t="s">
        <v>87</v>
      </c>
      <c r="J49" s="16" t="s">
        <v>76</v>
      </c>
      <c r="K49" s="16"/>
      <c r="L49" s="16" t="s">
        <v>18</v>
      </c>
      <c r="M49" s="16"/>
      <c r="N49" s="17">
        <v>75.150700000000001</v>
      </c>
      <c r="O49" s="17">
        <v>2</v>
      </c>
      <c r="P49" s="17" t="s">
        <v>20</v>
      </c>
      <c r="Q49" s="17" t="s">
        <v>9</v>
      </c>
      <c r="R49" s="17" t="s">
        <v>137</v>
      </c>
      <c r="AG49" t="s">
        <v>11</v>
      </c>
      <c r="AH49" t="s">
        <v>14</v>
      </c>
      <c r="AI49" t="s">
        <v>142</v>
      </c>
      <c r="AJ49">
        <v>12.584152125306552</v>
      </c>
    </row>
    <row r="50" spans="1:36" x14ac:dyDescent="0.25">
      <c r="A50" s="15" t="s">
        <v>104</v>
      </c>
      <c r="B50" s="16" t="s">
        <v>80</v>
      </c>
      <c r="C50" s="16" t="s">
        <v>101</v>
      </c>
      <c r="D50" s="16" t="s">
        <v>103</v>
      </c>
      <c r="E50" s="16" t="s">
        <v>99</v>
      </c>
      <c r="F50" s="16" t="s">
        <v>77</v>
      </c>
      <c r="G50" s="16" t="s">
        <v>98</v>
      </c>
      <c r="H50" s="16" t="s">
        <v>102</v>
      </c>
      <c r="I50" s="16" t="s">
        <v>87</v>
      </c>
      <c r="J50" s="16" t="s">
        <v>76</v>
      </c>
      <c r="K50" s="16"/>
      <c r="L50" s="16" t="s">
        <v>18</v>
      </c>
      <c r="M50" s="16" t="s">
        <v>105</v>
      </c>
      <c r="N50" s="17">
        <v>69.801299999999998</v>
      </c>
      <c r="O50" s="17">
        <v>1</v>
      </c>
      <c r="P50" s="17" t="s">
        <v>16</v>
      </c>
      <c r="Q50" s="17" t="s">
        <v>9</v>
      </c>
      <c r="R50" s="14" t="s">
        <v>138</v>
      </c>
      <c r="AG50" t="s">
        <v>11</v>
      </c>
      <c r="AH50" t="s">
        <v>19</v>
      </c>
      <c r="AI50" t="s">
        <v>142</v>
      </c>
      <c r="AJ50">
        <v>5.2919000242257805</v>
      </c>
    </row>
    <row r="51" spans="1:36" x14ac:dyDescent="0.25">
      <c r="A51" s="15" t="s">
        <v>104</v>
      </c>
      <c r="B51" s="16" t="s">
        <v>80</v>
      </c>
      <c r="C51" s="16" t="s">
        <v>101</v>
      </c>
      <c r="D51" s="16" t="s">
        <v>103</v>
      </c>
      <c r="E51" s="16" t="s">
        <v>99</v>
      </c>
      <c r="F51" s="16" t="s">
        <v>77</v>
      </c>
      <c r="G51" s="16" t="s">
        <v>98</v>
      </c>
      <c r="H51" s="16" t="s">
        <v>102</v>
      </c>
      <c r="I51" s="16" t="s">
        <v>87</v>
      </c>
      <c r="J51" s="16" t="s">
        <v>76</v>
      </c>
      <c r="K51" s="16"/>
      <c r="L51" s="16" t="s">
        <v>18</v>
      </c>
      <c r="M51" s="16" t="s">
        <v>105</v>
      </c>
      <c r="N51" s="17">
        <v>73.315100000000001</v>
      </c>
      <c r="O51" s="17">
        <v>1</v>
      </c>
      <c r="P51" s="17" t="s">
        <v>15</v>
      </c>
      <c r="Q51" s="17" t="s">
        <v>73</v>
      </c>
      <c r="R51" s="14" t="s">
        <v>138</v>
      </c>
      <c r="AG51" t="s">
        <v>11</v>
      </c>
      <c r="AH51" t="s">
        <v>20</v>
      </c>
      <c r="AI51" t="s">
        <v>142</v>
      </c>
      <c r="AJ51">
        <v>68.257764571331677</v>
      </c>
    </row>
    <row r="52" spans="1:36" x14ac:dyDescent="0.25">
      <c r="A52" s="15" t="s">
        <v>104</v>
      </c>
      <c r="B52" s="16" t="s">
        <v>80</v>
      </c>
      <c r="C52" s="16" t="s">
        <v>101</v>
      </c>
      <c r="D52" s="16" t="s">
        <v>103</v>
      </c>
      <c r="E52" s="16" t="s">
        <v>99</v>
      </c>
      <c r="F52" s="16" t="s">
        <v>77</v>
      </c>
      <c r="G52" s="16" t="s">
        <v>98</v>
      </c>
      <c r="H52" s="16" t="s">
        <v>102</v>
      </c>
      <c r="I52" s="16" t="s">
        <v>87</v>
      </c>
      <c r="J52" s="16" t="s">
        <v>76</v>
      </c>
      <c r="K52" s="16"/>
      <c r="L52" s="16" t="s">
        <v>18</v>
      </c>
      <c r="M52" s="16" t="s">
        <v>105</v>
      </c>
      <c r="N52" s="17">
        <v>58.340299999999999</v>
      </c>
      <c r="O52" s="17">
        <v>2</v>
      </c>
      <c r="P52" s="17" t="s">
        <v>16</v>
      </c>
      <c r="Q52" s="17" t="s">
        <v>9</v>
      </c>
      <c r="R52" s="14" t="s">
        <v>139</v>
      </c>
      <c r="AG52" t="s">
        <v>11</v>
      </c>
      <c r="AH52" t="s">
        <v>10</v>
      </c>
      <c r="AI52" t="s">
        <v>143</v>
      </c>
      <c r="AJ52">
        <v>12.270755136589488</v>
      </c>
    </row>
    <row r="53" spans="1:36" x14ac:dyDescent="0.25">
      <c r="A53" s="15" t="s">
        <v>104</v>
      </c>
      <c r="B53" s="16" t="s">
        <v>80</v>
      </c>
      <c r="C53" s="16" t="s">
        <v>101</v>
      </c>
      <c r="D53" s="16" t="s">
        <v>103</v>
      </c>
      <c r="E53" s="16" t="s">
        <v>99</v>
      </c>
      <c r="F53" s="16" t="s">
        <v>77</v>
      </c>
      <c r="G53" s="16" t="s">
        <v>98</v>
      </c>
      <c r="H53" s="16" t="s">
        <v>102</v>
      </c>
      <c r="I53" s="16" t="s">
        <v>87</v>
      </c>
      <c r="J53" s="16" t="s">
        <v>76</v>
      </c>
      <c r="K53" s="16"/>
      <c r="L53" s="16" t="s">
        <v>18</v>
      </c>
      <c r="M53" s="16" t="s">
        <v>105</v>
      </c>
      <c r="N53" s="17">
        <v>65.308400000000006</v>
      </c>
      <c r="O53" s="17">
        <v>1</v>
      </c>
      <c r="P53" s="17" t="s">
        <v>15</v>
      </c>
      <c r="Q53" s="17" t="s">
        <v>78</v>
      </c>
      <c r="R53" s="14" t="s">
        <v>139</v>
      </c>
      <c r="AG53" t="s">
        <v>11</v>
      </c>
      <c r="AH53" t="s">
        <v>18</v>
      </c>
      <c r="AI53" t="s">
        <v>143</v>
      </c>
      <c r="AJ53">
        <v>11.245983796543367</v>
      </c>
    </row>
    <row r="54" spans="1:36" x14ac:dyDescent="0.25">
      <c r="A54" s="15" t="s">
        <v>104</v>
      </c>
      <c r="B54" s="16" t="s">
        <v>80</v>
      </c>
      <c r="C54" s="16" t="s">
        <v>101</v>
      </c>
      <c r="D54" s="16" t="s">
        <v>103</v>
      </c>
      <c r="E54" s="16" t="s">
        <v>99</v>
      </c>
      <c r="F54" s="16" t="s">
        <v>77</v>
      </c>
      <c r="G54" s="16" t="s">
        <v>98</v>
      </c>
      <c r="H54" s="16" t="s">
        <v>102</v>
      </c>
      <c r="I54" s="16" t="s">
        <v>87</v>
      </c>
      <c r="J54" s="16" t="s">
        <v>76</v>
      </c>
      <c r="K54" s="16" t="s">
        <v>19</v>
      </c>
      <c r="L54" s="16" t="s">
        <v>18</v>
      </c>
      <c r="M54" s="16" t="s">
        <v>105</v>
      </c>
      <c r="N54" s="17">
        <v>60.866199999999999</v>
      </c>
      <c r="O54" s="17">
        <v>1</v>
      </c>
      <c r="P54" s="17" t="s">
        <v>18</v>
      </c>
      <c r="Q54" s="17" t="s">
        <v>9</v>
      </c>
      <c r="R54" s="14" t="s">
        <v>140</v>
      </c>
      <c r="AG54" t="s">
        <v>11</v>
      </c>
      <c r="AH54" t="s">
        <v>15</v>
      </c>
      <c r="AI54" t="s">
        <v>143</v>
      </c>
      <c r="AJ54">
        <v>8.3452997429885087</v>
      </c>
    </row>
    <row r="55" spans="1:36" x14ac:dyDescent="0.25">
      <c r="A55" s="15" t="s">
        <v>104</v>
      </c>
      <c r="B55" s="16" t="s">
        <v>80</v>
      </c>
      <c r="C55" s="16" t="s">
        <v>101</v>
      </c>
      <c r="D55" s="16" t="s">
        <v>103</v>
      </c>
      <c r="E55" s="16" t="s">
        <v>99</v>
      </c>
      <c r="F55" s="16" t="s">
        <v>77</v>
      </c>
      <c r="G55" s="16" t="s">
        <v>98</v>
      </c>
      <c r="H55" s="16" t="s">
        <v>102</v>
      </c>
      <c r="I55" s="16" t="s">
        <v>87</v>
      </c>
      <c r="J55" s="16" t="s">
        <v>76</v>
      </c>
      <c r="K55" s="16" t="s">
        <v>19</v>
      </c>
      <c r="L55" s="16" t="s">
        <v>18</v>
      </c>
      <c r="M55" s="16" t="s">
        <v>105</v>
      </c>
      <c r="N55" s="17">
        <v>17.105599999999999</v>
      </c>
      <c r="O55" s="17">
        <v>1</v>
      </c>
      <c r="P55" s="17" t="s">
        <v>17</v>
      </c>
      <c r="Q55" s="17" t="s">
        <v>78</v>
      </c>
      <c r="R55" s="14" t="s">
        <v>141</v>
      </c>
      <c r="AG55" t="s">
        <v>11</v>
      </c>
      <c r="AH55" t="s">
        <v>16</v>
      </c>
      <c r="AI55" t="s">
        <v>143</v>
      </c>
      <c r="AJ55">
        <v>34.256295947295357</v>
      </c>
    </row>
    <row r="56" spans="1:36" x14ac:dyDescent="0.25">
      <c r="A56" s="15" t="s">
        <v>104</v>
      </c>
      <c r="B56" s="16" t="s">
        <v>80</v>
      </c>
      <c r="C56" s="16" t="s">
        <v>101</v>
      </c>
      <c r="D56" s="16" t="s">
        <v>103</v>
      </c>
      <c r="E56" s="16" t="s">
        <v>99</v>
      </c>
      <c r="F56" s="16" t="s">
        <v>77</v>
      </c>
      <c r="G56" s="16" t="s">
        <v>98</v>
      </c>
      <c r="H56" s="16" t="s">
        <v>102</v>
      </c>
      <c r="I56" s="16" t="s">
        <v>87</v>
      </c>
      <c r="J56" s="16" t="s">
        <v>76</v>
      </c>
      <c r="K56" s="16" t="s">
        <v>19</v>
      </c>
      <c r="L56" s="16" t="s">
        <v>18</v>
      </c>
      <c r="M56" s="16" t="s">
        <v>105</v>
      </c>
      <c r="N56" s="17"/>
      <c r="O56" s="17"/>
      <c r="P56" s="17"/>
      <c r="Q56" s="17"/>
      <c r="AG56" t="s">
        <v>11</v>
      </c>
      <c r="AH56" t="s">
        <v>13</v>
      </c>
      <c r="AI56" t="s">
        <v>143</v>
      </c>
      <c r="AJ56">
        <v>9.9458788695049503</v>
      </c>
    </row>
    <row r="57" spans="1:36" x14ac:dyDescent="0.25">
      <c r="A57" s="15" t="s">
        <v>104</v>
      </c>
      <c r="B57" s="16" t="s">
        <v>80</v>
      </c>
      <c r="C57" s="16" t="s">
        <v>101</v>
      </c>
      <c r="D57" s="16" t="s">
        <v>103</v>
      </c>
      <c r="E57" s="16" t="s">
        <v>99</v>
      </c>
      <c r="F57" s="16" t="s">
        <v>77</v>
      </c>
      <c r="G57" s="16" t="s">
        <v>98</v>
      </c>
      <c r="H57" s="16" t="s">
        <v>102</v>
      </c>
      <c r="I57" s="16" t="s">
        <v>87</v>
      </c>
      <c r="J57" s="16"/>
      <c r="K57" s="16" t="s">
        <v>19</v>
      </c>
      <c r="L57" s="16" t="s">
        <v>18</v>
      </c>
      <c r="M57" s="16" t="s">
        <v>105</v>
      </c>
      <c r="N57" s="17"/>
      <c r="O57" s="17"/>
      <c r="P57" s="17"/>
      <c r="Q57" s="17"/>
      <c r="AG57" t="s">
        <v>11</v>
      </c>
      <c r="AH57" t="s">
        <v>17</v>
      </c>
      <c r="AI57" t="s">
        <v>143</v>
      </c>
      <c r="AJ57">
        <v>14.997429010790036</v>
      </c>
    </row>
    <row r="58" spans="1:36" x14ac:dyDescent="0.25">
      <c r="A58" s="15" t="s">
        <v>104</v>
      </c>
      <c r="B58" s="16" t="s">
        <v>80</v>
      </c>
      <c r="C58" s="16" t="s">
        <v>101</v>
      </c>
      <c r="D58" s="16" t="s">
        <v>103</v>
      </c>
      <c r="E58" s="16" t="s">
        <v>99</v>
      </c>
      <c r="F58" s="16" t="s">
        <v>77</v>
      </c>
      <c r="G58" s="16" t="s">
        <v>98</v>
      </c>
      <c r="H58" s="16" t="s">
        <v>102</v>
      </c>
      <c r="I58" s="16" t="s">
        <v>87</v>
      </c>
      <c r="J58" s="16" t="s">
        <v>106</v>
      </c>
      <c r="K58" s="16" t="s">
        <v>19</v>
      </c>
      <c r="L58" s="16" t="s">
        <v>18</v>
      </c>
      <c r="M58" s="16" t="s">
        <v>105</v>
      </c>
      <c r="N58" s="17"/>
      <c r="O58" s="17"/>
      <c r="P58" s="17"/>
      <c r="Q58" s="17"/>
      <c r="AG58" t="s">
        <v>11</v>
      </c>
      <c r="AH58" t="s">
        <v>14</v>
      </c>
      <c r="AI58" t="s">
        <v>143</v>
      </c>
      <c r="AJ58">
        <v>10.409475195978796</v>
      </c>
    </row>
    <row r="59" spans="1:36" x14ac:dyDescent="0.25">
      <c r="A59" s="15" t="s">
        <v>104</v>
      </c>
      <c r="B59" s="16" t="s">
        <v>80</v>
      </c>
      <c r="C59" s="16" t="s">
        <v>101</v>
      </c>
      <c r="D59" s="16" t="s">
        <v>103</v>
      </c>
      <c r="E59" s="16" t="s">
        <v>99</v>
      </c>
      <c r="F59" s="16"/>
      <c r="G59" s="16" t="s">
        <v>98</v>
      </c>
      <c r="H59" s="16" t="s">
        <v>102</v>
      </c>
      <c r="I59" s="16" t="s">
        <v>87</v>
      </c>
      <c r="J59" s="16" t="s">
        <v>106</v>
      </c>
      <c r="K59" s="16" t="s">
        <v>19</v>
      </c>
      <c r="L59" s="16" t="s">
        <v>18</v>
      </c>
      <c r="M59" s="16" t="s">
        <v>105</v>
      </c>
      <c r="N59" s="17"/>
      <c r="O59" s="17"/>
      <c r="P59" s="17"/>
      <c r="Q59" s="17"/>
      <c r="AG59" t="s">
        <v>11</v>
      </c>
      <c r="AH59" t="s">
        <v>19</v>
      </c>
      <c r="AI59" t="s">
        <v>143</v>
      </c>
      <c r="AJ59">
        <v>24.301432894832107</v>
      </c>
    </row>
    <row r="60" spans="1:36" x14ac:dyDescent="0.25">
      <c r="A60" s="15" t="s">
        <v>104</v>
      </c>
      <c r="B60" s="16" t="s">
        <v>80</v>
      </c>
      <c r="C60" s="16" t="s">
        <v>101</v>
      </c>
      <c r="D60" s="16" t="s">
        <v>103</v>
      </c>
      <c r="E60" s="16" t="s">
        <v>99</v>
      </c>
      <c r="F60" s="16" t="s">
        <v>110</v>
      </c>
      <c r="G60" s="16" t="s">
        <v>98</v>
      </c>
      <c r="H60" s="16" t="s">
        <v>102</v>
      </c>
      <c r="I60" s="16" t="s">
        <v>87</v>
      </c>
      <c r="J60" s="16" t="s">
        <v>106</v>
      </c>
      <c r="K60" s="16" t="s">
        <v>19</v>
      </c>
      <c r="L60" s="16" t="s">
        <v>18</v>
      </c>
      <c r="M60" s="16" t="s">
        <v>105</v>
      </c>
      <c r="N60" s="17"/>
      <c r="O60" s="17"/>
      <c r="P60" s="17"/>
      <c r="Q60" s="17"/>
      <c r="AG60" t="s">
        <v>11</v>
      </c>
      <c r="AH60" t="s">
        <v>20</v>
      </c>
      <c r="AI60" t="s">
        <v>143</v>
      </c>
      <c r="AJ60">
        <v>54.64844939880097</v>
      </c>
    </row>
    <row r="61" spans="1:36" x14ac:dyDescent="0.25">
      <c r="A61" s="15" t="s">
        <v>104</v>
      </c>
      <c r="B61" s="16" t="s">
        <v>80</v>
      </c>
      <c r="C61" s="16" t="s">
        <v>101</v>
      </c>
      <c r="D61" s="16" t="s">
        <v>103</v>
      </c>
      <c r="E61" s="16" t="s">
        <v>99</v>
      </c>
      <c r="F61" s="16" t="s">
        <v>110</v>
      </c>
      <c r="G61" s="16" t="s">
        <v>98</v>
      </c>
      <c r="H61" s="16" t="s">
        <v>102</v>
      </c>
      <c r="I61" s="16" t="s">
        <v>87</v>
      </c>
      <c r="J61" s="16" t="s">
        <v>106</v>
      </c>
      <c r="K61" s="16" t="s">
        <v>19</v>
      </c>
      <c r="L61" s="16" t="s">
        <v>18</v>
      </c>
      <c r="M61" s="16" t="s">
        <v>105</v>
      </c>
      <c r="N61" s="17"/>
      <c r="O61" s="17"/>
      <c r="P61" s="17"/>
      <c r="Q61" s="17"/>
    </row>
    <row r="62" spans="1:36" x14ac:dyDescent="0.25">
      <c r="A62" s="15" t="s">
        <v>104</v>
      </c>
      <c r="B62" s="16" t="s">
        <v>80</v>
      </c>
      <c r="C62" s="16" t="s">
        <v>101</v>
      </c>
      <c r="D62" s="16" t="s">
        <v>103</v>
      </c>
      <c r="E62" s="16" t="s">
        <v>99</v>
      </c>
      <c r="F62" s="16" t="s">
        <v>110</v>
      </c>
      <c r="G62" s="16" t="s">
        <v>98</v>
      </c>
      <c r="H62" s="16" t="s">
        <v>102</v>
      </c>
      <c r="I62" s="16" t="s">
        <v>87</v>
      </c>
      <c r="J62" s="16" t="s">
        <v>106</v>
      </c>
      <c r="K62" s="16" t="s">
        <v>19</v>
      </c>
      <c r="L62" s="16" t="s">
        <v>18</v>
      </c>
      <c r="M62" s="16" t="s">
        <v>105</v>
      </c>
      <c r="N62" s="17"/>
      <c r="O62" s="17"/>
      <c r="P62" s="17"/>
      <c r="Q62" s="17"/>
    </row>
    <row r="63" spans="1:36" x14ac:dyDescent="0.25">
      <c r="A63" s="15" t="s">
        <v>104</v>
      </c>
      <c r="B63" s="16" t="s">
        <v>80</v>
      </c>
      <c r="C63" s="16" t="s">
        <v>101</v>
      </c>
      <c r="D63" s="16" t="s">
        <v>103</v>
      </c>
      <c r="E63" s="16" t="s">
        <v>99</v>
      </c>
      <c r="F63" s="16" t="s">
        <v>110</v>
      </c>
      <c r="G63" s="16" t="s">
        <v>98</v>
      </c>
      <c r="H63" s="16" t="s">
        <v>102</v>
      </c>
      <c r="I63" s="16" t="s">
        <v>87</v>
      </c>
      <c r="J63" s="16" t="s">
        <v>106</v>
      </c>
      <c r="K63" s="16" t="s">
        <v>19</v>
      </c>
      <c r="L63" s="16" t="s">
        <v>18</v>
      </c>
      <c r="M63" s="16" t="s">
        <v>105</v>
      </c>
      <c r="N63" s="17"/>
      <c r="O63" s="17"/>
      <c r="P63" s="17"/>
      <c r="Q63" s="17"/>
    </row>
    <row r="64" spans="1:36" x14ac:dyDescent="0.25">
      <c r="A64" s="15" t="s">
        <v>104</v>
      </c>
      <c r="B64" s="16" t="s">
        <v>80</v>
      </c>
      <c r="C64" s="16" t="s">
        <v>101</v>
      </c>
      <c r="D64" s="16" t="s">
        <v>103</v>
      </c>
      <c r="E64" s="16" t="s">
        <v>99</v>
      </c>
      <c r="F64" s="16" t="s">
        <v>110</v>
      </c>
      <c r="G64" s="16" t="s">
        <v>98</v>
      </c>
      <c r="H64" s="16" t="s">
        <v>102</v>
      </c>
      <c r="I64" s="16" t="s">
        <v>87</v>
      </c>
      <c r="J64" s="16" t="s">
        <v>106</v>
      </c>
      <c r="K64" s="16" t="s">
        <v>19</v>
      </c>
      <c r="L64" s="16" t="s">
        <v>18</v>
      </c>
      <c r="M64" s="16" t="s">
        <v>105</v>
      </c>
      <c r="N64" s="17"/>
      <c r="O64" s="17"/>
      <c r="P64" s="17"/>
      <c r="Q64" s="17"/>
    </row>
    <row r="65" spans="1:17" x14ac:dyDescent="0.25">
      <c r="A65" s="15" t="s">
        <v>104</v>
      </c>
      <c r="B65" s="16" t="s">
        <v>80</v>
      </c>
      <c r="C65" s="16" t="s">
        <v>101</v>
      </c>
      <c r="D65" s="16" t="s">
        <v>103</v>
      </c>
      <c r="E65" s="16" t="s">
        <v>99</v>
      </c>
      <c r="F65" s="16" t="s">
        <v>110</v>
      </c>
      <c r="G65" s="16" t="s">
        <v>98</v>
      </c>
      <c r="H65" s="16" t="s">
        <v>102</v>
      </c>
      <c r="I65" s="16" t="s">
        <v>87</v>
      </c>
      <c r="J65" s="16" t="s">
        <v>106</v>
      </c>
      <c r="K65" s="16" t="s">
        <v>19</v>
      </c>
      <c r="L65" s="16" t="s">
        <v>18</v>
      </c>
      <c r="M65" s="16" t="s">
        <v>105</v>
      </c>
      <c r="N65" s="17"/>
      <c r="O65" s="17"/>
      <c r="P65" s="17"/>
      <c r="Q65" s="17"/>
    </row>
    <row r="66" spans="1:17" x14ac:dyDescent="0.25">
      <c r="A66" s="15" t="s">
        <v>104</v>
      </c>
      <c r="B66" s="16" t="s">
        <v>80</v>
      </c>
      <c r="C66" s="16" t="s">
        <v>101</v>
      </c>
      <c r="D66" s="16" t="s">
        <v>103</v>
      </c>
      <c r="E66" s="16" t="s">
        <v>99</v>
      </c>
      <c r="F66" s="16" t="s">
        <v>110</v>
      </c>
      <c r="G66" s="16" t="s">
        <v>98</v>
      </c>
      <c r="H66" s="16" t="s">
        <v>102</v>
      </c>
      <c r="I66" s="16" t="s">
        <v>87</v>
      </c>
      <c r="J66" s="16" t="s">
        <v>106</v>
      </c>
      <c r="K66" s="16" t="s">
        <v>19</v>
      </c>
      <c r="L66" s="16" t="s">
        <v>18</v>
      </c>
      <c r="M66" s="16" t="s">
        <v>105</v>
      </c>
      <c r="N66" s="17"/>
      <c r="O66" s="17"/>
      <c r="P66" s="17"/>
      <c r="Q66" s="17"/>
    </row>
    <row r="67" spans="1:17" x14ac:dyDescent="0.25">
      <c r="A67" s="15" t="s">
        <v>104</v>
      </c>
      <c r="B67" s="16"/>
      <c r="C67" s="16" t="s">
        <v>101</v>
      </c>
      <c r="D67" s="16" t="s">
        <v>103</v>
      </c>
      <c r="E67" s="16" t="s">
        <v>99</v>
      </c>
      <c r="F67" s="16" t="s">
        <v>110</v>
      </c>
      <c r="G67" s="16" t="s">
        <v>98</v>
      </c>
      <c r="H67" s="16" t="s">
        <v>102</v>
      </c>
      <c r="I67" s="16" t="s">
        <v>87</v>
      </c>
      <c r="J67" s="16" t="s">
        <v>106</v>
      </c>
      <c r="K67" s="16" t="s">
        <v>19</v>
      </c>
      <c r="L67" s="16" t="s">
        <v>18</v>
      </c>
      <c r="M67" s="16" t="s">
        <v>105</v>
      </c>
      <c r="N67" s="17"/>
      <c r="O67" s="17"/>
      <c r="P67" s="17"/>
      <c r="Q67" s="17"/>
    </row>
    <row r="68" spans="1:17" x14ac:dyDescent="0.25">
      <c r="A68" s="15" t="s">
        <v>104</v>
      </c>
      <c r="B68" s="16"/>
      <c r="C68" s="16" t="s">
        <v>101</v>
      </c>
      <c r="D68" s="16" t="s">
        <v>103</v>
      </c>
      <c r="E68" s="16" t="s">
        <v>99</v>
      </c>
      <c r="F68" s="16" t="s">
        <v>110</v>
      </c>
      <c r="G68" s="16" t="s">
        <v>98</v>
      </c>
      <c r="H68" s="16" t="s">
        <v>102</v>
      </c>
      <c r="I68" s="16" t="s">
        <v>87</v>
      </c>
      <c r="J68" s="16" t="s">
        <v>106</v>
      </c>
      <c r="K68" s="16" t="s">
        <v>19</v>
      </c>
      <c r="L68" s="16" t="s">
        <v>18</v>
      </c>
      <c r="M68" s="16" t="s">
        <v>105</v>
      </c>
      <c r="N68" s="17"/>
      <c r="O68" s="17"/>
      <c r="P68" s="17"/>
      <c r="Q68" s="17"/>
    </row>
    <row r="69" spans="1:17" x14ac:dyDescent="0.25">
      <c r="A69" s="15" t="s">
        <v>104</v>
      </c>
      <c r="B69" s="16"/>
      <c r="C69" s="16" t="s">
        <v>101</v>
      </c>
      <c r="D69" s="16" t="s">
        <v>103</v>
      </c>
      <c r="E69" s="16" t="s">
        <v>99</v>
      </c>
      <c r="F69" s="16" t="s">
        <v>110</v>
      </c>
      <c r="G69" s="16" t="s">
        <v>98</v>
      </c>
      <c r="H69" s="16" t="s">
        <v>102</v>
      </c>
      <c r="I69" s="16" t="s">
        <v>87</v>
      </c>
      <c r="J69" s="16" t="s">
        <v>106</v>
      </c>
      <c r="K69" s="16" t="s">
        <v>19</v>
      </c>
      <c r="L69" s="16"/>
      <c r="M69" s="16" t="s">
        <v>105</v>
      </c>
      <c r="N69" s="17"/>
      <c r="O69" s="17"/>
      <c r="P69" s="17"/>
      <c r="Q69" s="17"/>
    </row>
    <row r="70" spans="1:17" x14ac:dyDescent="0.25">
      <c r="A70" s="15" t="s">
        <v>104</v>
      </c>
      <c r="B70" s="16"/>
      <c r="C70" s="16" t="s">
        <v>101</v>
      </c>
      <c r="D70" s="16" t="s">
        <v>103</v>
      </c>
      <c r="E70" s="16" t="s">
        <v>99</v>
      </c>
      <c r="F70" s="16" t="s">
        <v>110</v>
      </c>
      <c r="G70" s="16" t="s">
        <v>98</v>
      </c>
      <c r="H70" s="16" t="s">
        <v>102</v>
      </c>
      <c r="I70" s="16" t="s">
        <v>87</v>
      </c>
      <c r="J70" s="16" t="s">
        <v>106</v>
      </c>
      <c r="K70" s="16" t="s">
        <v>19</v>
      </c>
      <c r="L70" s="16"/>
      <c r="M70" s="16" t="s">
        <v>105</v>
      </c>
      <c r="N70" s="17"/>
      <c r="O70" s="17"/>
      <c r="P70" s="17"/>
      <c r="Q70" s="17"/>
    </row>
    <row r="71" spans="1:17" x14ac:dyDescent="0.25">
      <c r="A71" s="15" t="s">
        <v>104</v>
      </c>
      <c r="B71" s="16"/>
      <c r="C71" s="16" t="s">
        <v>101</v>
      </c>
      <c r="D71" s="16" t="s">
        <v>103</v>
      </c>
      <c r="E71" s="16" t="s">
        <v>99</v>
      </c>
      <c r="F71" s="16" t="s">
        <v>110</v>
      </c>
      <c r="G71" s="16" t="s">
        <v>98</v>
      </c>
      <c r="H71" s="16" t="s">
        <v>102</v>
      </c>
      <c r="I71" s="16"/>
      <c r="J71" s="16" t="s">
        <v>106</v>
      </c>
      <c r="K71" s="16" t="s">
        <v>19</v>
      </c>
      <c r="L71" s="16"/>
      <c r="M71" s="16" t="s">
        <v>105</v>
      </c>
      <c r="N71" s="17"/>
      <c r="O71" s="17"/>
      <c r="P71" s="17"/>
      <c r="Q71" s="17"/>
    </row>
    <row r="72" spans="1:17" x14ac:dyDescent="0.25">
      <c r="A72" s="15" t="s">
        <v>104</v>
      </c>
      <c r="B72" s="16"/>
      <c r="C72" s="16" t="s">
        <v>101</v>
      </c>
      <c r="D72" s="16" t="s">
        <v>103</v>
      </c>
      <c r="E72" s="16" t="s">
        <v>99</v>
      </c>
      <c r="F72" s="16" t="s">
        <v>110</v>
      </c>
      <c r="G72" s="16" t="s">
        <v>98</v>
      </c>
      <c r="H72" s="16" t="s">
        <v>102</v>
      </c>
      <c r="I72" s="16"/>
      <c r="J72" s="16" t="s">
        <v>106</v>
      </c>
      <c r="K72" s="16" t="s">
        <v>19</v>
      </c>
      <c r="L72" s="16"/>
      <c r="M72" s="16" t="s">
        <v>105</v>
      </c>
      <c r="N72" s="17"/>
      <c r="O72" s="17"/>
      <c r="P72" s="17"/>
      <c r="Q72" s="17"/>
    </row>
    <row r="73" spans="1:17" x14ac:dyDescent="0.25">
      <c r="A73" s="15" t="s">
        <v>104</v>
      </c>
      <c r="B73" s="16"/>
      <c r="C73" s="16" t="s">
        <v>101</v>
      </c>
      <c r="D73" s="16" t="s">
        <v>103</v>
      </c>
      <c r="E73" s="16" t="s">
        <v>99</v>
      </c>
      <c r="F73" s="16" t="s">
        <v>110</v>
      </c>
      <c r="G73" s="16" t="s">
        <v>98</v>
      </c>
      <c r="H73" s="16" t="s">
        <v>102</v>
      </c>
      <c r="I73" s="16"/>
      <c r="J73" s="16" t="s">
        <v>106</v>
      </c>
      <c r="K73" s="16" t="s">
        <v>19</v>
      </c>
      <c r="L73" s="16"/>
      <c r="M73" s="16" t="s">
        <v>105</v>
      </c>
      <c r="N73" s="17"/>
      <c r="O73" s="17"/>
      <c r="P73" s="17"/>
      <c r="Q73" s="17"/>
    </row>
    <row r="74" spans="1:17" x14ac:dyDescent="0.25">
      <c r="A74" s="15" t="s">
        <v>104</v>
      </c>
      <c r="B74" s="16"/>
      <c r="C74" s="16" t="s">
        <v>101</v>
      </c>
      <c r="D74" s="16" t="s">
        <v>103</v>
      </c>
      <c r="E74" s="16" t="s">
        <v>99</v>
      </c>
      <c r="F74" s="16" t="s">
        <v>110</v>
      </c>
      <c r="G74" s="16" t="s">
        <v>98</v>
      </c>
      <c r="H74" s="16" t="s">
        <v>102</v>
      </c>
      <c r="I74" s="16"/>
      <c r="J74" s="16" t="s">
        <v>106</v>
      </c>
      <c r="K74" s="16" t="s">
        <v>19</v>
      </c>
      <c r="L74" s="16"/>
      <c r="M74" s="16" t="s">
        <v>105</v>
      </c>
      <c r="N74" s="17"/>
      <c r="O74" s="17"/>
      <c r="P74" s="17"/>
      <c r="Q74" s="17"/>
    </row>
    <row r="75" spans="1:17" x14ac:dyDescent="0.25">
      <c r="A75" s="15" t="s">
        <v>104</v>
      </c>
      <c r="B75" s="16"/>
      <c r="C75" s="16" t="s">
        <v>101</v>
      </c>
      <c r="D75" s="16" t="s">
        <v>103</v>
      </c>
      <c r="E75" s="16" t="s">
        <v>99</v>
      </c>
      <c r="F75" s="16" t="s">
        <v>110</v>
      </c>
      <c r="G75" s="16" t="s">
        <v>98</v>
      </c>
      <c r="H75" s="16" t="s">
        <v>102</v>
      </c>
      <c r="I75" s="16"/>
      <c r="J75" s="16" t="s">
        <v>106</v>
      </c>
      <c r="K75" s="16" t="s">
        <v>19</v>
      </c>
      <c r="L75" s="16"/>
      <c r="M75" s="16" t="s">
        <v>105</v>
      </c>
      <c r="N75" s="17"/>
      <c r="O75" s="17"/>
      <c r="P75" s="17"/>
      <c r="Q75" s="17"/>
    </row>
    <row r="76" spans="1:17" x14ac:dyDescent="0.25">
      <c r="A76" s="15" t="s">
        <v>104</v>
      </c>
      <c r="B76" s="16"/>
      <c r="C76" s="16" t="s">
        <v>101</v>
      </c>
      <c r="D76" s="16" t="s">
        <v>103</v>
      </c>
      <c r="E76" s="16" t="s">
        <v>99</v>
      </c>
      <c r="F76" s="16" t="s">
        <v>110</v>
      </c>
      <c r="G76" s="16" t="s">
        <v>98</v>
      </c>
      <c r="H76" s="16" t="s">
        <v>102</v>
      </c>
      <c r="I76" s="16"/>
      <c r="J76" s="16" t="s">
        <v>106</v>
      </c>
      <c r="K76" s="16" t="s">
        <v>19</v>
      </c>
      <c r="L76" s="16"/>
      <c r="M76" s="16" t="s">
        <v>105</v>
      </c>
      <c r="N76" s="17"/>
      <c r="O76" s="17"/>
      <c r="P76" s="17"/>
      <c r="Q76" s="17"/>
    </row>
    <row r="77" spans="1:17" x14ac:dyDescent="0.25">
      <c r="A77" s="15" t="s">
        <v>104</v>
      </c>
      <c r="B77" s="16"/>
      <c r="C77" s="16" t="s">
        <v>101</v>
      </c>
      <c r="D77" s="16" t="s">
        <v>103</v>
      </c>
      <c r="E77" s="16" t="s">
        <v>99</v>
      </c>
      <c r="F77" s="16" t="s">
        <v>110</v>
      </c>
      <c r="G77" s="16" t="s">
        <v>98</v>
      </c>
      <c r="H77" s="16" t="s">
        <v>102</v>
      </c>
      <c r="I77" s="16"/>
      <c r="J77" s="16" t="s">
        <v>106</v>
      </c>
      <c r="K77" s="16" t="s">
        <v>19</v>
      </c>
      <c r="L77" s="16"/>
      <c r="M77" s="16" t="s">
        <v>105</v>
      </c>
      <c r="N77" s="17"/>
      <c r="O77" s="17"/>
      <c r="P77" s="17"/>
      <c r="Q77" s="17"/>
    </row>
    <row r="78" spans="1:17" x14ac:dyDescent="0.25">
      <c r="A78" s="15" t="s">
        <v>104</v>
      </c>
      <c r="B78" s="16"/>
      <c r="C78" s="16" t="s">
        <v>101</v>
      </c>
      <c r="D78" s="16" t="s">
        <v>103</v>
      </c>
      <c r="E78" s="16" t="s">
        <v>99</v>
      </c>
      <c r="F78" s="16" t="s">
        <v>110</v>
      </c>
      <c r="G78" s="16" t="s">
        <v>98</v>
      </c>
      <c r="H78" s="16" t="s">
        <v>102</v>
      </c>
      <c r="I78" s="16"/>
      <c r="J78" s="16" t="s">
        <v>106</v>
      </c>
      <c r="K78" s="16" t="s">
        <v>19</v>
      </c>
      <c r="L78" s="16"/>
      <c r="M78" s="16" t="s">
        <v>105</v>
      </c>
      <c r="N78" s="17"/>
      <c r="O78" s="17"/>
      <c r="P78" s="17"/>
      <c r="Q78" s="17"/>
    </row>
    <row r="79" spans="1:17" x14ac:dyDescent="0.25">
      <c r="A79" s="15" t="s">
        <v>104</v>
      </c>
      <c r="B79" s="16"/>
      <c r="C79" s="16" t="s">
        <v>101</v>
      </c>
      <c r="D79" s="16" t="s">
        <v>103</v>
      </c>
      <c r="E79" s="16" t="s">
        <v>99</v>
      </c>
      <c r="F79" s="16" t="s">
        <v>110</v>
      </c>
      <c r="G79" s="16" t="s">
        <v>98</v>
      </c>
      <c r="H79" s="16" t="s">
        <v>102</v>
      </c>
      <c r="I79" s="16"/>
      <c r="J79" s="16" t="s">
        <v>106</v>
      </c>
      <c r="K79" s="16" t="s">
        <v>19</v>
      </c>
      <c r="L79" s="16"/>
      <c r="M79" s="16" t="s">
        <v>105</v>
      </c>
      <c r="N79" s="17"/>
      <c r="O79" s="17"/>
      <c r="P79" s="17"/>
      <c r="Q79" s="17"/>
    </row>
    <row r="80" spans="1:17" x14ac:dyDescent="0.25">
      <c r="A80" s="15" t="s">
        <v>104</v>
      </c>
      <c r="B80" s="16"/>
      <c r="C80" s="16" t="s">
        <v>101</v>
      </c>
      <c r="D80" s="16" t="s">
        <v>103</v>
      </c>
      <c r="E80" s="16" t="s">
        <v>99</v>
      </c>
      <c r="F80" s="16" t="s">
        <v>110</v>
      </c>
      <c r="G80" s="16" t="s">
        <v>98</v>
      </c>
      <c r="H80" s="16" t="s">
        <v>102</v>
      </c>
      <c r="I80" s="16"/>
      <c r="J80" s="16" t="s">
        <v>106</v>
      </c>
      <c r="K80" s="16" t="s">
        <v>19</v>
      </c>
      <c r="L80" s="16"/>
      <c r="M80" s="16" t="s">
        <v>105</v>
      </c>
      <c r="N80" s="17"/>
      <c r="O80" s="17"/>
      <c r="P80" s="17"/>
      <c r="Q80" s="17"/>
    </row>
    <row r="81" spans="1:17" x14ac:dyDescent="0.25">
      <c r="A81" s="15" t="s">
        <v>104</v>
      </c>
      <c r="B81" s="16"/>
      <c r="C81" s="16" t="s">
        <v>101</v>
      </c>
      <c r="D81" s="16" t="s">
        <v>103</v>
      </c>
      <c r="E81" s="16" t="s">
        <v>99</v>
      </c>
      <c r="F81" s="16" t="s">
        <v>110</v>
      </c>
      <c r="G81" s="16" t="s">
        <v>98</v>
      </c>
      <c r="H81" s="16" t="s">
        <v>102</v>
      </c>
      <c r="I81" s="16"/>
      <c r="J81" s="16" t="s">
        <v>106</v>
      </c>
      <c r="K81" s="16" t="s">
        <v>19</v>
      </c>
      <c r="L81" s="16"/>
      <c r="M81" s="16" t="s">
        <v>105</v>
      </c>
      <c r="N81" s="17"/>
      <c r="O81" s="17"/>
      <c r="P81" s="17"/>
      <c r="Q81" s="17"/>
    </row>
    <row r="82" spans="1:17" x14ac:dyDescent="0.25">
      <c r="A82" s="15" t="s">
        <v>104</v>
      </c>
      <c r="B82" s="16"/>
      <c r="C82" s="16" t="s">
        <v>101</v>
      </c>
      <c r="D82" s="16" t="s">
        <v>103</v>
      </c>
      <c r="E82" s="16" t="s">
        <v>99</v>
      </c>
      <c r="F82" s="16" t="s">
        <v>110</v>
      </c>
      <c r="G82" s="16" t="s">
        <v>98</v>
      </c>
      <c r="H82" s="16" t="s">
        <v>102</v>
      </c>
      <c r="I82" s="16"/>
      <c r="J82" s="16" t="s">
        <v>106</v>
      </c>
      <c r="K82" s="16" t="s">
        <v>19</v>
      </c>
      <c r="L82" s="16"/>
      <c r="M82" s="16" t="s">
        <v>105</v>
      </c>
      <c r="N82" s="17"/>
      <c r="O82" s="17"/>
      <c r="P82" s="17"/>
      <c r="Q82" s="17"/>
    </row>
    <row r="83" spans="1:17" x14ac:dyDescent="0.25">
      <c r="A83" s="15" t="s">
        <v>104</v>
      </c>
      <c r="B83" s="16"/>
      <c r="C83" s="16" t="s">
        <v>101</v>
      </c>
      <c r="D83" s="16" t="s">
        <v>103</v>
      </c>
      <c r="E83" s="16" t="s">
        <v>99</v>
      </c>
      <c r="F83" s="16" t="s">
        <v>110</v>
      </c>
      <c r="G83" s="16"/>
      <c r="H83" s="16" t="s">
        <v>102</v>
      </c>
      <c r="I83" s="16"/>
      <c r="J83" s="16" t="s">
        <v>106</v>
      </c>
      <c r="K83" s="16" t="s">
        <v>19</v>
      </c>
      <c r="L83" s="16"/>
      <c r="M83" s="16" t="s">
        <v>105</v>
      </c>
      <c r="N83" s="17"/>
      <c r="O83" s="17"/>
      <c r="P83" s="17"/>
      <c r="Q83" s="17"/>
    </row>
    <row r="84" spans="1:17" x14ac:dyDescent="0.25">
      <c r="A84" s="15" t="s">
        <v>104</v>
      </c>
      <c r="B84" s="16"/>
      <c r="C84" s="16" t="s">
        <v>101</v>
      </c>
      <c r="D84" s="16" t="s">
        <v>103</v>
      </c>
      <c r="E84" s="16" t="s">
        <v>99</v>
      </c>
      <c r="F84" s="16" t="s">
        <v>110</v>
      </c>
      <c r="G84" s="16"/>
      <c r="H84" s="16" t="s">
        <v>102</v>
      </c>
      <c r="I84" s="16"/>
      <c r="J84" s="16" t="s">
        <v>106</v>
      </c>
      <c r="K84" s="16" t="s">
        <v>19</v>
      </c>
      <c r="L84" s="16"/>
      <c r="M84" s="16" t="s">
        <v>105</v>
      </c>
      <c r="N84" s="17"/>
      <c r="O84" s="17"/>
      <c r="P84" s="17"/>
      <c r="Q84" s="17"/>
    </row>
    <row r="85" spans="1:17" x14ac:dyDescent="0.25">
      <c r="A85" s="15" t="s">
        <v>104</v>
      </c>
      <c r="B85" s="16"/>
      <c r="C85" s="16" t="s">
        <v>101</v>
      </c>
      <c r="D85" s="16" t="s">
        <v>103</v>
      </c>
      <c r="E85" s="16" t="s">
        <v>99</v>
      </c>
      <c r="F85" s="16" t="s">
        <v>110</v>
      </c>
      <c r="G85" s="16"/>
      <c r="H85" s="16" t="s">
        <v>102</v>
      </c>
      <c r="I85" s="16"/>
      <c r="J85" s="16" t="s">
        <v>106</v>
      </c>
      <c r="K85" s="16" t="s">
        <v>19</v>
      </c>
      <c r="L85" s="16"/>
      <c r="M85" s="16" t="s">
        <v>105</v>
      </c>
      <c r="N85" s="17"/>
      <c r="O85" s="17"/>
      <c r="P85" s="17"/>
      <c r="Q85" s="17"/>
    </row>
    <row r="86" spans="1:17" x14ac:dyDescent="0.25">
      <c r="A86" s="15" t="s">
        <v>104</v>
      </c>
      <c r="B86" s="16"/>
      <c r="C86" s="16" t="s">
        <v>101</v>
      </c>
      <c r="D86" s="16" t="s">
        <v>103</v>
      </c>
      <c r="E86" s="16" t="s">
        <v>99</v>
      </c>
      <c r="F86" s="16" t="s">
        <v>110</v>
      </c>
      <c r="G86" s="16"/>
      <c r="H86" s="16" t="s">
        <v>102</v>
      </c>
      <c r="I86" s="16"/>
      <c r="J86" s="16" t="s">
        <v>106</v>
      </c>
      <c r="K86" s="16" t="s">
        <v>19</v>
      </c>
      <c r="L86" s="16"/>
      <c r="M86" s="16" t="s">
        <v>105</v>
      </c>
      <c r="N86" s="17"/>
      <c r="O86" s="17"/>
      <c r="P86" s="17"/>
      <c r="Q86" s="17"/>
    </row>
    <row r="87" spans="1:17" x14ac:dyDescent="0.25">
      <c r="A87" s="15" t="s">
        <v>104</v>
      </c>
      <c r="B87" s="16"/>
      <c r="C87" s="16" t="s">
        <v>101</v>
      </c>
      <c r="D87" s="16" t="s">
        <v>103</v>
      </c>
      <c r="E87" s="16"/>
      <c r="F87" s="16" t="s">
        <v>110</v>
      </c>
      <c r="G87" s="16"/>
      <c r="H87" s="16" t="s">
        <v>102</v>
      </c>
      <c r="I87" s="16"/>
      <c r="J87" s="16" t="s">
        <v>106</v>
      </c>
      <c r="K87" s="16" t="s">
        <v>19</v>
      </c>
      <c r="L87" s="16"/>
      <c r="M87" s="16" t="s">
        <v>105</v>
      </c>
      <c r="N87" s="17"/>
      <c r="O87" s="17"/>
      <c r="P87" s="17"/>
      <c r="Q87" s="17"/>
    </row>
    <row r="88" spans="1:17" x14ac:dyDescent="0.25">
      <c r="A88" s="15" t="s">
        <v>104</v>
      </c>
      <c r="B88" s="16"/>
      <c r="C88" s="16" t="s">
        <v>101</v>
      </c>
      <c r="D88" s="16" t="s">
        <v>103</v>
      </c>
      <c r="E88" s="16"/>
      <c r="F88" s="16" t="s">
        <v>110</v>
      </c>
      <c r="G88" s="16"/>
      <c r="H88" s="16" t="s">
        <v>102</v>
      </c>
      <c r="I88" s="16"/>
      <c r="J88" s="16" t="s">
        <v>106</v>
      </c>
      <c r="K88" s="16" t="s">
        <v>19</v>
      </c>
      <c r="L88" s="16"/>
      <c r="M88" s="16" t="s">
        <v>105</v>
      </c>
      <c r="N88" s="17"/>
      <c r="O88" s="17"/>
      <c r="P88" s="17"/>
      <c r="Q88" s="17"/>
    </row>
    <row r="89" spans="1:17" x14ac:dyDescent="0.25">
      <c r="A89" s="15" t="s">
        <v>104</v>
      </c>
      <c r="B89" s="16"/>
      <c r="C89" s="16"/>
      <c r="D89" s="16" t="s">
        <v>103</v>
      </c>
      <c r="E89" s="16"/>
      <c r="F89" s="16" t="s">
        <v>110</v>
      </c>
      <c r="G89" s="16"/>
      <c r="H89" s="16" t="s">
        <v>102</v>
      </c>
      <c r="I89" s="16"/>
      <c r="J89" s="16" t="s">
        <v>106</v>
      </c>
      <c r="K89" s="16" t="s">
        <v>19</v>
      </c>
      <c r="L89" s="16"/>
      <c r="M89" s="16" t="s">
        <v>105</v>
      </c>
      <c r="N89" s="17"/>
      <c r="O89" s="17"/>
      <c r="P89" s="17"/>
      <c r="Q89" s="17"/>
    </row>
    <row r="90" spans="1:17" x14ac:dyDescent="0.25">
      <c r="A90" s="15" t="s">
        <v>104</v>
      </c>
      <c r="B90" s="16" t="s">
        <v>16</v>
      </c>
      <c r="C90" s="16"/>
      <c r="D90" s="16" t="s">
        <v>103</v>
      </c>
      <c r="E90" s="16"/>
      <c r="F90" s="16" t="s">
        <v>110</v>
      </c>
      <c r="G90" s="16"/>
      <c r="H90" s="16" t="s">
        <v>102</v>
      </c>
      <c r="I90" s="16"/>
      <c r="J90" s="16" t="s">
        <v>106</v>
      </c>
      <c r="K90" s="16" t="s">
        <v>19</v>
      </c>
      <c r="L90" s="16"/>
      <c r="M90" s="16" t="s">
        <v>105</v>
      </c>
      <c r="N90" s="17"/>
      <c r="O90" s="17"/>
      <c r="P90" s="17"/>
      <c r="Q90" s="17"/>
    </row>
    <row r="91" spans="1:17" x14ac:dyDescent="0.25">
      <c r="A91" s="15" t="s">
        <v>104</v>
      </c>
      <c r="B91" s="16" t="s">
        <v>16</v>
      </c>
      <c r="C91" s="16"/>
      <c r="D91" s="16" t="s">
        <v>103</v>
      </c>
      <c r="E91" s="16"/>
      <c r="F91" s="16" t="s">
        <v>110</v>
      </c>
      <c r="G91" s="16"/>
      <c r="H91" s="16"/>
      <c r="I91" s="16"/>
      <c r="J91" s="16" t="s">
        <v>106</v>
      </c>
      <c r="K91" s="16" t="s">
        <v>19</v>
      </c>
      <c r="L91" s="16"/>
      <c r="M91" s="16" t="s">
        <v>105</v>
      </c>
      <c r="N91" s="17"/>
      <c r="O91" s="17"/>
      <c r="P91" s="17"/>
      <c r="Q91" s="17"/>
    </row>
    <row r="92" spans="1:17" x14ac:dyDescent="0.25">
      <c r="A92" s="15" t="s">
        <v>104</v>
      </c>
      <c r="B92" s="16" t="s">
        <v>16</v>
      </c>
      <c r="C92" s="16"/>
      <c r="D92" s="16" t="s">
        <v>103</v>
      </c>
      <c r="E92" s="16"/>
      <c r="F92" s="16" t="s">
        <v>110</v>
      </c>
      <c r="G92" s="16"/>
      <c r="H92" s="16"/>
      <c r="I92" s="16"/>
      <c r="J92" s="16" t="s">
        <v>106</v>
      </c>
      <c r="K92" s="16" t="s">
        <v>19</v>
      </c>
      <c r="L92" s="16"/>
      <c r="M92" s="16" t="s">
        <v>105</v>
      </c>
      <c r="N92" s="17"/>
      <c r="O92" s="17"/>
      <c r="P92" s="17"/>
      <c r="Q92" s="17"/>
    </row>
    <row r="93" spans="1:17" x14ac:dyDescent="0.25">
      <c r="A93" s="15" t="s">
        <v>104</v>
      </c>
      <c r="B93" s="16" t="s">
        <v>16</v>
      </c>
      <c r="C93" s="16"/>
      <c r="D93" s="16"/>
      <c r="E93" s="16"/>
      <c r="F93" s="16" t="s">
        <v>110</v>
      </c>
      <c r="G93" s="16"/>
      <c r="H93" s="16"/>
      <c r="I93" s="16"/>
      <c r="J93" s="16" t="s">
        <v>106</v>
      </c>
      <c r="K93" s="16" t="s">
        <v>19</v>
      </c>
      <c r="L93" s="16"/>
      <c r="M93" s="16" t="s">
        <v>105</v>
      </c>
      <c r="N93" s="17"/>
      <c r="O93" s="17"/>
      <c r="P93" s="17"/>
      <c r="Q93" s="17"/>
    </row>
    <row r="94" spans="1:17" x14ac:dyDescent="0.25">
      <c r="A94" s="15" t="s">
        <v>104</v>
      </c>
      <c r="B94" s="16" t="s">
        <v>16</v>
      </c>
      <c r="C94" s="16"/>
      <c r="D94" s="16"/>
      <c r="E94" s="16"/>
      <c r="F94" s="16" t="s">
        <v>110</v>
      </c>
      <c r="G94" s="16"/>
      <c r="H94" s="16"/>
      <c r="I94" s="16"/>
      <c r="J94" s="16" t="s">
        <v>106</v>
      </c>
      <c r="K94" s="16" t="s">
        <v>19</v>
      </c>
      <c r="L94" s="16"/>
      <c r="M94" s="16" t="s">
        <v>105</v>
      </c>
      <c r="N94" s="17"/>
      <c r="O94" s="17"/>
      <c r="P94" s="17"/>
      <c r="Q94" s="17"/>
    </row>
    <row r="95" spans="1:17" x14ac:dyDescent="0.25">
      <c r="A95" s="15"/>
      <c r="B95" s="16" t="s">
        <v>16</v>
      </c>
      <c r="C95" s="16"/>
      <c r="D95" s="16"/>
      <c r="E95" s="16"/>
      <c r="F95" s="16" t="s">
        <v>110</v>
      </c>
      <c r="G95" s="16"/>
      <c r="H95" s="16"/>
      <c r="I95" s="16"/>
      <c r="J95" s="16" t="s">
        <v>106</v>
      </c>
      <c r="K95" s="16" t="s">
        <v>19</v>
      </c>
      <c r="L95" s="16"/>
      <c r="M95" s="16" t="s">
        <v>105</v>
      </c>
      <c r="N95" s="17"/>
      <c r="O95" s="17"/>
      <c r="P95" s="17"/>
      <c r="Q95" s="17"/>
    </row>
    <row r="96" spans="1:17" x14ac:dyDescent="0.25">
      <c r="A96" s="15"/>
      <c r="B96" s="16" t="s">
        <v>16</v>
      </c>
      <c r="C96" s="16"/>
      <c r="D96" s="16"/>
      <c r="E96" s="16"/>
      <c r="F96" s="16" t="s">
        <v>110</v>
      </c>
      <c r="G96" s="16"/>
      <c r="H96" s="16"/>
      <c r="I96" s="16"/>
      <c r="J96" s="16" t="s">
        <v>106</v>
      </c>
      <c r="K96" s="16" t="s">
        <v>19</v>
      </c>
      <c r="L96" s="16"/>
      <c r="M96" s="16" t="s">
        <v>105</v>
      </c>
      <c r="N96" s="17"/>
      <c r="O96" s="17"/>
      <c r="P96" s="17"/>
      <c r="Q96" s="17"/>
    </row>
    <row r="97" spans="1:17" x14ac:dyDescent="0.25">
      <c r="A97" s="15"/>
      <c r="B97" s="16" t="s">
        <v>16</v>
      </c>
      <c r="C97" s="16"/>
      <c r="D97" s="16"/>
      <c r="E97" s="16"/>
      <c r="F97" s="16" t="s">
        <v>110</v>
      </c>
      <c r="G97" s="16"/>
      <c r="H97" s="16"/>
      <c r="I97" s="16"/>
      <c r="J97" s="16" t="s">
        <v>106</v>
      </c>
      <c r="K97" s="16" t="s">
        <v>19</v>
      </c>
      <c r="L97" s="16"/>
      <c r="M97" s="16"/>
      <c r="N97" s="17"/>
      <c r="O97" s="17"/>
      <c r="P97" s="17"/>
      <c r="Q97" s="17"/>
    </row>
    <row r="98" spans="1:17" x14ac:dyDescent="0.25">
      <c r="A98" s="15"/>
      <c r="B98" s="16" t="s">
        <v>16</v>
      </c>
      <c r="C98" s="16"/>
      <c r="D98" s="16"/>
      <c r="E98" s="16"/>
      <c r="F98" s="16" t="s">
        <v>110</v>
      </c>
      <c r="G98" s="16"/>
      <c r="H98" s="16"/>
      <c r="I98" s="16"/>
      <c r="J98" s="16" t="s">
        <v>106</v>
      </c>
      <c r="K98" s="16" t="s">
        <v>19</v>
      </c>
      <c r="L98" s="16"/>
      <c r="M98" s="16"/>
      <c r="N98" s="17"/>
      <c r="O98" s="17"/>
      <c r="P98" s="17"/>
      <c r="Q98" s="17"/>
    </row>
    <row r="99" spans="1:17" x14ac:dyDescent="0.25">
      <c r="A99" s="15"/>
      <c r="B99" s="16" t="s">
        <v>16</v>
      </c>
      <c r="C99" s="16"/>
      <c r="D99" s="16"/>
      <c r="E99" s="16"/>
      <c r="F99" s="16" t="s">
        <v>110</v>
      </c>
      <c r="G99" s="16"/>
      <c r="H99" s="16"/>
      <c r="I99" s="16"/>
      <c r="J99" s="16" t="s">
        <v>106</v>
      </c>
      <c r="K99" s="16" t="s">
        <v>19</v>
      </c>
      <c r="L99" s="16"/>
      <c r="M99" s="16"/>
      <c r="N99" s="17"/>
      <c r="O99" s="17"/>
      <c r="P99" s="17"/>
      <c r="Q99" s="17"/>
    </row>
    <row r="100" spans="1:17" x14ac:dyDescent="0.25">
      <c r="A100" s="15"/>
      <c r="B100" s="16" t="s">
        <v>16</v>
      </c>
      <c r="C100" s="16"/>
      <c r="D100" s="16"/>
      <c r="E100" s="16"/>
      <c r="F100" s="16" t="s">
        <v>110</v>
      </c>
      <c r="G100" s="16"/>
      <c r="H100" s="16"/>
      <c r="I100" s="16"/>
      <c r="J100" s="16" t="s">
        <v>106</v>
      </c>
      <c r="K100" s="16" t="s">
        <v>19</v>
      </c>
      <c r="L100" s="16"/>
      <c r="M100" s="16"/>
      <c r="N100" s="17"/>
      <c r="O100" s="17"/>
      <c r="P100" s="17"/>
      <c r="Q100" s="17"/>
    </row>
    <row r="101" spans="1:17" x14ac:dyDescent="0.25">
      <c r="A101" s="15"/>
      <c r="B101" s="16" t="s">
        <v>16</v>
      </c>
      <c r="C101" s="16"/>
      <c r="D101" s="16"/>
      <c r="E101" s="16"/>
      <c r="F101" s="16" t="s">
        <v>110</v>
      </c>
      <c r="G101" s="16"/>
      <c r="H101" s="16"/>
      <c r="I101" s="16"/>
      <c r="J101" s="16" t="s">
        <v>106</v>
      </c>
      <c r="K101" s="16"/>
      <c r="L101" s="16"/>
      <c r="M101" s="16"/>
      <c r="N101" s="17"/>
      <c r="O101" s="17"/>
      <c r="P101" s="17"/>
      <c r="Q101" s="17"/>
    </row>
    <row r="102" spans="1:17" x14ac:dyDescent="0.25">
      <c r="A102" s="15"/>
      <c r="B102" s="16" t="s">
        <v>16</v>
      </c>
      <c r="C102" s="16"/>
      <c r="D102" s="16"/>
      <c r="E102" s="16"/>
      <c r="F102" s="16" t="s">
        <v>110</v>
      </c>
      <c r="G102" s="16"/>
      <c r="H102" s="16"/>
      <c r="I102" s="16"/>
      <c r="J102" s="16" t="s">
        <v>106</v>
      </c>
      <c r="K102" s="16"/>
      <c r="L102" s="16"/>
      <c r="M102" s="16"/>
      <c r="N102" s="17"/>
      <c r="O102" s="17"/>
      <c r="P102" s="17"/>
      <c r="Q102" s="17"/>
    </row>
    <row r="103" spans="1:17" x14ac:dyDescent="0.25">
      <c r="A103" s="15"/>
      <c r="B103" s="16" t="s">
        <v>16</v>
      </c>
      <c r="C103" s="16"/>
      <c r="D103" s="16"/>
      <c r="E103" s="16"/>
      <c r="F103" s="16" t="s">
        <v>110</v>
      </c>
      <c r="G103" s="16"/>
      <c r="H103" s="16"/>
      <c r="I103" s="16"/>
      <c r="J103" s="16"/>
      <c r="K103" s="16"/>
      <c r="L103" s="16"/>
      <c r="M103" s="16"/>
      <c r="N103" s="17"/>
      <c r="O103" s="17"/>
      <c r="P103" s="17"/>
      <c r="Q103" s="17"/>
    </row>
    <row r="104" spans="1:17" x14ac:dyDescent="0.25">
      <c r="A104" s="15"/>
      <c r="B104" s="16" t="s">
        <v>16</v>
      </c>
      <c r="C104" s="16"/>
      <c r="D104" s="16"/>
      <c r="E104" s="16"/>
      <c r="F104" s="16" t="s">
        <v>110</v>
      </c>
      <c r="G104" s="16"/>
      <c r="H104" s="16"/>
      <c r="I104" s="16"/>
      <c r="J104" s="16"/>
      <c r="K104" s="16"/>
      <c r="L104" s="16"/>
      <c r="M104" s="16"/>
      <c r="N104" s="17"/>
      <c r="O104" s="17"/>
      <c r="P104" s="17"/>
      <c r="Q104" s="17"/>
    </row>
    <row r="105" spans="1:17" x14ac:dyDescent="0.25">
      <c r="A105" s="15"/>
      <c r="B105" s="16" t="s">
        <v>16</v>
      </c>
      <c r="C105" s="16"/>
      <c r="D105" s="16"/>
      <c r="E105" s="16"/>
      <c r="F105" s="16" t="s">
        <v>110</v>
      </c>
      <c r="G105" s="16"/>
      <c r="H105" s="16"/>
      <c r="I105" s="16"/>
      <c r="J105" s="16"/>
      <c r="K105" s="16"/>
      <c r="L105" s="16"/>
      <c r="M105" s="16"/>
      <c r="N105" s="17"/>
      <c r="O105" s="17"/>
      <c r="P105" s="17"/>
      <c r="Q105" s="17"/>
    </row>
    <row r="106" spans="1:17" x14ac:dyDescent="0.25">
      <c r="A106" s="15"/>
      <c r="B106" s="16" t="s">
        <v>16</v>
      </c>
      <c r="C106" s="16"/>
      <c r="D106" s="16"/>
      <c r="E106" s="16"/>
      <c r="F106" s="16" t="s">
        <v>110</v>
      </c>
      <c r="G106" s="16"/>
      <c r="H106" s="16"/>
      <c r="I106" s="16"/>
      <c r="J106" s="16"/>
      <c r="K106" s="16"/>
      <c r="L106" s="16"/>
      <c r="M106" s="16"/>
      <c r="N106" s="17"/>
      <c r="O106" s="17"/>
      <c r="P106" s="17"/>
      <c r="Q106" s="17"/>
    </row>
    <row r="107" spans="1:17" x14ac:dyDescent="0.25">
      <c r="A107" s="15"/>
      <c r="B107" s="16" t="s">
        <v>16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7"/>
      <c r="O107" s="17"/>
      <c r="P107" s="17"/>
      <c r="Q107" s="17"/>
    </row>
    <row r="108" spans="1:17" x14ac:dyDescent="0.25">
      <c r="A108" s="15"/>
      <c r="B108" s="16" t="s">
        <v>16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7"/>
      <c r="O108" s="17"/>
      <c r="P108" s="17"/>
      <c r="Q108" s="17"/>
    </row>
  </sheetData>
  <sortState ref="AG5:AJ22">
    <sortCondition ref="AI5:AI22"/>
    <sortCondition ref="AH5:AH22" customList="ALL,F,FO,R,RO,B,BO,O,FLW"/>
  </sortState>
  <mergeCells count="1">
    <mergeCell ref="A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tabSelected="1" topLeftCell="P19" workbookViewId="0">
      <selection activeCell="R32" sqref="R32"/>
    </sheetView>
  </sheetViews>
  <sheetFormatPr defaultRowHeight="15" x14ac:dyDescent="0.25"/>
  <cols>
    <col min="8" max="12" width="9.140625" style="2"/>
    <col min="14" max="14" width="17.28515625" customWidth="1"/>
    <col min="15" max="15" width="13.140625" customWidth="1"/>
    <col min="16" max="16" width="14.85546875" customWidth="1"/>
  </cols>
  <sheetData>
    <row r="1" spans="1:35" ht="47.25" x14ac:dyDescent="0.25">
      <c r="A1" s="7"/>
      <c r="B1" s="7"/>
      <c r="C1" s="7"/>
      <c r="D1" s="7"/>
      <c r="E1" s="7"/>
      <c r="F1" s="7"/>
      <c r="G1" s="7"/>
      <c r="H1" s="8" t="s">
        <v>70</v>
      </c>
      <c r="I1" s="9" t="s">
        <v>2</v>
      </c>
      <c r="J1" s="9" t="s">
        <v>0</v>
      </c>
      <c r="K1" s="9" t="s">
        <v>1</v>
      </c>
      <c r="O1" s="10" t="s">
        <v>23</v>
      </c>
      <c r="P1" s="10" t="s">
        <v>71</v>
      </c>
    </row>
    <row r="2" spans="1:35" ht="18.75" customHeight="1" x14ac:dyDescent="0.25">
      <c r="A2" s="9"/>
      <c r="B2" s="9"/>
      <c r="C2" s="9"/>
      <c r="D2" s="9" t="s">
        <v>72</v>
      </c>
      <c r="E2" s="9"/>
      <c r="F2" s="9"/>
      <c r="G2" s="9"/>
      <c r="H2" s="8">
        <v>100.2407</v>
      </c>
      <c r="I2" s="9">
        <v>1</v>
      </c>
      <c r="J2" s="9" t="s">
        <v>9</v>
      </c>
      <c r="K2" s="9" t="s">
        <v>15</v>
      </c>
      <c r="L2" s="2" t="s">
        <v>49</v>
      </c>
      <c r="O2" s="9" t="s">
        <v>38</v>
      </c>
      <c r="P2" s="9" t="s">
        <v>39</v>
      </c>
      <c r="AA2" t="s">
        <v>9</v>
      </c>
      <c r="AB2" t="s">
        <v>10</v>
      </c>
      <c r="AC2" s="1" t="s">
        <v>142</v>
      </c>
      <c r="AE2">
        <v>10.117683954251893</v>
      </c>
      <c r="AF2">
        <f>AE2/2</f>
        <v>5.0588419771259465</v>
      </c>
      <c r="AI2" s="1"/>
    </row>
    <row r="3" spans="1:35" ht="15.75" x14ac:dyDescent="0.25">
      <c r="A3" s="9"/>
      <c r="B3" s="9"/>
      <c r="C3" s="9"/>
      <c r="D3" s="9" t="s">
        <v>72</v>
      </c>
      <c r="E3" s="9"/>
      <c r="F3" s="9"/>
      <c r="G3" s="9"/>
      <c r="H3" s="8">
        <v>89.560900000000004</v>
      </c>
      <c r="I3" s="9">
        <v>1</v>
      </c>
      <c r="J3" s="9" t="s">
        <v>9</v>
      </c>
      <c r="K3" s="9" t="s">
        <v>14</v>
      </c>
      <c r="L3" s="2" t="s">
        <v>52</v>
      </c>
      <c r="N3" s="9" t="s">
        <v>26</v>
      </c>
      <c r="O3" s="8">
        <v>70.410399999999996</v>
      </c>
      <c r="P3" s="8">
        <v>48.676499999999997</v>
      </c>
      <c r="AA3" t="s">
        <v>9</v>
      </c>
      <c r="AB3" t="s">
        <v>18</v>
      </c>
      <c r="AC3" s="1" t="s">
        <v>142</v>
      </c>
      <c r="AE3">
        <v>6.954274288678775</v>
      </c>
      <c r="AF3">
        <f>AE3/2</f>
        <v>3.4771371443393875</v>
      </c>
    </row>
    <row r="4" spans="1:35" ht="15.75" x14ac:dyDescent="0.25">
      <c r="A4" s="9"/>
      <c r="B4" s="9" t="s">
        <v>17</v>
      </c>
      <c r="C4" s="9"/>
      <c r="D4" s="9" t="s">
        <v>72</v>
      </c>
      <c r="E4" s="9"/>
      <c r="F4" s="9"/>
      <c r="G4" s="9"/>
      <c r="H4" s="8">
        <v>89.064700000000002</v>
      </c>
      <c r="I4" s="9">
        <v>1</v>
      </c>
      <c r="J4" s="9" t="s">
        <v>9</v>
      </c>
      <c r="K4" s="9" t="s">
        <v>13</v>
      </c>
      <c r="L4" s="2" t="s">
        <v>52</v>
      </c>
      <c r="N4" s="9" t="s">
        <v>29</v>
      </c>
      <c r="O4" s="8">
        <v>70.135199999999998</v>
      </c>
      <c r="P4" s="8">
        <v>44.935499999999998</v>
      </c>
      <c r="AA4" t="s">
        <v>9</v>
      </c>
      <c r="AB4" t="s">
        <v>15</v>
      </c>
      <c r="AC4" s="1" t="s">
        <v>142</v>
      </c>
      <c r="AE4">
        <v>4.909084503434002</v>
      </c>
      <c r="AF4">
        <f>AE4/2</f>
        <v>2.454542251717001</v>
      </c>
    </row>
    <row r="5" spans="1:35" ht="15.75" x14ac:dyDescent="0.25">
      <c r="A5" s="9"/>
      <c r="B5" s="9" t="s">
        <v>17</v>
      </c>
      <c r="C5" s="9"/>
      <c r="D5" s="9" t="s">
        <v>72</v>
      </c>
      <c r="E5" s="9"/>
      <c r="F5" s="9"/>
      <c r="G5" s="9"/>
      <c r="H5" s="8">
        <v>83.187899999999999</v>
      </c>
      <c r="I5" s="9">
        <v>1</v>
      </c>
      <c r="J5" s="9" t="s">
        <v>73</v>
      </c>
      <c r="K5" s="9" t="s">
        <v>17</v>
      </c>
      <c r="L5" s="2" t="s">
        <v>54</v>
      </c>
      <c r="N5" s="9" t="s">
        <v>31</v>
      </c>
      <c r="O5" s="8">
        <v>100.2407</v>
      </c>
      <c r="P5" s="8">
        <v>40.9739</v>
      </c>
      <c r="AA5" t="s">
        <v>9</v>
      </c>
      <c r="AB5" t="s">
        <v>16</v>
      </c>
      <c r="AC5" s="1" t="s">
        <v>142</v>
      </c>
      <c r="AE5">
        <v>9.2879532397369182</v>
      </c>
      <c r="AF5">
        <f>AE5/2</f>
        <v>4.6439766198684591</v>
      </c>
    </row>
    <row r="6" spans="1:35" ht="15.75" x14ac:dyDescent="0.25">
      <c r="A6" s="9"/>
      <c r="B6" s="9" t="s">
        <v>17</v>
      </c>
      <c r="C6" s="9"/>
      <c r="D6" s="9" t="s">
        <v>72</v>
      </c>
      <c r="E6" s="9"/>
      <c r="F6" s="9"/>
      <c r="G6" s="9"/>
      <c r="H6" s="8">
        <v>83.116799999999998</v>
      </c>
      <c r="I6" s="9">
        <v>1</v>
      </c>
      <c r="J6" s="9" t="s">
        <v>73</v>
      </c>
      <c r="K6" s="9" t="s">
        <v>18</v>
      </c>
      <c r="L6" s="2" t="s">
        <v>74</v>
      </c>
      <c r="N6" s="9" t="s">
        <v>33</v>
      </c>
      <c r="O6" s="8">
        <v>65.190799999999996</v>
      </c>
      <c r="P6" s="8">
        <v>38.157299999999999</v>
      </c>
      <c r="AA6" t="s">
        <v>9</v>
      </c>
      <c r="AB6" t="s">
        <v>13</v>
      </c>
      <c r="AC6" s="1" t="s">
        <v>142</v>
      </c>
      <c r="AE6">
        <v>33.764259661603468</v>
      </c>
      <c r="AF6">
        <f>AE6/2</f>
        <v>16.882129830801734</v>
      </c>
    </row>
    <row r="7" spans="1:35" ht="15.75" x14ac:dyDescent="0.25">
      <c r="A7" s="9"/>
      <c r="B7" s="9" t="s">
        <v>17</v>
      </c>
      <c r="C7" s="9"/>
      <c r="D7" s="9" t="s">
        <v>72</v>
      </c>
      <c r="E7" s="9"/>
      <c r="F7" s="9"/>
      <c r="G7" s="9"/>
      <c r="H7" s="8">
        <v>79.6815</v>
      </c>
      <c r="I7" s="9">
        <v>1</v>
      </c>
      <c r="J7" s="9" t="s">
        <v>9</v>
      </c>
      <c r="K7" s="9" t="s">
        <v>20</v>
      </c>
      <c r="L7" s="2" t="s">
        <v>75</v>
      </c>
      <c r="N7" s="9" t="s">
        <v>34</v>
      </c>
      <c r="O7" s="8">
        <v>89.064700000000002</v>
      </c>
      <c r="P7" s="8">
        <v>36.232700000000001</v>
      </c>
      <c r="AA7" t="s">
        <v>9</v>
      </c>
      <c r="AB7" t="s">
        <v>17</v>
      </c>
      <c r="AC7" s="1" t="s">
        <v>142</v>
      </c>
      <c r="AE7">
        <v>17.687917458537793</v>
      </c>
      <c r="AF7">
        <f>AE7/2</f>
        <v>8.8439587292688966</v>
      </c>
    </row>
    <row r="8" spans="1:35" ht="15.75" x14ac:dyDescent="0.25">
      <c r="A8" s="9"/>
      <c r="B8" s="9" t="s">
        <v>17</v>
      </c>
      <c r="C8" s="9"/>
      <c r="D8" s="9" t="s">
        <v>72</v>
      </c>
      <c r="E8" s="9"/>
      <c r="F8" s="9" t="s">
        <v>76</v>
      </c>
      <c r="G8" s="9"/>
      <c r="H8" s="8">
        <v>79.936099999999996</v>
      </c>
      <c r="I8" s="9">
        <v>1</v>
      </c>
      <c r="J8" s="9" t="s">
        <v>9</v>
      </c>
      <c r="K8" s="9" t="s">
        <v>19</v>
      </c>
      <c r="L8" s="2" t="s">
        <v>75</v>
      </c>
      <c r="N8" s="9" t="s">
        <v>27</v>
      </c>
      <c r="O8" s="8">
        <v>74.828699999999998</v>
      </c>
      <c r="P8" s="8">
        <v>39.329599999999999</v>
      </c>
      <c r="AA8" t="s">
        <v>9</v>
      </c>
      <c r="AB8" t="s">
        <v>14</v>
      </c>
      <c r="AC8" s="1" t="s">
        <v>142</v>
      </c>
      <c r="AE8">
        <v>9.1766130130867474</v>
      </c>
      <c r="AF8">
        <f>AE8/2</f>
        <v>4.5883065065433737</v>
      </c>
    </row>
    <row r="9" spans="1:35" ht="15.75" x14ac:dyDescent="0.25">
      <c r="A9" s="9"/>
      <c r="B9" s="9" t="s">
        <v>17</v>
      </c>
      <c r="C9" s="9"/>
      <c r="D9" s="9" t="s">
        <v>72</v>
      </c>
      <c r="E9" s="9"/>
      <c r="F9" s="9" t="s">
        <v>76</v>
      </c>
      <c r="G9" s="9"/>
      <c r="H9" s="8">
        <v>79.518299999999996</v>
      </c>
      <c r="I9" s="9">
        <v>1</v>
      </c>
      <c r="J9" s="9" t="s">
        <v>73</v>
      </c>
      <c r="K9" s="9" t="s">
        <v>19</v>
      </c>
      <c r="L9" s="2" t="s">
        <v>75</v>
      </c>
      <c r="N9" s="9" t="s">
        <v>28</v>
      </c>
      <c r="O9" s="8">
        <v>89.560900000000004</v>
      </c>
      <c r="P9" s="8">
        <v>44.262099999999997</v>
      </c>
      <c r="AA9" t="s">
        <v>9</v>
      </c>
      <c r="AB9" t="s">
        <v>19</v>
      </c>
      <c r="AC9" s="1" t="s">
        <v>142</v>
      </c>
      <c r="AE9">
        <v>14.633629973821007</v>
      </c>
      <c r="AF9">
        <f>AE9/2</f>
        <v>7.3168149869105035</v>
      </c>
    </row>
    <row r="10" spans="1:35" ht="15.75" x14ac:dyDescent="0.25">
      <c r="A10" s="9"/>
      <c r="B10" s="9" t="s">
        <v>17</v>
      </c>
      <c r="C10" s="9" t="s">
        <v>77</v>
      </c>
      <c r="D10" s="9" t="s">
        <v>72</v>
      </c>
      <c r="E10" s="9"/>
      <c r="F10" s="9" t="s">
        <v>76</v>
      </c>
      <c r="G10" s="9"/>
      <c r="H10" s="8">
        <v>77.445700000000002</v>
      </c>
      <c r="I10" s="9">
        <v>1</v>
      </c>
      <c r="J10" s="9" t="s">
        <v>78</v>
      </c>
      <c r="K10" s="9" t="s">
        <v>19</v>
      </c>
      <c r="L10" s="2" t="s">
        <v>79</v>
      </c>
      <c r="N10" s="9" t="s">
        <v>32</v>
      </c>
      <c r="O10" s="8">
        <v>79.936099999999996</v>
      </c>
      <c r="P10" s="8">
        <v>42.384300000000003</v>
      </c>
      <c r="AA10" t="s">
        <v>9</v>
      </c>
      <c r="AB10" t="s">
        <v>20</v>
      </c>
      <c r="AC10" s="1" t="s">
        <v>142</v>
      </c>
      <c r="AE10">
        <v>13.553009458101519</v>
      </c>
      <c r="AF10">
        <f>AE10/2</f>
        <v>6.7765047290507594</v>
      </c>
    </row>
    <row r="11" spans="1:35" ht="15.75" x14ac:dyDescent="0.25">
      <c r="A11" s="9"/>
      <c r="B11" s="9" t="s">
        <v>17</v>
      </c>
      <c r="C11" s="9" t="s">
        <v>77</v>
      </c>
      <c r="D11" s="9"/>
      <c r="E11" s="9"/>
      <c r="F11" s="9" t="s">
        <v>76</v>
      </c>
      <c r="G11" s="9"/>
      <c r="H11" s="8">
        <v>76.715199999999996</v>
      </c>
      <c r="I11" s="9">
        <v>1</v>
      </c>
      <c r="J11" s="9" t="s">
        <v>73</v>
      </c>
      <c r="K11" s="9" t="s">
        <v>14</v>
      </c>
      <c r="L11" s="2" t="s">
        <v>79</v>
      </c>
      <c r="N11" s="9" t="s">
        <v>30</v>
      </c>
      <c r="O11" s="8">
        <v>79.6815</v>
      </c>
      <c r="P11" s="8">
        <v>39.8033</v>
      </c>
      <c r="AA11" t="s">
        <v>9</v>
      </c>
      <c r="AB11" t="s">
        <v>10</v>
      </c>
      <c r="AC11" s="1" t="s">
        <v>143</v>
      </c>
      <c r="AE11">
        <v>7.5419515237500985</v>
      </c>
      <c r="AF11">
        <f>AE11/2</f>
        <v>3.7709757618750492</v>
      </c>
      <c r="AI11" s="1"/>
    </row>
    <row r="12" spans="1:35" ht="15.75" x14ac:dyDescent="0.25">
      <c r="A12" s="9"/>
      <c r="B12" s="9" t="s">
        <v>17</v>
      </c>
      <c r="C12" s="9" t="s">
        <v>77</v>
      </c>
      <c r="D12" s="9" t="s">
        <v>80</v>
      </c>
      <c r="E12" s="9"/>
      <c r="F12" s="9" t="s">
        <v>76</v>
      </c>
      <c r="G12" s="9"/>
      <c r="H12" s="8">
        <v>74.828699999999998</v>
      </c>
      <c r="I12" s="9">
        <v>1</v>
      </c>
      <c r="J12" s="9" t="s">
        <v>9</v>
      </c>
      <c r="K12" s="9" t="s">
        <v>17</v>
      </c>
      <c r="L12" s="9" t="s">
        <v>81</v>
      </c>
      <c r="AA12" t="s">
        <v>9</v>
      </c>
      <c r="AB12" t="s">
        <v>18</v>
      </c>
      <c r="AC12" s="1" t="s">
        <v>143</v>
      </c>
      <c r="AE12">
        <v>3.0221057255637196</v>
      </c>
      <c r="AF12">
        <f>AE12/2</f>
        <v>1.5110528627818598</v>
      </c>
    </row>
    <row r="13" spans="1:35" ht="15.75" x14ac:dyDescent="0.25">
      <c r="A13" s="9"/>
      <c r="B13" s="9" t="s">
        <v>17</v>
      </c>
      <c r="C13" s="9" t="s">
        <v>77</v>
      </c>
      <c r="D13" s="9" t="s">
        <v>80</v>
      </c>
      <c r="E13" s="9"/>
      <c r="F13" s="9" t="s">
        <v>76</v>
      </c>
      <c r="G13" s="9"/>
      <c r="H13" s="8">
        <v>74.208299999999994</v>
      </c>
      <c r="I13" s="9">
        <v>1</v>
      </c>
      <c r="J13" s="9" t="s">
        <v>78</v>
      </c>
      <c r="K13" s="9" t="s">
        <v>14</v>
      </c>
      <c r="L13" s="9" t="s">
        <v>81</v>
      </c>
      <c r="O13" s="9" t="s">
        <v>24</v>
      </c>
      <c r="AA13" t="s">
        <v>9</v>
      </c>
      <c r="AB13" t="s">
        <v>15</v>
      </c>
      <c r="AC13" s="1" t="s">
        <v>143</v>
      </c>
      <c r="AE13">
        <v>5.1427766350828987</v>
      </c>
      <c r="AF13">
        <f>AE13/2</f>
        <v>2.5713883175414494</v>
      </c>
    </row>
    <row r="14" spans="1:35" ht="15.75" x14ac:dyDescent="0.25">
      <c r="A14" s="9"/>
      <c r="B14" s="9" t="s">
        <v>17</v>
      </c>
      <c r="C14" s="9" t="s">
        <v>77</v>
      </c>
      <c r="D14" s="9" t="s">
        <v>80</v>
      </c>
      <c r="E14" s="9"/>
      <c r="F14" s="9" t="s">
        <v>76</v>
      </c>
      <c r="G14" s="9"/>
      <c r="H14" s="8">
        <v>74.635800000000003</v>
      </c>
      <c r="I14" s="9">
        <v>1</v>
      </c>
      <c r="J14" s="9" t="s">
        <v>78</v>
      </c>
      <c r="K14" s="9" t="s">
        <v>18</v>
      </c>
      <c r="L14" s="9" t="s">
        <v>81</v>
      </c>
      <c r="O14" s="9" t="s">
        <v>38</v>
      </c>
      <c r="P14" s="9" t="s">
        <v>39</v>
      </c>
      <c r="AA14" t="s">
        <v>9</v>
      </c>
      <c r="AB14" t="s">
        <v>16</v>
      </c>
      <c r="AC14" s="1" t="s">
        <v>143</v>
      </c>
      <c r="AE14">
        <v>3.163059131076932</v>
      </c>
      <c r="AF14">
        <f>AE14/2</f>
        <v>1.581529565538466</v>
      </c>
    </row>
    <row r="15" spans="1:35" ht="15.75" x14ac:dyDescent="0.25">
      <c r="A15" s="9"/>
      <c r="B15" s="9" t="s">
        <v>17</v>
      </c>
      <c r="C15" s="9" t="s">
        <v>77</v>
      </c>
      <c r="D15" s="9" t="s">
        <v>80</v>
      </c>
      <c r="E15" s="9"/>
      <c r="F15" s="9" t="s">
        <v>76</v>
      </c>
      <c r="G15" s="9"/>
      <c r="H15" s="8">
        <v>72.601100000000002</v>
      </c>
      <c r="I15" s="9">
        <v>1</v>
      </c>
      <c r="J15" s="9" t="s">
        <v>73</v>
      </c>
      <c r="K15" s="9" t="s">
        <v>13</v>
      </c>
      <c r="L15" s="9" t="s">
        <v>81</v>
      </c>
      <c r="N15" s="9" t="s">
        <v>26</v>
      </c>
      <c r="O15" s="8">
        <v>58.738900000000001</v>
      </c>
      <c r="P15" s="8">
        <v>33.799100000000003</v>
      </c>
      <c r="AA15" t="s">
        <v>9</v>
      </c>
      <c r="AB15" t="s">
        <v>13</v>
      </c>
      <c r="AC15" s="1" t="s">
        <v>143</v>
      </c>
      <c r="AE15">
        <v>3.2608910677330321</v>
      </c>
      <c r="AF15">
        <f>AE15/2</f>
        <v>1.630445533866516</v>
      </c>
    </row>
    <row r="16" spans="1:35" ht="15.75" x14ac:dyDescent="0.25">
      <c r="A16" s="9"/>
      <c r="B16" s="9" t="s">
        <v>17</v>
      </c>
      <c r="C16" s="9" t="s">
        <v>77</v>
      </c>
      <c r="D16" s="9" t="s">
        <v>80</v>
      </c>
      <c r="E16" s="9"/>
      <c r="F16" s="9" t="s">
        <v>76</v>
      </c>
      <c r="G16" s="9"/>
      <c r="H16" s="8">
        <v>70.135199999999998</v>
      </c>
      <c r="I16" s="9">
        <v>1</v>
      </c>
      <c r="J16" s="9" t="s">
        <v>9</v>
      </c>
      <c r="K16" s="9" t="s">
        <v>18</v>
      </c>
      <c r="L16" s="9" t="s">
        <v>82</v>
      </c>
      <c r="N16" s="9" t="s">
        <v>29</v>
      </c>
      <c r="O16" s="8">
        <v>74.635800000000003</v>
      </c>
      <c r="P16" s="8">
        <v>39.993200000000002</v>
      </c>
      <c r="AA16" t="s">
        <v>9</v>
      </c>
      <c r="AB16" t="s">
        <v>17</v>
      </c>
      <c r="AC16" s="1" t="s">
        <v>143</v>
      </c>
      <c r="AE16">
        <v>2.45744459533717</v>
      </c>
      <c r="AF16">
        <f>AE16/2</f>
        <v>1.228722297668585</v>
      </c>
    </row>
    <row r="17" spans="1:32" ht="15.75" x14ac:dyDescent="0.25">
      <c r="A17" s="9"/>
      <c r="B17" s="9" t="s">
        <v>17</v>
      </c>
      <c r="C17" s="9" t="s">
        <v>77</v>
      </c>
      <c r="D17" s="9" t="s">
        <v>80</v>
      </c>
      <c r="E17" s="9"/>
      <c r="F17" s="9" t="s">
        <v>76</v>
      </c>
      <c r="G17" s="9"/>
      <c r="H17" s="8">
        <v>70.410399999999996</v>
      </c>
      <c r="I17" s="9">
        <v>1</v>
      </c>
      <c r="J17" s="9" t="s">
        <v>9</v>
      </c>
      <c r="K17" s="9" t="s">
        <v>83</v>
      </c>
      <c r="L17" s="9" t="s">
        <v>82</v>
      </c>
      <c r="N17" s="9" t="s">
        <v>31</v>
      </c>
      <c r="O17" s="8">
        <v>37.424900000000001</v>
      </c>
      <c r="P17" s="8">
        <v>38.450699999999998</v>
      </c>
      <c r="AA17" t="s">
        <v>9</v>
      </c>
      <c r="AB17" t="s">
        <v>14</v>
      </c>
      <c r="AC17" s="1" t="s">
        <v>143</v>
      </c>
      <c r="AE17">
        <v>7.4128158424000699</v>
      </c>
      <c r="AF17">
        <f>AE17/2</f>
        <v>3.7064079212000349</v>
      </c>
    </row>
    <row r="18" spans="1:32" ht="15.75" x14ac:dyDescent="0.25">
      <c r="A18" s="9" t="s">
        <v>18</v>
      </c>
      <c r="B18" s="9" t="s">
        <v>17</v>
      </c>
      <c r="C18" s="9" t="s">
        <v>77</v>
      </c>
      <c r="D18" s="9" t="s">
        <v>80</v>
      </c>
      <c r="E18" s="9"/>
      <c r="F18" s="9" t="s">
        <v>76</v>
      </c>
      <c r="G18" s="9"/>
      <c r="H18" s="8">
        <v>67.628299999999996</v>
      </c>
      <c r="I18" s="9">
        <v>1</v>
      </c>
      <c r="J18" s="9" t="s">
        <v>73</v>
      </c>
      <c r="K18" s="9" t="s">
        <v>20</v>
      </c>
      <c r="L18" s="9" t="s">
        <v>82</v>
      </c>
      <c r="N18" s="9" t="s">
        <v>33</v>
      </c>
      <c r="O18" s="8">
        <v>56.2363</v>
      </c>
      <c r="P18" s="8">
        <v>29.6189</v>
      </c>
      <c r="AA18" t="s">
        <v>9</v>
      </c>
      <c r="AB18" t="s">
        <v>19</v>
      </c>
      <c r="AC18" s="1" t="s">
        <v>143</v>
      </c>
      <c r="AE18">
        <v>4.6674255316464111</v>
      </c>
      <c r="AF18">
        <f>AE18/2</f>
        <v>2.3337127658232055</v>
      </c>
    </row>
    <row r="19" spans="1:32" ht="15.75" x14ac:dyDescent="0.25">
      <c r="A19" s="9" t="s">
        <v>18</v>
      </c>
      <c r="B19" s="9" t="s">
        <v>17</v>
      </c>
      <c r="C19" s="9" t="s">
        <v>77</v>
      </c>
      <c r="D19" s="9" t="s">
        <v>80</v>
      </c>
      <c r="E19" s="9"/>
      <c r="F19" s="9" t="s">
        <v>76</v>
      </c>
      <c r="G19" s="9"/>
      <c r="H19" s="8">
        <v>65.190799999999996</v>
      </c>
      <c r="I19" s="9">
        <v>1</v>
      </c>
      <c r="J19" s="9" t="s">
        <v>9</v>
      </c>
      <c r="K19" s="9" t="s">
        <v>16</v>
      </c>
      <c r="L19" s="9" t="s">
        <v>84</v>
      </c>
      <c r="N19" s="9" t="s">
        <v>34</v>
      </c>
      <c r="O19" s="8">
        <v>63.195399999999999</v>
      </c>
      <c r="P19" s="8">
        <v>36.034999999999997</v>
      </c>
      <c r="AA19" t="s">
        <v>9</v>
      </c>
      <c r="AB19" t="s">
        <v>20</v>
      </c>
      <c r="AC19" s="1" t="s">
        <v>143</v>
      </c>
      <c r="AE19">
        <v>3.8809842135804251</v>
      </c>
      <c r="AF19">
        <f>AE19/2</f>
        <v>1.9404921067902126</v>
      </c>
    </row>
    <row r="20" spans="1:32" ht="15.75" x14ac:dyDescent="0.25">
      <c r="A20" s="9" t="s">
        <v>18</v>
      </c>
      <c r="B20" s="9" t="s">
        <v>17</v>
      </c>
      <c r="C20" s="9" t="s">
        <v>77</v>
      </c>
      <c r="D20" s="9" t="s">
        <v>80</v>
      </c>
      <c r="E20" s="9"/>
      <c r="F20" s="9" t="s">
        <v>76</v>
      </c>
      <c r="G20" s="9"/>
      <c r="H20" s="8">
        <v>63.195399999999999</v>
      </c>
      <c r="I20" s="9">
        <v>1</v>
      </c>
      <c r="J20" s="9" t="s">
        <v>78</v>
      </c>
      <c r="K20" s="9" t="s">
        <v>13</v>
      </c>
      <c r="L20" s="9" t="s">
        <v>85</v>
      </c>
      <c r="N20" s="9" t="s">
        <v>27</v>
      </c>
      <c r="O20" s="8">
        <v>60.5182</v>
      </c>
      <c r="P20" s="8">
        <v>28.879000000000001</v>
      </c>
    </row>
    <row r="21" spans="1:32" ht="15.75" x14ac:dyDescent="0.25">
      <c r="A21" s="9" t="s">
        <v>18</v>
      </c>
      <c r="B21" s="9" t="s">
        <v>17</v>
      </c>
      <c r="C21" s="9" t="s">
        <v>77</v>
      </c>
      <c r="D21" s="9" t="s">
        <v>80</v>
      </c>
      <c r="E21" s="9"/>
      <c r="F21" s="9" t="s">
        <v>76</v>
      </c>
      <c r="G21" s="9"/>
      <c r="H21" s="8">
        <v>62.277999999999999</v>
      </c>
      <c r="I21" s="9">
        <v>1</v>
      </c>
      <c r="J21" s="9" t="s">
        <v>73</v>
      </c>
      <c r="K21" s="9" t="s">
        <v>83</v>
      </c>
      <c r="L21" s="9" t="s">
        <v>86</v>
      </c>
      <c r="N21" s="9" t="s">
        <v>28</v>
      </c>
      <c r="O21" s="8">
        <v>74.208299999999994</v>
      </c>
      <c r="P21" s="8">
        <v>35.029299999999999</v>
      </c>
    </row>
    <row r="22" spans="1:32" ht="15.75" x14ac:dyDescent="0.25">
      <c r="A22" s="9" t="s">
        <v>18</v>
      </c>
      <c r="B22" s="9" t="s">
        <v>17</v>
      </c>
      <c r="C22" s="9" t="s">
        <v>77</v>
      </c>
      <c r="D22" s="9" t="s">
        <v>80</v>
      </c>
      <c r="E22" s="9"/>
      <c r="F22" s="9" t="s">
        <v>76</v>
      </c>
      <c r="G22" s="9" t="s">
        <v>87</v>
      </c>
      <c r="H22" s="8">
        <v>60.5182</v>
      </c>
      <c r="I22" s="9">
        <v>1</v>
      </c>
      <c r="J22" s="9" t="s">
        <v>78</v>
      </c>
      <c r="K22" s="9" t="s">
        <v>17</v>
      </c>
      <c r="L22" s="9" t="s">
        <v>88</v>
      </c>
      <c r="N22" s="9" t="s">
        <v>32</v>
      </c>
      <c r="O22" s="8">
        <v>77.445700000000002</v>
      </c>
      <c r="P22" s="8">
        <v>37.953099999999999</v>
      </c>
      <c r="AA22" t="s">
        <v>12</v>
      </c>
      <c r="AB22" t="s">
        <v>10</v>
      </c>
      <c r="AC22" t="s">
        <v>142</v>
      </c>
      <c r="AE22">
        <v>6.3478544612955341</v>
      </c>
      <c r="AF22">
        <v>3.1739272306477671</v>
      </c>
    </row>
    <row r="23" spans="1:32" ht="15.75" x14ac:dyDescent="0.25">
      <c r="A23" s="9" t="s">
        <v>18</v>
      </c>
      <c r="B23" s="9" t="s">
        <v>17</v>
      </c>
      <c r="C23" s="9" t="s">
        <v>77</v>
      </c>
      <c r="D23" s="9" t="s">
        <v>80</v>
      </c>
      <c r="E23" s="9"/>
      <c r="F23" s="9" t="s">
        <v>76</v>
      </c>
      <c r="G23" s="9" t="s">
        <v>87</v>
      </c>
      <c r="H23" s="8">
        <v>58.738900000000001</v>
      </c>
      <c r="I23" s="9">
        <v>1</v>
      </c>
      <c r="J23" s="9" t="s">
        <v>78</v>
      </c>
      <c r="K23" s="9" t="s">
        <v>83</v>
      </c>
      <c r="L23" s="9" t="s">
        <v>89</v>
      </c>
      <c r="N23" s="9" t="s">
        <v>30</v>
      </c>
      <c r="O23" s="8">
        <v>34.044199999999996</v>
      </c>
      <c r="P23" s="8">
        <v>36.039000000000001</v>
      </c>
      <c r="AA23" t="s">
        <v>12</v>
      </c>
      <c r="AB23" t="s">
        <v>18</v>
      </c>
      <c r="AC23" t="s">
        <v>142</v>
      </c>
      <c r="AE23">
        <v>5.4093381308933406</v>
      </c>
      <c r="AF23">
        <v>2.7046690654466703</v>
      </c>
    </row>
    <row r="24" spans="1:32" ht="15.75" x14ac:dyDescent="0.25">
      <c r="A24" s="9" t="s">
        <v>18</v>
      </c>
      <c r="B24" s="9" t="s">
        <v>17</v>
      </c>
      <c r="C24" s="9" t="s">
        <v>77</v>
      </c>
      <c r="D24" s="9" t="s">
        <v>80</v>
      </c>
      <c r="E24" s="9"/>
      <c r="F24" s="9" t="s">
        <v>76</v>
      </c>
      <c r="G24" s="9" t="s">
        <v>87</v>
      </c>
      <c r="H24" s="8">
        <v>48.676499999999997</v>
      </c>
      <c r="I24" s="9">
        <v>2</v>
      </c>
      <c r="J24" s="9" t="s">
        <v>9</v>
      </c>
      <c r="K24" s="9" t="s">
        <v>83</v>
      </c>
      <c r="L24" s="9" t="s">
        <v>90</v>
      </c>
      <c r="AA24" t="s">
        <v>12</v>
      </c>
      <c r="AB24" t="s">
        <v>15</v>
      </c>
      <c r="AC24" t="s">
        <v>142</v>
      </c>
      <c r="AE24">
        <v>5.3361213156942098</v>
      </c>
      <c r="AF24">
        <v>2.6680606578471049</v>
      </c>
    </row>
    <row r="25" spans="1:32" ht="15.75" x14ac:dyDescent="0.25">
      <c r="A25" s="9" t="s">
        <v>18</v>
      </c>
      <c r="B25" s="9" t="s">
        <v>17</v>
      </c>
      <c r="C25" s="9" t="s">
        <v>77</v>
      </c>
      <c r="D25" s="9" t="s">
        <v>80</v>
      </c>
      <c r="E25" s="9"/>
      <c r="F25" s="9" t="s">
        <v>76</v>
      </c>
      <c r="G25" s="9" t="s">
        <v>87</v>
      </c>
      <c r="H25" s="8">
        <v>46.819200000000002</v>
      </c>
      <c r="I25" s="9">
        <v>1</v>
      </c>
      <c r="J25" s="9" t="s">
        <v>73</v>
      </c>
      <c r="K25" s="9" t="s">
        <v>16</v>
      </c>
      <c r="L25" s="9" t="s">
        <v>91</v>
      </c>
      <c r="AA25" t="s">
        <v>12</v>
      </c>
      <c r="AB25" t="s">
        <v>16</v>
      </c>
      <c r="AC25" t="s">
        <v>142</v>
      </c>
      <c r="AE25">
        <v>15.257740176312691</v>
      </c>
      <c r="AF25">
        <v>7.6288700881563454</v>
      </c>
    </row>
    <row r="26" spans="1:32" ht="15.75" x14ac:dyDescent="0.25">
      <c r="A26" s="9" t="s">
        <v>18</v>
      </c>
      <c r="B26" s="9" t="s">
        <v>17</v>
      </c>
      <c r="C26" s="9" t="s">
        <v>77</v>
      </c>
      <c r="D26" s="9" t="s">
        <v>80</v>
      </c>
      <c r="E26" s="9"/>
      <c r="F26" s="9" t="s">
        <v>76</v>
      </c>
      <c r="G26" s="9" t="s">
        <v>87</v>
      </c>
      <c r="H26" s="8">
        <v>56.2363</v>
      </c>
      <c r="I26" s="9">
        <v>1</v>
      </c>
      <c r="J26" s="9" t="s">
        <v>78</v>
      </c>
      <c r="K26" s="9" t="s">
        <v>16</v>
      </c>
      <c r="L26" s="9" t="s">
        <v>92</v>
      </c>
      <c r="AA26" t="s">
        <v>12</v>
      </c>
      <c r="AB26" t="s">
        <v>13</v>
      </c>
      <c r="AC26" t="s">
        <v>142</v>
      </c>
      <c r="AE26">
        <v>11.125443115173313</v>
      </c>
      <c r="AF26">
        <v>5.5627215575866567</v>
      </c>
    </row>
    <row r="27" spans="1:32" ht="31.5" x14ac:dyDescent="0.25">
      <c r="A27" s="9" t="s">
        <v>18</v>
      </c>
      <c r="B27" s="9" t="s">
        <v>17</v>
      </c>
      <c r="C27" s="9" t="s">
        <v>77</v>
      </c>
      <c r="D27" s="9" t="s">
        <v>80</v>
      </c>
      <c r="E27" s="9"/>
      <c r="F27" s="9" t="s">
        <v>76</v>
      </c>
      <c r="G27" s="9" t="s">
        <v>87</v>
      </c>
      <c r="H27" s="8">
        <v>44.935499999999998</v>
      </c>
      <c r="I27" s="9">
        <v>2</v>
      </c>
      <c r="J27" s="9" t="s">
        <v>9</v>
      </c>
      <c r="K27" s="9" t="s">
        <v>18</v>
      </c>
      <c r="L27" s="9" t="s">
        <v>93</v>
      </c>
      <c r="O27" s="9" t="s">
        <v>63</v>
      </c>
      <c r="AA27" t="s">
        <v>12</v>
      </c>
      <c r="AB27" t="s">
        <v>17</v>
      </c>
      <c r="AC27" t="s">
        <v>142</v>
      </c>
      <c r="AE27">
        <v>8.2262680880557326</v>
      </c>
      <c r="AF27">
        <v>4.1131340440278663</v>
      </c>
    </row>
    <row r="28" spans="1:32" ht="15.75" x14ac:dyDescent="0.25">
      <c r="A28" s="9" t="s">
        <v>18</v>
      </c>
      <c r="B28" s="9" t="s">
        <v>17</v>
      </c>
      <c r="C28" s="9" t="s">
        <v>77</v>
      </c>
      <c r="D28" s="9" t="s">
        <v>80</v>
      </c>
      <c r="E28" s="9"/>
      <c r="F28" s="9" t="s">
        <v>76</v>
      </c>
      <c r="G28" s="9" t="s">
        <v>87</v>
      </c>
      <c r="H28" s="8">
        <v>44.262099999999997</v>
      </c>
      <c r="I28" s="9">
        <v>2</v>
      </c>
      <c r="J28" s="9" t="s">
        <v>9</v>
      </c>
      <c r="K28" s="9" t="s">
        <v>14</v>
      </c>
      <c r="L28" s="9" t="s">
        <v>94</v>
      </c>
      <c r="O28" s="9" t="s">
        <v>38</v>
      </c>
      <c r="P28" s="9" t="s">
        <v>39</v>
      </c>
      <c r="AA28" t="s">
        <v>12</v>
      </c>
      <c r="AB28" t="s">
        <v>14</v>
      </c>
      <c r="AC28" t="s">
        <v>142</v>
      </c>
      <c r="AE28">
        <v>4.8328008188439089</v>
      </c>
      <c r="AF28">
        <v>2.4164004094219544</v>
      </c>
    </row>
    <row r="29" spans="1:32" ht="15.75" x14ac:dyDescent="0.25">
      <c r="A29" s="9" t="s">
        <v>18</v>
      </c>
      <c r="B29" s="9"/>
      <c r="C29" s="9" t="s">
        <v>77</v>
      </c>
      <c r="D29" s="9" t="s">
        <v>80</v>
      </c>
      <c r="E29" s="9"/>
      <c r="F29" s="9" t="s">
        <v>76</v>
      </c>
      <c r="G29" s="9" t="s">
        <v>87</v>
      </c>
      <c r="H29" s="8">
        <v>44.279000000000003</v>
      </c>
      <c r="I29" s="9">
        <v>2</v>
      </c>
      <c r="J29" s="9" t="s">
        <v>73</v>
      </c>
      <c r="K29" s="9" t="s">
        <v>18</v>
      </c>
      <c r="L29" s="9" t="s">
        <v>94</v>
      </c>
      <c r="N29" s="9" t="s">
        <v>26</v>
      </c>
      <c r="O29" s="8">
        <v>62.277999999999999</v>
      </c>
      <c r="P29" s="8">
        <v>36.692399999999999</v>
      </c>
      <c r="AA29" t="s">
        <v>12</v>
      </c>
      <c r="AB29" t="s">
        <v>19</v>
      </c>
      <c r="AC29" t="s">
        <v>142</v>
      </c>
      <c r="AE29">
        <v>3.4656422904331321</v>
      </c>
      <c r="AF29">
        <v>1.732821145216566</v>
      </c>
    </row>
    <row r="30" spans="1:32" ht="15.75" x14ac:dyDescent="0.25">
      <c r="A30" s="9" t="s">
        <v>18</v>
      </c>
      <c r="B30" s="9"/>
      <c r="C30" s="9" t="s">
        <v>77</v>
      </c>
      <c r="D30" s="9" t="s">
        <v>80</v>
      </c>
      <c r="E30" s="9"/>
      <c r="F30" s="9" t="s">
        <v>76</v>
      </c>
      <c r="G30" s="9" t="s">
        <v>87</v>
      </c>
      <c r="H30" s="8">
        <v>42.384300000000003</v>
      </c>
      <c r="I30" s="9">
        <v>2</v>
      </c>
      <c r="J30" s="9" t="s">
        <v>9</v>
      </c>
      <c r="K30" s="9" t="s">
        <v>19</v>
      </c>
      <c r="L30" s="9" t="s">
        <v>95</v>
      </c>
      <c r="N30" s="9" t="s">
        <v>29</v>
      </c>
      <c r="O30" s="8">
        <v>83.116799999999998</v>
      </c>
      <c r="P30" s="8">
        <v>44.279000000000003</v>
      </c>
      <c r="AA30" t="s">
        <v>12</v>
      </c>
      <c r="AB30" t="s">
        <v>20</v>
      </c>
      <c r="AC30" t="s">
        <v>142</v>
      </c>
      <c r="AE30">
        <v>44.939871460110091</v>
      </c>
      <c r="AF30">
        <v>22.469935730055045</v>
      </c>
    </row>
    <row r="31" spans="1:32" ht="15.75" x14ac:dyDescent="0.25">
      <c r="A31" s="9" t="s">
        <v>18</v>
      </c>
      <c r="B31" s="9"/>
      <c r="C31" s="9" t="s">
        <v>77</v>
      </c>
      <c r="D31" s="9" t="s">
        <v>80</v>
      </c>
      <c r="E31" s="9"/>
      <c r="F31" s="9" t="s">
        <v>76</v>
      </c>
      <c r="G31" s="9" t="s">
        <v>87</v>
      </c>
      <c r="H31" s="8">
        <v>40.9739</v>
      </c>
      <c r="I31" s="9">
        <v>2</v>
      </c>
      <c r="J31" s="9" t="s">
        <v>9</v>
      </c>
      <c r="K31" s="9" t="s">
        <v>15</v>
      </c>
      <c r="L31" s="9" t="s">
        <v>96</v>
      </c>
      <c r="N31" s="9" t="s">
        <v>31</v>
      </c>
      <c r="O31" s="8">
        <v>23.9558</v>
      </c>
      <c r="P31" s="8">
        <v>38.4422</v>
      </c>
      <c r="AA31" t="s">
        <v>12</v>
      </c>
      <c r="AB31" t="s">
        <v>10</v>
      </c>
      <c r="AC31" t="s">
        <v>143</v>
      </c>
      <c r="AE31">
        <v>0.48374950381065074</v>
      </c>
      <c r="AF31">
        <v>0.24187475190532537</v>
      </c>
    </row>
    <row r="32" spans="1:32" ht="15.75" x14ac:dyDescent="0.25">
      <c r="A32" s="9" t="s">
        <v>18</v>
      </c>
      <c r="B32" s="9"/>
      <c r="C32" s="9" t="s">
        <v>77</v>
      </c>
      <c r="D32" s="9" t="s">
        <v>80</v>
      </c>
      <c r="E32" s="9"/>
      <c r="F32" s="9" t="s">
        <v>76</v>
      </c>
      <c r="G32" s="9" t="s">
        <v>87</v>
      </c>
      <c r="H32" s="8">
        <v>39.329599999999999</v>
      </c>
      <c r="I32" s="9">
        <v>2</v>
      </c>
      <c r="J32" s="9" t="s">
        <v>9</v>
      </c>
      <c r="K32" s="9" t="s">
        <v>17</v>
      </c>
      <c r="L32" s="9" t="s">
        <v>97</v>
      </c>
      <c r="N32" s="9" t="s">
        <v>33</v>
      </c>
      <c r="O32" s="8">
        <v>46.819200000000002</v>
      </c>
      <c r="P32" s="8">
        <v>28.228300000000001</v>
      </c>
      <c r="AA32" t="s">
        <v>12</v>
      </c>
      <c r="AB32" t="s">
        <v>18</v>
      </c>
      <c r="AC32" t="s">
        <v>143</v>
      </c>
      <c r="AE32">
        <v>6.5117270716443238</v>
      </c>
      <c r="AF32">
        <v>3.2558635358221619</v>
      </c>
    </row>
    <row r="33" spans="1:32" ht="15.75" x14ac:dyDescent="0.25">
      <c r="A33" s="9" t="s">
        <v>18</v>
      </c>
      <c r="B33" s="9"/>
      <c r="C33" s="9" t="s">
        <v>77</v>
      </c>
      <c r="D33" s="9" t="s">
        <v>80</v>
      </c>
      <c r="E33" s="9"/>
      <c r="F33" s="9" t="s">
        <v>76</v>
      </c>
      <c r="G33" s="9" t="s">
        <v>87</v>
      </c>
      <c r="H33" s="8">
        <v>39.8033</v>
      </c>
      <c r="I33" s="9">
        <v>2</v>
      </c>
      <c r="J33" s="9" t="s">
        <v>9</v>
      </c>
      <c r="K33" s="9" t="s">
        <v>20</v>
      </c>
      <c r="L33" s="9" t="s">
        <v>97</v>
      </c>
      <c r="N33" s="9" t="s">
        <v>34</v>
      </c>
      <c r="O33" s="8">
        <v>72.601100000000002</v>
      </c>
      <c r="P33" s="8">
        <v>38.089399999999998</v>
      </c>
      <c r="AA33" t="s">
        <v>12</v>
      </c>
      <c r="AB33" t="s">
        <v>15</v>
      </c>
      <c r="AC33" t="s">
        <v>143</v>
      </c>
      <c r="AE33">
        <v>3.3649628398526885</v>
      </c>
      <c r="AF33">
        <v>1.6824814199263443</v>
      </c>
    </row>
    <row r="34" spans="1:32" ht="15.75" x14ac:dyDescent="0.25">
      <c r="A34" s="9" t="s">
        <v>18</v>
      </c>
      <c r="B34" s="9"/>
      <c r="C34" s="9" t="s">
        <v>77</v>
      </c>
      <c r="D34" s="9" t="s">
        <v>80</v>
      </c>
      <c r="E34" s="9"/>
      <c r="F34" s="9" t="s">
        <v>76</v>
      </c>
      <c r="G34" s="9" t="s">
        <v>87</v>
      </c>
      <c r="H34" s="8">
        <v>39.993200000000002</v>
      </c>
      <c r="I34" s="9">
        <v>2</v>
      </c>
      <c r="J34" s="9" t="s">
        <v>78</v>
      </c>
      <c r="K34" s="9" t="s">
        <v>18</v>
      </c>
      <c r="L34" s="9" t="s">
        <v>97</v>
      </c>
      <c r="N34" s="9" t="s">
        <v>27</v>
      </c>
      <c r="O34" s="8">
        <v>83.187899999999999</v>
      </c>
      <c r="P34" s="8">
        <v>35.906399999999998</v>
      </c>
      <c r="AA34" t="s">
        <v>12</v>
      </c>
      <c r="AB34" t="s">
        <v>16</v>
      </c>
      <c r="AC34" t="s">
        <v>143</v>
      </c>
      <c r="AE34">
        <v>1.2847456456295387</v>
      </c>
      <c r="AF34">
        <v>0.64237282281476937</v>
      </c>
    </row>
    <row r="35" spans="1:32" ht="15.75" x14ac:dyDescent="0.25">
      <c r="A35" s="9" t="s">
        <v>18</v>
      </c>
      <c r="B35" s="9"/>
      <c r="C35" s="9" t="s">
        <v>77</v>
      </c>
      <c r="D35" s="9" t="s">
        <v>80</v>
      </c>
      <c r="E35" s="9"/>
      <c r="F35" s="9"/>
      <c r="G35" s="9" t="s">
        <v>87</v>
      </c>
      <c r="H35" s="8">
        <v>38.450699999999998</v>
      </c>
      <c r="I35" s="9">
        <v>2</v>
      </c>
      <c r="J35" s="9" t="s">
        <v>78</v>
      </c>
      <c r="K35" s="9" t="s">
        <v>15</v>
      </c>
      <c r="L35" s="9" t="s">
        <v>97</v>
      </c>
      <c r="N35" s="9" t="s">
        <v>28</v>
      </c>
      <c r="O35" s="8">
        <v>76.715199999999996</v>
      </c>
      <c r="P35" s="8">
        <v>38.447600000000001</v>
      </c>
      <c r="AA35" t="s">
        <v>12</v>
      </c>
      <c r="AB35" t="s">
        <v>13</v>
      </c>
      <c r="AC35" t="s">
        <v>143</v>
      </c>
      <c r="AE35">
        <v>2.3037363189558322</v>
      </c>
      <c r="AF35">
        <v>1.1518681594779161</v>
      </c>
    </row>
    <row r="36" spans="1:32" ht="15.75" x14ac:dyDescent="0.25">
      <c r="A36" s="9" t="s">
        <v>18</v>
      </c>
      <c r="B36" s="9" t="s">
        <v>98</v>
      </c>
      <c r="C36" s="9" t="s">
        <v>77</v>
      </c>
      <c r="D36" s="9" t="s">
        <v>80</v>
      </c>
      <c r="E36" s="9"/>
      <c r="F36" s="9"/>
      <c r="G36" s="9" t="s">
        <v>87</v>
      </c>
      <c r="H36" s="8">
        <v>38.447600000000001</v>
      </c>
      <c r="I36" s="9">
        <v>2</v>
      </c>
      <c r="J36" s="9" t="s">
        <v>73</v>
      </c>
      <c r="K36" s="9" t="s">
        <v>14</v>
      </c>
      <c r="L36" s="9" t="s">
        <v>97</v>
      </c>
      <c r="N36" s="9" t="s">
        <v>32</v>
      </c>
      <c r="O36" s="8">
        <v>79.518299999999996</v>
      </c>
      <c r="P36" s="8">
        <v>33.825699999999998</v>
      </c>
      <c r="AA36" t="s">
        <v>12</v>
      </c>
      <c r="AB36" t="s">
        <v>17</v>
      </c>
      <c r="AC36" t="s">
        <v>143</v>
      </c>
      <c r="AE36">
        <v>1.1601151670154368</v>
      </c>
      <c r="AF36">
        <v>0.58005758350771841</v>
      </c>
    </row>
    <row r="37" spans="1:32" ht="15.75" x14ac:dyDescent="0.25">
      <c r="A37" s="9" t="s">
        <v>18</v>
      </c>
      <c r="B37" s="9" t="s">
        <v>98</v>
      </c>
      <c r="C37" s="9"/>
      <c r="D37" s="9" t="s">
        <v>80</v>
      </c>
      <c r="E37" s="9"/>
      <c r="F37" s="9"/>
      <c r="G37" s="9" t="s">
        <v>87</v>
      </c>
      <c r="H37" s="8">
        <v>39.018700000000003</v>
      </c>
      <c r="I37" s="9">
        <v>2</v>
      </c>
      <c r="J37" s="9" t="s">
        <v>73</v>
      </c>
      <c r="K37" s="9" t="s">
        <v>20</v>
      </c>
      <c r="L37" s="9" t="s">
        <v>97</v>
      </c>
      <c r="N37" s="9" t="s">
        <v>30</v>
      </c>
      <c r="O37" s="8">
        <v>67.628299999999996</v>
      </c>
      <c r="P37" s="8">
        <v>39.018700000000003</v>
      </c>
      <c r="AA37" t="s">
        <v>12</v>
      </c>
      <c r="AB37" t="s">
        <v>14</v>
      </c>
      <c r="AC37" t="s">
        <v>143</v>
      </c>
      <c r="AE37">
        <v>3.5257186219115</v>
      </c>
      <c r="AF37">
        <v>1.76285931095575</v>
      </c>
    </row>
    <row r="38" spans="1:32" ht="15.75" x14ac:dyDescent="0.25">
      <c r="A38" s="9" t="s">
        <v>18</v>
      </c>
      <c r="B38" s="9" t="s">
        <v>98</v>
      </c>
      <c r="C38" s="9"/>
      <c r="D38" s="9" t="s">
        <v>80</v>
      </c>
      <c r="E38" s="9"/>
      <c r="F38" s="9" t="s">
        <v>99</v>
      </c>
      <c r="G38" s="9" t="s">
        <v>87</v>
      </c>
      <c r="H38" s="8">
        <v>38.4422</v>
      </c>
      <c r="I38" s="9">
        <v>2</v>
      </c>
      <c r="J38" s="9" t="s">
        <v>73</v>
      </c>
      <c r="K38" s="9" t="s">
        <v>15</v>
      </c>
      <c r="L38" s="9" t="s">
        <v>97</v>
      </c>
      <c r="AA38" t="s">
        <v>12</v>
      </c>
      <c r="AB38" t="s">
        <v>19</v>
      </c>
      <c r="AC38" t="s">
        <v>143</v>
      </c>
      <c r="AE38">
        <v>3.7974577242384684</v>
      </c>
      <c r="AF38">
        <v>1.8987288621192342</v>
      </c>
    </row>
    <row r="39" spans="1:32" ht="15.75" x14ac:dyDescent="0.25">
      <c r="A39" s="9" t="s">
        <v>18</v>
      </c>
      <c r="B39" s="9" t="s">
        <v>98</v>
      </c>
      <c r="C39" s="9"/>
      <c r="D39" s="9" t="s">
        <v>80</v>
      </c>
      <c r="E39" s="9"/>
      <c r="F39" s="9" t="s">
        <v>99</v>
      </c>
      <c r="G39" s="9" t="s">
        <v>87</v>
      </c>
      <c r="H39" s="8">
        <v>38.157299999999999</v>
      </c>
      <c r="I39" s="9">
        <v>2</v>
      </c>
      <c r="J39" s="9" t="s">
        <v>9</v>
      </c>
      <c r="K39" s="9" t="s">
        <v>16</v>
      </c>
      <c r="L39" s="9" t="s">
        <v>100</v>
      </c>
      <c r="AA39" t="s">
        <v>12</v>
      </c>
      <c r="AB39" t="s">
        <v>20</v>
      </c>
      <c r="AC39" t="s">
        <v>143</v>
      </c>
      <c r="AE39">
        <v>0.69708915190834109</v>
      </c>
      <c r="AF39">
        <v>0.34854457595417054</v>
      </c>
    </row>
    <row r="40" spans="1:32" ht="15.75" x14ac:dyDescent="0.25">
      <c r="A40" s="9" t="s">
        <v>18</v>
      </c>
      <c r="B40" s="9" t="s">
        <v>98</v>
      </c>
      <c r="C40" s="9" t="s">
        <v>101</v>
      </c>
      <c r="D40" s="9" t="s">
        <v>80</v>
      </c>
      <c r="E40" s="9"/>
      <c r="F40" s="9" t="s">
        <v>99</v>
      </c>
      <c r="G40" s="9" t="s">
        <v>87</v>
      </c>
      <c r="H40" s="8">
        <v>36.232700000000001</v>
      </c>
      <c r="I40" s="9">
        <v>2</v>
      </c>
      <c r="J40" s="9" t="s">
        <v>9</v>
      </c>
      <c r="K40" s="9" t="s">
        <v>13</v>
      </c>
      <c r="L40" s="9" t="s">
        <v>100</v>
      </c>
      <c r="N40" t="s">
        <v>9</v>
      </c>
      <c r="O40" t="s">
        <v>10</v>
      </c>
      <c r="P40" s="1" t="s">
        <v>142</v>
      </c>
      <c r="R40">
        <v>10.117683954251893</v>
      </c>
      <c r="S40">
        <f>R40/2</f>
        <v>5.0588419771259465</v>
      </c>
    </row>
    <row r="41" spans="1:32" ht="15.75" x14ac:dyDescent="0.25">
      <c r="A41" s="9" t="s">
        <v>18</v>
      </c>
      <c r="B41" s="9" t="s">
        <v>98</v>
      </c>
      <c r="C41" s="9" t="s">
        <v>101</v>
      </c>
      <c r="D41" s="9"/>
      <c r="E41" s="9"/>
      <c r="F41" s="9" t="s">
        <v>99</v>
      </c>
      <c r="G41" s="9" t="s">
        <v>87</v>
      </c>
      <c r="H41" s="8">
        <v>35.029299999999999</v>
      </c>
      <c r="I41" s="9">
        <v>2</v>
      </c>
      <c r="J41" s="9" t="s">
        <v>78</v>
      </c>
      <c r="K41" s="9" t="s">
        <v>14</v>
      </c>
      <c r="L41" s="9" t="s">
        <v>100</v>
      </c>
      <c r="N41" t="s">
        <v>9</v>
      </c>
      <c r="O41" t="s">
        <v>17</v>
      </c>
      <c r="P41" s="1" t="s">
        <v>142</v>
      </c>
      <c r="R41">
        <v>17.687917458537793</v>
      </c>
      <c r="S41">
        <f t="shared" ref="S41:S57" si="0">R41/2</f>
        <v>8.8439587292688966</v>
      </c>
      <c r="AA41" t="s">
        <v>11</v>
      </c>
      <c r="AB41" t="s">
        <v>10</v>
      </c>
      <c r="AC41" t="s">
        <v>142</v>
      </c>
      <c r="AE41">
        <v>11.468905624547112</v>
      </c>
      <c r="AF41">
        <v>5.7344528122735561</v>
      </c>
    </row>
    <row r="42" spans="1:32" ht="15.75" x14ac:dyDescent="0.25">
      <c r="A42" s="9" t="s">
        <v>18</v>
      </c>
      <c r="B42" s="9" t="s">
        <v>98</v>
      </c>
      <c r="C42" s="9" t="s">
        <v>101</v>
      </c>
      <c r="D42" s="9" t="s">
        <v>102</v>
      </c>
      <c r="E42" s="9"/>
      <c r="F42" s="9" t="s">
        <v>99</v>
      </c>
      <c r="G42" s="9" t="s">
        <v>87</v>
      </c>
      <c r="H42" s="8">
        <v>34.044199999999996</v>
      </c>
      <c r="I42" s="9">
        <v>1</v>
      </c>
      <c r="J42" s="9" t="s">
        <v>78</v>
      </c>
      <c r="K42" s="9" t="s">
        <v>20</v>
      </c>
      <c r="L42" s="9" t="s">
        <v>100</v>
      </c>
      <c r="N42" t="s">
        <v>9</v>
      </c>
      <c r="O42" t="s">
        <v>14</v>
      </c>
      <c r="P42" s="1" t="s">
        <v>142</v>
      </c>
      <c r="R42">
        <v>9.1766130130867474</v>
      </c>
      <c r="S42">
        <f t="shared" si="0"/>
        <v>4.5883065065433737</v>
      </c>
      <c r="AA42" t="s">
        <v>11</v>
      </c>
      <c r="AB42" t="s">
        <v>18</v>
      </c>
      <c r="AC42" t="s">
        <v>142</v>
      </c>
      <c r="AE42">
        <v>8.9738630145410649</v>
      </c>
      <c r="AF42">
        <v>4.4869315072705325</v>
      </c>
    </row>
    <row r="43" spans="1:32" ht="15.75" x14ac:dyDescent="0.25">
      <c r="A43" s="9"/>
      <c r="B43" s="9" t="s">
        <v>98</v>
      </c>
      <c r="C43" s="9" t="s">
        <v>101</v>
      </c>
      <c r="D43" s="9" t="s">
        <v>102</v>
      </c>
      <c r="E43" s="9"/>
      <c r="F43" s="9" t="s">
        <v>99</v>
      </c>
      <c r="G43" s="9" t="s">
        <v>87</v>
      </c>
      <c r="H43" s="8">
        <v>36.039000000000001</v>
      </c>
      <c r="I43" s="9">
        <v>2</v>
      </c>
      <c r="J43" s="9" t="s">
        <v>78</v>
      </c>
      <c r="K43" s="9" t="s">
        <v>20</v>
      </c>
      <c r="L43" s="9" t="s">
        <v>100</v>
      </c>
      <c r="N43" t="s">
        <v>9</v>
      </c>
      <c r="O43" t="s">
        <v>18</v>
      </c>
      <c r="P43" s="1" t="s">
        <v>142</v>
      </c>
      <c r="R43">
        <v>6.954274288678775</v>
      </c>
      <c r="S43">
        <f t="shared" si="0"/>
        <v>3.4771371443393875</v>
      </c>
      <c r="AA43" t="s">
        <v>11</v>
      </c>
      <c r="AB43" t="s">
        <v>15</v>
      </c>
      <c r="AC43" t="s">
        <v>142</v>
      </c>
      <c r="AE43">
        <v>22.185096232553654</v>
      </c>
      <c r="AF43">
        <v>11.092548116276827</v>
      </c>
    </row>
    <row r="44" spans="1:32" ht="15.75" x14ac:dyDescent="0.25">
      <c r="A44" s="9" t="s">
        <v>103</v>
      </c>
      <c r="B44" s="9" t="s">
        <v>98</v>
      </c>
      <c r="C44" s="9" t="s">
        <v>101</v>
      </c>
      <c r="D44" s="9" t="s">
        <v>102</v>
      </c>
      <c r="E44" s="9"/>
      <c r="F44" s="9" t="s">
        <v>99</v>
      </c>
      <c r="G44" s="9" t="s">
        <v>87</v>
      </c>
      <c r="H44" s="8">
        <v>37.424900000000001</v>
      </c>
      <c r="I44" s="9">
        <v>1</v>
      </c>
      <c r="J44" s="9" t="s">
        <v>78</v>
      </c>
      <c r="K44" s="9" t="s">
        <v>15</v>
      </c>
      <c r="L44" s="9" t="s">
        <v>100</v>
      </c>
      <c r="N44" t="s">
        <v>9</v>
      </c>
      <c r="O44" t="s">
        <v>20</v>
      </c>
      <c r="P44" s="1" t="s">
        <v>142</v>
      </c>
      <c r="R44">
        <v>13.553009458101519</v>
      </c>
      <c r="S44">
        <f t="shared" si="0"/>
        <v>6.7765047290507594</v>
      </c>
      <c r="AA44" t="s">
        <v>11</v>
      </c>
      <c r="AB44" t="s">
        <v>16</v>
      </c>
      <c r="AC44" t="s">
        <v>142</v>
      </c>
      <c r="AE44">
        <v>6.6964161097416266</v>
      </c>
      <c r="AF44">
        <v>3.3482080548708133</v>
      </c>
    </row>
    <row r="45" spans="1:32" ht="15.75" x14ac:dyDescent="0.25">
      <c r="A45" s="9" t="s">
        <v>103</v>
      </c>
      <c r="B45" s="9" t="s">
        <v>98</v>
      </c>
      <c r="C45" s="9" t="s">
        <v>101</v>
      </c>
      <c r="D45" s="9" t="s">
        <v>102</v>
      </c>
      <c r="E45" s="9"/>
      <c r="F45" s="9" t="s">
        <v>99</v>
      </c>
      <c r="G45" s="9" t="s">
        <v>87</v>
      </c>
      <c r="H45" s="8">
        <v>33.799100000000003</v>
      </c>
      <c r="I45" s="9">
        <v>2</v>
      </c>
      <c r="J45" s="9" t="s">
        <v>78</v>
      </c>
      <c r="K45" s="9" t="s">
        <v>83</v>
      </c>
      <c r="L45" s="9" t="s">
        <v>100</v>
      </c>
      <c r="N45" t="s">
        <v>9</v>
      </c>
      <c r="O45" t="s">
        <v>15</v>
      </c>
      <c r="P45" s="1" t="s">
        <v>142</v>
      </c>
      <c r="R45">
        <v>4.909084503434002</v>
      </c>
      <c r="S45">
        <f t="shared" si="0"/>
        <v>2.454542251717001</v>
      </c>
      <c r="AA45" t="s">
        <v>11</v>
      </c>
      <c r="AB45" t="s">
        <v>13</v>
      </c>
      <c r="AC45" t="s">
        <v>142</v>
      </c>
      <c r="AE45">
        <v>3.2735890474251552</v>
      </c>
      <c r="AF45">
        <v>1.6367945237125776</v>
      </c>
    </row>
    <row r="46" spans="1:32" ht="15.75" x14ac:dyDescent="0.25">
      <c r="A46" s="9" t="s">
        <v>103</v>
      </c>
      <c r="B46" s="9" t="s">
        <v>98</v>
      </c>
      <c r="C46" s="9" t="s">
        <v>101</v>
      </c>
      <c r="D46" s="9" t="s">
        <v>102</v>
      </c>
      <c r="E46" s="9" t="s">
        <v>104</v>
      </c>
      <c r="F46" s="9" t="s">
        <v>99</v>
      </c>
      <c r="G46" s="9" t="s">
        <v>87</v>
      </c>
      <c r="H46" s="8">
        <v>37.953099999999999</v>
      </c>
      <c r="I46" s="9">
        <v>2</v>
      </c>
      <c r="J46" s="9" t="s">
        <v>78</v>
      </c>
      <c r="K46" s="9" t="s">
        <v>19</v>
      </c>
      <c r="L46" s="9" t="s">
        <v>100</v>
      </c>
      <c r="N46" t="s">
        <v>9</v>
      </c>
      <c r="O46" t="s">
        <v>19</v>
      </c>
      <c r="P46" s="1" t="s">
        <v>142</v>
      </c>
      <c r="R46">
        <v>14.633629973821007</v>
      </c>
      <c r="S46">
        <f t="shared" si="0"/>
        <v>7.3168149869105035</v>
      </c>
      <c r="AA46" t="s">
        <v>11</v>
      </c>
      <c r="AB46" t="s">
        <v>17</v>
      </c>
      <c r="AC46" t="s">
        <v>142</v>
      </c>
      <c r="AE46">
        <v>30.339731439688009</v>
      </c>
      <c r="AF46">
        <v>15.169865719844005</v>
      </c>
    </row>
    <row r="47" spans="1:32" ht="15.75" x14ac:dyDescent="0.25">
      <c r="A47" s="9" t="s">
        <v>103</v>
      </c>
      <c r="B47" s="9" t="s">
        <v>98</v>
      </c>
      <c r="C47" s="9" t="s">
        <v>101</v>
      </c>
      <c r="D47" s="9" t="s">
        <v>102</v>
      </c>
      <c r="E47" s="9" t="s">
        <v>104</v>
      </c>
      <c r="F47" s="9" t="s">
        <v>99</v>
      </c>
      <c r="G47" s="9"/>
      <c r="H47" s="8">
        <v>36.034999999999997</v>
      </c>
      <c r="I47" s="9">
        <v>2</v>
      </c>
      <c r="J47" s="9" t="s">
        <v>78</v>
      </c>
      <c r="K47" s="9" t="s">
        <v>13</v>
      </c>
      <c r="L47" s="9" t="s">
        <v>100</v>
      </c>
      <c r="N47" t="s">
        <v>9</v>
      </c>
      <c r="O47" t="s">
        <v>16</v>
      </c>
      <c r="P47" s="1" t="s">
        <v>142</v>
      </c>
      <c r="R47">
        <v>9.2879532397369182</v>
      </c>
      <c r="S47">
        <f t="shared" si="0"/>
        <v>4.6439766198684591</v>
      </c>
      <c r="AA47" t="s">
        <v>11</v>
      </c>
      <c r="AB47" t="s">
        <v>14</v>
      </c>
      <c r="AC47" t="s">
        <v>142</v>
      </c>
      <c r="AE47">
        <v>4.7611213999291309</v>
      </c>
      <c r="AF47">
        <v>2.3805606999645654</v>
      </c>
    </row>
    <row r="48" spans="1:32" ht="15.75" x14ac:dyDescent="0.25">
      <c r="A48" s="9" t="s">
        <v>103</v>
      </c>
      <c r="B48" s="9" t="s">
        <v>98</v>
      </c>
      <c r="C48" s="9" t="s">
        <v>101</v>
      </c>
      <c r="D48" s="9" t="s">
        <v>102</v>
      </c>
      <c r="E48" s="9" t="s">
        <v>104</v>
      </c>
      <c r="F48" s="9" t="s">
        <v>99</v>
      </c>
      <c r="G48" s="9" t="s">
        <v>105</v>
      </c>
      <c r="H48" s="8">
        <v>35.906399999999998</v>
      </c>
      <c r="I48" s="9">
        <v>2</v>
      </c>
      <c r="J48" s="9" t="s">
        <v>73</v>
      </c>
      <c r="K48" s="9" t="s">
        <v>17</v>
      </c>
      <c r="L48" s="9" t="s">
        <v>100</v>
      </c>
      <c r="N48" t="s">
        <v>9</v>
      </c>
      <c r="O48" t="s">
        <v>13</v>
      </c>
      <c r="P48" s="1" t="s">
        <v>142</v>
      </c>
      <c r="R48">
        <v>33.764259661603468</v>
      </c>
      <c r="S48">
        <f t="shared" si="0"/>
        <v>16.882129830801734</v>
      </c>
      <c r="AA48" t="s">
        <v>11</v>
      </c>
      <c r="AB48" t="s">
        <v>19</v>
      </c>
      <c r="AC48" t="s">
        <v>142</v>
      </c>
      <c r="AE48">
        <v>10.607456167298499</v>
      </c>
      <c r="AF48">
        <v>5.3037280836492497</v>
      </c>
    </row>
    <row r="49" spans="1:32" ht="15.75" x14ac:dyDescent="0.25">
      <c r="A49" s="9" t="s">
        <v>103</v>
      </c>
      <c r="B49" s="9"/>
      <c r="C49" s="9" t="s">
        <v>101</v>
      </c>
      <c r="D49" s="9" t="s">
        <v>102</v>
      </c>
      <c r="E49" s="9" t="s">
        <v>104</v>
      </c>
      <c r="F49" s="9" t="s">
        <v>99</v>
      </c>
      <c r="G49" s="9" t="s">
        <v>105</v>
      </c>
      <c r="H49" s="8">
        <v>36.692399999999999</v>
      </c>
      <c r="I49" s="9">
        <v>2</v>
      </c>
      <c r="J49" s="9" t="s">
        <v>73</v>
      </c>
      <c r="K49" s="9" t="s">
        <v>83</v>
      </c>
      <c r="L49" s="9" t="s">
        <v>100</v>
      </c>
      <c r="N49" t="s">
        <v>9</v>
      </c>
      <c r="O49" t="s">
        <v>10</v>
      </c>
      <c r="P49" s="1" t="s">
        <v>143</v>
      </c>
      <c r="R49">
        <v>7.5419515237500985</v>
      </c>
      <c r="S49">
        <f t="shared" si="0"/>
        <v>3.7709757618750492</v>
      </c>
      <c r="AA49" t="s">
        <v>11</v>
      </c>
      <c r="AB49" t="s">
        <v>20</v>
      </c>
      <c r="AC49" t="s">
        <v>142</v>
      </c>
      <c r="AE49">
        <v>44.338084078114967</v>
      </c>
      <c r="AF49">
        <v>22.169042039057484</v>
      </c>
    </row>
    <row r="50" spans="1:32" ht="15.75" x14ac:dyDescent="0.25">
      <c r="A50" s="9" t="s">
        <v>103</v>
      </c>
      <c r="B50" s="9" t="s">
        <v>19</v>
      </c>
      <c r="C50" s="9" t="s">
        <v>101</v>
      </c>
      <c r="D50" s="9" t="s">
        <v>102</v>
      </c>
      <c r="E50" s="9" t="s">
        <v>104</v>
      </c>
      <c r="F50" s="9" t="s">
        <v>99</v>
      </c>
      <c r="G50" s="9" t="s">
        <v>105</v>
      </c>
      <c r="H50" s="8">
        <v>33.825699999999998</v>
      </c>
      <c r="I50" s="9">
        <v>2</v>
      </c>
      <c r="J50" s="9" t="s">
        <v>73</v>
      </c>
      <c r="K50" s="9" t="s">
        <v>19</v>
      </c>
      <c r="L50" s="9" t="s">
        <v>100</v>
      </c>
      <c r="N50" t="s">
        <v>9</v>
      </c>
      <c r="O50" t="s">
        <v>17</v>
      </c>
      <c r="P50" s="1" t="s">
        <v>143</v>
      </c>
      <c r="R50">
        <v>2.45744459533717</v>
      </c>
      <c r="S50">
        <f t="shared" si="0"/>
        <v>1.228722297668585</v>
      </c>
      <c r="AA50" t="s">
        <v>11</v>
      </c>
      <c r="AB50" t="s">
        <v>10</v>
      </c>
      <c r="AC50" t="s">
        <v>143</v>
      </c>
      <c r="AE50">
        <v>4.8135971150787222</v>
      </c>
      <c r="AF50">
        <v>2.4067985575393611</v>
      </c>
    </row>
    <row r="51" spans="1:32" ht="15.75" x14ac:dyDescent="0.25">
      <c r="A51" s="9" t="s">
        <v>103</v>
      </c>
      <c r="B51" s="9" t="s">
        <v>19</v>
      </c>
      <c r="C51" s="9" t="s">
        <v>101</v>
      </c>
      <c r="D51" s="9" t="s">
        <v>102</v>
      </c>
      <c r="E51" s="9" t="s">
        <v>104</v>
      </c>
      <c r="F51" s="9"/>
      <c r="G51" s="9" t="s">
        <v>105</v>
      </c>
      <c r="H51" s="8">
        <v>38.089399999999998</v>
      </c>
      <c r="I51" s="9">
        <v>2</v>
      </c>
      <c r="J51" s="9" t="s">
        <v>73</v>
      </c>
      <c r="K51" s="9" t="s">
        <v>13</v>
      </c>
      <c r="L51" s="9" t="s">
        <v>100</v>
      </c>
      <c r="N51" t="s">
        <v>9</v>
      </c>
      <c r="O51" t="s">
        <v>14</v>
      </c>
      <c r="P51" s="1" t="s">
        <v>143</v>
      </c>
      <c r="R51">
        <v>7.4128158424000699</v>
      </c>
      <c r="S51">
        <f t="shared" si="0"/>
        <v>3.7064079212000349</v>
      </c>
      <c r="AA51" t="s">
        <v>11</v>
      </c>
      <c r="AB51" t="s">
        <v>18</v>
      </c>
      <c r="AC51" t="s">
        <v>143</v>
      </c>
      <c r="AE51">
        <v>8.3809298615874965</v>
      </c>
      <c r="AF51">
        <v>4.1904649307937483</v>
      </c>
    </row>
    <row r="52" spans="1:32" ht="15.75" x14ac:dyDescent="0.25">
      <c r="A52" s="9" t="s">
        <v>103</v>
      </c>
      <c r="B52" s="9" t="s">
        <v>19</v>
      </c>
      <c r="C52" s="9" t="s">
        <v>101</v>
      </c>
      <c r="D52" s="9" t="s">
        <v>102</v>
      </c>
      <c r="E52" s="9" t="s">
        <v>104</v>
      </c>
      <c r="F52" s="9" t="s">
        <v>106</v>
      </c>
      <c r="G52" s="9" t="s">
        <v>105</v>
      </c>
      <c r="H52" s="8">
        <v>29.6189</v>
      </c>
      <c r="I52" s="9">
        <v>2</v>
      </c>
      <c r="J52" s="9" t="s">
        <v>78</v>
      </c>
      <c r="K52" s="9" t="s">
        <v>16</v>
      </c>
      <c r="L52" s="2" t="s">
        <v>107</v>
      </c>
      <c r="N52" t="s">
        <v>9</v>
      </c>
      <c r="O52" t="s">
        <v>18</v>
      </c>
      <c r="P52" s="1" t="s">
        <v>143</v>
      </c>
      <c r="R52">
        <v>3.0221057255637196</v>
      </c>
      <c r="S52">
        <f t="shared" si="0"/>
        <v>1.5110528627818598</v>
      </c>
      <c r="AA52" t="s">
        <v>11</v>
      </c>
      <c r="AB52" t="s">
        <v>15</v>
      </c>
      <c r="AC52" t="s">
        <v>143</v>
      </c>
      <c r="AE52">
        <v>4.8124030242992122</v>
      </c>
      <c r="AF52">
        <v>2.4062015121496061</v>
      </c>
    </row>
    <row r="53" spans="1:32" ht="15.75" x14ac:dyDescent="0.25">
      <c r="A53" s="9" t="s">
        <v>103</v>
      </c>
      <c r="B53" s="9" t="s">
        <v>19</v>
      </c>
      <c r="C53" s="9"/>
      <c r="D53" s="9" t="s">
        <v>102</v>
      </c>
      <c r="E53" s="9" t="s">
        <v>104</v>
      </c>
      <c r="F53" s="9" t="s">
        <v>106</v>
      </c>
      <c r="G53" s="9" t="s">
        <v>105</v>
      </c>
      <c r="H53" s="8">
        <v>28.879000000000001</v>
      </c>
      <c r="I53" s="9">
        <v>2</v>
      </c>
      <c r="J53" s="9" t="s">
        <v>78</v>
      </c>
      <c r="K53" s="9" t="s">
        <v>17</v>
      </c>
      <c r="L53" s="2" t="s">
        <v>108</v>
      </c>
      <c r="N53" t="s">
        <v>9</v>
      </c>
      <c r="O53" t="s">
        <v>20</v>
      </c>
      <c r="P53" s="1" t="s">
        <v>143</v>
      </c>
      <c r="R53">
        <v>3.8809842135804251</v>
      </c>
      <c r="S53">
        <f t="shared" si="0"/>
        <v>1.9404921067902126</v>
      </c>
      <c r="AA53" t="s">
        <v>11</v>
      </c>
      <c r="AB53" t="s">
        <v>16</v>
      </c>
      <c r="AC53" t="s">
        <v>143</v>
      </c>
      <c r="AE53">
        <v>1.2030204210211097</v>
      </c>
      <c r="AF53">
        <v>0.60151021051055487</v>
      </c>
    </row>
    <row r="54" spans="1:32" ht="15.75" x14ac:dyDescent="0.25">
      <c r="A54" s="9" t="s">
        <v>103</v>
      </c>
      <c r="B54" s="9" t="s">
        <v>19</v>
      </c>
      <c r="C54" s="9"/>
      <c r="D54" s="9" t="s">
        <v>102</v>
      </c>
      <c r="E54" s="9" t="s">
        <v>104</v>
      </c>
      <c r="F54" s="9" t="s">
        <v>106</v>
      </c>
      <c r="G54" s="9" t="s">
        <v>105</v>
      </c>
      <c r="H54" s="8">
        <v>28.228300000000001</v>
      </c>
      <c r="I54" s="9">
        <v>2</v>
      </c>
      <c r="J54" s="9" t="s">
        <v>73</v>
      </c>
      <c r="K54" s="9" t="s">
        <v>16</v>
      </c>
      <c r="L54" s="2" t="s">
        <v>108</v>
      </c>
      <c r="N54" t="s">
        <v>9</v>
      </c>
      <c r="O54" t="s">
        <v>15</v>
      </c>
      <c r="P54" s="1" t="s">
        <v>143</v>
      </c>
      <c r="R54">
        <v>5.1427766350828987</v>
      </c>
      <c r="S54">
        <f t="shared" si="0"/>
        <v>2.5713883175414494</v>
      </c>
      <c r="AA54" t="s">
        <v>11</v>
      </c>
      <c r="AB54" t="s">
        <v>13</v>
      </c>
      <c r="AC54" t="s">
        <v>143</v>
      </c>
      <c r="AE54">
        <v>3.7950276344788589</v>
      </c>
      <c r="AF54">
        <v>1.8975138172394295</v>
      </c>
    </row>
    <row r="55" spans="1:32" ht="15.75" x14ac:dyDescent="0.25">
      <c r="A55" s="9" t="s">
        <v>103</v>
      </c>
      <c r="B55" s="9" t="s">
        <v>19</v>
      </c>
      <c r="C55" s="9"/>
      <c r="D55" s="9" t="s">
        <v>102</v>
      </c>
      <c r="E55" s="9" t="s">
        <v>104</v>
      </c>
      <c r="F55" s="9" t="s">
        <v>106</v>
      </c>
      <c r="G55" s="9" t="s">
        <v>105</v>
      </c>
      <c r="H55" s="8">
        <v>23.9558</v>
      </c>
      <c r="I55" s="9">
        <v>1</v>
      </c>
      <c r="J55" s="9" t="s">
        <v>73</v>
      </c>
      <c r="K55" s="9" t="s">
        <v>15</v>
      </c>
      <c r="L55" s="2" t="s">
        <v>109</v>
      </c>
      <c r="N55" t="s">
        <v>9</v>
      </c>
      <c r="O55" t="s">
        <v>19</v>
      </c>
      <c r="P55" s="1" t="s">
        <v>143</v>
      </c>
      <c r="R55">
        <v>4.6674255316464111</v>
      </c>
      <c r="S55">
        <f t="shared" si="0"/>
        <v>2.3337127658232055</v>
      </c>
      <c r="AA55" t="s">
        <v>11</v>
      </c>
      <c r="AB55" t="s">
        <v>17</v>
      </c>
      <c r="AC55" t="s">
        <v>143</v>
      </c>
      <c r="AE55">
        <v>2.0278982575998818</v>
      </c>
      <c r="AF55">
        <v>1.0139491287999409</v>
      </c>
    </row>
    <row r="56" spans="1:32" ht="15.75" x14ac:dyDescent="0.25">
      <c r="A56" s="9" t="s">
        <v>103</v>
      </c>
      <c r="B56" s="9" t="s">
        <v>19</v>
      </c>
      <c r="C56" s="9"/>
      <c r="D56" s="9" t="s">
        <v>102</v>
      </c>
      <c r="E56" s="9" t="s">
        <v>104</v>
      </c>
      <c r="F56" s="9" t="s">
        <v>106</v>
      </c>
      <c r="G56" s="9" t="s">
        <v>105</v>
      </c>
      <c r="H56" s="8"/>
      <c r="I56" s="9"/>
      <c r="J56" s="9"/>
      <c r="K56" s="9"/>
      <c r="N56" t="s">
        <v>9</v>
      </c>
      <c r="O56" t="s">
        <v>16</v>
      </c>
      <c r="P56" s="1" t="s">
        <v>143</v>
      </c>
      <c r="R56">
        <v>3.163059131076932</v>
      </c>
      <c r="S56">
        <f t="shared" si="0"/>
        <v>1.581529565538466</v>
      </c>
      <c r="AA56" t="s">
        <v>11</v>
      </c>
      <c r="AB56" t="s">
        <v>14</v>
      </c>
      <c r="AC56" t="s">
        <v>143</v>
      </c>
      <c r="AE56">
        <v>1.4073471280303158</v>
      </c>
      <c r="AF56">
        <v>0.7036735640151579</v>
      </c>
    </row>
    <row r="57" spans="1:32" ht="15.75" x14ac:dyDescent="0.25">
      <c r="A57" s="9" t="s">
        <v>103</v>
      </c>
      <c r="B57" s="9" t="s">
        <v>19</v>
      </c>
      <c r="C57" s="9"/>
      <c r="D57" s="9"/>
      <c r="E57" s="9" t="s">
        <v>104</v>
      </c>
      <c r="F57" s="9" t="s">
        <v>106</v>
      </c>
      <c r="G57" s="9" t="s">
        <v>105</v>
      </c>
      <c r="H57" s="8"/>
      <c r="I57" s="9"/>
      <c r="J57" s="9"/>
      <c r="K57" s="9"/>
      <c r="N57" t="s">
        <v>9</v>
      </c>
      <c r="O57" t="s">
        <v>13</v>
      </c>
      <c r="P57" s="1" t="s">
        <v>143</v>
      </c>
      <c r="R57">
        <v>3.2608910677330321</v>
      </c>
      <c r="S57">
        <f t="shared" si="0"/>
        <v>1.630445533866516</v>
      </c>
      <c r="AA57" t="s">
        <v>11</v>
      </c>
      <c r="AB57" t="s">
        <v>19</v>
      </c>
      <c r="AC57" t="s">
        <v>143</v>
      </c>
      <c r="AE57">
        <v>3.8192947403224795</v>
      </c>
      <c r="AF57">
        <v>1.9096473701612398</v>
      </c>
    </row>
    <row r="58" spans="1:32" ht="15.75" x14ac:dyDescent="0.25">
      <c r="A58" s="9" t="s">
        <v>103</v>
      </c>
      <c r="B58" s="9" t="s">
        <v>19</v>
      </c>
      <c r="C58" s="9"/>
      <c r="D58" s="9"/>
      <c r="E58" s="9" t="s">
        <v>104</v>
      </c>
      <c r="F58" s="9" t="s">
        <v>106</v>
      </c>
      <c r="G58" s="9" t="s">
        <v>105</v>
      </c>
      <c r="H58" s="8"/>
      <c r="I58" s="9"/>
      <c r="J58" s="9"/>
      <c r="K58" s="9"/>
      <c r="AA58" t="s">
        <v>11</v>
      </c>
      <c r="AB58" t="s">
        <v>20</v>
      </c>
      <c r="AC58" t="s">
        <v>143</v>
      </c>
      <c r="AE58">
        <v>4.1445670272982502</v>
      </c>
      <c r="AF58">
        <v>2.0722835136491251</v>
      </c>
    </row>
    <row r="59" spans="1:32" ht="15.75" x14ac:dyDescent="0.25">
      <c r="A59" s="9" t="s">
        <v>103</v>
      </c>
      <c r="B59" s="9" t="s">
        <v>19</v>
      </c>
      <c r="C59" s="9"/>
      <c r="D59" s="9"/>
      <c r="E59" s="9" t="s">
        <v>104</v>
      </c>
      <c r="F59" s="9" t="s">
        <v>106</v>
      </c>
      <c r="G59" s="9" t="s">
        <v>105</v>
      </c>
      <c r="H59" s="8"/>
      <c r="I59" s="9"/>
      <c r="J59" s="9"/>
      <c r="K59" s="9"/>
    </row>
    <row r="60" spans="1:32" ht="15.75" x14ac:dyDescent="0.25">
      <c r="A60" s="9" t="s">
        <v>103</v>
      </c>
      <c r="B60" s="9" t="s">
        <v>19</v>
      </c>
      <c r="C60" s="9"/>
      <c r="D60" s="9" t="s">
        <v>110</v>
      </c>
      <c r="E60" s="9" t="s">
        <v>104</v>
      </c>
      <c r="F60" s="9" t="s">
        <v>106</v>
      </c>
      <c r="G60" s="9" t="s">
        <v>105</v>
      </c>
      <c r="H60" s="8"/>
      <c r="I60" s="9"/>
      <c r="J60" s="9"/>
      <c r="K60" s="9"/>
    </row>
    <row r="61" spans="1:32" ht="15.75" x14ac:dyDescent="0.25">
      <c r="A61" s="9"/>
      <c r="B61" s="9" t="s">
        <v>19</v>
      </c>
      <c r="C61" s="9"/>
      <c r="D61" s="9" t="s">
        <v>110</v>
      </c>
      <c r="E61" s="9" t="s">
        <v>104</v>
      </c>
      <c r="F61" s="9" t="s">
        <v>106</v>
      </c>
      <c r="G61" s="9" t="s">
        <v>105</v>
      </c>
      <c r="H61" s="8"/>
      <c r="I61" s="9"/>
      <c r="J61" s="9"/>
      <c r="K61" s="9"/>
    </row>
    <row r="62" spans="1:32" ht="15.75" x14ac:dyDescent="0.25">
      <c r="A62" s="9"/>
      <c r="B62" s="9" t="s">
        <v>19</v>
      </c>
      <c r="C62" s="9"/>
      <c r="D62" s="9" t="s">
        <v>110</v>
      </c>
      <c r="E62" s="9" t="s">
        <v>104</v>
      </c>
      <c r="F62" s="9" t="s">
        <v>106</v>
      </c>
      <c r="G62" s="9" t="s">
        <v>105</v>
      </c>
      <c r="H62" s="8"/>
      <c r="I62" s="9"/>
      <c r="J62" s="9"/>
      <c r="K62" s="9"/>
    </row>
    <row r="63" spans="1:32" ht="15.75" x14ac:dyDescent="0.25">
      <c r="A63" s="9"/>
      <c r="B63" s="9" t="s">
        <v>19</v>
      </c>
      <c r="C63" s="9"/>
      <c r="D63" s="9" t="s">
        <v>110</v>
      </c>
      <c r="E63" s="9" t="s">
        <v>104</v>
      </c>
      <c r="F63" s="9" t="s">
        <v>106</v>
      </c>
      <c r="G63" s="9" t="s">
        <v>105</v>
      </c>
      <c r="H63" s="8"/>
      <c r="I63" s="9"/>
      <c r="J63" s="9"/>
      <c r="K63" s="9"/>
    </row>
    <row r="64" spans="1:32" ht="15.75" x14ac:dyDescent="0.25">
      <c r="A64" s="9"/>
      <c r="B64" s="9" t="s">
        <v>19</v>
      </c>
      <c r="C64" s="9"/>
      <c r="D64" s="9" t="s">
        <v>110</v>
      </c>
      <c r="E64" s="9" t="s">
        <v>104</v>
      </c>
      <c r="F64" s="9" t="s">
        <v>106</v>
      </c>
      <c r="G64" s="9" t="s">
        <v>105</v>
      </c>
      <c r="H64" s="8"/>
      <c r="I64" s="9"/>
      <c r="J64" s="9"/>
      <c r="K64" s="9"/>
    </row>
    <row r="65" spans="1:11" ht="15.75" x14ac:dyDescent="0.25">
      <c r="A65" s="9"/>
      <c r="B65" s="9" t="s">
        <v>19</v>
      </c>
      <c r="C65" s="9"/>
      <c r="D65" s="9" t="s">
        <v>110</v>
      </c>
      <c r="E65" s="9" t="s">
        <v>104</v>
      </c>
      <c r="F65" s="9" t="s">
        <v>106</v>
      </c>
      <c r="G65" s="9" t="s">
        <v>105</v>
      </c>
      <c r="H65" s="8"/>
      <c r="I65" s="9"/>
      <c r="J65" s="9"/>
      <c r="K65" s="9"/>
    </row>
    <row r="66" spans="1:11" ht="15.75" x14ac:dyDescent="0.25">
      <c r="A66" s="9"/>
      <c r="B66" s="9" t="s">
        <v>19</v>
      </c>
      <c r="C66" s="9"/>
      <c r="D66" s="9" t="s">
        <v>110</v>
      </c>
      <c r="E66" s="9" t="s">
        <v>104</v>
      </c>
      <c r="F66" s="9" t="s">
        <v>106</v>
      </c>
      <c r="G66" s="9" t="s">
        <v>105</v>
      </c>
      <c r="H66" s="8"/>
      <c r="I66" s="9"/>
      <c r="J66" s="9"/>
      <c r="K66" s="9"/>
    </row>
    <row r="67" spans="1:11" ht="15.75" x14ac:dyDescent="0.25">
      <c r="A67" s="9"/>
      <c r="B67" s="9" t="s">
        <v>19</v>
      </c>
      <c r="C67" s="9"/>
      <c r="D67" s="9" t="s">
        <v>110</v>
      </c>
      <c r="E67" s="9" t="s">
        <v>104</v>
      </c>
      <c r="F67" s="9" t="s">
        <v>106</v>
      </c>
      <c r="G67" s="9" t="s">
        <v>105</v>
      </c>
      <c r="H67" s="8"/>
      <c r="I67" s="9"/>
      <c r="J67" s="9"/>
      <c r="K67" s="9"/>
    </row>
    <row r="68" spans="1:11" ht="15.75" x14ac:dyDescent="0.25">
      <c r="A68" s="9"/>
      <c r="B68" s="9" t="s">
        <v>19</v>
      </c>
      <c r="C68" s="9"/>
      <c r="D68" s="9" t="s">
        <v>110</v>
      </c>
      <c r="E68" s="9" t="s">
        <v>104</v>
      </c>
      <c r="F68" s="9" t="s">
        <v>106</v>
      </c>
      <c r="G68" s="9" t="s">
        <v>105</v>
      </c>
      <c r="H68" s="8"/>
      <c r="I68" s="9"/>
      <c r="J68" s="9"/>
      <c r="K68" s="9"/>
    </row>
    <row r="69" spans="1:11" ht="15.75" x14ac:dyDescent="0.25">
      <c r="A69" s="9"/>
      <c r="B69" s="9" t="s">
        <v>19</v>
      </c>
      <c r="C69" s="9"/>
      <c r="D69" s="9" t="s">
        <v>110</v>
      </c>
      <c r="E69" s="9" t="s">
        <v>104</v>
      </c>
      <c r="F69" s="9" t="s">
        <v>106</v>
      </c>
      <c r="G69" s="9" t="s">
        <v>105</v>
      </c>
      <c r="H69" s="8"/>
      <c r="I69" s="9"/>
      <c r="J69" s="9"/>
      <c r="K69" s="9"/>
    </row>
    <row r="70" spans="1:11" ht="15.75" x14ac:dyDescent="0.25">
      <c r="A70" s="9"/>
      <c r="B70" s="9" t="s">
        <v>19</v>
      </c>
      <c r="C70" s="9"/>
      <c r="D70" s="9" t="s">
        <v>110</v>
      </c>
      <c r="E70" s="9" t="s">
        <v>104</v>
      </c>
      <c r="F70" s="9" t="s">
        <v>106</v>
      </c>
      <c r="G70" s="9" t="s">
        <v>105</v>
      </c>
      <c r="H70" s="8"/>
      <c r="I70" s="9"/>
      <c r="J70" s="9"/>
      <c r="K70" s="9"/>
    </row>
    <row r="71" spans="1:11" ht="15.75" x14ac:dyDescent="0.25">
      <c r="A71" s="9"/>
      <c r="B71" s="9" t="s">
        <v>19</v>
      </c>
      <c r="C71" s="9"/>
      <c r="D71" s="9" t="s">
        <v>110</v>
      </c>
      <c r="E71" s="9" t="s">
        <v>104</v>
      </c>
      <c r="F71" s="9" t="s">
        <v>106</v>
      </c>
      <c r="G71" s="9" t="s">
        <v>105</v>
      </c>
      <c r="H71" s="8"/>
      <c r="I71" s="9"/>
      <c r="J71" s="9"/>
      <c r="K71" s="9"/>
    </row>
    <row r="72" spans="1:11" ht="15.75" x14ac:dyDescent="0.25">
      <c r="A72" s="9"/>
      <c r="B72" s="9" t="s">
        <v>19</v>
      </c>
      <c r="C72" s="9"/>
      <c r="D72" s="9" t="s">
        <v>110</v>
      </c>
      <c r="E72" s="9" t="s">
        <v>104</v>
      </c>
      <c r="F72" s="9" t="s">
        <v>106</v>
      </c>
      <c r="G72" s="9" t="s">
        <v>105</v>
      </c>
      <c r="H72" s="8"/>
      <c r="I72" s="9"/>
      <c r="J72" s="9"/>
      <c r="K72" s="9"/>
    </row>
    <row r="73" spans="1:11" ht="15.75" x14ac:dyDescent="0.25">
      <c r="A73" s="9"/>
      <c r="B73" s="9" t="s">
        <v>19</v>
      </c>
      <c r="C73" s="9"/>
      <c r="D73" s="9" t="s">
        <v>110</v>
      </c>
      <c r="E73" s="9" t="s">
        <v>104</v>
      </c>
      <c r="F73" s="9" t="s">
        <v>106</v>
      </c>
      <c r="G73" s="9" t="s">
        <v>105</v>
      </c>
      <c r="H73" s="8"/>
      <c r="I73" s="9"/>
      <c r="J73" s="9"/>
      <c r="K73" s="9"/>
    </row>
    <row r="74" spans="1:11" ht="15.75" x14ac:dyDescent="0.25">
      <c r="A74" s="9"/>
      <c r="B74" s="9" t="s">
        <v>19</v>
      </c>
      <c r="C74" s="9"/>
      <c r="D74" s="9" t="s">
        <v>110</v>
      </c>
      <c r="E74" s="9" t="s">
        <v>104</v>
      </c>
      <c r="F74" s="9" t="s">
        <v>106</v>
      </c>
      <c r="G74" s="9" t="s">
        <v>105</v>
      </c>
      <c r="H74" s="8"/>
      <c r="I74" s="9"/>
      <c r="J74" s="9"/>
      <c r="K74" s="9"/>
    </row>
    <row r="75" spans="1:11" ht="15.75" x14ac:dyDescent="0.25">
      <c r="A75" s="9"/>
      <c r="B75" s="9" t="s">
        <v>19</v>
      </c>
      <c r="C75" s="9"/>
      <c r="D75" s="9" t="s">
        <v>110</v>
      </c>
      <c r="E75" s="9"/>
      <c r="F75" s="9" t="s">
        <v>106</v>
      </c>
      <c r="G75" s="9" t="s">
        <v>105</v>
      </c>
      <c r="H75" s="8"/>
      <c r="I75" s="9"/>
      <c r="J75" s="9"/>
      <c r="K75" s="9"/>
    </row>
    <row r="76" spans="1:11" ht="15.75" x14ac:dyDescent="0.25">
      <c r="A76" s="9"/>
      <c r="B76" s="9" t="s">
        <v>19</v>
      </c>
      <c r="C76" s="9"/>
      <c r="D76" s="9" t="s">
        <v>110</v>
      </c>
      <c r="E76" s="9"/>
      <c r="F76" s="9" t="s">
        <v>106</v>
      </c>
      <c r="G76" s="9" t="s">
        <v>105</v>
      </c>
      <c r="H76" s="8"/>
      <c r="I76" s="9"/>
      <c r="J76" s="9"/>
      <c r="K76" s="9"/>
    </row>
    <row r="77" spans="1:11" ht="15.75" x14ac:dyDescent="0.25">
      <c r="A77" s="9"/>
      <c r="B77" s="9" t="s">
        <v>19</v>
      </c>
      <c r="C77" s="9"/>
      <c r="D77" s="9" t="s">
        <v>110</v>
      </c>
      <c r="E77" s="9"/>
      <c r="F77" s="9" t="s">
        <v>106</v>
      </c>
      <c r="G77" s="9" t="s">
        <v>105</v>
      </c>
      <c r="H77" s="8"/>
      <c r="I77" s="9"/>
      <c r="J77" s="9"/>
      <c r="K77" s="9"/>
    </row>
    <row r="78" spans="1:11" ht="15.75" x14ac:dyDescent="0.25">
      <c r="A78" s="9"/>
      <c r="B78" s="9" t="s">
        <v>19</v>
      </c>
      <c r="C78" s="9"/>
      <c r="D78" s="9" t="s">
        <v>110</v>
      </c>
      <c r="E78" s="9"/>
      <c r="F78" s="9" t="s">
        <v>106</v>
      </c>
      <c r="G78" s="9" t="s">
        <v>105</v>
      </c>
      <c r="H78" s="8"/>
      <c r="I78" s="9"/>
      <c r="J78" s="9"/>
      <c r="K78" s="9"/>
    </row>
    <row r="79" spans="1:11" ht="15.75" x14ac:dyDescent="0.25">
      <c r="A79" s="9"/>
      <c r="B79" s="9" t="s">
        <v>19</v>
      </c>
      <c r="C79" s="9"/>
      <c r="D79" s="9" t="s">
        <v>110</v>
      </c>
      <c r="E79" s="9"/>
      <c r="F79" s="9" t="s">
        <v>106</v>
      </c>
      <c r="G79" s="9" t="s">
        <v>105</v>
      </c>
      <c r="H79" s="8"/>
      <c r="I79" s="9"/>
      <c r="J79" s="9"/>
      <c r="K79" s="9"/>
    </row>
    <row r="80" spans="1:11" ht="15.75" x14ac:dyDescent="0.25">
      <c r="A80" s="9"/>
      <c r="B80" s="9" t="s">
        <v>19</v>
      </c>
      <c r="C80" s="9"/>
      <c r="D80" s="9" t="s">
        <v>110</v>
      </c>
      <c r="E80" s="9"/>
      <c r="F80" s="9" t="s">
        <v>106</v>
      </c>
      <c r="G80" s="9" t="s">
        <v>105</v>
      </c>
      <c r="H80" s="8"/>
      <c r="I80" s="9"/>
      <c r="J80" s="9"/>
      <c r="K80" s="9"/>
    </row>
    <row r="81" spans="1:11" ht="15.75" x14ac:dyDescent="0.25">
      <c r="A81" s="9"/>
      <c r="B81" s="9" t="s">
        <v>19</v>
      </c>
      <c r="C81" s="9"/>
      <c r="D81" s="9" t="s">
        <v>110</v>
      </c>
      <c r="E81" s="9"/>
      <c r="F81" s="9" t="s">
        <v>106</v>
      </c>
      <c r="G81" s="9" t="s">
        <v>105</v>
      </c>
      <c r="H81" s="8"/>
      <c r="I81" s="9"/>
      <c r="J81" s="9"/>
      <c r="K81" s="9"/>
    </row>
    <row r="82" spans="1:11" ht="15.75" x14ac:dyDescent="0.25">
      <c r="A82" s="9"/>
      <c r="B82" s="9" t="s">
        <v>19</v>
      </c>
      <c r="C82" s="9"/>
      <c r="D82" s="9" t="s">
        <v>110</v>
      </c>
      <c r="E82" s="9"/>
      <c r="F82" s="9" t="s">
        <v>106</v>
      </c>
      <c r="G82" s="9" t="s">
        <v>105</v>
      </c>
      <c r="H82" s="8"/>
      <c r="I82" s="9"/>
      <c r="J82" s="9"/>
      <c r="K82" s="9"/>
    </row>
    <row r="83" spans="1:11" ht="15.75" x14ac:dyDescent="0.25">
      <c r="A83" s="9"/>
      <c r="B83" s="9" t="s">
        <v>19</v>
      </c>
      <c r="C83" s="9"/>
      <c r="D83" s="9" t="s">
        <v>110</v>
      </c>
      <c r="E83" s="9"/>
      <c r="F83" s="9" t="s">
        <v>106</v>
      </c>
      <c r="G83" s="9" t="s">
        <v>105</v>
      </c>
      <c r="H83" s="8"/>
      <c r="I83" s="9"/>
      <c r="J83" s="9"/>
      <c r="K83" s="9"/>
    </row>
    <row r="84" spans="1:11" ht="15.75" x14ac:dyDescent="0.25">
      <c r="A84" s="9"/>
      <c r="B84" s="9" t="s">
        <v>19</v>
      </c>
      <c r="C84" s="9"/>
      <c r="D84" s="9" t="s">
        <v>110</v>
      </c>
      <c r="E84" s="9"/>
      <c r="F84" s="9" t="s">
        <v>106</v>
      </c>
      <c r="G84" s="9" t="s">
        <v>105</v>
      </c>
      <c r="H84" s="8"/>
      <c r="I84" s="9"/>
      <c r="J84" s="9"/>
      <c r="K84" s="9"/>
    </row>
    <row r="85" spans="1:11" ht="15.75" x14ac:dyDescent="0.25">
      <c r="A85" s="9"/>
      <c r="B85" s="9" t="s">
        <v>19</v>
      </c>
      <c r="C85" s="9"/>
      <c r="D85" s="9" t="s">
        <v>110</v>
      </c>
      <c r="E85" s="9"/>
      <c r="F85" s="9" t="s">
        <v>106</v>
      </c>
      <c r="G85" s="9" t="s">
        <v>105</v>
      </c>
      <c r="H85" s="8"/>
      <c r="I85" s="9"/>
      <c r="J85" s="9"/>
      <c r="K85" s="9"/>
    </row>
    <row r="86" spans="1:11" ht="15.75" x14ac:dyDescent="0.25">
      <c r="A86" s="9"/>
      <c r="B86" s="9" t="s">
        <v>19</v>
      </c>
      <c r="C86" s="9"/>
      <c r="D86" s="9" t="s">
        <v>110</v>
      </c>
      <c r="E86" s="9"/>
      <c r="F86" s="9" t="s">
        <v>106</v>
      </c>
      <c r="G86" s="9" t="s">
        <v>105</v>
      </c>
      <c r="H86" s="8"/>
      <c r="I86" s="9"/>
      <c r="J86" s="9"/>
      <c r="K86" s="9"/>
    </row>
    <row r="87" spans="1:11" ht="15.75" x14ac:dyDescent="0.25">
      <c r="A87" s="9"/>
      <c r="B87" s="9" t="s">
        <v>19</v>
      </c>
      <c r="C87" s="9"/>
      <c r="D87" s="9" t="s">
        <v>110</v>
      </c>
      <c r="E87" s="9"/>
      <c r="F87" s="9" t="s">
        <v>106</v>
      </c>
      <c r="G87" s="9" t="s">
        <v>105</v>
      </c>
      <c r="H87" s="8"/>
      <c r="I87" s="9"/>
      <c r="J87" s="9"/>
      <c r="K87" s="9"/>
    </row>
    <row r="88" spans="1:11" ht="15.75" x14ac:dyDescent="0.25">
      <c r="A88" s="9"/>
      <c r="B88" s="9" t="s">
        <v>19</v>
      </c>
      <c r="C88" s="9"/>
      <c r="D88" s="9" t="s">
        <v>110</v>
      </c>
      <c r="E88" s="9"/>
      <c r="F88" s="9" t="s">
        <v>106</v>
      </c>
      <c r="G88" s="9" t="s">
        <v>105</v>
      </c>
      <c r="H88" s="8"/>
      <c r="I88" s="9"/>
      <c r="J88" s="9"/>
      <c r="K88" s="9"/>
    </row>
    <row r="89" spans="1:11" ht="15.75" x14ac:dyDescent="0.25">
      <c r="A89" s="9"/>
      <c r="B89" s="9" t="s">
        <v>19</v>
      </c>
      <c r="C89" s="9"/>
      <c r="D89" s="9" t="s">
        <v>110</v>
      </c>
      <c r="E89" s="9"/>
      <c r="F89" s="9" t="s">
        <v>106</v>
      </c>
      <c r="G89" s="9" t="s">
        <v>105</v>
      </c>
      <c r="H89" s="8"/>
      <c r="I89" s="9"/>
      <c r="J89" s="9"/>
      <c r="K89" s="9"/>
    </row>
    <row r="90" spans="1:11" ht="15.75" x14ac:dyDescent="0.25">
      <c r="A90" s="9"/>
      <c r="B90" s="9" t="s">
        <v>19</v>
      </c>
      <c r="C90" s="9"/>
      <c r="D90" s="9" t="s">
        <v>110</v>
      </c>
      <c r="E90" s="9"/>
      <c r="F90" s="9" t="s">
        <v>106</v>
      </c>
      <c r="G90" s="9" t="s">
        <v>105</v>
      </c>
      <c r="H90" s="8"/>
      <c r="I90" s="9"/>
      <c r="J90" s="9"/>
      <c r="K90" s="9"/>
    </row>
    <row r="91" spans="1:11" ht="15.75" x14ac:dyDescent="0.25">
      <c r="A91" s="9"/>
      <c r="B91" s="9" t="s">
        <v>19</v>
      </c>
      <c r="C91" s="9"/>
      <c r="D91" s="9" t="s">
        <v>110</v>
      </c>
      <c r="E91" s="9"/>
      <c r="F91" s="9" t="s">
        <v>106</v>
      </c>
      <c r="G91" s="9" t="s">
        <v>105</v>
      </c>
      <c r="H91" s="8"/>
      <c r="I91" s="9"/>
      <c r="J91" s="9"/>
      <c r="K91" s="9"/>
    </row>
    <row r="92" spans="1:11" ht="15.75" x14ac:dyDescent="0.25">
      <c r="A92" s="9"/>
      <c r="B92" s="9" t="s">
        <v>19</v>
      </c>
      <c r="C92" s="9"/>
      <c r="D92" s="9" t="s">
        <v>110</v>
      </c>
      <c r="E92" s="9"/>
      <c r="F92" s="9" t="s">
        <v>106</v>
      </c>
      <c r="G92" s="9" t="s">
        <v>105</v>
      </c>
      <c r="H92" s="8"/>
      <c r="I92" s="9"/>
      <c r="J92" s="9"/>
      <c r="K92" s="9"/>
    </row>
    <row r="93" spans="1:11" ht="15.75" x14ac:dyDescent="0.25">
      <c r="A93" s="9"/>
      <c r="B93" s="9" t="s">
        <v>19</v>
      </c>
      <c r="C93" s="9"/>
      <c r="D93" s="9" t="s">
        <v>110</v>
      </c>
      <c r="E93" s="9"/>
      <c r="F93" s="9" t="s">
        <v>106</v>
      </c>
      <c r="G93" s="9" t="s">
        <v>105</v>
      </c>
      <c r="H93" s="8"/>
      <c r="I93" s="9"/>
      <c r="J93" s="9"/>
      <c r="K93" s="9"/>
    </row>
    <row r="94" spans="1:11" ht="15.75" x14ac:dyDescent="0.25">
      <c r="A94" s="9"/>
      <c r="B94" s="9" t="s">
        <v>19</v>
      </c>
      <c r="C94" s="9"/>
      <c r="D94" s="9" t="s">
        <v>110</v>
      </c>
      <c r="E94" s="9"/>
      <c r="F94" s="9" t="s">
        <v>106</v>
      </c>
      <c r="G94" s="9" t="s">
        <v>105</v>
      </c>
      <c r="H94" s="8"/>
      <c r="I94" s="9"/>
      <c r="J94" s="9"/>
      <c r="K94" s="9"/>
    </row>
    <row r="95" spans="1:11" ht="15.75" x14ac:dyDescent="0.25">
      <c r="A95" s="9"/>
      <c r="B95" s="9" t="s">
        <v>19</v>
      </c>
      <c r="C95" s="9"/>
      <c r="D95" s="9" t="s">
        <v>110</v>
      </c>
      <c r="E95" s="9"/>
      <c r="F95" s="9" t="s">
        <v>106</v>
      </c>
      <c r="G95" s="9" t="s">
        <v>105</v>
      </c>
      <c r="H95" s="8"/>
      <c r="I95" s="9"/>
      <c r="J95" s="9"/>
      <c r="K95" s="9"/>
    </row>
    <row r="96" spans="1:11" ht="15.75" x14ac:dyDescent="0.25">
      <c r="A96" s="9"/>
      <c r="B96" s="9" t="s">
        <v>19</v>
      </c>
      <c r="C96" s="9"/>
      <c r="D96" s="9" t="s">
        <v>110</v>
      </c>
      <c r="E96" s="9"/>
      <c r="F96" s="9" t="s">
        <v>106</v>
      </c>
      <c r="G96" s="9" t="s">
        <v>105</v>
      </c>
      <c r="H96" s="8"/>
      <c r="I96" s="9"/>
      <c r="J96" s="9"/>
      <c r="K96" s="9"/>
    </row>
    <row r="97" spans="1:11" ht="15.75" x14ac:dyDescent="0.25">
      <c r="A97" s="9"/>
      <c r="B97" s="9" t="s">
        <v>19</v>
      </c>
      <c r="C97" s="9"/>
      <c r="D97" s="9" t="s">
        <v>110</v>
      </c>
      <c r="E97" s="9"/>
      <c r="F97" s="9" t="s">
        <v>106</v>
      </c>
      <c r="G97" s="9" t="s">
        <v>105</v>
      </c>
      <c r="H97" s="8"/>
      <c r="I97" s="9"/>
      <c r="J97" s="9"/>
      <c r="K97" s="9"/>
    </row>
    <row r="98" spans="1:11" ht="15.75" x14ac:dyDescent="0.25">
      <c r="A98" s="9"/>
      <c r="B98" s="9" t="s">
        <v>19</v>
      </c>
      <c r="C98" s="9"/>
      <c r="D98" s="9" t="s">
        <v>110</v>
      </c>
      <c r="E98" s="9"/>
      <c r="F98" s="9" t="s">
        <v>106</v>
      </c>
      <c r="G98" s="9" t="s">
        <v>105</v>
      </c>
      <c r="H98" s="8"/>
      <c r="I98" s="9"/>
      <c r="J98" s="9"/>
      <c r="K98" s="9"/>
    </row>
    <row r="99" spans="1:11" ht="15.75" x14ac:dyDescent="0.25">
      <c r="A99" s="9"/>
      <c r="B99" s="9" t="s">
        <v>19</v>
      </c>
      <c r="C99" s="9"/>
      <c r="D99" s="9" t="s">
        <v>110</v>
      </c>
      <c r="E99" s="9"/>
      <c r="F99" s="9" t="s">
        <v>106</v>
      </c>
      <c r="G99" s="9" t="s">
        <v>105</v>
      </c>
      <c r="H99" s="8"/>
      <c r="I99" s="9"/>
      <c r="J99" s="9"/>
      <c r="K99" s="9"/>
    </row>
    <row r="100" spans="1:11" ht="15.75" x14ac:dyDescent="0.25">
      <c r="A100" s="9"/>
      <c r="B100" s="9" t="s">
        <v>19</v>
      </c>
      <c r="C100" s="9"/>
      <c r="D100" s="9" t="s">
        <v>110</v>
      </c>
      <c r="E100" s="9"/>
      <c r="F100" s="9" t="s">
        <v>106</v>
      </c>
      <c r="G100" s="9" t="s">
        <v>105</v>
      </c>
      <c r="H100" s="8"/>
      <c r="I100" s="9"/>
      <c r="J100" s="9"/>
      <c r="K100" s="9"/>
    </row>
    <row r="101" spans="1:11" ht="15.75" x14ac:dyDescent="0.25">
      <c r="A101" s="9"/>
      <c r="B101" s="9" t="s">
        <v>19</v>
      </c>
      <c r="C101" s="9"/>
      <c r="D101" s="9" t="s">
        <v>110</v>
      </c>
      <c r="E101" s="9"/>
      <c r="F101" s="9" t="s">
        <v>106</v>
      </c>
      <c r="G101" s="9"/>
      <c r="H101" s="8"/>
      <c r="I101" s="9"/>
      <c r="J101" s="9"/>
      <c r="K101" s="9"/>
    </row>
    <row r="102" spans="1:11" ht="15.75" x14ac:dyDescent="0.25">
      <c r="A102" s="9"/>
      <c r="B102" s="9" t="s">
        <v>19</v>
      </c>
      <c r="C102" s="9"/>
      <c r="D102" s="9" t="s">
        <v>110</v>
      </c>
      <c r="E102" s="9"/>
      <c r="F102" s="9" t="s">
        <v>106</v>
      </c>
      <c r="G102" s="9"/>
      <c r="H102" s="8"/>
      <c r="I102" s="9"/>
      <c r="J102" s="9"/>
      <c r="K102" s="9"/>
    </row>
    <row r="103" spans="1:11" ht="15.75" x14ac:dyDescent="0.25">
      <c r="A103" s="9"/>
      <c r="B103" s="9"/>
      <c r="C103" s="9"/>
      <c r="D103" s="9" t="s">
        <v>110</v>
      </c>
      <c r="E103" s="9"/>
      <c r="F103" s="9" t="s">
        <v>106</v>
      </c>
      <c r="G103" s="9"/>
      <c r="H103" s="8"/>
      <c r="I103" s="9"/>
      <c r="J103" s="9"/>
      <c r="K103" s="9"/>
    </row>
    <row r="104" spans="1:11" ht="15.75" x14ac:dyDescent="0.25">
      <c r="A104" s="9"/>
      <c r="B104" s="9"/>
      <c r="C104" s="9"/>
      <c r="D104" s="9" t="s">
        <v>110</v>
      </c>
      <c r="E104" s="9"/>
      <c r="F104" s="9" t="s">
        <v>106</v>
      </c>
      <c r="G104" s="9"/>
      <c r="H104" s="8"/>
      <c r="I104" s="9"/>
      <c r="J104" s="9"/>
      <c r="K104" s="9"/>
    </row>
    <row r="105" spans="1:11" ht="15.75" x14ac:dyDescent="0.25">
      <c r="A105" s="9"/>
      <c r="B105" s="9"/>
      <c r="C105" s="9"/>
      <c r="D105" s="9" t="s">
        <v>110</v>
      </c>
      <c r="E105" s="9"/>
      <c r="F105" s="9" t="s">
        <v>106</v>
      </c>
      <c r="G105" s="9"/>
      <c r="H105" s="8"/>
      <c r="I105" s="9"/>
      <c r="J105" s="9"/>
      <c r="K105" s="9"/>
    </row>
    <row r="106" spans="1:11" ht="15.75" x14ac:dyDescent="0.25">
      <c r="A106" s="9"/>
      <c r="B106" s="9"/>
      <c r="C106" s="9"/>
      <c r="D106" s="9" t="s">
        <v>110</v>
      </c>
      <c r="E106" s="9"/>
      <c r="F106" s="9" t="s">
        <v>106</v>
      </c>
      <c r="G106" s="9"/>
      <c r="H106" s="8"/>
      <c r="I106" s="9"/>
      <c r="J106" s="9"/>
      <c r="K106" s="9"/>
    </row>
    <row r="107" spans="1:11" ht="15.75" x14ac:dyDescent="0.25">
      <c r="A107" s="9"/>
      <c r="B107" s="9"/>
      <c r="C107" s="9"/>
      <c r="D107" s="9" t="s">
        <v>110</v>
      </c>
      <c r="E107" s="9"/>
      <c r="F107" s="9"/>
      <c r="G107" s="9"/>
      <c r="H107" s="8"/>
      <c r="I107" s="9"/>
      <c r="J107" s="9"/>
      <c r="K107" s="9"/>
    </row>
    <row r="108" spans="1:11" ht="15.75" x14ac:dyDescent="0.25">
      <c r="A108" s="9"/>
      <c r="B108" s="9"/>
      <c r="C108" s="9"/>
      <c r="D108" s="9" t="s">
        <v>110</v>
      </c>
      <c r="E108" s="9"/>
      <c r="F108" s="9"/>
      <c r="G108" s="9"/>
      <c r="H108" s="8"/>
      <c r="I108" s="9"/>
      <c r="J108" s="9"/>
      <c r="K108" s="9"/>
    </row>
    <row r="110" spans="1:11" ht="15.75" x14ac:dyDescent="0.25">
      <c r="A110" s="7" t="s">
        <v>111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</row>
  </sheetData>
  <sortState ref="AA41:AF58">
    <sortCondition ref="AC41:AC58"/>
    <sortCondition ref="AB41:AB58" customList="ALL,F,FO,R,RO,B,BO,O,FLW"/>
  </sortState>
  <mergeCells count="2">
    <mergeCell ref="A1:G1"/>
    <mergeCell ref="A110:K1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A2" sqref="A2:F29"/>
    </sheetView>
  </sheetViews>
  <sheetFormatPr defaultRowHeight="15" x14ac:dyDescent="0.25"/>
  <sheetData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67</v>
      </c>
      <c r="G2" t="s">
        <v>6</v>
      </c>
      <c r="H2" t="s">
        <v>7</v>
      </c>
      <c r="I2" t="s">
        <v>8</v>
      </c>
    </row>
    <row r="3" spans="1:10" x14ac:dyDescent="0.25">
      <c r="A3" t="s">
        <v>23</v>
      </c>
      <c r="B3" t="s">
        <v>26</v>
      </c>
      <c r="E3">
        <v>14.25516890632001</v>
      </c>
      <c r="F3">
        <f>E3/2</f>
        <v>7.1275844531600052</v>
      </c>
      <c r="I3">
        <v>33.966800630812763</v>
      </c>
      <c r="J3">
        <f>I3/2</f>
        <v>16.983400315406382</v>
      </c>
    </row>
    <row r="4" spans="1:10" x14ac:dyDescent="0.25">
      <c r="A4" t="s">
        <v>23</v>
      </c>
      <c r="B4" t="s">
        <v>27</v>
      </c>
      <c r="E4">
        <v>20.056080366139017</v>
      </c>
      <c r="F4">
        <f t="shared" ref="F4:F29" si="0">E4/2</f>
        <v>10.028040183069509</v>
      </c>
      <c r="I4">
        <v>104.68773012228947</v>
      </c>
      <c r="J4">
        <f t="shared" ref="J4:J29" si="1">I4/2</f>
        <v>52.343865061144733</v>
      </c>
    </row>
    <row r="5" spans="1:10" x14ac:dyDescent="0.25">
      <c r="A5" t="s">
        <v>23</v>
      </c>
      <c r="B5" t="s">
        <v>68</v>
      </c>
      <c r="E5">
        <v>25.414964811110856</v>
      </c>
      <c r="F5">
        <f t="shared" si="0"/>
        <v>12.707482405555428</v>
      </c>
      <c r="I5">
        <v>51.362028459088101</v>
      </c>
      <c r="J5">
        <f t="shared" si="1"/>
        <v>25.681014229544051</v>
      </c>
    </row>
    <row r="6" spans="1:10" x14ac:dyDescent="0.25">
      <c r="A6" t="s">
        <v>23</v>
      </c>
      <c r="B6" t="s">
        <v>29</v>
      </c>
      <c r="E6">
        <v>14.355351900612311</v>
      </c>
      <c r="F6">
        <f t="shared" si="0"/>
        <v>7.1776759503061554</v>
      </c>
      <c r="I6">
        <v>90.666773637590836</v>
      </c>
      <c r="J6">
        <f t="shared" si="1"/>
        <v>45.333386818795418</v>
      </c>
    </row>
    <row r="7" spans="1:10" x14ac:dyDescent="0.25">
      <c r="A7" t="s">
        <v>23</v>
      </c>
      <c r="B7" t="s">
        <v>30</v>
      </c>
      <c r="E7">
        <v>23.228008284493594</v>
      </c>
      <c r="F7">
        <f t="shared" si="0"/>
        <v>11.614004142246797</v>
      </c>
      <c r="I7">
        <v>142.50311763969492</v>
      </c>
      <c r="J7">
        <f t="shared" si="1"/>
        <v>71.25155881984746</v>
      </c>
    </row>
    <row r="8" spans="1:10" x14ac:dyDescent="0.25">
      <c r="A8" t="s">
        <v>23</v>
      </c>
      <c r="B8" t="s">
        <v>53</v>
      </c>
      <c r="E8">
        <v>32.019516298931769</v>
      </c>
      <c r="F8">
        <f t="shared" si="0"/>
        <v>16.009758149465885</v>
      </c>
      <c r="I8">
        <v>40.157727539109374</v>
      </c>
      <c r="J8">
        <f t="shared" si="1"/>
        <v>20.078863769554687</v>
      </c>
    </row>
    <row r="9" spans="1:10" x14ac:dyDescent="0.25">
      <c r="A9" t="s">
        <v>23</v>
      </c>
      <c r="B9" t="s">
        <v>32</v>
      </c>
      <c r="E9">
        <v>22.026582033501541</v>
      </c>
      <c r="F9">
        <f t="shared" si="0"/>
        <v>11.01329101675077</v>
      </c>
      <c r="I9">
        <v>60.930262584572766</v>
      </c>
      <c r="J9">
        <f t="shared" si="1"/>
        <v>30.465131292286383</v>
      </c>
    </row>
    <row r="10" spans="1:10" x14ac:dyDescent="0.25">
      <c r="A10" t="s">
        <v>23</v>
      </c>
      <c r="B10" t="s">
        <v>33</v>
      </c>
      <c r="E10">
        <v>15.813370103356528</v>
      </c>
      <c r="F10">
        <f t="shared" si="0"/>
        <v>7.9066850516782639</v>
      </c>
      <c r="I10">
        <v>94.3189994967763</v>
      </c>
      <c r="J10">
        <f t="shared" si="1"/>
        <v>47.15949974838815</v>
      </c>
    </row>
    <row r="11" spans="1:10" x14ac:dyDescent="0.25">
      <c r="A11" t="s">
        <v>23</v>
      </c>
      <c r="B11" t="s">
        <v>69</v>
      </c>
      <c r="E11">
        <v>35.92534452134209</v>
      </c>
      <c r="F11">
        <f t="shared" si="0"/>
        <v>17.962672260671045</v>
      </c>
      <c r="I11">
        <v>64.602444431108381</v>
      </c>
      <c r="J11">
        <f t="shared" si="1"/>
        <v>32.301222215554191</v>
      </c>
    </row>
    <row r="12" spans="1:10" x14ac:dyDescent="0.25">
      <c r="A12" t="s">
        <v>24</v>
      </c>
      <c r="B12" t="s">
        <v>26</v>
      </c>
      <c r="E12">
        <v>13.967183448092163</v>
      </c>
      <c r="F12">
        <f t="shared" si="0"/>
        <v>6.9835917240460814</v>
      </c>
      <c r="I12">
        <v>41.574720261301017</v>
      </c>
      <c r="J12">
        <f t="shared" si="1"/>
        <v>20.787360130650509</v>
      </c>
    </row>
    <row r="13" spans="1:10" x14ac:dyDescent="0.25">
      <c r="A13" t="s">
        <v>24</v>
      </c>
      <c r="B13" t="s">
        <v>27</v>
      </c>
      <c r="E13">
        <v>17.764866987493946</v>
      </c>
      <c r="F13">
        <f t="shared" si="0"/>
        <v>8.8824334937469729</v>
      </c>
      <c r="I13">
        <v>110.69540304531291</v>
      </c>
      <c r="J13">
        <f t="shared" si="1"/>
        <v>55.347701522656457</v>
      </c>
    </row>
    <row r="14" spans="1:10" x14ac:dyDescent="0.25">
      <c r="A14" t="s">
        <v>24</v>
      </c>
      <c r="B14" t="s">
        <v>68</v>
      </c>
      <c r="E14">
        <v>21.305093916714497</v>
      </c>
      <c r="F14">
        <f t="shared" si="0"/>
        <v>10.652546958357249</v>
      </c>
      <c r="I14">
        <v>27.990659957684006</v>
      </c>
      <c r="J14">
        <f t="shared" si="1"/>
        <v>13.995329978842003</v>
      </c>
    </row>
    <row r="15" spans="1:10" x14ac:dyDescent="0.25">
      <c r="A15" t="s">
        <v>24</v>
      </c>
      <c r="B15" t="s">
        <v>29</v>
      </c>
      <c r="E15">
        <v>19.328785544205644</v>
      </c>
      <c r="F15">
        <f t="shared" si="0"/>
        <v>9.664392772102822</v>
      </c>
      <c r="I15">
        <v>55.165834198134462</v>
      </c>
      <c r="J15">
        <f t="shared" si="1"/>
        <v>27.582917099067231</v>
      </c>
    </row>
    <row r="16" spans="1:10" x14ac:dyDescent="0.25">
      <c r="A16" t="s">
        <v>24</v>
      </c>
      <c r="B16" t="s">
        <v>30</v>
      </c>
      <c r="E16">
        <v>29.442903726382422</v>
      </c>
      <c r="F16">
        <f t="shared" si="0"/>
        <v>14.721451863191211</v>
      </c>
      <c r="I16">
        <v>63.020567019432029</v>
      </c>
      <c r="J16">
        <f t="shared" si="1"/>
        <v>31.510283509716015</v>
      </c>
    </row>
    <row r="17" spans="1:10" x14ac:dyDescent="0.25">
      <c r="A17" t="s">
        <v>24</v>
      </c>
      <c r="B17" t="s">
        <v>53</v>
      </c>
      <c r="E17">
        <v>4.1661249930957878</v>
      </c>
      <c r="F17">
        <f t="shared" si="0"/>
        <v>2.0830624965478939</v>
      </c>
      <c r="I17">
        <v>29.830522665342023</v>
      </c>
      <c r="J17">
        <f t="shared" si="1"/>
        <v>14.915261332671012</v>
      </c>
    </row>
    <row r="18" spans="1:10" x14ac:dyDescent="0.25">
      <c r="A18" t="s">
        <v>24</v>
      </c>
      <c r="B18" t="s">
        <v>32</v>
      </c>
      <c r="E18">
        <v>21.37627416339425</v>
      </c>
      <c r="F18">
        <f t="shared" si="0"/>
        <v>10.688137081697125</v>
      </c>
      <c r="I18">
        <v>85.358298773269937</v>
      </c>
      <c r="J18">
        <f t="shared" si="1"/>
        <v>42.679149386634968</v>
      </c>
    </row>
    <row r="19" spans="1:10" x14ac:dyDescent="0.25">
      <c r="A19" t="s">
        <v>24</v>
      </c>
      <c r="B19" t="s">
        <v>33</v>
      </c>
      <c r="E19">
        <v>17.404077876830794</v>
      </c>
      <c r="F19">
        <f t="shared" si="0"/>
        <v>8.7020389384153969</v>
      </c>
      <c r="I19">
        <v>111.12248050705571</v>
      </c>
      <c r="J19">
        <f t="shared" si="1"/>
        <v>55.561240253527856</v>
      </c>
    </row>
    <row r="20" spans="1:10" x14ac:dyDescent="0.25">
      <c r="A20" t="s">
        <v>24</v>
      </c>
      <c r="B20" t="s">
        <v>69</v>
      </c>
      <c r="E20">
        <v>16.31223879913599</v>
      </c>
      <c r="F20">
        <f t="shared" si="0"/>
        <v>8.156119399567995</v>
      </c>
      <c r="I20">
        <v>78.385539497250704</v>
      </c>
      <c r="J20">
        <f t="shared" si="1"/>
        <v>39.192769748625352</v>
      </c>
    </row>
    <row r="21" spans="1:10" x14ac:dyDescent="0.25">
      <c r="A21" t="s">
        <v>63</v>
      </c>
      <c r="B21" t="s">
        <v>26</v>
      </c>
      <c r="E21">
        <v>15.916606267128818</v>
      </c>
      <c r="F21">
        <f t="shared" si="0"/>
        <v>7.9583031335644092</v>
      </c>
      <c r="I21">
        <v>31.900554578863815</v>
      </c>
      <c r="J21">
        <f t="shared" si="1"/>
        <v>15.950277289431908</v>
      </c>
    </row>
    <row r="22" spans="1:10" x14ac:dyDescent="0.25">
      <c r="A22" t="s">
        <v>63</v>
      </c>
      <c r="B22" t="s">
        <v>27</v>
      </c>
      <c r="E22">
        <v>32.171221746433169</v>
      </c>
      <c r="F22">
        <f t="shared" si="0"/>
        <v>16.085610873216584</v>
      </c>
      <c r="I22">
        <v>81.222082223163625</v>
      </c>
      <c r="J22">
        <f t="shared" si="1"/>
        <v>40.611041111581812</v>
      </c>
    </row>
    <row r="23" spans="1:10" x14ac:dyDescent="0.25">
      <c r="A23" t="s">
        <v>63</v>
      </c>
      <c r="B23" t="s">
        <v>68</v>
      </c>
      <c r="E23">
        <v>20.711516705925085</v>
      </c>
      <c r="F23">
        <f t="shared" si="0"/>
        <v>10.355758352962543</v>
      </c>
      <c r="I23">
        <v>28.049702674489605</v>
      </c>
      <c r="J23">
        <f t="shared" si="1"/>
        <v>14.024851337244803</v>
      </c>
    </row>
    <row r="24" spans="1:10" x14ac:dyDescent="0.25">
      <c r="A24" t="s">
        <v>63</v>
      </c>
      <c r="B24" t="s">
        <v>29</v>
      </c>
      <c r="E24">
        <v>22.261630821334791</v>
      </c>
      <c r="F24">
        <f t="shared" si="0"/>
        <v>11.130815410667395</v>
      </c>
      <c r="I24">
        <v>66.072117727767321</v>
      </c>
      <c r="J24">
        <f t="shared" si="1"/>
        <v>33.03605886388366</v>
      </c>
    </row>
    <row r="25" spans="1:10" x14ac:dyDescent="0.25">
      <c r="A25" t="s">
        <v>63</v>
      </c>
      <c r="B25" t="s">
        <v>30</v>
      </c>
      <c r="E25">
        <v>32.920135538370722</v>
      </c>
      <c r="F25">
        <f t="shared" si="0"/>
        <v>16.460067769185361</v>
      </c>
      <c r="I25">
        <v>119.69523710833649</v>
      </c>
      <c r="J25">
        <f t="shared" si="1"/>
        <v>59.847618554168243</v>
      </c>
    </row>
    <row r="26" spans="1:10" x14ac:dyDescent="0.25">
      <c r="A26" t="s">
        <v>63</v>
      </c>
      <c r="B26" t="s">
        <v>53</v>
      </c>
      <c r="E26">
        <v>16.757620922778315</v>
      </c>
      <c r="F26">
        <f t="shared" si="0"/>
        <v>8.3788104613891576</v>
      </c>
      <c r="I26">
        <v>39.06096050126515</v>
      </c>
      <c r="J26">
        <f t="shared" si="1"/>
        <v>19.530480250632575</v>
      </c>
    </row>
    <row r="27" spans="1:10" x14ac:dyDescent="0.25">
      <c r="A27" t="s">
        <v>63</v>
      </c>
      <c r="B27" t="s">
        <v>32</v>
      </c>
      <c r="E27">
        <v>25.514547584322852</v>
      </c>
      <c r="F27">
        <f t="shared" si="0"/>
        <v>12.757273792161426</v>
      </c>
      <c r="I27">
        <v>45.496135237364811</v>
      </c>
      <c r="J27">
        <f t="shared" si="1"/>
        <v>22.748067618682406</v>
      </c>
    </row>
    <row r="28" spans="1:10" x14ac:dyDescent="0.25">
      <c r="A28" t="s">
        <v>63</v>
      </c>
      <c r="B28" t="s">
        <v>33</v>
      </c>
      <c r="E28">
        <v>10.889809115004008</v>
      </c>
      <c r="F28">
        <f t="shared" si="0"/>
        <v>5.4449045575020039</v>
      </c>
      <c r="I28">
        <v>61.490870958369733</v>
      </c>
      <c r="J28">
        <f t="shared" si="1"/>
        <v>30.745435479184867</v>
      </c>
    </row>
    <row r="29" spans="1:10" x14ac:dyDescent="0.25">
      <c r="A29" t="s">
        <v>63</v>
      </c>
      <c r="B29" t="s">
        <v>69</v>
      </c>
      <c r="E29">
        <v>18.736783787319478</v>
      </c>
      <c r="F29">
        <f t="shared" si="0"/>
        <v>9.368391893659739</v>
      </c>
      <c r="I29">
        <v>47.644403054405544</v>
      </c>
      <c r="J29">
        <f t="shared" si="1"/>
        <v>23.822201527202772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0"/>
  <sheetViews>
    <sheetView topLeftCell="A33" workbookViewId="0">
      <selection activeCell="J24" activeCellId="1" sqref="A24:C60 J24:J60"/>
    </sheetView>
  </sheetViews>
  <sheetFormatPr defaultRowHeight="15" outlineLevelRow="1" x14ac:dyDescent="0.25"/>
  <sheetData>
    <row r="3" spans="1:10" outlineLevel="1" collapsed="1" x14ac:dyDescent="0.25">
      <c r="A3" t="s">
        <v>9</v>
      </c>
      <c r="B3" t="s">
        <v>10</v>
      </c>
      <c r="C3" s="1" t="s">
        <v>142</v>
      </c>
      <c r="E3">
        <v>10.117683954251893</v>
      </c>
      <c r="F3">
        <f>E3/2</f>
        <v>5.0588419771259465</v>
      </c>
      <c r="I3">
        <v>25.535783329187201</v>
      </c>
      <c r="J3">
        <f>I3/2</f>
        <v>12.7678916645936</v>
      </c>
    </row>
    <row r="4" spans="1:10" outlineLevel="1" collapsed="1" x14ac:dyDescent="0.25">
      <c r="A4" t="s">
        <v>9</v>
      </c>
      <c r="B4" t="s">
        <v>17</v>
      </c>
      <c r="C4" s="1" t="s">
        <v>142</v>
      </c>
      <c r="E4">
        <v>17.687917458537793</v>
      </c>
      <c r="F4">
        <f>E4/2</f>
        <v>8.8439587292688966</v>
      </c>
      <c r="I4">
        <v>72.97531133191579</v>
      </c>
      <c r="J4">
        <f t="shared" ref="J4:J60" si="0">I4/2</f>
        <v>36.487655665957895</v>
      </c>
    </row>
    <row r="5" spans="1:10" outlineLevel="1" collapsed="1" x14ac:dyDescent="0.25">
      <c r="A5" t="s">
        <v>9</v>
      </c>
      <c r="B5" t="s">
        <v>14</v>
      </c>
      <c r="C5" s="1" t="s">
        <v>142</v>
      </c>
      <c r="E5">
        <v>9.1766130130867474</v>
      </c>
      <c r="F5">
        <f>E5/2</f>
        <v>4.5883065065433737</v>
      </c>
      <c r="I5">
        <v>208.02406661570183</v>
      </c>
      <c r="J5">
        <f t="shared" si="0"/>
        <v>104.01203330785091</v>
      </c>
    </row>
    <row r="6" spans="1:10" outlineLevel="1" collapsed="1" x14ac:dyDescent="0.25">
      <c r="A6" t="s">
        <v>9</v>
      </c>
      <c r="B6" t="s">
        <v>18</v>
      </c>
      <c r="C6" s="1" t="s">
        <v>142</v>
      </c>
      <c r="E6">
        <v>6.954274288678775</v>
      </c>
      <c r="F6">
        <f>E6/2</f>
        <v>3.4771371443393875</v>
      </c>
      <c r="I6">
        <v>76.123428032146307</v>
      </c>
      <c r="J6">
        <f t="shared" si="0"/>
        <v>38.061714016073154</v>
      </c>
    </row>
    <row r="7" spans="1:10" outlineLevel="1" collapsed="1" x14ac:dyDescent="0.25">
      <c r="A7" t="s">
        <v>9</v>
      </c>
      <c r="B7" t="s">
        <v>20</v>
      </c>
      <c r="C7" s="1" t="s">
        <v>142</v>
      </c>
      <c r="E7">
        <v>13.553009458101519</v>
      </c>
      <c r="F7">
        <f>E7/2</f>
        <v>6.7765047290507594</v>
      </c>
      <c r="I7">
        <v>65.00612096873661</v>
      </c>
      <c r="J7">
        <f t="shared" si="0"/>
        <v>32.503060484368305</v>
      </c>
    </row>
    <row r="8" spans="1:10" outlineLevel="1" collapsed="1" x14ac:dyDescent="0.25">
      <c r="A8" t="s">
        <v>9</v>
      </c>
      <c r="B8" t="s">
        <v>15</v>
      </c>
      <c r="C8" s="1" t="s">
        <v>142</v>
      </c>
      <c r="E8">
        <v>4.909084503434002</v>
      </c>
      <c r="F8">
        <f>E8/2</f>
        <v>2.454542251717001</v>
      </c>
      <c r="I8">
        <v>19.568358191027531</v>
      </c>
      <c r="J8">
        <f t="shared" si="0"/>
        <v>9.7841790955137657</v>
      </c>
    </row>
    <row r="9" spans="1:10" outlineLevel="1" collapsed="1" x14ac:dyDescent="0.25">
      <c r="A9" t="s">
        <v>9</v>
      </c>
      <c r="B9" t="s">
        <v>19</v>
      </c>
      <c r="C9" s="1" t="s">
        <v>142</v>
      </c>
      <c r="E9">
        <v>14.633629973821007</v>
      </c>
      <c r="F9">
        <f>E9/2</f>
        <v>7.3168149869105035</v>
      </c>
      <c r="I9">
        <v>36.044596472855609</v>
      </c>
      <c r="J9">
        <f t="shared" si="0"/>
        <v>18.022298236427805</v>
      </c>
    </row>
    <row r="10" spans="1:10" outlineLevel="1" collapsed="1" x14ac:dyDescent="0.25">
      <c r="A10" t="s">
        <v>9</v>
      </c>
      <c r="B10" t="s">
        <v>16</v>
      </c>
      <c r="C10" s="1" t="s">
        <v>142</v>
      </c>
      <c r="E10">
        <v>9.2879532397369182</v>
      </c>
      <c r="F10">
        <f>E10/2</f>
        <v>4.6439766198684591</v>
      </c>
      <c r="I10">
        <v>30.713003156878472</v>
      </c>
      <c r="J10">
        <f t="shared" si="0"/>
        <v>15.356501578439236</v>
      </c>
    </row>
    <row r="11" spans="1:10" outlineLevel="1" collapsed="1" x14ac:dyDescent="0.25">
      <c r="A11" t="s">
        <v>9</v>
      </c>
      <c r="B11" t="s">
        <v>13</v>
      </c>
      <c r="C11" s="1" t="s">
        <v>142</v>
      </c>
      <c r="E11">
        <v>33.764259661603468</v>
      </c>
      <c r="F11">
        <f>E11/2</f>
        <v>16.882129830801734</v>
      </c>
      <c r="I11">
        <v>82.27552675144527</v>
      </c>
      <c r="J11">
        <f t="shared" si="0"/>
        <v>41.137763375722635</v>
      </c>
    </row>
    <row r="12" spans="1:10" outlineLevel="1" collapsed="1" x14ac:dyDescent="0.25">
      <c r="A12" t="s">
        <v>9</v>
      </c>
      <c r="B12" t="s">
        <v>10</v>
      </c>
      <c r="C12" s="1" t="s">
        <v>143</v>
      </c>
      <c r="E12">
        <v>7.5419515237500985</v>
      </c>
      <c r="F12">
        <f>E12/2</f>
        <v>3.7709757618750492</v>
      </c>
      <c r="I12">
        <v>163.89648752232708</v>
      </c>
      <c r="J12">
        <f t="shared" si="0"/>
        <v>81.948243761163539</v>
      </c>
    </row>
    <row r="13" spans="1:10" outlineLevel="1" collapsed="1" x14ac:dyDescent="0.25">
      <c r="A13" t="s">
        <v>9</v>
      </c>
      <c r="B13" t="s">
        <v>17</v>
      </c>
      <c r="C13" s="1" t="s">
        <v>143</v>
      </c>
      <c r="E13">
        <v>2.45744459533717</v>
      </c>
      <c r="F13">
        <f>E13/2</f>
        <v>1.228722297668585</v>
      </c>
      <c r="I13">
        <v>102.06332623195614</v>
      </c>
      <c r="J13">
        <f t="shared" si="0"/>
        <v>51.03166311597807</v>
      </c>
    </row>
    <row r="14" spans="1:10" outlineLevel="1" collapsed="1" x14ac:dyDescent="0.25">
      <c r="A14" t="s">
        <v>9</v>
      </c>
      <c r="B14" t="s">
        <v>14</v>
      </c>
      <c r="C14" s="1" t="s">
        <v>143</v>
      </c>
      <c r="E14">
        <v>7.4128158424000699</v>
      </c>
      <c r="F14">
        <f>E14/2</f>
        <v>3.7064079212000349</v>
      </c>
      <c r="I14">
        <v>50.900726687304129</v>
      </c>
      <c r="J14">
        <f t="shared" si="0"/>
        <v>25.450363343652064</v>
      </c>
    </row>
    <row r="15" spans="1:10" outlineLevel="1" collapsed="1" x14ac:dyDescent="0.25">
      <c r="A15" t="s">
        <v>9</v>
      </c>
      <c r="B15" t="s">
        <v>18</v>
      </c>
      <c r="C15" s="1" t="s">
        <v>143</v>
      </c>
      <c r="E15">
        <v>3.0221057255637196</v>
      </c>
      <c r="F15">
        <f>E15/2</f>
        <v>1.5110528627818598</v>
      </c>
      <c r="I15">
        <v>118.2111451299938</v>
      </c>
      <c r="J15">
        <f t="shared" si="0"/>
        <v>59.105572564996898</v>
      </c>
    </row>
    <row r="16" spans="1:10" outlineLevel="1" collapsed="1" x14ac:dyDescent="0.25">
      <c r="A16" t="s">
        <v>9</v>
      </c>
      <c r="B16" t="s">
        <v>20</v>
      </c>
      <c r="C16" s="1" t="s">
        <v>143</v>
      </c>
      <c r="E16">
        <v>3.8809842135804251</v>
      </c>
      <c r="F16">
        <f>E16/2</f>
        <v>1.9404921067902126</v>
      </c>
      <c r="I16">
        <v>37.85556550438158</v>
      </c>
      <c r="J16">
        <f t="shared" si="0"/>
        <v>18.92778275219079</v>
      </c>
    </row>
    <row r="17" spans="1:10" outlineLevel="1" collapsed="1" x14ac:dyDescent="0.25">
      <c r="A17" t="s">
        <v>9</v>
      </c>
      <c r="B17" t="s">
        <v>15</v>
      </c>
      <c r="C17" s="1" t="s">
        <v>143</v>
      </c>
      <c r="E17">
        <v>5.1427766350828987</v>
      </c>
      <c r="F17">
        <f>E17/2</f>
        <v>2.5713883175414494</v>
      </c>
      <c r="I17">
        <v>27.156550737268926</v>
      </c>
      <c r="J17">
        <f t="shared" si="0"/>
        <v>13.578275368634463</v>
      </c>
    </row>
    <row r="18" spans="1:10" outlineLevel="1" collapsed="1" x14ac:dyDescent="0.25">
      <c r="A18" t="s">
        <v>9</v>
      </c>
      <c r="B18" t="s">
        <v>19</v>
      </c>
      <c r="C18" s="1" t="s">
        <v>143</v>
      </c>
      <c r="E18">
        <v>4.6674255316464111</v>
      </c>
      <c r="F18">
        <f>E18/2</f>
        <v>2.3337127658232055</v>
      </c>
      <c r="I18">
        <v>61.232159188108007</v>
      </c>
      <c r="J18">
        <f t="shared" si="0"/>
        <v>30.616079594054003</v>
      </c>
    </row>
    <row r="19" spans="1:10" outlineLevel="1" collapsed="1" x14ac:dyDescent="0.25">
      <c r="A19" t="s">
        <v>9</v>
      </c>
      <c r="B19" t="s">
        <v>16</v>
      </c>
      <c r="C19" s="1" t="s">
        <v>143</v>
      </c>
      <c r="E19">
        <v>3.163059131076932</v>
      </c>
      <c r="F19">
        <f>E19/2</f>
        <v>1.581529565538466</v>
      </c>
      <c r="I19">
        <v>53.468563916909453</v>
      </c>
      <c r="J19">
        <f t="shared" si="0"/>
        <v>26.734281958454726</v>
      </c>
    </row>
    <row r="20" spans="1:10" outlineLevel="1" collapsed="1" x14ac:dyDescent="0.25">
      <c r="A20" t="s">
        <v>9</v>
      </c>
      <c r="B20" t="s">
        <v>13</v>
      </c>
      <c r="C20" s="1" t="s">
        <v>143</v>
      </c>
      <c r="E20">
        <v>3.2608910677330321</v>
      </c>
      <c r="F20">
        <f>E20/2</f>
        <v>1.630445533866516</v>
      </c>
      <c r="I20">
        <v>8.8964743183325137</v>
      </c>
      <c r="J20">
        <f t="shared" si="0"/>
        <v>4.4482371591662568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</row>
    <row r="24" spans="1:10" x14ac:dyDescent="0.25">
      <c r="A24" t="s">
        <v>12</v>
      </c>
      <c r="B24" t="s">
        <v>10</v>
      </c>
      <c r="C24" t="s">
        <v>142</v>
      </c>
      <c r="E24">
        <v>6.3478544612955341</v>
      </c>
      <c r="F24">
        <f>E24/2</f>
        <v>3.1739272306477671</v>
      </c>
      <c r="I24">
        <v>54.421496128891391</v>
      </c>
      <c r="J24">
        <f t="shared" si="0"/>
        <v>27.210748064445696</v>
      </c>
    </row>
    <row r="25" spans="1:10" x14ac:dyDescent="0.25">
      <c r="A25" t="s">
        <v>12</v>
      </c>
      <c r="B25" t="s">
        <v>17</v>
      </c>
      <c r="C25" t="s">
        <v>142</v>
      </c>
      <c r="E25">
        <v>8.2262680880557326</v>
      </c>
      <c r="F25">
        <f>E25/2</f>
        <v>4.1131340440278663</v>
      </c>
      <c r="I25">
        <v>65.865457586265919</v>
      </c>
      <c r="J25">
        <f t="shared" si="0"/>
        <v>32.932728793132959</v>
      </c>
    </row>
    <row r="26" spans="1:10" x14ac:dyDescent="0.25">
      <c r="A26" t="s">
        <v>12</v>
      </c>
      <c r="B26" t="s">
        <v>14</v>
      </c>
      <c r="C26" t="s">
        <v>142</v>
      </c>
      <c r="E26">
        <v>4.8328008188439089</v>
      </c>
      <c r="F26">
        <f>E26/2</f>
        <v>2.4164004094219544</v>
      </c>
      <c r="I26">
        <v>40.894485644233789</v>
      </c>
      <c r="J26">
        <f t="shared" si="0"/>
        <v>20.447242822116895</v>
      </c>
    </row>
    <row r="27" spans="1:10" x14ac:dyDescent="0.25">
      <c r="A27" t="s">
        <v>12</v>
      </c>
      <c r="B27" t="s">
        <v>18</v>
      </c>
      <c r="C27" t="s">
        <v>142</v>
      </c>
      <c r="E27">
        <v>5.4093381308933406</v>
      </c>
      <c r="F27">
        <f>E27/2</f>
        <v>2.7046690654466703</v>
      </c>
      <c r="I27">
        <v>43.74832576217468</v>
      </c>
      <c r="J27">
        <f t="shared" si="0"/>
        <v>21.87416288108734</v>
      </c>
    </row>
    <row r="28" spans="1:10" x14ac:dyDescent="0.25">
      <c r="A28" t="s">
        <v>12</v>
      </c>
      <c r="B28" t="s">
        <v>20</v>
      </c>
      <c r="C28" t="s">
        <v>142</v>
      </c>
      <c r="E28">
        <v>44.939871460110091</v>
      </c>
      <c r="F28">
        <f>E28/2</f>
        <v>22.469935730055045</v>
      </c>
      <c r="I28">
        <v>63.657359580302831</v>
      </c>
      <c r="J28">
        <f t="shared" si="0"/>
        <v>31.828679790151416</v>
      </c>
    </row>
    <row r="29" spans="1:10" x14ac:dyDescent="0.25">
      <c r="A29" t="s">
        <v>12</v>
      </c>
      <c r="B29" t="s">
        <v>15</v>
      </c>
      <c r="C29" t="s">
        <v>142</v>
      </c>
      <c r="E29">
        <v>5.3361213156942098</v>
      </c>
      <c r="F29">
        <f>E29/2</f>
        <v>2.6680606578471049</v>
      </c>
      <c r="I29">
        <v>26.55347955237735</v>
      </c>
      <c r="J29">
        <f t="shared" si="0"/>
        <v>13.276739776188675</v>
      </c>
    </row>
    <row r="30" spans="1:10" x14ac:dyDescent="0.25">
      <c r="A30" t="s">
        <v>12</v>
      </c>
      <c r="B30" t="s">
        <v>19</v>
      </c>
      <c r="C30" t="s">
        <v>142</v>
      </c>
      <c r="E30">
        <v>3.4656422904331321</v>
      </c>
      <c r="F30">
        <f>E30/2</f>
        <v>1.732821145216566</v>
      </c>
      <c r="I30">
        <v>115.61282256579435</v>
      </c>
      <c r="J30">
        <f t="shared" si="0"/>
        <v>57.806411282897173</v>
      </c>
    </row>
    <row r="31" spans="1:10" x14ac:dyDescent="0.25">
      <c r="A31" t="s">
        <v>12</v>
      </c>
      <c r="B31" t="s">
        <v>16</v>
      </c>
      <c r="C31" t="s">
        <v>142</v>
      </c>
      <c r="E31">
        <v>15.257740176312691</v>
      </c>
      <c r="F31">
        <f>E31/2</f>
        <v>7.6288700881563454</v>
      </c>
      <c r="I31">
        <v>155.09036155184739</v>
      </c>
      <c r="J31">
        <f t="shared" si="0"/>
        <v>77.545180775923697</v>
      </c>
    </row>
    <row r="32" spans="1:10" x14ac:dyDescent="0.25">
      <c r="A32" t="s">
        <v>12</v>
      </c>
      <c r="B32" t="s">
        <v>13</v>
      </c>
      <c r="C32" t="s">
        <v>142</v>
      </c>
      <c r="E32">
        <v>11.125443115173313</v>
      </c>
      <c r="F32">
        <f>E32/2</f>
        <v>5.5627215575866567</v>
      </c>
      <c r="I32">
        <v>114.89563624820663</v>
      </c>
      <c r="J32">
        <f t="shared" si="0"/>
        <v>57.447818124103314</v>
      </c>
    </row>
    <row r="33" spans="1:10" x14ac:dyDescent="0.25">
      <c r="A33" t="s">
        <v>12</v>
      </c>
      <c r="B33" t="s">
        <v>10</v>
      </c>
      <c r="C33" t="s">
        <v>143</v>
      </c>
      <c r="E33">
        <v>0.48374950381065074</v>
      </c>
      <c r="F33">
        <f>E33/2</f>
        <v>0.24187475190532537</v>
      </c>
      <c r="I33">
        <v>26.986755862751124</v>
      </c>
      <c r="J33">
        <f t="shared" si="0"/>
        <v>13.493377931375562</v>
      </c>
    </row>
    <row r="34" spans="1:10" x14ac:dyDescent="0.25">
      <c r="A34" t="s">
        <v>12</v>
      </c>
      <c r="B34" t="s">
        <v>17</v>
      </c>
      <c r="C34" t="s">
        <v>143</v>
      </c>
      <c r="E34">
        <v>1.1601151670154368</v>
      </c>
      <c r="F34">
        <f>E34/2</f>
        <v>0.58005758350771841</v>
      </c>
      <c r="I34">
        <v>37.403152460290336</v>
      </c>
      <c r="J34">
        <f t="shared" si="0"/>
        <v>18.701576230145168</v>
      </c>
    </row>
    <row r="35" spans="1:10" x14ac:dyDescent="0.25">
      <c r="A35" t="s">
        <v>12</v>
      </c>
      <c r="B35" t="s">
        <v>14</v>
      </c>
      <c r="C35" t="s">
        <v>143</v>
      </c>
      <c r="E35">
        <v>3.5257186219115</v>
      </c>
      <c r="F35">
        <f>E35/2</f>
        <v>1.76285931095575</v>
      </c>
      <c r="I35">
        <v>10.786850056904582</v>
      </c>
      <c r="J35">
        <f t="shared" si="0"/>
        <v>5.3934250284522909</v>
      </c>
    </row>
    <row r="36" spans="1:10" x14ac:dyDescent="0.25">
      <c r="A36" t="s">
        <v>12</v>
      </c>
      <c r="B36" t="s">
        <v>18</v>
      </c>
      <c r="C36" t="s">
        <v>143</v>
      </c>
      <c r="E36">
        <v>6.5117270716443238</v>
      </c>
      <c r="F36">
        <f>E36/2</f>
        <v>3.2558635358221619</v>
      </c>
      <c r="I36">
        <v>34.086533640843022</v>
      </c>
      <c r="J36">
        <f t="shared" si="0"/>
        <v>17.043266820421511</v>
      </c>
    </row>
    <row r="37" spans="1:10" x14ac:dyDescent="0.25">
      <c r="A37" t="s">
        <v>12</v>
      </c>
      <c r="B37" t="s">
        <v>20</v>
      </c>
      <c r="C37" t="s">
        <v>143</v>
      </c>
      <c r="E37">
        <v>0.69708915190834109</v>
      </c>
      <c r="F37">
        <f>E37/2</f>
        <v>0.34854457595417054</v>
      </c>
      <c r="I37">
        <v>71.086806817356205</v>
      </c>
      <c r="J37">
        <f t="shared" si="0"/>
        <v>35.543403408678103</v>
      </c>
    </row>
    <row r="38" spans="1:10" x14ac:dyDescent="0.25">
      <c r="A38" t="s">
        <v>12</v>
      </c>
      <c r="B38" t="s">
        <v>15</v>
      </c>
      <c r="C38" t="s">
        <v>143</v>
      </c>
      <c r="E38">
        <v>3.3649628398526885</v>
      </c>
      <c r="F38">
        <f>E38/2</f>
        <v>1.6824814199263443</v>
      </c>
      <c r="I38">
        <v>35.427326820267709</v>
      </c>
      <c r="J38">
        <f t="shared" si="0"/>
        <v>17.713663410133854</v>
      </c>
    </row>
    <row r="39" spans="1:10" x14ac:dyDescent="0.25">
      <c r="A39" t="s">
        <v>12</v>
      </c>
      <c r="B39" t="s">
        <v>19</v>
      </c>
      <c r="C39" t="s">
        <v>143</v>
      </c>
      <c r="E39">
        <v>3.7974577242384684</v>
      </c>
      <c r="F39">
        <f>E39/2</f>
        <v>1.8987288621192342</v>
      </c>
      <c r="I39">
        <v>45.724052717886181</v>
      </c>
      <c r="J39">
        <f t="shared" si="0"/>
        <v>22.862026358943091</v>
      </c>
    </row>
    <row r="40" spans="1:10" x14ac:dyDescent="0.25">
      <c r="A40" t="s">
        <v>12</v>
      </c>
      <c r="B40" t="s">
        <v>16</v>
      </c>
      <c r="C40" t="s">
        <v>143</v>
      </c>
      <c r="E40">
        <v>1.2847456456295387</v>
      </c>
      <c r="F40">
        <f>E40/2</f>
        <v>0.64237282281476937</v>
      </c>
      <c r="I40">
        <v>43.151157867545876</v>
      </c>
      <c r="J40">
        <f t="shared" si="0"/>
        <v>21.575578933772938</v>
      </c>
    </row>
    <row r="41" spans="1:10" x14ac:dyDescent="0.25">
      <c r="A41" t="s">
        <v>12</v>
      </c>
      <c r="B41" t="s">
        <v>13</v>
      </c>
      <c r="C41" t="s">
        <v>143</v>
      </c>
      <c r="E41">
        <v>2.3037363189558322</v>
      </c>
      <c r="F41">
        <f>E41/2</f>
        <v>1.1518681594779161</v>
      </c>
      <c r="I41">
        <v>32.416520842422656</v>
      </c>
      <c r="J41">
        <f t="shared" si="0"/>
        <v>16.208260421211328</v>
      </c>
    </row>
    <row r="43" spans="1:10" x14ac:dyDescent="0.25">
      <c r="A43" t="s">
        <v>11</v>
      </c>
      <c r="B43" t="s">
        <v>10</v>
      </c>
      <c r="C43" t="s">
        <v>142</v>
      </c>
      <c r="E43">
        <v>11.468905624547112</v>
      </c>
      <c r="F43">
        <f>E43/2</f>
        <v>5.7344528122735561</v>
      </c>
      <c r="I43">
        <v>41.786111423313862</v>
      </c>
      <c r="J43">
        <f t="shared" si="0"/>
        <v>20.893055711656931</v>
      </c>
    </row>
    <row r="44" spans="1:10" x14ac:dyDescent="0.25">
      <c r="A44" t="s">
        <v>11</v>
      </c>
      <c r="B44" t="s">
        <v>17</v>
      </c>
      <c r="C44" t="s">
        <v>142</v>
      </c>
      <c r="E44">
        <v>30.339731439688009</v>
      </c>
      <c r="F44">
        <f t="shared" ref="F44:F60" si="1">E44/2</f>
        <v>15.169865719844005</v>
      </c>
      <c r="I44">
        <v>97.786955571908962</v>
      </c>
      <c r="J44">
        <f t="shared" si="0"/>
        <v>48.893477785954481</v>
      </c>
    </row>
    <row r="45" spans="1:10" x14ac:dyDescent="0.25">
      <c r="A45" t="s">
        <v>11</v>
      </c>
      <c r="B45" t="s">
        <v>14</v>
      </c>
      <c r="C45" t="s">
        <v>142</v>
      </c>
      <c r="E45">
        <v>4.7611213999291309</v>
      </c>
      <c r="F45">
        <f t="shared" si="1"/>
        <v>2.3805606999645654</v>
      </c>
      <c r="I45">
        <v>25.168304250613105</v>
      </c>
      <c r="J45">
        <f t="shared" si="0"/>
        <v>12.584152125306552</v>
      </c>
    </row>
    <row r="46" spans="1:10" x14ac:dyDescent="0.25">
      <c r="A46" t="s">
        <v>11</v>
      </c>
      <c r="B46" t="s">
        <v>18</v>
      </c>
      <c r="C46" t="s">
        <v>142</v>
      </c>
      <c r="E46">
        <v>8.9738630145410649</v>
      </c>
      <c r="F46">
        <f t="shared" si="1"/>
        <v>4.4869315072705325</v>
      </c>
      <c r="I46">
        <v>69.352085017548902</v>
      </c>
      <c r="J46">
        <f t="shared" si="0"/>
        <v>34.676042508774451</v>
      </c>
    </row>
    <row r="47" spans="1:10" x14ac:dyDescent="0.25">
      <c r="A47" t="s">
        <v>11</v>
      </c>
      <c r="B47" t="s">
        <v>20</v>
      </c>
      <c r="C47" t="s">
        <v>142</v>
      </c>
      <c r="E47">
        <v>44.338084078114967</v>
      </c>
      <c r="F47">
        <f t="shared" si="1"/>
        <v>22.169042039057484</v>
      </c>
      <c r="I47">
        <v>136.51552914266335</v>
      </c>
      <c r="J47">
        <f t="shared" si="0"/>
        <v>68.257764571331677</v>
      </c>
    </row>
    <row r="48" spans="1:10" x14ac:dyDescent="0.25">
      <c r="A48" t="s">
        <v>11</v>
      </c>
      <c r="B48" t="s">
        <v>15</v>
      </c>
      <c r="C48" t="s">
        <v>142</v>
      </c>
      <c r="E48">
        <v>22.185096232553654</v>
      </c>
      <c r="F48">
        <f t="shared" si="1"/>
        <v>11.092548116276827</v>
      </c>
      <c r="I48">
        <v>36.28834038939862</v>
      </c>
      <c r="J48">
        <f t="shared" si="0"/>
        <v>18.14417019469931</v>
      </c>
    </row>
    <row r="49" spans="1:10" x14ac:dyDescent="0.25">
      <c r="A49" t="s">
        <v>11</v>
      </c>
      <c r="B49" t="s">
        <v>19</v>
      </c>
      <c r="C49" t="s">
        <v>142</v>
      </c>
      <c r="E49">
        <v>10.607456167298499</v>
      </c>
      <c r="F49">
        <f t="shared" si="1"/>
        <v>5.3037280836492497</v>
      </c>
      <c r="I49">
        <v>10.583800048451561</v>
      </c>
      <c r="J49">
        <f t="shared" si="0"/>
        <v>5.2919000242257805</v>
      </c>
    </row>
    <row r="50" spans="1:10" x14ac:dyDescent="0.25">
      <c r="A50" t="s">
        <v>11</v>
      </c>
      <c r="B50" t="s">
        <v>16</v>
      </c>
      <c r="C50" t="s">
        <v>142</v>
      </c>
      <c r="E50">
        <v>6.6964161097416266</v>
      </c>
      <c r="F50">
        <f t="shared" si="1"/>
        <v>3.3482080548708133</v>
      </c>
      <c r="I50">
        <v>61.53341104065877</v>
      </c>
      <c r="J50">
        <f t="shared" si="0"/>
        <v>30.766705520329385</v>
      </c>
    </row>
    <row r="51" spans="1:10" x14ac:dyDescent="0.25">
      <c r="A51" t="s">
        <v>11</v>
      </c>
      <c r="B51" t="s">
        <v>13</v>
      </c>
      <c r="C51" t="s">
        <v>142</v>
      </c>
      <c r="E51">
        <v>3.2735890474251552</v>
      </c>
      <c r="F51">
        <f t="shared" si="1"/>
        <v>1.6367945237125776</v>
      </c>
      <c r="I51">
        <v>58.550691740936351</v>
      </c>
      <c r="J51">
        <f t="shared" si="0"/>
        <v>29.275345870468175</v>
      </c>
    </row>
    <row r="52" spans="1:10" x14ac:dyDescent="0.25">
      <c r="A52" t="s">
        <v>11</v>
      </c>
      <c r="B52" t="s">
        <v>10</v>
      </c>
      <c r="C52" t="s">
        <v>143</v>
      </c>
      <c r="E52">
        <v>4.8135971150787222</v>
      </c>
      <c r="F52">
        <f t="shared" si="1"/>
        <v>2.4067985575393611</v>
      </c>
      <c r="I52">
        <v>24.541510273178975</v>
      </c>
      <c r="J52">
        <f t="shared" si="0"/>
        <v>12.270755136589488</v>
      </c>
    </row>
    <row r="53" spans="1:10" x14ac:dyDescent="0.25">
      <c r="A53" t="s">
        <v>11</v>
      </c>
      <c r="B53" t="s">
        <v>17</v>
      </c>
      <c r="C53" t="s">
        <v>143</v>
      </c>
      <c r="E53">
        <v>2.0278982575998818</v>
      </c>
      <c r="F53">
        <f t="shared" si="1"/>
        <v>1.0139491287999409</v>
      </c>
      <c r="I53">
        <v>29.994858021580072</v>
      </c>
      <c r="J53">
        <f t="shared" si="0"/>
        <v>14.997429010790036</v>
      </c>
    </row>
    <row r="54" spans="1:10" x14ac:dyDescent="0.25">
      <c r="A54" t="s">
        <v>11</v>
      </c>
      <c r="B54" t="s">
        <v>14</v>
      </c>
      <c r="C54" t="s">
        <v>143</v>
      </c>
      <c r="E54">
        <v>1.4073471280303158</v>
      </c>
      <c r="F54">
        <f t="shared" si="1"/>
        <v>0.7036735640151579</v>
      </c>
      <c r="I54">
        <v>20.818950391957593</v>
      </c>
      <c r="J54">
        <f t="shared" si="0"/>
        <v>10.409475195978796</v>
      </c>
    </row>
    <row r="55" spans="1:10" x14ac:dyDescent="0.25">
      <c r="A55" t="s">
        <v>11</v>
      </c>
      <c r="B55" t="s">
        <v>18</v>
      </c>
      <c r="C55" t="s">
        <v>143</v>
      </c>
      <c r="E55">
        <v>8.3809298615874965</v>
      </c>
      <c r="F55">
        <f t="shared" si="1"/>
        <v>4.1904649307937483</v>
      </c>
      <c r="I55">
        <v>22.491967593086734</v>
      </c>
      <c r="J55">
        <f t="shared" si="0"/>
        <v>11.245983796543367</v>
      </c>
    </row>
    <row r="56" spans="1:10" x14ac:dyDescent="0.25">
      <c r="A56" t="s">
        <v>11</v>
      </c>
      <c r="B56" t="s">
        <v>20</v>
      </c>
      <c r="C56" t="s">
        <v>143</v>
      </c>
      <c r="E56">
        <v>4.1445670272982502</v>
      </c>
      <c r="F56">
        <f t="shared" si="1"/>
        <v>2.0722835136491251</v>
      </c>
      <c r="I56">
        <v>109.29689879760194</v>
      </c>
      <c r="J56">
        <f t="shared" si="0"/>
        <v>54.64844939880097</v>
      </c>
    </row>
    <row r="57" spans="1:10" x14ac:dyDescent="0.25">
      <c r="A57" t="s">
        <v>11</v>
      </c>
      <c r="B57" t="s">
        <v>15</v>
      </c>
      <c r="C57" t="s">
        <v>143</v>
      </c>
      <c r="E57">
        <v>4.8124030242992122</v>
      </c>
      <c r="F57">
        <f t="shared" si="1"/>
        <v>2.4062015121496061</v>
      </c>
      <c r="I57">
        <v>16.690599485977017</v>
      </c>
      <c r="J57">
        <f t="shared" si="0"/>
        <v>8.3452997429885087</v>
      </c>
    </row>
    <row r="58" spans="1:10" x14ac:dyDescent="0.25">
      <c r="A58" t="s">
        <v>11</v>
      </c>
      <c r="B58" t="s">
        <v>19</v>
      </c>
      <c r="C58" t="s">
        <v>143</v>
      </c>
      <c r="E58">
        <v>3.8192947403224795</v>
      </c>
      <c r="F58">
        <f t="shared" si="1"/>
        <v>1.9096473701612398</v>
      </c>
      <c r="I58">
        <v>48.602865789664214</v>
      </c>
      <c r="J58">
        <f t="shared" si="0"/>
        <v>24.301432894832107</v>
      </c>
    </row>
    <row r="59" spans="1:10" x14ac:dyDescent="0.25">
      <c r="A59" t="s">
        <v>11</v>
      </c>
      <c r="B59" t="s">
        <v>16</v>
      </c>
      <c r="C59" t="s">
        <v>143</v>
      </c>
      <c r="E59">
        <v>1.2030204210211097</v>
      </c>
      <c r="F59">
        <f t="shared" si="1"/>
        <v>0.60151021051055487</v>
      </c>
      <c r="I59">
        <v>68.512591894590713</v>
      </c>
      <c r="J59">
        <f t="shared" si="0"/>
        <v>34.256295947295357</v>
      </c>
    </row>
    <row r="60" spans="1:10" x14ac:dyDescent="0.25">
      <c r="A60" t="s">
        <v>11</v>
      </c>
      <c r="B60" t="s">
        <v>13</v>
      </c>
      <c r="C60" t="s">
        <v>143</v>
      </c>
      <c r="E60">
        <v>3.7950276344788589</v>
      </c>
      <c r="F60">
        <f t="shared" si="1"/>
        <v>1.8975138172394295</v>
      </c>
      <c r="I60">
        <v>19.891757739009901</v>
      </c>
      <c r="J60">
        <f t="shared" si="0"/>
        <v>9.9458788695049503</v>
      </c>
    </row>
  </sheetData>
  <sortState ref="A3:I20">
    <sortCondition ref="C3:C2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topLeftCell="A126" workbookViewId="0">
      <selection activeCell="A271" activeCellId="17" sqref="A186:XFD186 A191:XFD191 A196:XFD196 A201:XFD201 A206:XFD206 A211:XFD211 A216:XFD216 A221:XFD221 A226:XFD226 A231:XFD231 A236:XFD236 A241:XFD241 A246:XFD246 A251:XFD251 A256:XFD256 A261:XFD261 A266:XFD266 A271:XFD271"/>
    </sheetView>
  </sheetViews>
  <sheetFormatPr defaultRowHeight="15" outlineLevelRow="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outlineLevel="2" x14ac:dyDescent="0.25">
      <c r="C2">
        <v>1</v>
      </c>
      <c r="D2">
        <v>26.905264620000001</v>
      </c>
      <c r="E2">
        <v>69.529217389999999</v>
      </c>
      <c r="F2">
        <v>105.55555560000001</v>
      </c>
      <c r="G2">
        <v>9.1210735429999996</v>
      </c>
      <c r="H2">
        <v>332.15</v>
      </c>
      <c r="I2">
        <v>226.59444439999999</v>
      </c>
    </row>
    <row r="3" spans="1:9" hidden="1" outlineLevel="2" x14ac:dyDescent="0.25">
      <c r="A3" t="s">
        <v>9</v>
      </c>
      <c r="B3" t="s">
        <v>10</v>
      </c>
      <c r="C3">
        <v>1</v>
      </c>
      <c r="D3">
        <v>20.785632719999999</v>
      </c>
      <c r="E3">
        <v>56.99595506</v>
      </c>
      <c r="F3">
        <v>112.9032258</v>
      </c>
      <c r="G3">
        <v>35.121638019999999</v>
      </c>
      <c r="H3">
        <v>386.2</v>
      </c>
      <c r="I3">
        <v>273.29677420000002</v>
      </c>
    </row>
    <row r="4" spans="1:9" hidden="1" outlineLevel="2" x14ac:dyDescent="0.25">
      <c r="A4" t="s">
        <v>9</v>
      </c>
      <c r="B4" t="s">
        <v>10</v>
      </c>
      <c r="C4">
        <v>1</v>
      </c>
      <c r="D4">
        <v>18.669068299999999</v>
      </c>
      <c r="E4">
        <v>74.079942029999998</v>
      </c>
      <c r="F4">
        <v>150.17921150000001</v>
      </c>
      <c r="G4">
        <v>57.430201140000001</v>
      </c>
      <c r="H4">
        <v>432.7</v>
      </c>
      <c r="I4">
        <v>282.52078849999998</v>
      </c>
    </row>
    <row r="5" spans="1:9" hidden="1" outlineLevel="2" x14ac:dyDescent="0.25">
      <c r="A5" t="s">
        <v>9</v>
      </c>
      <c r="B5" t="s">
        <v>10</v>
      </c>
      <c r="C5">
        <v>1</v>
      </c>
      <c r="D5">
        <v>35.049436399999998</v>
      </c>
      <c r="E5">
        <v>81.036463769999997</v>
      </c>
      <c r="F5">
        <v>220.0716846</v>
      </c>
      <c r="G5">
        <v>103.9857844</v>
      </c>
      <c r="H5">
        <v>466.35</v>
      </c>
      <c r="I5">
        <v>246.2783154</v>
      </c>
    </row>
    <row r="6" spans="1:9" outlineLevel="1" collapsed="1" x14ac:dyDescent="0.25">
      <c r="A6" t="s">
        <v>9</v>
      </c>
      <c r="B6" t="s">
        <v>10</v>
      </c>
      <c r="C6" s="1" t="s">
        <v>142</v>
      </c>
      <c r="E6">
        <f>SUBTOTAL(7,E2:E5)</f>
        <v>10.117683954251893</v>
      </c>
      <c r="I6">
        <f>SUBTOTAL(7,I2:I5)</f>
        <v>25.535783329187201</v>
      </c>
    </row>
    <row r="7" spans="1:9" hidden="1" outlineLevel="2" x14ac:dyDescent="0.25">
      <c r="C7">
        <v>2</v>
      </c>
      <c r="D7">
        <v>26.512276790000001</v>
      </c>
      <c r="E7">
        <v>57.716777829999998</v>
      </c>
      <c r="F7">
        <v>141.8103448</v>
      </c>
      <c r="G7">
        <v>57.581290209999999</v>
      </c>
      <c r="H7">
        <v>348.07499999999999</v>
      </c>
      <c r="I7">
        <v>206.26465519999999</v>
      </c>
    </row>
    <row r="8" spans="1:9" hidden="1" outlineLevel="2" x14ac:dyDescent="0.25">
      <c r="A8" t="s">
        <v>9</v>
      </c>
      <c r="B8" t="s">
        <v>10</v>
      </c>
      <c r="C8">
        <v>2</v>
      </c>
      <c r="D8">
        <v>19.659598209999999</v>
      </c>
      <c r="E8">
        <v>42.575679839999999</v>
      </c>
      <c r="F8">
        <v>98.275862070000002</v>
      </c>
      <c r="G8">
        <v>36.040584019999997</v>
      </c>
      <c r="H8">
        <v>342.07499999999999</v>
      </c>
      <c r="I8">
        <v>243.79913790000001</v>
      </c>
    </row>
    <row r="9" spans="1:9" hidden="1" outlineLevel="2" x14ac:dyDescent="0.25">
      <c r="A9" t="s">
        <v>9</v>
      </c>
      <c r="B9" t="s">
        <v>10</v>
      </c>
      <c r="C9">
        <v>2</v>
      </c>
      <c r="D9">
        <v>34.325946860000002</v>
      </c>
      <c r="E9">
        <v>52.07385094</v>
      </c>
      <c r="F9">
        <v>132.00431029999999</v>
      </c>
      <c r="G9">
        <v>45.604512540000002</v>
      </c>
      <c r="H9">
        <v>403.27499999999998</v>
      </c>
      <c r="I9">
        <v>271.27068969999999</v>
      </c>
    </row>
    <row r="10" spans="1:9" hidden="1" outlineLevel="2" x14ac:dyDescent="0.25">
      <c r="A10" t="s">
        <v>9</v>
      </c>
      <c r="B10" t="s">
        <v>10</v>
      </c>
      <c r="C10">
        <v>2</v>
      </c>
      <c r="D10">
        <v>11.14946357</v>
      </c>
      <c r="E10">
        <v>42.339744119999999</v>
      </c>
      <c r="F10">
        <v>121.7119805</v>
      </c>
      <c r="G10">
        <v>68.222772860000006</v>
      </c>
      <c r="H10">
        <v>308.375</v>
      </c>
      <c r="I10">
        <v>186.66301949999999</v>
      </c>
    </row>
    <row r="11" spans="1:9" outlineLevel="1" collapsed="1" x14ac:dyDescent="0.25">
      <c r="A11" t="s">
        <v>9</v>
      </c>
      <c r="B11" t="s">
        <v>10</v>
      </c>
      <c r="C11" s="1" t="s">
        <v>143</v>
      </c>
      <c r="E11">
        <f>SUBTOTAL(7,E7:E10)</f>
        <v>7.5419515237500985</v>
      </c>
      <c r="I11">
        <f>SUBTOTAL(7,I7:I10)</f>
        <v>37.85556550438158</v>
      </c>
    </row>
    <row r="12" spans="1:9" hidden="1" outlineLevel="2" x14ac:dyDescent="0.25">
      <c r="C12">
        <v>1</v>
      </c>
      <c r="D12">
        <v>11.557616360000001</v>
      </c>
      <c r="E12">
        <v>62.321487920000003</v>
      </c>
      <c r="F12">
        <v>318.99641580000002</v>
      </c>
      <c r="G12">
        <v>245.1173115</v>
      </c>
      <c r="H12">
        <v>422.55</v>
      </c>
      <c r="I12">
        <v>103.5535842</v>
      </c>
    </row>
    <row r="13" spans="1:9" hidden="1" outlineLevel="2" x14ac:dyDescent="0.25">
      <c r="A13" t="s">
        <v>9</v>
      </c>
      <c r="B13" t="s">
        <v>17</v>
      </c>
      <c r="C13">
        <v>1</v>
      </c>
    </row>
    <row r="14" spans="1:9" hidden="1" outlineLevel="2" x14ac:dyDescent="0.25">
      <c r="A14" t="s">
        <v>9</v>
      </c>
      <c r="B14" t="s">
        <v>17</v>
      </c>
      <c r="C14">
        <v>1</v>
      </c>
      <c r="D14">
        <v>45.059661349999999</v>
      </c>
      <c r="E14" t="s">
        <v>21</v>
      </c>
      <c r="F14">
        <v>315.05376339999998</v>
      </c>
      <c r="G14" t="s">
        <v>21</v>
      </c>
      <c r="H14">
        <v>746.4</v>
      </c>
      <c r="I14">
        <v>431.3462366</v>
      </c>
    </row>
    <row r="15" spans="1:9" hidden="1" outlineLevel="2" x14ac:dyDescent="0.25">
      <c r="A15" t="s">
        <v>9</v>
      </c>
      <c r="B15" t="s">
        <v>17</v>
      </c>
      <c r="C15">
        <v>1</v>
      </c>
      <c r="D15">
        <v>32.820397550000003</v>
      </c>
      <c r="E15">
        <v>87.335980680000006</v>
      </c>
      <c r="F15">
        <v>243.54838710000001</v>
      </c>
      <c r="G15">
        <v>123.39200889999999</v>
      </c>
      <c r="H15">
        <v>510.6</v>
      </c>
      <c r="I15">
        <v>267.05161290000001</v>
      </c>
    </row>
    <row r="16" spans="1:9" outlineLevel="1" collapsed="1" x14ac:dyDescent="0.25">
      <c r="A16" t="s">
        <v>9</v>
      </c>
      <c r="B16" t="s">
        <v>17</v>
      </c>
      <c r="C16" s="1" t="s">
        <v>142</v>
      </c>
      <c r="E16">
        <f>SUBTOTAL(7,E12:E15)</f>
        <v>17.687917458537793</v>
      </c>
      <c r="I16">
        <f>SUBTOTAL(7,I12:I15)</f>
        <v>163.89648752232708</v>
      </c>
    </row>
    <row r="17" spans="1:9" hidden="1" outlineLevel="2" x14ac:dyDescent="0.25">
      <c r="C17">
        <v>2</v>
      </c>
      <c r="D17">
        <v>22.608321929999999</v>
      </c>
      <c r="E17">
        <v>38.289900529999997</v>
      </c>
      <c r="F17">
        <v>118.25817859999999</v>
      </c>
      <c r="G17">
        <v>57.359956140000001</v>
      </c>
      <c r="H17">
        <v>327.67500000000001</v>
      </c>
      <c r="I17">
        <v>209.4168214</v>
      </c>
    </row>
    <row r="18" spans="1:9" hidden="1" outlineLevel="2" x14ac:dyDescent="0.25">
      <c r="A18" t="s">
        <v>9</v>
      </c>
      <c r="B18" t="s">
        <v>17</v>
      </c>
      <c r="C18">
        <v>2</v>
      </c>
      <c r="D18">
        <v>24.768460180000002</v>
      </c>
      <c r="E18">
        <v>37.053741369999997</v>
      </c>
      <c r="F18">
        <v>132.04022990000001</v>
      </c>
      <c r="G18">
        <v>70.218028329999996</v>
      </c>
      <c r="H18">
        <v>330.875</v>
      </c>
      <c r="I18">
        <v>198.83477009999999</v>
      </c>
    </row>
    <row r="19" spans="1:9" hidden="1" outlineLevel="2" x14ac:dyDescent="0.25">
      <c r="A19" t="s">
        <v>9</v>
      </c>
      <c r="B19" t="s">
        <v>17</v>
      </c>
      <c r="C19">
        <v>2</v>
      </c>
      <c r="D19">
        <v>32.896205360000003</v>
      </c>
      <c r="E19">
        <v>42.770651620000002</v>
      </c>
      <c r="F19">
        <v>203.22170650000001</v>
      </c>
      <c r="G19">
        <v>127.5548495</v>
      </c>
      <c r="H19">
        <v>372.77499999999998</v>
      </c>
      <c r="I19">
        <v>169.5532935</v>
      </c>
    </row>
    <row r="20" spans="1:9" hidden="1" outlineLevel="2" x14ac:dyDescent="0.25">
      <c r="A20" t="s">
        <v>9</v>
      </c>
      <c r="B20" t="s">
        <v>17</v>
      </c>
      <c r="C20">
        <v>2</v>
      </c>
      <c r="D20">
        <v>20.987236039999999</v>
      </c>
      <c r="E20">
        <v>39.204068829999997</v>
      </c>
      <c r="F20">
        <v>162.7873563</v>
      </c>
      <c r="G20">
        <v>102.59605139999999</v>
      </c>
      <c r="H20">
        <v>335.52499999999998</v>
      </c>
      <c r="I20">
        <v>172.73764370000001</v>
      </c>
    </row>
    <row r="21" spans="1:9" outlineLevel="1" collapsed="1" x14ac:dyDescent="0.25">
      <c r="A21" t="s">
        <v>9</v>
      </c>
      <c r="B21" t="s">
        <v>17</v>
      </c>
      <c r="C21" s="1" t="s">
        <v>143</v>
      </c>
      <c r="E21">
        <f>SUBTOTAL(7,E17:E20)</f>
        <v>2.45744459533717</v>
      </c>
      <c r="I21">
        <f>SUBTOTAL(7,I17:I20)</f>
        <v>19.568358191027531</v>
      </c>
    </row>
    <row r="22" spans="1:9" hidden="1" outlineLevel="2" x14ac:dyDescent="0.25">
      <c r="C22">
        <v>1</v>
      </c>
      <c r="D22">
        <v>31.194630669999999</v>
      </c>
      <c r="E22">
        <v>88.042270529999996</v>
      </c>
      <c r="F22">
        <v>160.0548446</v>
      </c>
      <c r="G22">
        <v>40.817943399999997</v>
      </c>
      <c r="H22">
        <v>432.2</v>
      </c>
      <c r="I22">
        <v>272.14515540000002</v>
      </c>
    </row>
    <row r="23" spans="1:9" hidden="1" outlineLevel="2" x14ac:dyDescent="0.25">
      <c r="A23" t="s">
        <v>9</v>
      </c>
      <c r="B23" t="s">
        <v>14</v>
      </c>
      <c r="C23">
        <v>1</v>
      </c>
      <c r="D23">
        <v>31.368454809999999</v>
      </c>
      <c r="E23">
        <v>99.500231880000001</v>
      </c>
      <c r="F23">
        <v>333.9122486</v>
      </c>
      <c r="G23">
        <v>203.04356189999999</v>
      </c>
      <c r="H23">
        <v>477.7</v>
      </c>
      <c r="I23">
        <v>143.78775139999999</v>
      </c>
    </row>
    <row r="24" spans="1:9" hidden="1" outlineLevel="2" x14ac:dyDescent="0.25">
      <c r="A24" t="s">
        <v>9</v>
      </c>
      <c r="B24" t="s">
        <v>14</v>
      </c>
      <c r="C24">
        <v>1</v>
      </c>
      <c r="D24">
        <v>52.74371043</v>
      </c>
      <c r="E24">
        <v>92.968830920000002</v>
      </c>
      <c r="F24">
        <v>245.61243139999999</v>
      </c>
      <c r="G24">
        <v>99.899890099999993</v>
      </c>
      <c r="H24">
        <v>463.95</v>
      </c>
      <c r="I24">
        <v>218.3375686</v>
      </c>
    </row>
    <row r="25" spans="1:9" hidden="1" outlineLevel="2" x14ac:dyDescent="0.25">
      <c r="A25" t="s">
        <v>9</v>
      </c>
      <c r="B25" t="s">
        <v>14</v>
      </c>
      <c r="C25">
        <v>1</v>
      </c>
      <c r="D25">
        <v>27.74371043</v>
      </c>
      <c r="E25">
        <v>77.73211594</v>
      </c>
      <c r="F25">
        <v>268.28153559999998</v>
      </c>
      <c r="G25">
        <v>162.80570929999999</v>
      </c>
      <c r="H25">
        <v>378.6</v>
      </c>
      <c r="I25">
        <v>110.3184644</v>
      </c>
    </row>
    <row r="26" spans="1:9" outlineLevel="1" collapsed="1" x14ac:dyDescent="0.25">
      <c r="A26" t="s">
        <v>9</v>
      </c>
      <c r="B26" t="s">
        <v>14</v>
      </c>
      <c r="C26" s="1" t="s">
        <v>142</v>
      </c>
      <c r="E26">
        <f>SUBTOTAL(7,E22:E25)</f>
        <v>9.1766130130867474</v>
      </c>
      <c r="I26">
        <f>SUBTOTAL(7,I22:I25)</f>
        <v>72.97531133191579</v>
      </c>
    </row>
    <row r="27" spans="1:9" hidden="1" outlineLevel="2" x14ac:dyDescent="0.25">
      <c r="C27">
        <v>2</v>
      </c>
      <c r="D27">
        <v>13.25334821</v>
      </c>
      <c r="E27">
        <v>34.858902</v>
      </c>
      <c r="F27">
        <v>135.5962644</v>
      </c>
      <c r="G27">
        <v>87.484014149999993</v>
      </c>
      <c r="H27">
        <v>345.57499999999999</v>
      </c>
      <c r="I27">
        <v>209.97873559999999</v>
      </c>
    </row>
    <row r="28" spans="1:9" hidden="1" outlineLevel="2" x14ac:dyDescent="0.25">
      <c r="A28" t="s">
        <v>9</v>
      </c>
      <c r="B28" t="s">
        <v>14</v>
      </c>
      <c r="C28">
        <v>2</v>
      </c>
      <c r="D28">
        <v>14.88648845</v>
      </c>
      <c r="E28">
        <v>43.327062310000002</v>
      </c>
      <c r="F28">
        <v>191.6169319</v>
      </c>
      <c r="G28">
        <v>133.40338120000001</v>
      </c>
      <c r="H28">
        <v>364.32499999999999</v>
      </c>
      <c r="I28">
        <v>172.70806809999999</v>
      </c>
    </row>
    <row r="29" spans="1:9" hidden="1" outlineLevel="2" x14ac:dyDescent="0.25">
      <c r="A29" t="s">
        <v>9</v>
      </c>
      <c r="B29" t="s">
        <v>14</v>
      </c>
      <c r="C29">
        <v>2</v>
      </c>
      <c r="D29">
        <v>34.39345118</v>
      </c>
      <c r="E29">
        <v>52.756583190000001</v>
      </c>
      <c r="F29">
        <v>226.44276819999999</v>
      </c>
      <c r="G29">
        <v>139.29273380000001</v>
      </c>
      <c r="H29">
        <v>370.32499999999999</v>
      </c>
      <c r="I29">
        <v>143.8822318</v>
      </c>
    </row>
    <row r="30" spans="1:9" hidden="1" outlineLevel="2" x14ac:dyDescent="0.25">
      <c r="A30" t="s">
        <v>9</v>
      </c>
      <c r="B30" t="s">
        <v>14</v>
      </c>
      <c r="C30">
        <v>2</v>
      </c>
      <c r="D30">
        <v>26.09375</v>
      </c>
      <c r="E30">
        <v>46.105695230000002</v>
      </c>
      <c r="F30">
        <v>220.54597699999999</v>
      </c>
      <c r="G30">
        <v>148.34653180000001</v>
      </c>
      <c r="H30">
        <v>391.42500000000001</v>
      </c>
      <c r="I30">
        <v>170.87902299999999</v>
      </c>
    </row>
    <row r="31" spans="1:9" outlineLevel="1" collapsed="1" x14ac:dyDescent="0.25">
      <c r="A31" t="s">
        <v>9</v>
      </c>
      <c r="B31" t="s">
        <v>14</v>
      </c>
      <c r="C31" s="1" t="s">
        <v>143</v>
      </c>
      <c r="E31">
        <f>SUBTOTAL(7,E27:E30)</f>
        <v>7.4128158424000699</v>
      </c>
      <c r="I31">
        <f>SUBTOTAL(7,I27:I30)</f>
        <v>27.156550737268926</v>
      </c>
    </row>
    <row r="32" spans="1:9" hidden="1" outlineLevel="2" x14ac:dyDescent="0.25">
      <c r="C32">
        <v>1</v>
      </c>
      <c r="D32">
        <v>25.044323930000001</v>
      </c>
      <c r="E32">
        <v>63.963999999999999</v>
      </c>
      <c r="F32">
        <v>444.98207889999998</v>
      </c>
      <c r="G32">
        <v>355.97375490000002</v>
      </c>
      <c r="H32">
        <v>418.65</v>
      </c>
      <c r="I32">
        <v>-26.332078849999998</v>
      </c>
    </row>
    <row r="33" spans="1:9" hidden="1" outlineLevel="2" x14ac:dyDescent="0.25">
      <c r="A33" t="s">
        <v>9</v>
      </c>
      <c r="B33" t="s">
        <v>18</v>
      </c>
      <c r="C33">
        <v>1</v>
      </c>
      <c r="D33">
        <v>18.561706340000001</v>
      </c>
      <c r="E33">
        <v>64.263516910000007</v>
      </c>
      <c r="F33">
        <v>470.78853049999998</v>
      </c>
      <c r="G33">
        <v>387.96330719999997</v>
      </c>
      <c r="H33">
        <v>405.85</v>
      </c>
      <c r="I33">
        <v>-64.938530470000003</v>
      </c>
    </row>
    <row r="34" spans="1:9" hidden="1" outlineLevel="2" x14ac:dyDescent="0.25">
      <c r="A34" t="s">
        <v>9</v>
      </c>
      <c r="B34" t="s">
        <v>18</v>
      </c>
      <c r="C34">
        <v>1</v>
      </c>
      <c r="D34">
        <v>26.884814720000001</v>
      </c>
      <c r="E34">
        <v>76.223775020000005</v>
      </c>
      <c r="F34">
        <v>284.2778793</v>
      </c>
      <c r="G34">
        <v>181.16928960000001</v>
      </c>
      <c r="H34">
        <v>370.7</v>
      </c>
      <c r="I34">
        <v>86.422120660000004</v>
      </c>
    </row>
    <row r="35" spans="1:9" hidden="1" outlineLevel="2" x14ac:dyDescent="0.25">
      <c r="A35" t="s">
        <v>9</v>
      </c>
      <c r="B35" t="s">
        <v>18</v>
      </c>
      <c r="C35">
        <v>1</v>
      </c>
      <c r="D35">
        <v>28.546368919999999</v>
      </c>
      <c r="E35">
        <v>76.089582849999999</v>
      </c>
      <c r="F35">
        <v>279.70749540000003</v>
      </c>
      <c r="G35">
        <v>175.07154370000001</v>
      </c>
      <c r="H35">
        <v>436.75</v>
      </c>
      <c r="I35">
        <v>157.0425046</v>
      </c>
    </row>
    <row r="36" spans="1:9" outlineLevel="1" collapsed="1" x14ac:dyDescent="0.25">
      <c r="A36" t="s">
        <v>9</v>
      </c>
      <c r="B36" t="s">
        <v>18</v>
      </c>
      <c r="C36" s="1" t="s">
        <v>142</v>
      </c>
      <c r="E36">
        <f>SUBTOTAL(7,E32:E35)</f>
        <v>6.954274288678775</v>
      </c>
      <c r="I36">
        <f>SUBTOTAL(7,I32:I35)</f>
        <v>102.06332623195614</v>
      </c>
    </row>
    <row r="37" spans="1:9" hidden="1" outlineLevel="2" x14ac:dyDescent="0.25">
      <c r="C37">
        <v>2</v>
      </c>
      <c r="D37">
        <v>47.361066819999998</v>
      </c>
      <c r="E37">
        <v>48.44771841</v>
      </c>
      <c r="F37">
        <v>243.05555559999999</v>
      </c>
      <c r="G37">
        <v>147.24677030000001</v>
      </c>
      <c r="H37">
        <v>354.52499999999998</v>
      </c>
      <c r="I37">
        <v>111.4694444</v>
      </c>
    </row>
    <row r="38" spans="1:9" hidden="1" outlineLevel="2" x14ac:dyDescent="0.25">
      <c r="A38" t="s">
        <v>9</v>
      </c>
      <c r="B38" t="s">
        <v>18</v>
      </c>
      <c r="C38">
        <v>2</v>
      </c>
      <c r="D38">
        <v>22.22098214</v>
      </c>
      <c r="E38">
        <v>43.612108769999999</v>
      </c>
      <c r="F38">
        <v>245.40229890000001</v>
      </c>
      <c r="G38">
        <v>179.56920790000001</v>
      </c>
      <c r="H38">
        <v>393.32499999999999</v>
      </c>
      <c r="I38">
        <v>147.92270110000001</v>
      </c>
    </row>
    <row r="39" spans="1:9" hidden="1" outlineLevel="2" x14ac:dyDescent="0.25">
      <c r="A39" t="s">
        <v>9</v>
      </c>
      <c r="B39" t="s">
        <v>18</v>
      </c>
      <c r="C39">
        <v>2</v>
      </c>
      <c r="D39">
        <v>27.0049426</v>
      </c>
      <c r="E39">
        <v>41.504801</v>
      </c>
      <c r="F39">
        <v>234.19540230000001</v>
      </c>
      <c r="G39">
        <v>165.6856587</v>
      </c>
      <c r="H39">
        <v>357.375</v>
      </c>
      <c r="I39">
        <v>123.1795977</v>
      </c>
    </row>
    <row r="40" spans="1:9" hidden="1" outlineLevel="2" x14ac:dyDescent="0.25">
      <c r="A40" t="s">
        <v>9</v>
      </c>
      <c r="B40" t="s">
        <v>18</v>
      </c>
      <c r="C40">
        <v>2</v>
      </c>
      <c r="D40">
        <v>34.733294360000002</v>
      </c>
      <c r="E40">
        <v>46.17752694</v>
      </c>
      <c r="F40">
        <v>186.93127390000001</v>
      </c>
      <c r="G40">
        <v>106.02045270000001</v>
      </c>
      <c r="H40">
        <v>379.82499999999999</v>
      </c>
      <c r="I40">
        <v>192.89372610000001</v>
      </c>
    </row>
    <row r="41" spans="1:9" outlineLevel="1" collapsed="1" x14ac:dyDescent="0.25">
      <c r="A41" t="s">
        <v>9</v>
      </c>
      <c r="B41" t="s">
        <v>18</v>
      </c>
      <c r="C41" s="1" t="s">
        <v>143</v>
      </c>
      <c r="E41">
        <f>SUBTOTAL(7,E37:E40)</f>
        <v>3.0221057255637196</v>
      </c>
      <c r="I41">
        <f>SUBTOTAL(7,I37:I40)</f>
        <v>36.044596472855609</v>
      </c>
    </row>
    <row r="42" spans="1:9" hidden="1" outlineLevel="2" x14ac:dyDescent="0.25">
      <c r="C42">
        <v>1</v>
      </c>
      <c r="D42">
        <v>18.111808589999999</v>
      </c>
      <c r="E42">
        <v>67.577965649999996</v>
      </c>
      <c r="F42">
        <v>473.40036559999999</v>
      </c>
      <c r="G42">
        <v>387.7105914</v>
      </c>
      <c r="H42">
        <v>263.25</v>
      </c>
      <c r="I42">
        <v>-210.15036559999999</v>
      </c>
    </row>
    <row r="43" spans="1:9" hidden="1" outlineLevel="2" x14ac:dyDescent="0.25">
      <c r="A43" t="s">
        <v>9</v>
      </c>
      <c r="B43" t="s">
        <v>20</v>
      </c>
      <c r="C43">
        <v>1</v>
      </c>
      <c r="D43">
        <v>17.92264703</v>
      </c>
      <c r="E43">
        <v>73.654821260000006</v>
      </c>
      <c r="F43">
        <v>71.572212070000006</v>
      </c>
      <c r="G43">
        <v>-20.00525622</v>
      </c>
      <c r="H43">
        <v>335.9</v>
      </c>
      <c r="I43">
        <v>264.32778789999998</v>
      </c>
    </row>
    <row r="44" spans="1:9" hidden="1" outlineLevel="2" x14ac:dyDescent="0.25">
      <c r="A44" t="s">
        <v>9</v>
      </c>
      <c r="B44" t="s">
        <v>20</v>
      </c>
      <c r="C44">
        <v>1</v>
      </c>
      <c r="D44">
        <v>16.58317873</v>
      </c>
      <c r="E44">
        <v>78.649990340000002</v>
      </c>
      <c r="F44">
        <v>97.714808039999994</v>
      </c>
      <c r="G44">
        <v>2.481638974</v>
      </c>
      <c r="H44">
        <v>253.8</v>
      </c>
      <c r="I44">
        <v>156.08519200000001</v>
      </c>
    </row>
    <row r="45" spans="1:9" hidden="1" outlineLevel="2" x14ac:dyDescent="0.25">
      <c r="A45" t="s">
        <v>9</v>
      </c>
      <c r="B45" t="s">
        <v>20</v>
      </c>
      <c r="C45">
        <v>1</v>
      </c>
      <c r="D45">
        <v>20.315285070000002</v>
      </c>
      <c r="E45">
        <v>98.843227049999996</v>
      </c>
      <c r="F45">
        <v>431.71846440000002</v>
      </c>
      <c r="G45">
        <v>312.5599522</v>
      </c>
      <c r="H45">
        <v>411.15</v>
      </c>
      <c r="I45">
        <v>-20.568464349999999</v>
      </c>
    </row>
    <row r="46" spans="1:9" outlineLevel="1" collapsed="1" x14ac:dyDescent="0.25">
      <c r="A46" t="s">
        <v>9</v>
      </c>
      <c r="B46" t="s">
        <v>20</v>
      </c>
      <c r="C46" s="1" t="s">
        <v>142</v>
      </c>
      <c r="E46">
        <f>SUBTOTAL(7,E42:E45)</f>
        <v>13.553009458101519</v>
      </c>
      <c r="I46">
        <f>SUBTOTAL(7,I42:I45)</f>
        <v>208.02406661570183</v>
      </c>
    </row>
    <row r="47" spans="1:9" hidden="1" outlineLevel="2" x14ac:dyDescent="0.25">
      <c r="C47">
        <v>2</v>
      </c>
      <c r="D47">
        <v>26.82778841</v>
      </c>
      <c r="E47">
        <v>36.709912289999998</v>
      </c>
      <c r="F47">
        <v>265.66091949999998</v>
      </c>
      <c r="G47">
        <v>202.12321879999999</v>
      </c>
      <c r="H47">
        <v>380.47500000000002</v>
      </c>
      <c r="I47">
        <v>114.8140805</v>
      </c>
    </row>
    <row r="48" spans="1:9" hidden="1" outlineLevel="2" x14ac:dyDescent="0.25">
      <c r="A48" t="s">
        <v>9</v>
      </c>
      <c r="B48" t="s">
        <v>20</v>
      </c>
      <c r="C48">
        <v>2</v>
      </c>
      <c r="D48">
        <v>22.17749079</v>
      </c>
      <c r="E48">
        <v>36.231441439999998</v>
      </c>
      <c r="F48">
        <v>281.96839080000001</v>
      </c>
      <c r="G48">
        <v>223.5594586</v>
      </c>
      <c r="H48">
        <v>359.77499999999998</v>
      </c>
      <c r="I48">
        <v>77.806609199999997</v>
      </c>
    </row>
    <row r="49" spans="1:9" hidden="1" outlineLevel="2" x14ac:dyDescent="0.25">
      <c r="A49" t="s">
        <v>9</v>
      </c>
      <c r="B49" t="s">
        <v>20</v>
      </c>
      <c r="C49">
        <v>2</v>
      </c>
      <c r="D49">
        <v>21.995157689999999</v>
      </c>
      <c r="E49">
        <v>42.567321540000002</v>
      </c>
      <c r="F49">
        <v>265.9427498</v>
      </c>
      <c r="G49">
        <v>201.38027059999999</v>
      </c>
      <c r="H49">
        <v>373.92500000000001</v>
      </c>
      <c r="I49">
        <v>107.9822502</v>
      </c>
    </row>
    <row r="50" spans="1:9" hidden="1" outlineLevel="2" x14ac:dyDescent="0.25">
      <c r="A50" t="s">
        <v>9</v>
      </c>
      <c r="B50" t="s">
        <v>20</v>
      </c>
      <c r="C50">
        <v>2</v>
      </c>
      <c r="D50">
        <v>29.3359375</v>
      </c>
      <c r="E50">
        <v>43.704463830000002</v>
      </c>
      <c r="F50">
        <v>383.59075669999999</v>
      </c>
      <c r="G50">
        <v>310.5503554</v>
      </c>
      <c r="H50">
        <v>365.625</v>
      </c>
      <c r="I50">
        <v>-17.9657567</v>
      </c>
    </row>
    <row r="51" spans="1:9" outlineLevel="1" collapsed="1" x14ac:dyDescent="0.25">
      <c r="A51" t="s">
        <v>9</v>
      </c>
      <c r="B51" t="s">
        <v>20</v>
      </c>
      <c r="C51" s="1" t="s">
        <v>143</v>
      </c>
      <c r="E51">
        <f>SUBTOTAL(7,E47:E50)</f>
        <v>3.8809842135804251</v>
      </c>
      <c r="I51">
        <f>SUBTOTAL(7,I47:I50)</f>
        <v>61.232159188108007</v>
      </c>
    </row>
    <row r="52" spans="1:9" hidden="1" outlineLevel="2" x14ac:dyDescent="0.25">
      <c r="C52">
        <v>1</v>
      </c>
      <c r="D52">
        <v>43.464569330000003</v>
      </c>
      <c r="E52">
        <v>102.23453139999999</v>
      </c>
      <c r="F52">
        <v>232.9067642</v>
      </c>
      <c r="G52">
        <v>87.207663440000005</v>
      </c>
      <c r="H52">
        <v>416</v>
      </c>
      <c r="I52">
        <v>183.0932358</v>
      </c>
    </row>
    <row r="53" spans="1:9" hidden="1" outlineLevel="2" x14ac:dyDescent="0.25">
      <c r="A53" t="s">
        <v>9</v>
      </c>
      <c r="B53" t="s">
        <v>15</v>
      </c>
      <c r="C53">
        <v>1</v>
      </c>
      <c r="D53">
        <v>42.937984460000003</v>
      </c>
      <c r="E53">
        <v>104.38495899999999</v>
      </c>
      <c r="F53">
        <v>342.321755</v>
      </c>
      <c r="G53">
        <v>194.99881160000001</v>
      </c>
      <c r="H53">
        <v>438.05</v>
      </c>
      <c r="I53">
        <v>95.728244970000006</v>
      </c>
    </row>
    <row r="54" spans="1:9" hidden="1" outlineLevel="2" x14ac:dyDescent="0.25">
      <c r="A54" t="s">
        <v>9</v>
      </c>
      <c r="B54" t="s">
        <v>15</v>
      </c>
      <c r="C54">
        <v>1</v>
      </c>
      <c r="D54">
        <v>37.528986500000002</v>
      </c>
      <c r="E54">
        <v>101.1910531</v>
      </c>
      <c r="F54">
        <v>303.74771479999998</v>
      </c>
      <c r="G54">
        <v>165.0276752</v>
      </c>
      <c r="H54">
        <v>374.35</v>
      </c>
      <c r="I54">
        <v>70.602285190000003</v>
      </c>
    </row>
    <row r="55" spans="1:9" hidden="1" outlineLevel="2" x14ac:dyDescent="0.25">
      <c r="A55" t="s">
        <v>9</v>
      </c>
      <c r="B55" t="s">
        <v>15</v>
      </c>
      <c r="C55">
        <v>1</v>
      </c>
      <c r="D55">
        <v>31.96150184</v>
      </c>
      <c r="E55">
        <v>93.152405799999997</v>
      </c>
      <c r="F55">
        <v>364.5338208</v>
      </c>
      <c r="G55">
        <v>239.4199132</v>
      </c>
      <c r="H55">
        <v>448.35</v>
      </c>
      <c r="I55">
        <v>83.816179160000004</v>
      </c>
    </row>
    <row r="56" spans="1:9" outlineLevel="1" collapsed="1" x14ac:dyDescent="0.25">
      <c r="A56" t="s">
        <v>9</v>
      </c>
      <c r="B56" t="s">
        <v>15</v>
      </c>
      <c r="C56" s="1" t="s">
        <v>142</v>
      </c>
      <c r="E56">
        <f>SUBTOTAL(7,E52:E55)</f>
        <v>4.909084503434002</v>
      </c>
      <c r="I56">
        <f>SUBTOTAL(7,I52:I55)</f>
        <v>50.900726687304129</v>
      </c>
    </row>
    <row r="57" spans="1:9" hidden="1" outlineLevel="2" x14ac:dyDescent="0.25">
      <c r="C57">
        <v>2</v>
      </c>
      <c r="D57">
        <v>23.37881767</v>
      </c>
      <c r="E57">
        <v>38.954653180000001</v>
      </c>
      <c r="F57">
        <v>244.683908</v>
      </c>
      <c r="G57">
        <v>182.35043719999999</v>
      </c>
      <c r="H57">
        <v>364.47500000000002</v>
      </c>
      <c r="I57">
        <v>119.79109200000001</v>
      </c>
    </row>
    <row r="58" spans="1:9" hidden="1" outlineLevel="2" x14ac:dyDescent="0.25">
      <c r="A58" t="s">
        <v>9</v>
      </c>
      <c r="B58" t="s">
        <v>15</v>
      </c>
      <c r="C58">
        <v>2</v>
      </c>
      <c r="D58">
        <v>33.97717454</v>
      </c>
      <c r="E58">
        <v>48.649845249999998</v>
      </c>
      <c r="F58">
        <v>236.63793100000001</v>
      </c>
      <c r="G58">
        <v>154.01091120000001</v>
      </c>
      <c r="H58">
        <v>383.875</v>
      </c>
      <c r="I58">
        <v>147.23706899999999</v>
      </c>
    </row>
    <row r="59" spans="1:9" hidden="1" outlineLevel="2" x14ac:dyDescent="0.25">
      <c r="A59" t="s">
        <v>9</v>
      </c>
      <c r="B59" t="s">
        <v>15</v>
      </c>
      <c r="C59">
        <v>2</v>
      </c>
      <c r="D59">
        <v>25.145089290000001</v>
      </c>
      <c r="E59">
        <v>38.563365830000002</v>
      </c>
      <c r="F59">
        <v>188.50574710000001</v>
      </c>
      <c r="G59">
        <v>124.797292</v>
      </c>
      <c r="H59">
        <v>342.375</v>
      </c>
      <c r="I59">
        <v>153.86925289999999</v>
      </c>
    </row>
    <row r="60" spans="1:9" hidden="1" outlineLevel="2" x14ac:dyDescent="0.25">
      <c r="A60" t="s">
        <v>9</v>
      </c>
      <c r="B60" t="s">
        <v>15</v>
      </c>
      <c r="C60">
        <v>2</v>
      </c>
      <c r="D60">
        <v>23.59472435</v>
      </c>
      <c r="E60">
        <v>37.727935369999997</v>
      </c>
      <c r="F60">
        <v>257.90229890000001</v>
      </c>
      <c r="G60">
        <v>196.57963910000001</v>
      </c>
      <c r="H60">
        <v>344.32499999999999</v>
      </c>
      <c r="I60">
        <v>86.422701149999995</v>
      </c>
    </row>
    <row r="61" spans="1:9" outlineLevel="1" collapsed="1" x14ac:dyDescent="0.25">
      <c r="A61" t="s">
        <v>9</v>
      </c>
      <c r="B61" t="s">
        <v>15</v>
      </c>
      <c r="C61" s="1" t="s">
        <v>143</v>
      </c>
      <c r="E61">
        <f>SUBTOTAL(7,E57:E60)</f>
        <v>5.1427766350828987</v>
      </c>
      <c r="I61">
        <f>SUBTOTAL(7,I57:I60)</f>
        <v>30.713003156878472</v>
      </c>
    </row>
    <row r="62" spans="1:9" hidden="1" outlineLevel="2" x14ac:dyDescent="0.25">
      <c r="C62">
        <v>1</v>
      </c>
      <c r="D62">
        <v>16.70076564</v>
      </c>
      <c r="E62" t="s">
        <v>21</v>
      </c>
      <c r="F62">
        <v>189.9451554</v>
      </c>
      <c r="G62" t="s">
        <v>21</v>
      </c>
      <c r="H62">
        <v>377.6</v>
      </c>
      <c r="I62">
        <v>187.65484459999999</v>
      </c>
    </row>
    <row r="63" spans="1:9" hidden="1" outlineLevel="2" x14ac:dyDescent="0.25">
      <c r="A63" t="s">
        <v>9</v>
      </c>
      <c r="B63" t="s">
        <v>19</v>
      </c>
      <c r="C63">
        <v>1</v>
      </c>
      <c r="D63">
        <v>22.171113290000001</v>
      </c>
      <c r="E63">
        <v>83.725674720000001</v>
      </c>
      <c r="F63">
        <v>675.31992690000004</v>
      </c>
      <c r="G63">
        <v>569.42313890000003</v>
      </c>
      <c r="H63">
        <v>717.4</v>
      </c>
      <c r="I63">
        <v>42.080073130000002</v>
      </c>
    </row>
    <row r="64" spans="1:9" hidden="1" outlineLevel="2" x14ac:dyDescent="0.25">
      <c r="A64" t="s">
        <v>9</v>
      </c>
      <c r="B64" t="s">
        <v>19</v>
      </c>
      <c r="C64">
        <v>1</v>
      </c>
      <c r="D64">
        <v>29.563751329999999</v>
      </c>
      <c r="E64">
        <v>63.780425119999997</v>
      </c>
      <c r="F64">
        <v>93.967093239999997</v>
      </c>
      <c r="G64">
        <v>0.622916786</v>
      </c>
      <c r="H64">
        <v>294.95</v>
      </c>
      <c r="I64">
        <v>200.98290679999999</v>
      </c>
    </row>
    <row r="65" spans="1:9" hidden="1" outlineLevel="2" x14ac:dyDescent="0.25">
      <c r="A65" t="s">
        <v>9</v>
      </c>
      <c r="B65" t="s">
        <v>19</v>
      </c>
      <c r="C65">
        <v>1</v>
      </c>
      <c r="D65">
        <v>16.281542739999999</v>
      </c>
      <c r="E65">
        <v>92.302164250000004</v>
      </c>
      <c r="F65">
        <v>190.76782449999999</v>
      </c>
      <c r="G65">
        <v>82.184117509999993</v>
      </c>
      <c r="H65">
        <v>284.75</v>
      </c>
      <c r="I65">
        <v>93.982175499999997</v>
      </c>
    </row>
    <row r="66" spans="1:9" outlineLevel="1" collapsed="1" x14ac:dyDescent="0.25">
      <c r="A66" t="s">
        <v>9</v>
      </c>
      <c r="B66" t="s">
        <v>19</v>
      </c>
      <c r="C66" s="1" t="s">
        <v>142</v>
      </c>
      <c r="E66">
        <f>SUBTOTAL(7,E62:E65)</f>
        <v>14.633629973821007</v>
      </c>
      <c r="I66">
        <f>SUBTOTAL(7,I62:I65)</f>
        <v>76.123428032146307</v>
      </c>
    </row>
    <row r="67" spans="1:9" hidden="1" outlineLevel="2" x14ac:dyDescent="0.25">
      <c r="C67">
        <v>2</v>
      </c>
      <c r="D67">
        <v>21.96158411</v>
      </c>
      <c r="E67">
        <v>35.427203210000002</v>
      </c>
      <c r="F67">
        <v>222.2866932</v>
      </c>
      <c r="G67">
        <v>164.89790590000001</v>
      </c>
      <c r="H67">
        <v>382.47500000000002</v>
      </c>
      <c r="I67">
        <v>160.18830679999999</v>
      </c>
    </row>
    <row r="68" spans="1:9" hidden="1" outlineLevel="2" x14ac:dyDescent="0.25">
      <c r="A68" t="s">
        <v>9</v>
      </c>
      <c r="B68" t="s">
        <v>19</v>
      </c>
      <c r="C68">
        <v>2</v>
      </c>
      <c r="D68">
        <v>18.7890625</v>
      </c>
      <c r="E68">
        <v>43.991790659999999</v>
      </c>
      <c r="F68">
        <v>207.50442090000001</v>
      </c>
      <c r="G68">
        <v>144.72356769999999</v>
      </c>
      <c r="H68">
        <v>378.27499999999998</v>
      </c>
      <c r="I68">
        <v>170.77057909999999</v>
      </c>
    </row>
    <row r="69" spans="1:9" hidden="1" outlineLevel="2" x14ac:dyDescent="0.25">
      <c r="A69" t="s">
        <v>9</v>
      </c>
      <c r="B69" t="s">
        <v>19</v>
      </c>
      <c r="C69">
        <v>2</v>
      </c>
      <c r="D69">
        <v>32.751381799999997</v>
      </c>
      <c r="E69">
        <v>44.884637619999999</v>
      </c>
      <c r="F69">
        <v>242.67241379999999</v>
      </c>
      <c r="G69">
        <v>165.03639440000001</v>
      </c>
      <c r="H69">
        <v>369.42500000000001</v>
      </c>
      <c r="I69">
        <v>126.7525862</v>
      </c>
    </row>
    <row r="70" spans="1:9" hidden="1" outlineLevel="2" x14ac:dyDescent="0.25">
      <c r="A70" t="s">
        <v>9</v>
      </c>
      <c r="B70" t="s">
        <v>19</v>
      </c>
      <c r="C70">
        <v>2</v>
      </c>
      <c r="D70">
        <v>35.9375</v>
      </c>
      <c r="E70">
        <v>45.233453050000001</v>
      </c>
      <c r="F70">
        <v>504.39323610000002</v>
      </c>
      <c r="G70">
        <v>423.222283</v>
      </c>
      <c r="H70">
        <v>556.82500000000005</v>
      </c>
      <c r="I70">
        <v>52.431763930000002</v>
      </c>
    </row>
    <row r="71" spans="1:9" outlineLevel="1" collapsed="1" x14ac:dyDescent="0.25">
      <c r="A71" t="s">
        <v>9</v>
      </c>
      <c r="B71" t="s">
        <v>19</v>
      </c>
      <c r="C71" s="1" t="s">
        <v>143</v>
      </c>
      <c r="E71">
        <f>SUBTOTAL(7,E67:E70)</f>
        <v>4.6674255316464111</v>
      </c>
      <c r="I71">
        <f>SUBTOTAL(7,I67:I70)</f>
        <v>53.468563916909453</v>
      </c>
    </row>
    <row r="72" spans="1:9" hidden="1" outlineLevel="2" x14ac:dyDescent="0.25">
      <c r="C72">
        <v>1</v>
      </c>
      <c r="D72">
        <v>27.574998770000001</v>
      </c>
      <c r="E72">
        <v>77.180477640000007</v>
      </c>
      <c r="F72">
        <v>149.54296160000001</v>
      </c>
      <c r="G72">
        <v>44.787485199999999</v>
      </c>
      <c r="H72">
        <v>386.4</v>
      </c>
      <c r="I72">
        <v>236.85703839999999</v>
      </c>
    </row>
    <row r="73" spans="1:9" hidden="1" outlineLevel="2" x14ac:dyDescent="0.25">
      <c r="A73" t="s">
        <v>9</v>
      </c>
      <c r="B73" t="s">
        <v>16</v>
      </c>
      <c r="C73">
        <v>1</v>
      </c>
      <c r="D73">
        <v>30.47888425</v>
      </c>
      <c r="E73">
        <v>67.703130430000002</v>
      </c>
      <c r="F73">
        <v>369.92687389999998</v>
      </c>
      <c r="G73">
        <v>271.74485920000001</v>
      </c>
      <c r="H73">
        <v>386.25</v>
      </c>
      <c r="I73">
        <v>16.323126139999999</v>
      </c>
    </row>
    <row r="74" spans="1:9" hidden="1" outlineLevel="2" x14ac:dyDescent="0.25">
      <c r="A74" t="s">
        <v>9</v>
      </c>
      <c r="B74" t="s">
        <v>16</v>
      </c>
      <c r="C74">
        <v>1</v>
      </c>
      <c r="D74">
        <v>21.624078529999998</v>
      </c>
      <c r="E74">
        <v>59.278009660000002</v>
      </c>
      <c r="F74">
        <v>417.82449730000002</v>
      </c>
      <c r="G74">
        <v>336.92240909999998</v>
      </c>
      <c r="H74">
        <v>390.55</v>
      </c>
      <c r="I74">
        <v>-27.27449726</v>
      </c>
    </row>
    <row r="75" spans="1:9" hidden="1" outlineLevel="2" x14ac:dyDescent="0.25">
      <c r="A75" t="s">
        <v>9</v>
      </c>
      <c r="B75" t="s">
        <v>16</v>
      </c>
      <c r="C75">
        <v>1</v>
      </c>
      <c r="D75">
        <v>21.52694151</v>
      </c>
      <c r="E75">
        <v>56.601681159999998</v>
      </c>
      <c r="F75">
        <v>391.22486290000001</v>
      </c>
      <c r="G75">
        <v>313.09624020000001</v>
      </c>
      <c r="H75">
        <v>417.25</v>
      </c>
      <c r="I75">
        <v>26.025137109999999</v>
      </c>
    </row>
    <row r="76" spans="1:9" outlineLevel="1" collapsed="1" x14ac:dyDescent="0.25">
      <c r="A76" t="s">
        <v>9</v>
      </c>
      <c r="B76" t="s">
        <v>16</v>
      </c>
      <c r="C76" s="1" t="s">
        <v>142</v>
      </c>
      <c r="E76">
        <f>SUBTOTAL(7,E72:E75)</f>
        <v>9.2879532397369182</v>
      </c>
      <c r="I76">
        <f>SUBTOTAL(7,I72:I75)</f>
        <v>118.2111451299938</v>
      </c>
    </row>
    <row r="77" spans="1:9" hidden="1" outlineLevel="2" x14ac:dyDescent="0.25">
      <c r="C77">
        <v>2</v>
      </c>
      <c r="D77">
        <v>25.983537949999999</v>
      </c>
      <c r="E77">
        <v>41.941483640000001</v>
      </c>
      <c r="F77">
        <v>310.98032710000001</v>
      </c>
      <c r="G77">
        <v>243.0553056</v>
      </c>
      <c r="H77">
        <v>384.07499999999999</v>
      </c>
      <c r="I77">
        <v>73.094672860000003</v>
      </c>
    </row>
    <row r="78" spans="1:9" hidden="1" outlineLevel="2" x14ac:dyDescent="0.25">
      <c r="A78" t="s">
        <v>9</v>
      </c>
      <c r="B78" t="s">
        <v>16</v>
      </c>
      <c r="C78">
        <v>2</v>
      </c>
      <c r="D78">
        <v>18.922991069999998</v>
      </c>
      <c r="E78">
        <v>34.232939969999997</v>
      </c>
      <c r="F78">
        <v>219.79995579999999</v>
      </c>
      <c r="G78">
        <v>166.64402480000001</v>
      </c>
      <c r="H78">
        <v>351.42500000000001</v>
      </c>
      <c r="I78">
        <v>131.62504419999999</v>
      </c>
    </row>
    <row r="79" spans="1:9" hidden="1" outlineLevel="2" x14ac:dyDescent="0.25">
      <c r="A79" t="s">
        <v>9</v>
      </c>
      <c r="B79" t="s">
        <v>16</v>
      </c>
      <c r="C79">
        <v>2</v>
      </c>
      <c r="D79">
        <v>17.433035709999999</v>
      </c>
      <c r="E79">
        <v>38.604412519999997</v>
      </c>
      <c r="F79">
        <v>234.77011490000001</v>
      </c>
      <c r="G79">
        <v>178.73266670000001</v>
      </c>
      <c r="H79">
        <v>322.72500000000002</v>
      </c>
      <c r="I79">
        <v>87.954885059999995</v>
      </c>
    </row>
    <row r="80" spans="1:9" hidden="1" outlineLevel="2" x14ac:dyDescent="0.25">
      <c r="A80" t="s">
        <v>9</v>
      </c>
      <c r="B80" t="s">
        <v>16</v>
      </c>
      <c r="C80">
        <v>2</v>
      </c>
      <c r="D80">
        <v>27.418004750000001</v>
      </c>
      <c r="E80">
        <v>37.85026233</v>
      </c>
      <c r="F80">
        <v>422.98850570000002</v>
      </c>
      <c r="G80">
        <v>357.72023869999998</v>
      </c>
      <c r="H80">
        <v>363.67500000000001</v>
      </c>
      <c r="I80">
        <v>-59.313505749999997</v>
      </c>
    </row>
    <row r="81" spans="1:9" outlineLevel="1" collapsed="1" x14ac:dyDescent="0.25">
      <c r="A81" t="s">
        <v>9</v>
      </c>
      <c r="B81" t="s">
        <v>16</v>
      </c>
      <c r="C81" s="1" t="s">
        <v>143</v>
      </c>
      <c r="E81">
        <f>SUBTOTAL(7,E77:E80)</f>
        <v>3.163059131076932</v>
      </c>
      <c r="I81">
        <f>SUBTOTAL(7,I77:I80)</f>
        <v>82.27552675144527</v>
      </c>
    </row>
    <row r="82" spans="1:9" hidden="1" outlineLevel="2" x14ac:dyDescent="0.25">
      <c r="C82">
        <v>1</v>
      </c>
      <c r="D82">
        <v>13.214058079999999</v>
      </c>
      <c r="E82">
        <v>58.347461850000002</v>
      </c>
      <c r="F82">
        <v>166.84587809999999</v>
      </c>
      <c r="G82">
        <v>95.284358209999994</v>
      </c>
      <c r="H82">
        <v>355.15</v>
      </c>
      <c r="I82">
        <v>188.30412190000001</v>
      </c>
    </row>
    <row r="83" spans="1:9" hidden="1" outlineLevel="2" x14ac:dyDescent="0.25">
      <c r="A83" t="s">
        <v>9</v>
      </c>
      <c r="B83" t="s">
        <v>13</v>
      </c>
      <c r="C83">
        <v>1</v>
      </c>
      <c r="D83">
        <v>16.603628629999999</v>
      </c>
      <c r="E83">
        <v>80.476077290000006</v>
      </c>
      <c r="F83">
        <v>321.68458779999997</v>
      </c>
      <c r="G83">
        <v>224.60488190000001</v>
      </c>
      <c r="H83">
        <v>402.3</v>
      </c>
      <c r="I83">
        <v>80.615412190000001</v>
      </c>
    </row>
    <row r="84" spans="1:9" hidden="1" outlineLevel="2" x14ac:dyDescent="0.25">
      <c r="A84" t="s">
        <v>9</v>
      </c>
      <c r="B84" t="s">
        <v>13</v>
      </c>
      <c r="C84">
        <v>1</v>
      </c>
      <c r="D84">
        <v>34.395039670000003</v>
      </c>
      <c r="E84">
        <v>80.166898549999999</v>
      </c>
      <c r="F84">
        <v>261.64874550000002</v>
      </c>
      <c r="G84">
        <v>147.0868073</v>
      </c>
      <c r="H84">
        <v>356.95</v>
      </c>
      <c r="I84">
        <v>95.301254479999997</v>
      </c>
    </row>
    <row r="85" spans="1:9" hidden="1" outlineLevel="2" x14ac:dyDescent="0.25">
      <c r="A85" t="s">
        <v>9</v>
      </c>
      <c r="B85" t="s">
        <v>13</v>
      </c>
      <c r="C85">
        <v>1</v>
      </c>
      <c r="D85">
        <v>89.926737009999997</v>
      </c>
      <c r="E85">
        <v>137.26834779999999</v>
      </c>
      <c r="F85">
        <v>232.9749104</v>
      </c>
      <c r="G85">
        <v>5.7798255540000003</v>
      </c>
      <c r="H85">
        <v>442.75</v>
      </c>
      <c r="I85">
        <v>209.7750896</v>
      </c>
    </row>
    <row r="86" spans="1:9" outlineLevel="1" collapsed="1" x14ac:dyDescent="0.25">
      <c r="A86" t="s">
        <v>9</v>
      </c>
      <c r="B86" t="s">
        <v>13</v>
      </c>
      <c r="C86" s="1" t="s">
        <v>142</v>
      </c>
      <c r="E86">
        <f>SUBTOTAL(7,E82:E85)</f>
        <v>33.764259661603468</v>
      </c>
      <c r="I86">
        <f>SUBTOTAL(7,I82:I85)</f>
        <v>65.00612096873661</v>
      </c>
    </row>
    <row r="87" spans="1:9" hidden="1" outlineLevel="2" x14ac:dyDescent="0.25">
      <c r="C87">
        <v>2</v>
      </c>
      <c r="D87">
        <v>12.35329061</v>
      </c>
      <c r="E87">
        <v>35.946887570000001</v>
      </c>
      <c r="F87">
        <v>128.86135060000001</v>
      </c>
      <c r="G87">
        <v>80.561172400000004</v>
      </c>
      <c r="H87">
        <v>375.77499999999998</v>
      </c>
      <c r="I87">
        <v>246.9136494</v>
      </c>
    </row>
    <row r="88" spans="1:9" hidden="1" outlineLevel="2" x14ac:dyDescent="0.25">
      <c r="A88" t="s">
        <v>9</v>
      </c>
      <c r="B88" t="s">
        <v>13</v>
      </c>
      <c r="C88">
        <v>2</v>
      </c>
      <c r="D88">
        <v>13.54024158</v>
      </c>
      <c r="E88">
        <v>38.853671859999999</v>
      </c>
      <c r="F88">
        <v>107.3275862</v>
      </c>
      <c r="G88">
        <v>54.933672770000001</v>
      </c>
      <c r="H88">
        <v>334.52499999999998</v>
      </c>
      <c r="I88">
        <v>227.19741379999999</v>
      </c>
    </row>
    <row r="89" spans="1:9" hidden="1" outlineLevel="2" x14ac:dyDescent="0.25">
      <c r="A89" t="s">
        <v>9</v>
      </c>
      <c r="B89" t="s">
        <v>13</v>
      </c>
      <c r="C89">
        <v>2</v>
      </c>
      <c r="D89">
        <v>12.47829861</v>
      </c>
      <c r="E89">
        <v>31.731779419999999</v>
      </c>
      <c r="F89">
        <v>115.9482759</v>
      </c>
      <c r="G89">
        <v>71.738197830000004</v>
      </c>
      <c r="H89">
        <v>346.32499999999999</v>
      </c>
      <c r="I89">
        <v>230.37672409999999</v>
      </c>
    </row>
    <row r="90" spans="1:9" hidden="1" outlineLevel="2" x14ac:dyDescent="0.25">
      <c r="A90" t="s">
        <v>9</v>
      </c>
      <c r="B90" t="s">
        <v>13</v>
      </c>
      <c r="C90">
        <v>2</v>
      </c>
      <c r="D90">
        <v>19.075595839999998</v>
      </c>
      <c r="E90">
        <v>38.39851702</v>
      </c>
      <c r="F90">
        <v>128.1130268</v>
      </c>
      <c r="G90">
        <v>70.638913959999996</v>
      </c>
      <c r="H90">
        <v>358.72500000000002</v>
      </c>
      <c r="I90">
        <v>230.61197319999999</v>
      </c>
    </row>
    <row r="91" spans="1:9" outlineLevel="1" collapsed="1" x14ac:dyDescent="0.25">
      <c r="A91" t="s">
        <v>9</v>
      </c>
      <c r="B91" t="s">
        <v>13</v>
      </c>
      <c r="C91" s="1" t="s">
        <v>143</v>
      </c>
      <c r="E91">
        <f>SUBTOTAL(7,E87:E90)</f>
        <v>3.2608910677330321</v>
      </c>
      <c r="I91">
        <f>SUBTOTAL(7,I87:I90)</f>
        <v>8.8964743183325137</v>
      </c>
    </row>
    <row r="92" spans="1:9" hidden="1" outlineLevel="2" x14ac:dyDescent="0.25">
      <c r="C92">
        <v>1</v>
      </c>
      <c r="D92">
        <v>13.2498454</v>
      </c>
      <c r="E92">
        <v>61.722454110000001</v>
      </c>
      <c r="F92">
        <v>180.4659498</v>
      </c>
      <c r="G92">
        <v>105.4936503</v>
      </c>
      <c r="H92">
        <v>334.65</v>
      </c>
      <c r="I92">
        <v>154.1840502</v>
      </c>
    </row>
    <row r="93" spans="1:9" hidden="1" outlineLevel="2" x14ac:dyDescent="0.25">
      <c r="A93" t="s">
        <v>12</v>
      </c>
      <c r="B93" t="s">
        <v>10</v>
      </c>
      <c r="C93">
        <v>1</v>
      </c>
      <c r="D93">
        <v>16.69565317</v>
      </c>
      <c r="E93">
        <v>58.96091174</v>
      </c>
      <c r="F93">
        <v>255.91397850000001</v>
      </c>
      <c r="G93">
        <v>180.25741360000001</v>
      </c>
      <c r="H93">
        <v>408.1</v>
      </c>
      <c r="I93">
        <v>152.18602150000001</v>
      </c>
    </row>
    <row r="94" spans="1:9" hidden="1" outlineLevel="2" x14ac:dyDescent="0.25">
      <c r="A94" t="s">
        <v>12</v>
      </c>
      <c r="B94" t="s">
        <v>10</v>
      </c>
      <c r="C94">
        <v>1</v>
      </c>
      <c r="D94">
        <v>8.2140580780000008</v>
      </c>
      <c r="E94">
        <v>64.443620120000006</v>
      </c>
      <c r="F94">
        <v>158.60215049999999</v>
      </c>
      <c r="G94">
        <v>85.944472340000004</v>
      </c>
      <c r="H94">
        <v>426.9</v>
      </c>
      <c r="I94">
        <v>268.29784949999998</v>
      </c>
    </row>
    <row r="95" spans="1:9" hidden="1" outlineLevel="2" x14ac:dyDescent="0.25">
      <c r="A95" t="s">
        <v>12</v>
      </c>
      <c r="B95" t="s">
        <v>10</v>
      </c>
      <c r="C95">
        <v>1</v>
      </c>
      <c r="D95">
        <v>12.779497750000001</v>
      </c>
      <c r="E95">
        <v>49.828734300000001</v>
      </c>
      <c r="F95">
        <v>152.15053760000001</v>
      </c>
      <c r="G95">
        <v>89.542305580000004</v>
      </c>
      <c r="H95">
        <v>351.8</v>
      </c>
      <c r="I95">
        <v>199.6494624</v>
      </c>
    </row>
    <row r="96" spans="1:9" outlineLevel="1" collapsed="1" x14ac:dyDescent="0.25">
      <c r="A96" t="s">
        <v>12</v>
      </c>
      <c r="B96" t="s">
        <v>10</v>
      </c>
      <c r="C96" s="1" t="s">
        <v>142</v>
      </c>
      <c r="E96">
        <f>SUBTOTAL(7,E92:E95)</f>
        <v>6.3478544612955341</v>
      </c>
      <c r="I96">
        <f>SUBTOTAL(7,I92:I95)</f>
        <v>54.421496128891391</v>
      </c>
    </row>
    <row r="97" spans="1:9" hidden="1" outlineLevel="2" x14ac:dyDescent="0.25">
      <c r="C97">
        <v>2</v>
      </c>
      <c r="D97">
        <v>12.077647969999999</v>
      </c>
      <c r="E97">
        <v>34.172818149999998</v>
      </c>
      <c r="F97">
        <v>100.9891689</v>
      </c>
      <c r="G97">
        <v>54.738702750000002</v>
      </c>
      <c r="H97">
        <v>345.52499999999998</v>
      </c>
      <c r="I97">
        <v>244.5358311</v>
      </c>
    </row>
    <row r="98" spans="1:9" hidden="1" outlineLevel="2" x14ac:dyDescent="0.25">
      <c r="A98" t="s">
        <v>12</v>
      </c>
      <c r="B98" t="s">
        <v>10</v>
      </c>
      <c r="C98">
        <v>2</v>
      </c>
      <c r="D98">
        <v>10.50817252</v>
      </c>
      <c r="E98">
        <v>33.257336270000003</v>
      </c>
      <c r="F98">
        <v>97.270114939999999</v>
      </c>
      <c r="G98">
        <v>53.504606150000001</v>
      </c>
      <c r="H98">
        <v>329.875</v>
      </c>
      <c r="I98">
        <v>232.60488509999999</v>
      </c>
    </row>
    <row r="99" spans="1:9" hidden="1" outlineLevel="2" x14ac:dyDescent="0.25">
      <c r="A99" t="s">
        <v>12</v>
      </c>
      <c r="B99" t="s">
        <v>10</v>
      </c>
      <c r="C99">
        <v>2</v>
      </c>
      <c r="D99">
        <v>11.267596129999999</v>
      </c>
      <c r="E99">
        <v>34.240056940000002</v>
      </c>
      <c r="F99">
        <v>108.2076149</v>
      </c>
      <c r="G99">
        <v>62.699961879999996</v>
      </c>
      <c r="H99">
        <v>310.02499999999998</v>
      </c>
      <c r="I99">
        <v>201.8173851</v>
      </c>
    </row>
    <row r="100" spans="1:9" hidden="1" outlineLevel="2" x14ac:dyDescent="0.25">
      <c r="A100" t="s">
        <v>12</v>
      </c>
      <c r="B100" t="s">
        <v>10</v>
      </c>
      <c r="C100">
        <v>2</v>
      </c>
      <c r="D100">
        <v>9.1187085969999995</v>
      </c>
      <c r="E100">
        <v>33.526291399999998</v>
      </c>
      <c r="F100">
        <v>100.72437739999999</v>
      </c>
      <c r="G100">
        <v>58.079377399999998</v>
      </c>
      <c r="H100">
        <v>286.82499999999999</v>
      </c>
      <c r="I100">
        <v>186.10062260000001</v>
      </c>
    </row>
    <row r="101" spans="1:9" outlineLevel="1" collapsed="1" x14ac:dyDescent="0.25">
      <c r="A101" t="s">
        <v>12</v>
      </c>
      <c r="B101" t="s">
        <v>10</v>
      </c>
      <c r="C101" s="1" t="s">
        <v>143</v>
      </c>
      <c r="E101">
        <f>SUBTOTAL(7,E97:E100)</f>
        <v>0.48374950381065074</v>
      </c>
      <c r="I101">
        <f>SUBTOTAL(7,I97:I100)</f>
        <v>26.986755862751124</v>
      </c>
    </row>
    <row r="102" spans="1:9" hidden="1" outlineLevel="2" x14ac:dyDescent="0.25">
      <c r="C102">
        <v>1</v>
      </c>
      <c r="D102">
        <v>9.1189660529999994</v>
      </c>
      <c r="E102">
        <v>61.431295779999999</v>
      </c>
      <c r="F102">
        <v>366.30824369999999</v>
      </c>
      <c r="G102">
        <v>295.7579819</v>
      </c>
      <c r="H102">
        <v>421.5</v>
      </c>
      <c r="I102">
        <v>55.191756269999999</v>
      </c>
    </row>
    <row r="103" spans="1:9" hidden="1" outlineLevel="2" x14ac:dyDescent="0.25">
      <c r="A103" t="s">
        <v>12</v>
      </c>
      <c r="B103" t="s">
        <v>17</v>
      </c>
      <c r="C103">
        <v>1</v>
      </c>
      <c r="D103">
        <v>8.3776572599999994</v>
      </c>
      <c r="E103">
        <v>50.920521739999998</v>
      </c>
      <c r="F103">
        <v>437.63440859999997</v>
      </c>
      <c r="G103">
        <v>378.33622960000002</v>
      </c>
      <c r="H103">
        <v>358.2</v>
      </c>
      <c r="I103">
        <v>-79.434408599999998</v>
      </c>
    </row>
    <row r="104" spans="1:9" hidden="1" outlineLevel="2" x14ac:dyDescent="0.25">
      <c r="A104" t="s">
        <v>12</v>
      </c>
      <c r="B104" t="s">
        <v>17</v>
      </c>
      <c r="C104">
        <v>1</v>
      </c>
      <c r="D104">
        <v>12.04330143</v>
      </c>
      <c r="E104">
        <v>70.875258799999997</v>
      </c>
      <c r="F104">
        <v>427.41935480000001</v>
      </c>
      <c r="G104">
        <v>344.50079460000001</v>
      </c>
      <c r="H104">
        <v>440.65</v>
      </c>
      <c r="I104">
        <v>13.23064516</v>
      </c>
    </row>
    <row r="105" spans="1:9" hidden="1" outlineLevel="2" x14ac:dyDescent="0.25">
      <c r="A105" t="s">
        <v>12</v>
      </c>
      <c r="B105" t="s">
        <v>17</v>
      </c>
      <c r="C105">
        <v>1</v>
      </c>
      <c r="D105">
        <v>9.7784752560000001</v>
      </c>
      <c r="E105">
        <v>58.845889890000002</v>
      </c>
      <c r="F105">
        <v>427.41935480000001</v>
      </c>
      <c r="G105">
        <v>358.79498969999997</v>
      </c>
      <c r="H105">
        <v>355.2</v>
      </c>
      <c r="I105">
        <v>-72.219354839999994</v>
      </c>
    </row>
    <row r="106" spans="1:9" outlineLevel="1" collapsed="1" x14ac:dyDescent="0.25">
      <c r="A106" t="s">
        <v>12</v>
      </c>
      <c r="B106" t="s">
        <v>17</v>
      </c>
      <c r="C106" s="1" t="s">
        <v>142</v>
      </c>
      <c r="E106">
        <f>SUBTOTAL(7,E102:E105)</f>
        <v>8.2262680880557326</v>
      </c>
      <c r="I106">
        <f>SUBTOTAL(7,I102:I105)</f>
        <v>65.865457586265919</v>
      </c>
    </row>
    <row r="107" spans="1:9" hidden="1" outlineLevel="2" x14ac:dyDescent="0.25">
      <c r="C107">
        <v>2</v>
      </c>
      <c r="D107">
        <v>10.35244827</v>
      </c>
      <c r="E107">
        <v>30.011320420000001</v>
      </c>
      <c r="F107">
        <v>148.16810340000001</v>
      </c>
      <c r="G107">
        <v>107.80433480000001</v>
      </c>
      <c r="H107">
        <v>302.67500000000001</v>
      </c>
      <c r="I107">
        <v>154.5068966</v>
      </c>
    </row>
    <row r="108" spans="1:9" hidden="1" outlineLevel="2" x14ac:dyDescent="0.25">
      <c r="A108" t="s">
        <v>12</v>
      </c>
      <c r="B108" t="s">
        <v>17</v>
      </c>
      <c r="C108">
        <v>2</v>
      </c>
      <c r="D108">
        <v>12.4450822</v>
      </c>
      <c r="E108">
        <v>27.659687099999999</v>
      </c>
      <c r="F108">
        <v>148.2371795</v>
      </c>
      <c r="G108">
        <v>108.1324102</v>
      </c>
      <c r="H108">
        <v>367.875</v>
      </c>
      <c r="I108">
        <v>219.6378205</v>
      </c>
    </row>
    <row r="109" spans="1:9" hidden="1" outlineLevel="2" x14ac:dyDescent="0.25">
      <c r="A109" t="s">
        <v>12</v>
      </c>
      <c r="B109" t="s">
        <v>17</v>
      </c>
      <c r="C109">
        <v>2</v>
      </c>
      <c r="D109">
        <v>9.4921875</v>
      </c>
      <c r="E109">
        <v>29.717804000000001</v>
      </c>
      <c r="F109">
        <v>130.3579981</v>
      </c>
      <c r="G109">
        <v>91.148006580000001</v>
      </c>
      <c r="H109">
        <v>274.17500000000001</v>
      </c>
      <c r="I109">
        <v>143.81700190000001</v>
      </c>
    </row>
    <row r="110" spans="1:9" hidden="1" outlineLevel="2" x14ac:dyDescent="0.25">
      <c r="A110" t="s">
        <v>12</v>
      </c>
      <c r="B110" t="s">
        <v>17</v>
      </c>
      <c r="C110">
        <v>2</v>
      </c>
      <c r="D110">
        <v>10.45200893</v>
      </c>
      <c r="E110">
        <v>28.127244739999998</v>
      </c>
      <c r="F110">
        <v>168.95999119999999</v>
      </c>
      <c r="G110">
        <v>130.38073750000001</v>
      </c>
      <c r="H110">
        <v>308.375</v>
      </c>
      <c r="I110">
        <v>139.41500880000001</v>
      </c>
    </row>
    <row r="111" spans="1:9" outlineLevel="1" collapsed="1" x14ac:dyDescent="0.25">
      <c r="A111" t="s">
        <v>12</v>
      </c>
      <c r="B111" t="s">
        <v>17</v>
      </c>
      <c r="C111" s="1" t="s">
        <v>143</v>
      </c>
      <c r="E111">
        <f>SUBTOTAL(7,E107:E110)</f>
        <v>1.1601151670154368</v>
      </c>
      <c r="I111">
        <f>SUBTOTAL(7,I107:I110)</f>
        <v>37.403152460290336</v>
      </c>
    </row>
    <row r="112" spans="1:9" hidden="1" outlineLevel="2" x14ac:dyDescent="0.25">
      <c r="C112">
        <v>1</v>
      </c>
      <c r="D112">
        <v>12.851072390000001</v>
      </c>
      <c r="E112">
        <v>77.877043479999998</v>
      </c>
      <c r="F112">
        <v>166.91042049999999</v>
      </c>
      <c r="G112">
        <v>76.182304599999995</v>
      </c>
      <c r="H112">
        <v>352</v>
      </c>
      <c r="I112">
        <v>185.08957950000001</v>
      </c>
    </row>
    <row r="113" spans="1:9" hidden="1" outlineLevel="2" x14ac:dyDescent="0.25">
      <c r="A113" t="s">
        <v>12</v>
      </c>
      <c r="B113" t="s">
        <v>14</v>
      </c>
      <c r="C113">
        <v>1</v>
      </c>
      <c r="D113">
        <v>18.070908790000001</v>
      </c>
      <c r="E113">
        <v>76.99781643</v>
      </c>
      <c r="F113">
        <v>230.6215722</v>
      </c>
      <c r="G113">
        <v>135.55284700000001</v>
      </c>
      <c r="H113">
        <v>377.1</v>
      </c>
      <c r="I113">
        <v>146.47842779999999</v>
      </c>
    </row>
    <row r="114" spans="1:9" hidden="1" outlineLevel="2" x14ac:dyDescent="0.25">
      <c r="A114" t="s">
        <v>12</v>
      </c>
      <c r="B114" t="s">
        <v>14</v>
      </c>
      <c r="C114">
        <v>1</v>
      </c>
      <c r="D114">
        <v>14.75291288</v>
      </c>
      <c r="E114">
        <v>67.239362319999998</v>
      </c>
      <c r="F114">
        <v>265.53930530000002</v>
      </c>
      <c r="G114">
        <v>183.5470301</v>
      </c>
      <c r="H114">
        <v>391.6</v>
      </c>
      <c r="I114">
        <v>126.0606947</v>
      </c>
    </row>
    <row r="115" spans="1:9" hidden="1" outlineLevel="2" x14ac:dyDescent="0.25">
      <c r="A115" t="s">
        <v>12</v>
      </c>
      <c r="B115" t="s">
        <v>14</v>
      </c>
      <c r="C115">
        <v>1</v>
      </c>
      <c r="D115">
        <v>16.368454809999999</v>
      </c>
      <c r="E115">
        <v>74.718905759999998</v>
      </c>
      <c r="F115">
        <v>240.0365631</v>
      </c>
      <c r="G115">
        <v>148.94920250000001</v>
      </c>
      <c r="H115">
        <v>458.1</v>
      </c>
      <c r="I115">
        <v>218.0634369</v>
      </c>
    </row>
    <row r="116" spans="1:9" outlineLevel="1" collapsed="1" x14ac:dyDescent="0.25">
      <c r="A116" t="s">
        <v>12</v>
      </c>
      <c r="B116" t="s">
        <v>14</v>
      </c>
      <c r="C116" s="1" t="s">
        <v>142</v>
      </c>
      <c r="E116">
        <f>SUBTOTAL(7,E112:E115)</f>
        <v>4.8328008188439089</v>
      </c>
      <c r="I116">
        <f>SUBTOTAL(7,I112:I115)</f>
        <v>40.894485644233789</v>
      </c>
    </row>
    <row r="117" spans="1:9" hidden="1" outlineLevel="2" x14ac:dyDescent="0.25">
      <c r="C117">
        <v>2</v>
      </c>
      <c r="D117">
        <v>11.627619169999999</v>
      </c>
      <c r="E117">
        <v>33.143547560000002</v>
      </c>
      <c r="F117">
        <v>164.18223180000001</v>
      </c>
      <c r="G117">
        <v>119.4110651</v>
      </c>
      <c r="H117">
        <v>337.125</v>
      </c>
      <c r="I117">
        <v>172.94276819999999</v>
      </c>
    </row>
    <row r="118" spans="1:9" hidden="1" outlineLevel="2" x14ac:dyDescent="0.25">
      <c r="A118" t="s">
        <v>12</v>
      </c>
      <c r="B118" t="s">
        <v>14</v>
      </c>
      <c r="C118">
        <v>2</v>
      </c>
      <c r="D118">
        <v>5.6534868229999997</v>
      </c>
      <c r="E118">
        <v>31.519472350000001</v>
      </c>
      <c r="F118">
        <v>180.56476570000001</v>
      </c>
      <c r="G118">
        <v>143.3918065</v>
      </c>
      <c r="H118">
        <v>346.875</v>
      </c>
      <c r="I118">
        <v>166.31023429999999</v>
      </c>
    </row>
    <row r="119" spans="1:9" hidden="1" outlineLevel="2" x14ac:dyDescent="0.25">
      <c r="A119" t="s">
        <v>12</v>
      </c>
      <c r="B119" t="s">
        <v>14</v>
      </c>
      <c r="C119">
        <v>2</v>
      </c>
      <c r="D119">
        <v>8.3872767859999993</v>
      </c>
      <c r="E119">
        <v>39.579271419999998</v>
      </c>
      <c r="F119">
        <v>206.8136605</v>
      </c>
      <c r="G119">
        <v>158.84711229999999</v>
      </c>
      <c r="H119">
        <v>364.42500000000001</v>
      </c>
      <c r="I119">
        <v>157.61133950000001</v>
      </c>
    </row>
    <row r="120" spans="1:9" hidden="1" outlineLevel="2" x14ac:dyDescent="0.25">
      <c r="A120" t="s">
        <v>12</v>
      </c>
      <c r="B120" t="s">
        <v>14</v>
      </c>
      <c r="C120">
        <v>2</v>
      </c>
      <c r="D120">
        <v>6.2834821429999996</v>
      </c>
      <c r="E120">
        <v>35.874807590000003</v>
      </c>
      <c r="F120">
        <v>195.347038</v>
      </c>
      <c r="G120">
        <v>153.18874829999999</v>
      </c>
      <c r="H120">
        <v>343.42500000000001</v>
      </c>
      <c r="I120">
        <v>148.07796200000001</v>
      </c>
    </row>
    <row r="121" spans="1:9" outlineLevel="1" collapsed="1" x14ac:dyDescent="0.25">
      <c r="A121" t="s">
        <v>12</v>
      </c>
      <c r="B121" t="s">
        <v>14</v>
      </c>
      <c r="C121" s="1" t="s">
        <v>143</v>
      </c>
      <c r="E121">
        <f>SUBTOTAL(7,E117:E120)</f>
        <v>3.5257186219115</v>
      </c>
      <c r="I121">
        <f>SUBTOTAL(7,I117:I120)</f>
        <v>10.786850056904582</v>
      </c>
    </row>
    <row r="122" spans="1:9" hidden="1" outlineLevel="2" x14ac:dyDescent="0.25">
      <c r="C122">
        <v>1</v>
      </c>
      <c r="D122">
        <v>5.0034241310000001</v>
      </c>
      <c r="E122">
        <v>82.741680090000003</v>
      </c>
      <c r="F122">
        <v>161.15173669999999</v>
      </c>
      <c r="G122">
        <v>73.406632529999996</v>
      </c>
      <c r="H122">
        <v>415.3</v>
      </c>
      <c r="I122">
        <v>254.1482633</v>
      </c>
    </row>
    <row r="123" spans="1:9" hidden="1" outlineLevel="2" x14ac:dyDescent="0.25">
      <c r="A123" t="s">
        <v>12</v>
      </c>
      <c r="B123" t="s">
        <v>18</v>
      </c>
      <c r="C123">
        <v>1</v>
      </c>
      <c r="D123">
        <v>9.9880867080000009</v>
      </c>
      <c r="E123">
        <v>71.654821260000006</v>
      </c>
      <c r="F123">
        <v>100</v>
      </c>
      <c r="G123">
        <v>18.357092040000001</v>
      </c>
      <c r="H123">
        <v>379.4</v>
      </c>
      <c r="I123">
        <v>279.39999999999998</v>
      </c>
    </row>
    <row r="124" spans="1:9" hidden="1" outlineLevel="2" x14ac:dyDescent="0.25">
      <c r="A124" t="s">
        <v>12</v>
      </c>
      <c r="B124" t="s">
        <v>18</v>
      </c>
      <c r="C124">
        <v>1</v>
      </c>
      <c r="D124">
        <v>22.86129734</v>
      </c>
      <c r="E124">
        <v>71.900870330000004</v>
      </c>
      <c r="F124">
        <v>159.50639849999999</v>
      </c>
      <c r="G124">
        <v>64.744230860000002</v>
      </c>
      <c r="H124">
        <v>410.4</v>
      </c>
      <c r="I124">
        <v>250.89360149999999</v>
      </c>
    </row>
    <row r="125" spans="1:9" hidden="1" outlineLevel="2" x14ac:dyDescent="0.25">
      <c r="A125" t="s">
        <v>12</v>
      </c>
      <c r="B125" t="s">
        <v>18</v>
      </c>
      <c r="C125">
        <v>1</v>
      </c>
      <c r="D125">
        <v>10.38685971</v>
      </c>
      <c r="E125">
        <v>72.245935889999998</v>
      </c>
      <c r="F125">
        <v>209.3235832</v>
      </c>
      <c r="G125">
        <v>126.69078759999999</v>
      </c>
      <c r="H125">
        <v>387.1</v>
      </c>
      <c r="I125">
        <v>177.77641679999999</v>
      </c>
    </row>
    <row r="126" spans="1:9" outlineLevel="1" collapsed="1" x14ac:dyDescent="0.25">
      <c r="A126" t="s">
        <v>12</v>
      </c>
      <c r="B126" t="s">
        <v>18</v>
      </c>
      <c r="C126" s="1" t="s">
        <v>142</v>
      </c>
      <c r="E126">
        <f>SUBTOTAL(7,E122:E125)</f>
        <v>5.4093381308933406</v>
      </c>
      <c r="I126">
        <f>SUBTOTAL(7,I122:I125)</f>
        <v>43.74832576217468</v>
      </c>
    </row>
    <row r="127" spans="1:9" hidden="1" outlineLevel="2" x14ac:dyDescent="0.25">
      <c r="C127">
        <v>2</v>
      </c>
      <c r="D127">
        <v>11.46448373</v>
      </c>
      <c r="E127">
        <v>41.605289730000003</v>
      </c>
      <c r="F127">
        <v>160.5327144</v>
      </c>
      <c r="G127">
        <v>107.462941</v>
      </c>
      <c r="H127">
        <v>358.625</v>
      </c>
      <c r="I127">
        <v>198.0922856</v>
      </c>
    </row>
    <row r="128" spans="1:9" hidden="1" outlineLevel="2" x14ac:dyDescent="0.25">
      <c r="A128" t="s">
        <v>12</v>
      </c>
      <c r="B128" t="s">
        <v>18</v>
      </c>
      <c r="C128">
        <v>2</v>
      </c>
      <c r="D128">
        <v>51.385788689999998</v>
      </c>
      <c r="E128">
        <v>46.391311780000002</v>
      </c>
      <c r="F128">
        <v>207.28568010000001</v>
      </c>
      <c r="G128">
        <v>109.5085796</v>
      </c>
      <c r="H128">
        <v>391.52499999999998</v>
      </c>
      <c r="I128">
        <v>184.2393199</v>
      </c>
    </row>
    <row r="129" spans="1:9" hidden="1" outlineLevel="2" x14ac:dyDescent="0.25">
      <c r="A129" t="s">
        <v>12</v>
      </c>
      <c r="B129" t="s">
        <v>18</v>
      </c>
      <c r="C129">
        <v>2</v>
      </c>
      <c r="D129">
        <v>16.91268955</v>
      </c>
      <c r="E129">
        <v>41.067051069999998</v>
      </c>
      <c r="F129">
        <v>207.90229890000001</v>
      </c>
      <c r="G129">
        <v>149.9225582</v>
      </c>
      <c r="H129">
        <v>332.875</v>
      </c>
      <c r="I129">
        <v>124.97270109999999</v>
      </c>
    </row>
    <row r="130" spans="1:9" hidden="1" outlineLevel="2" x14ac:dyDescent="0.25">
      <c r="A130" t="s">
        <v>12</v>
      </c>
      <c r="B130" t="s">
        <v>18</v>
      </c>
      <c r="C130">
        <v>2</v>
      </c>
      <c r="D130">
        <v>9.0343281970000007</v>
      </c>
      <c r="E130">
        <v>30.909151090000002</v>
      </c>
      <c r="F130">
        <v>187.47236960000001</v>
      </c>
      <c r="G130">
        <v>147.5288903</v>
      </c>
      <c r="H130">
        <v>331.57499999999999</v>
      </c>
      <c r="I130">
        <v>144.10263040000001</v>
      </c>
    </row>
    <row r="131" spans="1:9" outlineLevel="1" collapsed="1" x14ac:dyDescent="0.25">
      <c r="A131" t="s">
        <v>12</v>
      </c>
      <c r="B131" t="s">
        <v>18</v>
      </c>
      <c r="C131" s="1" t="s">
        <v>143</v>
      </c>
      <c r="E131">
        <f>SUBTOTAL(7,E127:E130)</f>
        <v>6.5117270716443238</v>
      </c>
      <c r="I131">
        <f>SUBTOTAL(7,I127:I130)</f>
        <v>34.086533640843022</v>
      </c>
    </row>
    <row r="132" spans="1:9" hidden="1" outlineLevel="2" x14ac:dyDescent="0.25">
      <c r="C132">
        <v>1</v>
      </c>
      <c r="D132">
        <v>1.3173300610000001</v>
      </c>
      <c r="E132">
        <v>4.469308335</v>
      </c>
      <c r="F132">
        <v>188.84826330000001</v>
      </c>
      <c r="G132">
        <v>183.0616249</v>
      </c>
      <c r="H132">
        <v>392.7</v>
      </c>
      <c r="I132">
        <v>203.8517367</v>
      </c>
    </row>
    <row r="133" spans="1:9" hidden="1" outlineLevel="2" x14ac:dyDescent="0.25">
      <c r="A133" t="s">
        <v>12</v>
      </c>
      <c r="B133" t="s">
        <v>20</v>
      </c>
      <c r="C133">
        <v>1</v>
      </c>
      <c r="D133">
        <v>-3.3299092020000001</v>
      </c>
      <c r="E133">
        <v>8.1089275359999995</v>
      </c>
      <c r="F133">
        <v>212.79707500000001</v>
      </c>
      <c r="G133">
        <v>208.01805659999999</v>
      </c>
      <c r="H133">
        <v>377.1</v>
      </c>
      <c r="I133">
        <v>164.30292499999999</v>
      </c>
    </row>
    <row r="134" spans="1:9" hidden="1" outlineLevel="2" x14ac:dyDescent="0.25">
      <c r="A134" t="s">
        <v>12</v>
      </c>
      <c r="B134" t="s">
        <v>20</v>
      </c>
      <c r="C134">
        <v>1</v>
      </c>
      <c r="D134">
        <v>18.986041719999999</v>
      </c>
      <c r="E134">
        <v>100.3400238</v>
      </c>
      <c r="F134">
        <v>321.48080440000001</v>
      </c>
      <c r="G134">
        <v>202.15473890000001</v>
      </c>
      <c r="H134">
        <v>415.2</v>
      </c>
      <c r="I134">
        <v>93.71919561</v>
      </c>
    </row>
    <row r="135" spans="1:9" hidden="1" outlineLevel="2" x14ac:dyDescent="0.25">
      <c r="A135" t="s">
        <v>12</v>
      </c>
      <c r="B135" t="s">
        <v>20</v>
      </c>
      <c r="C135">
        <v>1</v>
      </c>
      <c r="D135">
        <v>14.43082699</v>
      </c>
      <c r="E135">
        <v>23.25868599</v>
      </c>
      <c r="F135">
        <v>99.36014625</v>
      </c>
      <c r="G135">
        <v>61.670633270000003</v>
      </c>
      <c r="H135">
        <v>342.25</v>
      </c>
      <c r="I135">
        <v>242.8898537</v>
      </c>
    </row>
    <row r="136" spans="1:9" outlineLevel="1" collapsed="1" x14ac:dyDescent="0.25">
      <c r="A136" t="s">
        <v>12</v>
      </c>
      <c r="B136" t="s">
        <v>20</v>
      </c>
      <c r="C136" s="1" t="s">
        <v>142</v>
      </c>
      <c r="E136">
        <f>SUBTOTAL(7,E132:E135)</f>
        <v>44.939871460110091</v>
      </c>
      <c r="I136">
        <f>SUBTOTAL(7,I132:I135)</f>
        <v>63.657359580302831</v>
      </c>
    </row>
    <row r="137" spans="1:9" hidden="1" outlineLevel="2" x14ac:dyDescent="0.25">
      <c r="C137">
        <v>2</v>
      </c>
      <c r="D137">
        <v>14.86049107</v>
      </c>
      <c r="E137">
        <v>35.166752180000003</v>
      </c>
      <c r="F137">
        <v>221.80316089999999</v>
      </c>
      <c r="G137">
        <v>171.77591770000001</v>
      </c>
      <c r="H137">
        <v>322.52499999999998</v>
      </c>
      <c r="I137">
        <v>100.7218391</v>
      </c>
    </row>
    <row r="138" spans="1:9" hidden="1" outlineLevel="2" x14ac:dyDescent="0.25">
      <c r="A138" t="s">
        <v>12</v>
      </c>
      <c r="B138" t="s">
        <v>20</v>
      </c>
      <c r="C138">
        <v>2</v>
      </c>
      <c r="D138">
        <v>16.813616069999998</v>
      </c>
      <c r="E138">
        <v>36.110826060000001</v>
      </c>
      <c r="F138">
        <v>109.5545977</v>
      </c>
      <c r="G138">
        <v>56.630155569999999</v>
      </c>
      <c r="H138">
        <v>377.42500000000001</v>
      </c>
      <c r="I138">
        <v>267.87040230000002</v>
      </c>
    </row>
    <row r="139" spans="1:9" hidden="1" outlineLevel="2" x14ac:dyDescent="0.25">
      <c r="A139" t="s">
        <v>12</v>
      </c>
      <c r="B139" t="s">
        <v>20</v>
      </c>
      <c r="C139">
        <v>2</v>
      </c>
      <c r="D139">
        <v>16.579241069999998</v>
      </c>
      <c r="E139">
        <v>36.870189840000002</v>
      </c>
      <c r="F139">
        <v>128.56202110000001</v>
      </c>
      <c r="G139">
        <v>75.112590159999996</v>
      </c>
      <c r="H139">
        <v>349.77499999999998</v>
      </c>
      <c r="I139">
        <v>221.2129789</v>
      </c>
    </row>
    <row r="140" spans="1:9" hidden="1" outlineLevel="2" x14ac:dyDescent="0.25">
      <c r="A140" t="s">
        <v>12</v>
      </c>
      <c r="B140" t="s">
        <v>20</v>
      </c>
      <c r="C140">
        <v>2</v>
      </c>
      <c r="D140">
        <v>12.41629464</v>
      </c>
      <c r="E140">
        <v>36.008209340000001</v>
      </c>
      <c r="F140">
        <v>126.8678161</v>
      </c>
      <c r="G140">
        <v>78.443312109999994</v>
      </c>
      <c r="H140">
        <v>304.07499999999999</v>
      </c>
      <c r="I140">
        <v>177.20718389999999</v>
      </c>
    </row>
    <row r="141" spans="1:9" outlineLevel="1" collapsed="1" x14ac:dyDescent="0.25">
      <c r="A141" t="s">
        <v>12</v>
      </c>
      <c r="B141" t="s">
        <v>20</v>
      </c>
      <c r="C141" s="1" t="s">
        <v>143</v>
      </c>
      <c r="E141">
        <f>SUBTOTAL(7,E137:E140)</f>
        <v>0.69708915190834109</v>
      </c>
      <c r="I141">
        <f>SUBTOTAL(7,I137:I140)</f>
        <v>71.086806817356205</v>
      </c>
    </row>
    <row r="142" spans="1:9" hidden="1" outlineLevel="2" x14ac:dyDescent="0.25">
      <c r="C142">
        <v>1</v>
      </c>
      <c r="D142">
        <v>11.48092924</v>
      </c>
      <c r="E142">
        <v>41.761101449999998</v>
      </c>
      <c r="F142">
        <v>364.35100549999999</v>
      </c>
      <c r="G142">
        <v>311.1089748</v>
      </c>
      <c r="H142">
        <v>397.95</v>
      </c>
      <c r="I142">
        <v>33.598994519999998</v>
      </c>
    </row>
    <row r="143" spans="1:9" hidden="1" outlineLevel="2" x14ac:dyDescent="0.25">
      <c r="A143" t="s">
        <v>12</v>
      </c>
      <c r="B143" t="s">
        <v>15</v>
      </c>
      <c r="C143">
        <v>1</v>
      </c>
      <c r="D143">
        <v>15.049436399999999</v>
      </c>
      <c r="E143">
        <v>32.727285019999997</v>
      </c>
      <c r="F143">
        <v>359.14076779999999</v>
      </c>
      <c r="G143">
        <v>311.36404640000001</v>
      </c>
      <c r="H143">
        <v>417</v>
      </c>
      <c r="I143">
        <v>57.859232179999999</v>
      </c>
    </row>
    <row r="144" spans="1:9" hidden="1" outlineLevel="2" x14ac:dyDescent="0.25">
      <c r="A144" t="s">
        <v>12</v>
      </c>
      <c r="B144" t="s">
        <v>15</v>
      </c>
      <c r="C144">
        <v>1</v>
      </c>
      <c r="D144">
        <v>9.4563893659999998</v>
      </c>
      <c r="E144">
        <v>32.889291470000003</v>
      </c>
      <c r="F144">
        <v>339.67093240000003</v>
      </c>
      <c r="G144">
        <v>297.32525149999998</v>
      </c>
      <c r="H144">
        <v>436.55</v>
      </c>
      <c r="I144">
        <v>96.879067640000002</v>
      </c>
    </row>
    <row r="145" spans="1:9" hidden="1" outlineLevel="2" x14ac:dyDescent="0.25">
      <c r="A145" t="s">
        <v>12</v>
      </c>
      <c r="B145" t="s">
        <v>15</v>
      </c>
      <c r="C145">
        <v>1</v>
      </c>
      <c r="D145">
        <v>5.6680458079999996</v>
      </c>
      <c r="E145">
        <v>42.321898859999997</v>
      </c>
      <c r="F145">
        <v>328.15356489999999</v>
      </c>
      <c r="G145">
        <v>280.16362020000003</v>
      </c>
      <c r="H145">
        <v>401.05</v>
      </c>
      <c r="I145">
        <v>72.896435100000005</v>
      </c>
    </row>
    <row r="146" spans="1:9" outlineLevel="1" collapsed="1" x14ac:dyDescent="0.25">
      <c r="A146" t="s">
        <v>12</v>
      </c>
      <c r="B146" t="s">
        <v>15</v>
      </c>
      <c r="C146" s="1" t="s">
        <v>142</v>
      </c>
      <c r="E146">
        <f>SUBTOTAL(7,E142:E145)</f>
        <v>5.3361213156942098</v>
      </c>
      <c r="I146">
        <f>SUBTOTAL(7,I142:I145)</f>
        <v>26.55347955237735</v>
      </c>
    </row>
    <row r="147" spans="1:9" hidden="1" outlineLevel="2" x14ac:dyDescent="0.25">
      <c r="C147">
        <v>2</v>
      </c>
      <c r="D147">
        <v>12.30114442</v>
      </c>
      <c r="E147">
        <v>40.181370989999998</v>
      </c>
      <c r="F147">
        <v>274.78448279999998</v>
      </c>
      <c r="G147">
        <v>222.3019674</v>
      </c>
      <c r="H147">
        <v>356.47500000000002</v>
      </c>
      <c r="I147">
        <v>81.690517240000005</v>
      </c>
    </row>
    <row r="148" spans="1:9" hidden="1" outlineLevel="2" x14ac:dyDescent="0.25">
      <c r="A148" t="s">
        <v>12</v>
      </c>
      <c r="B148" t="s">
        <v>15</v>
      </c>
      <c r="C148">
        <v>2</v>
      </c>
      <c r="D148">
        <v>20.627391580000001</v>
      </c>
      <c r="E148">
        <v>42.298859</v>
      </c>
      <c r="F148">
        <v>277.02945399999999</v>
      </c>
      <c r="G148">
        <v>214.10320340000001</v>
      </c>
      <c r="H148">
        <v>327.125</v>
      </c>
      <c r="I148">
        <v>50.095545979999997</v>
      </c>
    </row>
    <row r="149" spans="1:9" hidden="1" outlineLevel="2" x14ac:dyDescent="0.25">
      <c r="A149" t="s">
        <v>12</v>
      </c>
      <c r="B149" t="s">
        <v>15</v>
      </c>
      <c r="C149">
        <v>2</v>
      </c>
      <c r="D149">
        <v>9.8708103030000007</v>
      </c>
      <c r="E149">
        <v>35.111616050000002</v>
      </c>
      <c r="F149">
        <v>288.46153850000002</v>
      </c>
      <c r="G149">
        <v>243.47911210000001</v>
      </c>
      <c r="H149">
        <v>343.32499999999999</v>
      </c>
      <c r="I149">
        <v>54.863461540000003</v>
      </c>
    </row>
    <row r="150" spans="1:9" hidden="1" outlineLevel="2" x14ac:dyDescent="0.25">
      <c r="A150" t="s">
        <v>12</v>
      </c>
      <c r="B150" t="s">
        <v>15</v>
      </c>
      <c r="C150">
        <v>2</v>
      </c>
      <c r="D150">
        <v>10.85069444</v>
      </c>
      <c r="E150">
        <v>36.211080979999998</v>
      </c>
      <c r="F150">
        <v>204.74137930000001</v>
      </c>
      <c r="G150">
        <v>157.67960389999999</v>
      </c>
      <c r="H150">
        <v>332.125</v>
      </c>
      <c r="I150">
        <v>127.38362069999999</v>
      </c>
    </row>
    <row r="151" spans="1:9" outlineLevel="1" collapsed="1" x14ac:dyDescent="0.25">
      <c r="A151" t="s">
        <v>12</v>
      </c>
      <c r="B151" t="s">
        <v>15</v>
      </c>
      <c r="C151" s="1" t="s">
        <v>143</v>
      </c>
      <c r="E151">
        <f>SUBTOTAL(7,E147:E150)</f>
        <v>3.3649628398526885</v>
      </c>
      <c r="I151">
        <f>SUBTOTAL(7,I147:I150)</f>
        <v>35.427326820267709</v>
      </c>
    </row>
    <row r="152" spans="1:9" hidden="1" outlineLevel="2" x14ac:dyDescent="0.25">
      <c r="C152">
        <v>1</v>
      </c>
      <c r="D152">
        <v>11.01569407</v>
      </c>
      <c r="E152">
        <v>73.16611073</v>
      </c>
      <c r="F152">
        <v>89.670932359999995</v>
      </c>
      <c r="G152">
        <v>5.4891275610000001</v>
      </c>
      <c r="H152">
        <v>335.85</v>
      </c>
      <c r="I152">
        <v>246.1790676</v>
      </c>
    </row>
    <row r="153" spans="1:9" hidden="1" outlineLevel="2" x14ac:dyDescent="0.25">
      <c r="A153" t="s">
        <v>12</v>
      </c>
      <c r="B153" t="s">
        <v>19</v>
      </c>
      <c r="C153">
        <v>1</v>
      </c>
      <c r="D153">
        <v>10.059661350000001</v>
      </c>
      <c r="E153">
        <v>77.683806759999996</v>
      </c>
      <c r="F153">
        <v>329.43327240000002</v>
      </c>
      <c r="G153">
        <v>241.68980429999999</v>
      </c>
      <c r="H153">
        <v>376.95</v>
      </c>
      <c r="I153">
        <v>47.516727609999997</v>
      </c>
    </row>
    <row r="154" spans="1:9" hidden="1" outlineLevel="2" x14ac:dyDescent="0.25">
      <c r="A154" t="s">
        <v>12</v>
      </c>
      <c r="B154" t="s">
        <v>19</v>
      </c>
      <c r="C154">
        <v>1</v>
      </c>
      <c r="D154">
        <v>11.429804499999999</v>
      </c>
      <c r="E154">
        <v>81.645159419999999</v>
      </c>
      <c r="F154">
        <v>393.41864720000001</v>
      </c>
      <c r="G154">
        <v>300.34368319999999</v>
      </c>
      <c r="H154">
        <v>371.85</v>
      </c>
      <c r="I154">
        <v>-21.568647169999998</v>
      </c>
    </row>
    <row r="155" spans="1:9" hidden="1" outlineLevel="2" x14ac:dyDescent="0.25">
      <c r="A155" t="s">
        <v>12</v>
      </c>
      <c r="B155" t="s">
        <v>19</v>
      </c>
      <c r="C155">
        <v>1</v>
      </c>
      <c r="D155">
        <v>8.9195795499999999</v>
      </c>
      <c r="E155">
        <v>77.287614930000004</v>
      </c>
      <c r="F155">
        <v>360.87751370000001</v>
      </c>
      <c r="G155">
        <v>274.67031919999999</v>
      </c>
      <c r="H155">
        <v>495.65</v>
      </c>
      <c r="I155">
        <v>134.7724863</v>
      </c>
    </row>
    <row r="156" spans="1:9" outlineLevel="1" collapsed="1" x14ac:dyDescent="0.25">
      <c r="A156" t="s">
        <v>12</v>
      </c>
      <c r="B156" t="s">
        <v>19</v>
      </c>
      <c r="C156" s="1" t="s">
        <v>142</v>
      </c>
      <c r="E156">
        <f>SUBTOTAL(7,E152:E155)</f>
        <v>3.4656422904331321</v>
      </c>
      <c r="I156">
        <f>SUBTOTAL(7,I152:I155)</f>
        <v>115.61282256579435</v>
      </c>
    </row>
    <row r="157" spans="1:9" hidden="1" outlineLevel="2" x14ac:dyDescent="0.25">
      <c r="C157">
        <v>2</v>
      </c>
      <c r="D157">
        <v>9.7324085880000002</v>
      </c>
      <c r="E157">
        <v>32.90250597</v>
      </c>
      <c r="F157">
        <v>187.93103450000001</v>
      </c>
      <c r="G157">
        <v>145.29611990000001</v>
      </c>
      <c r="H157">
        <v>299.97500000000002</v>
      </c>
      <c r="I157">
        <v>112.0439655</v>
      </c>
    </row>
    <row r="158" spans="1:9" hidden="1" outlineLevel="2" x14ac:dyDescent="0.25">
      <c r="A158" t="s">
        <v>12</v>
      </c>
      <c r="B158" t="s">
        <v>19</v>
      </c>
      <c r="C158">
        <v>2</v>
      </c>
      <c r="D158">
        <v>13.458182750000001</v>
      </c>
      <c r="E158">
        <v>40.995789459999997</v>
      </c>
      <c r="F158">
        <v>208.33333329999999</v>
      </c>
      <c r="G158">
        <v>153.87936110000001</v>
      </c>
      <c r="H158">
        <v>366.52499999999998</v>
      </c>
      <c r="I158">
        <v>158.19166670000001</v>
      </c>
    </row>
    <row r="159" spans="1:9" hidden="1" outlineLevel="2" x14ac:dyDescent="0.25">
      <c r="A159" t="s">
        <v>12</v>
      </c>
      <c r="B159" t="s">
        <v>19</v>
      </c>
      <c r="C159">
        <v>2</v>
      </c>
      <c r="D159">
        <v>12.274535569999999</v>
      </c>
      <c r="E159">
        <v>40.757046619999997</v>
      </c>
      <c r="F159">
        <v>275.68247129999997</v>
      </c>
      <c r="G159">
        <v>222.6508891</v>
      </c>
      <c r="H159">
        <v>393.67500000000001</v>
      </c>
      <c r="I159">
        <v>117.99252869999999</v>
      </c>
    </row>
    <row r="160" spans="1:9" hidden="1" outlineLevel="2" x14ac:dyDescent="0.25">
      <c r="A160" t="s">
        <v>12</v>
      </c>
      <c r="B160" t="s">
        <v>19</v>
      </c>
      <c r="C160">
        <v>2</v>
      </c>
      <c r="D160">
        <v>15.35723286</v>
      </c>
      <c r="E160">
        <v>37.157185650000002</v>
      </c>
      <c r="F160">
        <v>159.77011490000001</v>
      </c>
      <c r="G160">
        <v>107.25569640000001</v>
      </c>
      <c r="H160">
        <v>370.92500000000001</v>
      </c>
      <c r="I160">
        <v>211.1548851</v>
      </c>
    </row>
    <row r="161" spans="1:9" outlineLevel="1" collapsed="1" x14ac:dyDescent="0.25">
      <c r="A161" t="s">
        <v>12</v>
      </c>
      <c r="B161" t="s">
        <v>19</v>
      </c>
      <c r="C161" s="1" t="s">
        <v>143</v>
      </c>
      <c r="E161">
        <f>SUBTOTAL(7,E157:E160)</f>
        <v>3.7974577242384684</v>
      </c>
      <c r="I161">
        <f>SUBTOTAL(7,I157:I160)</f>
        <v>45.724052717886181</v>
      </c>
    </row>
    <row r="162" spans="1:9" hidden="1" outlineLevel="2" x14ac:dyDescent="0.25">
      <c r="C162">
        <v>1</v>
      </c>
      <c r="D162">
        <v>16.061706340000001</v>
      </c>
      <c r="E162">
        <v>76.956463299999996</v>
      </c>
      <c r="F162">
        <v>140.1433692</v>
      </c>
      <c r="G162">
        <v>47.125199539999997</v>
      </c>
      <c r="H162">
        <v>398.35</v>
      </c>
      <c r="I162">
        <v>258.20663080000003</v>
      </c>
    </row>
    <row r="163" spans="1:9" hidden="1" outlineLevel="2" x14ac:dyDescent="0.25">
      <c r="A163" t="s">
        <v>12</v>
      </c>
      <c r="B163" t="s">
        <v>16</v>
      </c>
      <c r="C163">
        <v>1</v>
      </c>
      <c r="D163">
        <v>10.88276973</v>
      </c>
      <c r="E163">
        <v>40.659652170000001</v>
      </c>
      <c r="F163">
        <v>342.6523297</v>
      </c>
      <c r="G163">
        <v>291.10990779999997</v>
      </c>
      <c r="H163">
        <v>379.7</v>
      </c>
      <c r="I163">
        <v>37.047670250000003</v>
      </c>
    </row>
    <row r="164" spans="1:9" hidden="1" outlineLevel="2" x14ac:dyDescent="0.25">
      <c r="A164" t="s">
        <v>12</v>
      </c>
      <c r="B164" t="s">
        <v>16</v>
      </c>
      <c r="C164">
        <v>1</v>
      </c>
      <c r="D164">
        <v>12.334712469999999</v>
      </c>
      <c r="E164">
        <v>56.234531400000002</v>
      </c>
      <c r="F164">
        <v>544.80286739999997</v>
      </c>
      <c r="G164">
        <v>476.23362350000002</v>
      </c>
      <c r="H164">
        <v>443.1</v>
      </c>
      <c r="I164">
        <v>-101.7028674</v>
      </c>
    </row>
    <row r="165" spans="1:9" hidden="1" outlineLevel="2" x14ac:dyDescent="0.25">
      <c r="A165" t="s">
        <v>12</v>
      </c>
      <c r="B165" t="s">
        <v>16</v>
      </c>
      <c r="C165">
        <v>1</v>
      </c>
      <c r="D165">
        <v>11.169068299999999</v>
      </c>
      <c r="E165">
        <v>51.09443478</v>
      </c>
      <c r="F165">
        <v>230.82437279999999</v>
      </c>
      <c r="G165">
        <v>168.56086970000001</v>
      </c>
      <c r="H165">
        <v>386.7</v>
      </c>
      <c r="I165">
        <v>155.8756272</v>
      </c>
    </row>
    <row r="166" spans="1:9" outlineLevel="1" collapsed="1" x14ac:dyDescent="0.25">
      <c r="A166" t="s">
        <v>12</v>
      </c>
      <c r="B166" t="s">
        <v>16</v>
      </c>
      <c r="C166" s="1" t="s">
        <v>142</v>
      </c>
      <c r="E166">
        <f>SUBTOTAL(7,E162:E165)</f>
        <v>15.257740176312691</v>
      </c>
      <c r="I166">
        <f>SUBTOTAL(7,I162:I165)</f>
        <v>155.09036155184739</v>
      </c>
    </row>
    <row r="167" spans="1:9" hidden="1" outlineLevel="2" x14ac:dyDescent="0.25">
      <c r="C167">
        <v>2</v>
      </c>
      <c r="D167">
        <v>10.11160714</v>
      </c>
      <c r="E167">
        <v>29.64597229</v>
      </c>
      <c r="F167">
        <v>104.16666669999999</v>
      </c>
      <c r="G167">
        <v>64.409087229999997</v>
      </c>
      <c r="H167">
        <v>310.27499999999998</v>
      </c>
      <c r="I167">
        <v>206.1083333</v>
      </c>
    </row>
    <row r="168" spans="1:9" hidden="1" outlineLevel="2" x14ac:dyDescent="0.25">
      <c r="A168" t="s">
        <v>12</v>
      </c>
      <c r="B168" t="s">
        <v>16</v>
      </c>
      <c r="C168">
        <v>2</v>
      </c>
      <c r="D168">
        <v>6.765075822</v>
      </c>
      <c r="E168">
        <v>28.72861134</v>
      </c>
      <c r="F168">
        <v>93.540469349999995</v>
      </c>
      <c r="G168">
        <v>58.046782190000002</v>
      </c>
      <c r="H168">
        <v>264.47500000000002</v>
      </c>
      <c r="I168">
        <v>170.93453070000001</v>
      </c>
    </row>
    <row r="169" spans="1:9" hidden="1" outlineLevel="2" x14ac:dyDescent="0.25">
      <c r="A169" t="s">
        <v>12</v>
      </c>
      <c r="B169" t="s">
        <v>16</v>
      </c>
      <c r="C169">
        <v>2</v>
      </c>
      <c r="D169">
        <v>14.170281900000001</v>
      </c>
      <c r="E169">
        <v>28.674754629999999</v>
      </c>
      <c r="F169">
        <v>214.13572060000001</v>
      </c>
      <c r="G169">
        <v>171.29068409999999</v>
      </c>
      <c r="H169">
        <v>332.52499999999998</v>
      </c>
      <c r="I169">
        <v>118.38927940000001</v>
      </c>
    </row>
    <row r="170" spans="1:9" ht="0.75" customHeight="1" outlineLevel="2" x14ac:dyDescent="0.25">
      <c r="A170" t="s">
        <v>12</v>
      </c>
      <c r="B170" t="s">
        <v>16</v>
      </c>
      <c r="C170">
        <v>2</v>
      </c>
      <c r="D170">
        <v>11.76968183</v>
      </c>
      <c r="E170">
        <v>31.426372499999999</v>
      </c>
      <c r="F170">
        <v>196.7285588</v>
      </c>
      <c r="G170">
        <v>153.53250449999999</v>
      </c>
      <c r="H170">
        <v>314.42500000000001</v>
      </c>
      <c r="I170">
        <v>117.6964412</v>
      </c>
    </row>
    <row r="171" spans="1:9" outlineLevel="1" x14ac:dyDescent="0.25">
      <c r="A171" t="s">
        <v>12</v>
      </c>
      <c r="B171" t="s">
        <v>16</v>
      </c>
      <c r="C171" s="1" t="s">
        <v>143</v>
      </c>
      <c r="E171">
        <f>SUBTOTAL(7,E167:E170)</f>
        <v>1.2847456456295387</v>
      </c>
      <c r="I171">
        <f>SUBTOTAL(7,I167:I170)</f>
        <v>43.151157867545876</v>
      </c>
    </row>
    <row r="172" spans="1:9" hidden="1" outlineLevel="2" x14ac:dyDescent="0.25">
      <c r="C172">
        <v>1</v>
      </c>
      <c r="D172">
        <v>21.123056030000001</v>
      </c>
      <c r="E172">
        <v>79.453972089999993</v>
      </c>
      <c r="F172">
        <v>378.85304660000003</v>
      </c>
      <c r="G172">
        <v>278.27601850000002</v>
      </c>
      <c r="H172">
        <v>443.75</v>
      </c>
      <c r="I172">
        <v>64.896953409999995</v>
      </c>
    </row>
    <row r="173" spans="1:9" hidden="1" outlineLevel="2" x14ac:dyDescent="0.25">
      <c r="A173" t="s">
        <v>12</v>
      </c>
      <c r="B173" t="s">
        <v>13</v>
      </c>
      <c r="C173">
        <v>1</v>
      </c>
      <c r="D173">
        <v>14.957411860000001</v>
      </c>
      <c r="E173">
        <v>57.674144929999997</v>
      </c>
      <c r="F173">
        <v>211.15173669999999</v>
      </c>
      <c r="G173">
        <v>138.52018000000001</v>
      </c>
      <c r="H173">
        <v>307.10000000000002</v>
      </c>
      <c r="I173">
        <v>95.948263249999997</v>
      </c>
    </row>
    <row r="174" spans="1:9" hidden="1" outlineLevel="2" x14ac:dyDescent="0.25">
      <c r="A174" t="s">
        <v>12</v>
      </c>
      <c r="B174" t="s">
        <v>13</v>
      </c>
      <c r="C174">
        <v>1</v>
      </c>
      <c r="D174">
        <v>17.07908875</v>
      </c>
      <c r="E174">
        <v>54.756270530000002</v>
      </c>
      <c r="F174">
        <v>120.9323583</v>
      </c>
      <c r="G174">
        <v>49.096999029999999</v>
      </c>
      <c r="H174">
        <v>372.5</v>
      </c>
      <c r="I174">
        <v>251.5676417</v>
      </c>
    </row>
    <row r="175" spans="1:9" hidden="1" outlineLevel="2" x14ac:dyDescent="0.25">
      <c r="A175" t="s">
        <v>12</v>
      </c>
      <c r="B175" t="s">
        <v>13</v>
      </c>
      <c r="C175">
        <v>1</v>
      </c>
      <c r="D175">
        <v>15.15168589</v>
      </c>
      <c r="E175">
        <v>60.89711295</v>
      </c>
      <c r="F175">
        <v>115.9963437</v>
      </c>
      <c r="G175">
        <v>39.94754485</v>
      </c>
      <c r="H175">
        <v>415.1</v>
      </c>
      <c r="I175">
        <v>299.10365630000001</v>
      </c>
    </row>
    <row r="176" spans="1:9" outlineLevel="1" collapsed="1" x14ac:dyDescent="0.25">
      <c r="A176" t="s">
        <v>12</v>
      </c>
      <c r="B176" t="s">
        <v>13</v>
      </c>
      <c r="C176" s="1" t="s">
        <v>142</v>
      </c>
      <c r="E176">
        <f>SUBTOTAL(7,E172:E175)</f>
        <v>11.125443115173313</v>
      </c>
      <c r="I176">
        <f>SUBTOTAL(7,I172:I175)</f>
        <v>114.89563624820663</v>
      </c>
    </row>
    <row r="177" spans="1:9" hidden="1" outlineLevel="2" x14ac:dyDescent="0.25">
      <c r="C177">
        <v>2</v>
      </c>
      <c r="D177">
        <v>10.4125414</v>
      </c>
      <c r="E177">
        <v>37.317524290000001</v>
      </c>
      <c r="F177">
        <v>138.0747126</v>
      </c>
      <c r="G177">
        <v>90.344646949999998</v>
      </c>
      <c r="H177">
        <v>364.22500000000002</v>
      </c>
      <c r="I177">
        <v>226.1502874</v>
      </c>
    </row>
    <row r="178" spans="1:9" hidden="1" outlineLevel="2" x14ac:dyDescent="0.25">
      <c r="A178" t="s">
        <v>12</v>
      </c>
      <c r="B178" t="s">
        <v>13</v>
      </c>
      <c r="C178">
        <v>2</v>
      </c>
      <c r="D178">
        <v>11.68526786</v>
      </c>
      <c r="E178">
        <v>38.173422270000003</v>
      </c>
      <c r="F178">
        <v>134.0517241</v>
      </c>
      <c r="G178">
        <v>84.193034010000005</v>
      </c>
      <c r="H178">
        <v>325.27499999999998</v>
      </c>
      <c r="I178">
        <v>191.2232759</v>
      </c>
    </row>
    <row r="179" spans="1:9" hidden="1" outlineLevel="2" x14ac:dyDescent="0.25">
      <c r="A179" t="s">
        <v>12</v>
      </c>
      <c r="B179" t="s">
        <v>13</v>
      </c>
      <c r="C179">
        <v>2</v>
      </c>
      <c r="D179">
        <v>11.85263357</v>
      </c>
      <c r="E179">
        <v>32.936658999999999</v>
      </c>
      <c r="F179">
        <v>158.1956418</v>
      </c>
      <c r="G179">
        <v>113.40634919999999</v>
      </c>
      <c r="H179">
        <v>305.27499999999998</v>
      </c>
      <c r="I179">
        <v>147.0793582</v>
      </c>
    </row>
    <row r="180" spans="1:9" hidden="1" outlineLevel="2" x14ac:dyDescent="0.25">
      <c r="A180" t="s">
        <v>12</v>
      </c>
      <c r="B180" t="s">
        <v>13</v>
      </c>
      <c r="C180">
        <v>2</v>
      </c>
      <c r="D180">
        <v>10.186366209999999</v>
      </c>
      <c r="E180">
        <v>35.712249669999999</v>
      </c>
      <c r="F180">
        <v>115.08620689999999</v>
      </c>
      <c r="G180">
        <v>69.187591019999999</v>
      </c>
      <c r="H180">
        <v>307.27499999999998</v>
      </c>
      <c r="I180">
        <v>192.1887931</v>
      </c>
    </row>
    <row r="181" spans="1:9" outlineLevel="1" collapsed="1" x14ac:dyDescent="0.25">
      <c r="A181" t="s">
        <v>12</v>
      </c>
      <c r="B181" t="s">
        <v>13</v>
      </c>
      <c r="C181" s="1" t="s">
        <v>143</v>
      </c>
      <c r="E181">
        <f>SUBTOTAL(7,E177:E180)</f>
        <v>2.3037363189558322</v>
      </c>
      <c r="I181">
        <f>SUBTOTAL(7,I177:I180)</f>
        <v>32.416520842422656</v>
      </c>
    </row>
    <row r="182" spans="1:9" hidden="1" outlineLevel="2" x14ac:dyDescent="0.25">
      <c r="C182">
        <v>1</v>
      </c>
      <c r="D182">
        <v>18.945141920000001</v>
      </c>
      <c r="E182">
        <v>58.05095652</v>
      </c>
      <c r="F182">
        <v>242.8315412</v>
      </c>
      <c r="G182">
        <v>165.83544280000001</v>
      </c>
      <c r="H182">
        <v>423.8</v>
      </c>
      <c r="I182">
        <v>180.96845880000001</v>
      </c>
    </row>
    <row r="183" spans="1:9" hidden="1" outlineLevel="2" x14ac:dyDescent="0.25">
      <c r="A183" t="s">
        <v>11</v>
      </c>
      <c r="B183" t="s">
        <v>10</v>
      </c>
      <c r="C183">
        <v>1</v>
      </c>
      <c r="D183">
        <v>10.918557059999999</v>
      </c>
      <c r="E183">
        <v>73.963999999999999</v>
      </c>
      <c r="F183">
        <v>189.06810039999999</v>
      </c>
      <c r="G183">
        <v>104.18554330000001</v>
      </c>
      <c r="H183">
        <v>384.55</v>
      </c>
      <c r="I183">
        <v>195.48189959999999</v>
      </c>
    </row>
    <row r="184" spans="1:9" hidden="1" outlineLevel="2" x14ac:dyDescent="0.25">
      <c r="A184" t="s">
        <v>11</v>
      </c>
      <c r="B184" t="s">
        <v>10</v>
      </c>
      <c r="C184">
        <v>1</v>
      </c>
      <c r="D184">
        <v>14.395039669999999</v>
      </c>
      <c r="E184">
        <v>48.244193240000001</v>
      </c>
      <c r="F184">
        <v>141.03942649999999</v>
      </c>
      <c r="G184">
        <v>78.400193610000002</v>
      </c>
      <c r="H184">
        <v>409.75</v>
      </c>
      <c r="I184">
        <v>268.71057350000001</v>
      </c>
    </row>
    <row r="185" spans="1:9" hidden="1" outlineLevel="2" x14ac:dyDescent="0.25">
      <c r="A185" t="s">
        <v>11</v>
      </c>
      <c r="B185" t="s">
        <v>10</v>
      </c>
      <c r="C185">
        <v>1</v>
      </c>
      <c r="D185">
        <v>10.785632720000001</v>
      </c>
      <c r="E185">
        <v>68.852888890000003</v>
      </c>
      <c r="F185">
        <v>148.74551969999999</v>
      </c>
      <c r="G185">
        <v>69.106998099999998</v>
      </c>
      <c r="H185">
        <v>396.75</v>
      </c>
      <c r="I185">
        <v>248.00448030000001</v>
      </c>
    </row>
    <row r="186" spans="1:9" outlineLevel="1" collapsed="1" x14ac:dyDescent="0.25">
      <c r="A186" t="s">
        <v>11</v>
      </c>
      <c r="B186" t="s">
        <v>10</v>
      </c>
      <c r="C186" s="1" t="s">
        <v>142</v>
      </c>
      <c r="E186">
        <f>SUBTOTAL(7,E182:E185)</f>
        <v>11.468905624547112</v>
      </c>
      <c r="I186">
        <f>SUBTOTAL(7,I182:I185)</f>
        <v>41.786111423313862</v>
      </c>
    </row>
    <row r="187" spans="1:9" hidden="1" outlineLevel="2" x14ac:dyDescent="0.25">
      <c r="C187">
        <v>2</v>
      </c>
      <c r="D187">
        <v>10.37878924</v>
      </c>
      <c r="E187">
        <v>37.783023550000003</v>
      </c>
      <c r="F187">
        <v>120.1923077</v>
      </c>
      <c r="G187">
        <v>72.030494899999994</v>
      </c>
      <c r="H187">
        <v>320.27499999999998</v>
      </c>
      <c r="I187">
        <v>200.08269229999999</v>
      </c>
    </row>
    <row r="188" spans="1:9" hidden="1" outlineLevel="2" x14ac:dyDescent="0.25">
      <c r="A188" t="s">
        <v>11</v>
      </c>
      <c r="B188" t="s">
        <v>10</v>
      </c>
      <c r="C188">
        <v>2</v>
      </c>
      <c r="D188">
        <v>11.45885837</v>
      </c>
      <c r="E188">
        <v>33.00906999</v>
      </c>
      <c r="F188">
        <v>100.92009280000001</v>
      </c>
      <c r="G188">
        <v>56.45216448</v>
      </c>
      <c r="H188">
        <v>333.625</v>
      </c>
      <c r="I188">
        <v>232.70490720000001</v>
      </c>
    </row>
    <row r="189" spans="1:9" hidden="1" outlineLevel="2" x14ac:dyDescent="0.25">
      <c r="A189" t="s">
        <v>11</v>
      </c>
      <c r="B189" t="s">
        <v>10</v>
      </c>
      <c r="C189">
        <v>2</v>
      </c>
      <c r="D189">
        <v>10.58035714</v>
      </c>
      <c r="E189">
        <v>32.919445869999997</v>
      </c>
      <c r="F189">
        <v>77.77961981</v>
      </c>
      <c r="G189">
        <v>34.279816789999998</v>
      </c>
      <c r="H189">
        <v>320.67500000000001</v>
      </c>
      <c r="I189">
        <v>242.89538020000001</v>
      </c>
    </row>
    <row r="190" spans="1:9" hidden="1" outlineLevel="2" x14ac:dyDescent="0.25">
      <c r="A190" t="s">
        <v>11</v>
      </c>
      <c r="B190" t="s">
        <v>10</v>
      </c>
      <c r="C190">
        <v>2</v>
      </c>
      <c r="D190">
        <v>18.956473209999999</v>
      </c>
      <c r="E190">
        <v>43.05797845</v>
      </c>
      <c r="F190">
        <v>144.54022990000001</v>
      </c>
      <c r="G190">
        <v>82.525778220000007</v>
      </c>
      <c r="H190">
        <v>336.97500000000002</v>
      </c>
      <c r="I190">
        <v>192.43477010000001</v>
      </c>
    </row>
    <row r="191" spans="1:9" outlineLevel="1" collapsed="1" x14ac:dyDescent="0.25">
      <c r="A191" t="s">
        <v>11</v>
      </c>
      <c r="B191" t="s">
        <v>10</v>
      </c>
      <c r="C191" s="1" t="s">
        <v>143</v>
      </c>
      <c r="E191">
        <f>SUBTOTAL(7,E187:E190)</f>
        <v>4.8135971150787222</v>
      </c>
      <c r="I191">
        <f>SUBTOTAL(7,I187:I190)</f>
        <v>24.541510273178975</v>
      </c>
    </row>
    <row r="192" spans="1:9" hidden="1" outlineLevel="2" x14ac:dyDescent="0.25">
      <c r="C192">
        <v>1</v>
      </c>
      <c r="D192">
        <v>13.63328098</v>
      </c>
      <c r="E192">
        <v>108.2538551</v>
      </c>
      <c r="F192">
        <v>203.5842294</v>
      </c>
      <c r="G192">
        <v>81.697093339999995</v>
      </c>
      <c r="H192">
        <v>421.5</v>
      </c>
      <c r="I192">
        <v>217.9157706</v>
      </c>
    </row>
    <row r="193" spans="1:9" hidden="1" outlineLevel="2" x14ac:dyDescent="0.25">
      <c r="A193" t="s">
        <v>11</v>
      </c>
      <c r="B193" t="s">
        <v>17</v>
      </c>
      <c r="C193">
        <v>1</v>
      </c>
      <c r="D193">
        <v>7.5801112469999996</v>
      </c>
      <c r="E193">
        <v>61.587244079999998</v>
      </c>
      <c r="F193">
        <v>306.81003579999998</v>
      </c>
      <c r="G193">
        <v>237.64268050000001</v>
      </c>
      <c r="H193">
        <v>381.45</v>
      </c>
      <c r="I193">
        <v>74.639964160000005</v>
      </c>
    </row>
    <row r="194" spans="1:9" hidden="1" outlineLevel="2" x14ac:dyDescent="0.25">
      <c r="A194" t="s">
        <v>11</v>
      </c>
      <c r="B194" t="s">
        <v>17</v>
      </c>
      <c r="C194">
        <v>1</v>
      </c>
      <c r="D194">
        <v>18.980929239999998</v>
      </c>
      <c r="E194">
        <v>52.640328500000003</v>
      </c>
      <c r="F194">
        <v>279.39068099999997</v>
      </c>
      <c r="G194">
        <v>207.7694233</v>
      </c>
      <c r="H194">
        <v>439.45</v>
      </c>
      <c r="I194">
        <v>160.05931899999999</v>
      </c>
    </row>
    <row r="195" spans="1:9" hidden="1" outlineLevel="2" x14ac:dyDescent="0.25">
      <c r="A195" t="s">
        <v>11</v>
      </c>
      <c r="B195" t="s">
        <v>17</v>
      </c>
      <c r="C195">
        <v>1</v>
      </c>
      <c r="D195">
        <v>12.47786176</v>
      </c>
      <c r="E195">
        <v>110.2702438</v>
      </c>
      <c r="F195">
        <v>402.86738350000002</v>
      </c>
      <c r="G195">
        <v>280.11927789999999</v>
      </c>
      <c r="H195">
        <v>397.55</v>
      </c>
      <c r="I195">
        <v>-5.3173835130000002</v>
      </c>
    </row>
    <row r="196" spans="1:9" outlineLevel="1" collapsed="1" x14ac:dyDescent="0.25">
      <c r="A196" t="s">
        <v>11</v>
      </c>
      <c r="B196" t="s">
        <v>17</v>
      </c>
      <c r="C196" s="1" t="s">
        <v>142</v>
      </c>
      <c r="E196">
        <f>SUBTOTAL(7,E192:E195)</f>
        <v>30.339731439688009</v>
      </c>
      <c r="I196">
        <f>SUBTOTAL(7,I192:I195)</f>
        <v>97.786955571908962</v>
      </c>
    </row>
    <row r="197" spans="1:9" hidden="1" outlineLevel="2" x14ac:dyDescent="0.25">
      <c r="C197">
        <v>2</v>
      </c>
      <c r="D197">
        <v>14.727192540000001</v>
      </c>
      <c r="E197">
        <v>35.584832589999998</v>
      </c>
      <c r="F197">
        <v>155.28293550000001</v>
      </c>
      <c r="G197">
        <v>104.9709103</v>
      </c>
      <c r="H197">
        <v>336.02499999999998</v>
      </c>
      <c r="I197">
        <v>180.7420645</v>
      </c>
    </row>
    <row r="198" spans="1:9" hidden="1" outlineLevel="2" x14ac:dyDescent="0.25">
      <c r="A198" t="s">
        <v>11</v>
      </c>
      <c r="B198" t="s">
        <v>17</v>
      </c>
      <c r="C198">
        <v>2</v>
      </c>
      <c r="D198">
        <v>11.89763645</v>
      </c>
      <c r="E198">
        <v>38.486444659999997</v>
      </c>
      <c r="F198">
        <v>153.0725022</v>
      </c>
      <c r="G198">
        <v>102.6884211</v>
      </c>
      <c r="H198">
        <v>352.77499999999998</v>
      </c>
      <c r="I198">
        <v>199.7024978</v>
      </c>
    </row>
    <row r="199" spans="1:9" hidden="1" outlineLevel="2" x14ac:dyDescent="0.25">
      <c r="A199" t="s">
        <v>11</v>
      </c>
      <c r="B199" t="s">
        <v>17</v>
      </c>
      <c r="C199">
        <v>2</v>
      </c>
      <c r="D199">
        <v>11.94826469</v>
      </c>
      <c r="E199">
        <v>33.546980249999997</v>
      </c>
      <c r="F199">
        <v>120.46861180000001</v>
      </c>
      <c r="G199">
        <v>74.973366900000002</v>
      </c>
      <c r="H199">
        <v>359.72500000000002</v>
      </c>
      <c r="I199">
        <v>239.2563882</v>
      </c>
    </row>
    <row r="200" spans="1:9" hidden="1" outlineLevel="2" x14ac:dyDescent="0.25">
      <c r="A200" t="s">
        <v>11</v>
      </c>
      <c r="B200" t="s">
        <v>17</v>
      </c>
      <c r="C200">
        <v>2</v>
      </c>
      <c r="D200">
        <v>15.68368233</v>
      </c>
      <c r="E200">
        <v>36.007476359999998</v>
      </c>
      <c r="F200">
        <v>172.41379309999999</v>
      </c>
      <c r="G200">
        <v>120.7226344</v>
      </c>
      <c r="H200">
        <v>344.02499999999998</v>
      </c>
      <c r="I200">
        <v>171.61120690000001</v>
      </c>
    </row>
    <row r="201" spans="1:9" outlineLevel="1" collapsed="1" x14ac:dyDescent="0.25">
      <c r="A201" t="s">
        <v>11</v>
      </c>
      <c r="B201" t="s">
        <v>17</v>
      </c>
      <c r="C201" s="1" t="s">
        <v>143</v>
      </c>
      <c r="E201">
        <f>SUBTOTAL(7,E197:E200)</f>
        <v>2.0278982575998818</v>
      </c>
      <c r="I201">
        <f>SUBTOTAL(7,I197:I200)</f>
        <v>29.994858021580072</v>
      </c>
    </row>
    <row r="202" spans="1:9" hidden="1" outlineLevel="2" x14ac:dyDescent="0.25">
      <c r="C202">
        <v>1</v>
      </c>
      <c r="D202">
        <v>8.9195795499999999</v>
      </c>
      <c r="E202">
        <v>81.587188409999996</v>
      </c>
      <c r="F202">
        <v>249.54296160000001</v>
      </c>
      <c r="G202">
        <v>159.03619370000001</v>
      </c>
      <c r="H202">
        <v>374.9</v>
      </c>
      <c r="I202">
        <v>125.35703839999999</v>
      </c>
    </row>
    <row r="203" spans="1:9" hidden="1" outlineLevel="2" x14ac:dyDescent="0.25">
      <c r="A203" t="s">
        <v>11</v>
      </c>
      <c r="B203" t="s">
        <v>14</v>
      </c>
      <c r="C203">
        <v>1</v>
      </c>
      <c r="D203">
        <v>14.6302135</v>
      </c>
      <c r="E203">
        <v>73.123420289999999</v>
      </c>
      <c r="F203">
        <v>254.2047532</v>
      </c>
      <c r="G203">
        <v>166.45111940000001</v>
      </c>
      <c r="H203">
        <v>417.45</v>
      </c>
      <c r="I203">
        <v>163.24524679999999</v>
      </c>
    </row>
    <row r="204" spans="1:9" hidden="1" outlineLevel="2" x14ac:dyDescent="0.25">
      <c r="A204" t="s">
        <v>11</v>
      </c>
      <c r="B204" t="s">
        <v>14</v>
      </c>
      <c r="C204">
        <v>1</v>
      </c>
      <c r="D204">
        <v>14.35413988</v>
      </c>
      <c r="E204">
        <v>79.983323670000004</v>
      </c>
      <c r="F204">
        <v>247.440585</v>
      </c>
      <c r="G204">
        <v>153.10312149999999</v>
      </c>
      <c r="H204">
        <v>408.15</v>
      </c>
      <c r="I204">
        <v>160.70941500000001</v>
      </c>
    </row>
    <row r="205" spans="1:9" hidden="1" outlineLevel="2" x14ac:dyDescent="0.25">
      <c r="A205" t="s">
        <v>11</v>
      </c>
      <c r="B205" t="s">
        <v>14</v>
      </c>
      <c r="C205">
        <v>1</v>
      </c>
      <c r="D205">
        <v>13.34186994</v>
      </c>
      <c r="E205">
        <v>72.166898549999999</v>
      </c>
      <c r="F205">
        <v>185.10054840000001</v>
      </c>
      <c r="G205">
        <v>99.591779959999997</v>
      </c>
      <c r="H205">
        <v>298.3</v>
      </c>
      <c r="I205">
        <v>113.1994516</v>
      </c>
    </row>
    <row r="206" spans="1:9" outlineLevel="1" collapsed="1" x14ac:dyDescent="0.25">
      <c r="A206" t="s">
        <v>11</v>
      </c>
      <c r="B206" t="s">
        <v>14</v>
      </c>
      <c r="C206" s="1" t="s">
        <v>142</v>
      </c>
      <c r="E206">
        <f>SUBTOTAL(7,E202:E205)</f>
        <v>4.7611213999291309</v>
      </c>
      <c r="I206">
        <f>SUBTOTAL(7,I202:I205)</f>
        <v>25.168304250613105</v>
      </c>
    </row>
    <row r="207" spans="1:9" hidden="1" outlineLevel="2" x14ac:dyDescent="0.25">
      <c r="C207">
        <v>2</v>
      </c>
      <c r="D207">
        <v>10.50817252</v>
      </c>
      <c r="E207">
        <v>37.834745689999998</v>
      </c>
      <c r="F207">
        <v>147.8448276</v>
      </c>
      <c r="G207">
        <v>99.501909370000007</v>
      </c>
      <c r="H207">
        <v>333.67500000000001</v>
      </c>
      <c r="I207">
        <v>185.83017240000001</v>
      </c>
    </row>
    <row r="208" spans="1:9" hidden="1" outlineLevel="2" x14ac:dyDescent="0.25">
      <c r="A208" t="s">
        <v>11</v>
      </c>
      <c r="B208" t="s">
        <v>14</v>
      </c>
      <c r="C208">
        <v>2</v>
      </c>
      <c r="D208">
        <v>12.3828125</v>
      </c>
      <c r="E208">
        <v>37.547460239999999</v>
      </c>
      <c r="F208">
        <v>166.0587975</v>
      </c>
      <c r="G208">
        <v>116.12852479999999</v>
      </c>
      <c r="H208">
        <v>357.07499999999999</v>
      </c>
      <c r="I208">
        <v>191.01620249999999</v>
      </c>
    </row>
    <row r="209" spans="1:9" hidden="1" outlineLevel="2" x14ac:dyDescent="0.25">
      <c r="A209" t="s">
        <v>11</v>
      </c>
      <c r="B209" t="s">
        <v>14</v>
      </c>
      <c r="C209">
        <v>2</v>
      </c>
      <c r="D209">
        <v>11.67556866</v>
      </c>
      <c r="E209">
        <v>37.860278370000003</v>
      </c>
      <c r="F209">
        <v>169.9712644</v>
      </c>
      <c r="G209">
        <v>120.4354173</v>
      </c>
      <c r="H209">
        <v>346.875</v>
      </c>
      <c r="I209">
        <v>176.9037356</v>
      </c>
    </row>
    <row r="210" spans="1:9" hidden="1" outlineLevel="2" x14ac:dyDescent="0.25">
      <c r="A210" t="s">
        <v>11</v>
      </c>
      <c r="B210" t="s">
        <v>14</v>
      </c>
      <c r="C210">
        <v>2</v>
      </c>
      <c r="D210">
        <v>11.14964215</v>
      </c>
      <c r="E210">
        <v>40.547859299999999</v>
      </c>
      <c r="F210">
        <v>194.4145115</v>
      </c>
      <c r="G210">
        <v>142.71700999999999</v>
      </c>
      <c r="H210">
        <v>339.02499999999998</v>
      </c>
      <c r="I210">
        <v>144.6104885</v>
      </c>
    </row>
    <row r="211" spans="1:9" outlineLevel="1" collapsed="1" x14ac:dyDescent="0.25">
      <c r="A211" t="s">
        <v>11</v>
      </c>
      <c r="B211" t="s">
        <v>14</v>
      </c>
      <c r="C211" s="1" t="s">
        <v>143</v>
      </c>
      <c r="E211">
        <f>SUBTOTAL(7,E207:E210)</f>
        <v>1.4073471280303158</v>
      </c>
      <c r="I211">
        <f>SUBTOTAL(7,I207:I210)</f>
        <v>20.818950391957593</v>
      </c>
    </row>
    <row r="212" spans="1:9" hidden="1" outlineLevel="2" x14ac:dyDescent="0.25">
      <c r="C212">
        <v>1</v>
      </c>
      <c r="D212">
        <v>12.51364908</v>
      </c>
      <c r="E212">
        <v>96.079942029999998</v>
      </c>
      <c r="F212">
        <v>152.10237660000001</v>
      </c>
      <c r="G212">
        <v>43.508785490000001</v>
      </c>
      <c r="H212">
        <v>413.5</v>
      </c>
      <c r="I212">
        <v>261.39762339999999</v>
      </c>
    </row>
    <row r="213" spans="1:9" hidden="1" outlineLevel="2" x14ac:dyDescent="0.25">
      <c r="A213" t="s">
        <v>11</v>
      </c>
      <c r="B213" t="s">
        <v>18</v>
      </c>
      <c r="C213">
        <v>1</v>
      </c>
      <c r="D213">
        <v>15.56579632</v>
      </c>
      <c r="E213">
        <v>78.533797250000006</v>
      </c>
      <c r="F213">
        <v>221.2065814</v>
      </c>
      <c r="G213">
        <v>127.1069878</v>
      </c>
      <c r="H213">
        <v>407.7</v>
      </c>
      <c r="I213">
        <v>186.49341860000001</v>
      </c>
    </row>
    <row r="214" spans="1:9" hidden="1" outlineLevel="2" x14ac:dyDescent="0.25">
      <c r="A214" t="s">
        <v>11</v>
      </c>
      <c r="B214" t="s">
        <v>18</v>
      </c>
      <c r="C214">
        <v>1</v>
      </c>
      <c r="D214">
        <v>16.02591902</v>
      </c>
      <c r="E214">
        <v>81.879016179999994</v>
      </c>
      <c r="F214">
        <v>126.87385740000001</v>
      </c>
      <c r="G214">
        <v>28.968922209999999</v>
      </c>
      <c r="H214">
        <v>452.1</v>
      </c>
      <c r="I214">
        <v>325.2261426</v>
      </c>
    </row>
    <row r="215" spans="1:9" hidden="1" outlineLevel="2" x14ac:dyDescent="0.25">
      <c r="A215" t="s">
        <v>11</v>
      </c>
      <c r="B215" t="s">
        <v>18</v>
      </c>
      <c r="C215">
        <v>1</v>
      </c>
      <c r="D215">
        <v>13.827555009999999</v>
      </c>
      <c r="E215">
        <v>75.974560999999994</v>
      </c>
      <c r="F215">
        <v>76.416819009999998</v>
      </c>
      <c r="G215">
        <v>-13.385297</v>
      </c>
      <c r="H215">
        <v>414</v>
      </c>
      <c r="I215">
        <v>337.58318100000002</v>
      </c>
    </row>
    <row r="216" spans="1:9" outlineLevel="1" collapsed="1" x14ac:dyDescent="0.25">
      <c r="A216" t="s">
        <v>11</v>
      </c>
      <c r="B216" t="s">
        <v>18</v>
      </c>
      <c r="C216" s="1" t="s">
        <v>142</v>
      </c>
      <c r="E216">
        <f>SUBTOTAL(7,E212:E215)</f>
        <v>8.9738630145410649</v>
      </c>
      <c r="I216">
        <f>SUBTOTAL(7,I212:I215)</f>
        <v>69.352085017548902</v>
      </c>
    </row>
    <row r="217" spans="1:9" hidden="1" outlineLevel="2" x14ac:dyDescent="0.25">
      <c r="C217">
        <v>2</v>
      </c>
      <c r="D217">
        <v>25.98214286</v>
      </c>
      <c r="E217">
        <v>38.265777319999998</v>
      </c>
      <c r="F217">
        <v>165.51724139999999</v>
      </c>
      <c r="G217">
        <v>101.26932119999999</v>
      </c>
      <c r="H217">
        <v>333.52499999999998</v>
      </c>
      <c r="I217">
        <v>168.00775859999999</v>
      </c>
    </row>
    <row r="218" spans="1:9" hidden="1" outlineLevel="2" x14ac:dyDescent="0.25">
      <c r="A218" t="s">
        <v>11</v>
      </c>
      <c r="B218" t="s">
        <v>18</v>
      </c>
      <c r="C218">
        <v>2</v>
      </c>
      <c r="D218">
        <v>17.22824546</v>
      </c>
      <c r="E218">
        <v>37.96208068</v>
      </c>
      <c r="F218">
        <v>174.6242263</v>
      </c>
      <c r="G218">
        <v>119.4339002</v>
      </c>
      <c r="H218">
        <v>354.42500000000001</v>
      </c>
      <c r="I218">
        <v>179.80077370000001</v>
      </c>
    </row>
    <row r="219" spans="1:9" hidden="1" outlineLevel="2" x14ac:dyDescent="0.25">
      <c r="A219" t="s">
        <v>11</v>
      </c>
      <c r="B219" t="s">
        <v>18</v>
      </c>
      <c r="C219">
        <v>2</v>
      </c>
      <c r="D219">
        <v>60.53137401</v>
      </c>
      <c r="E219">
        <v>55.858926429999997</v>
      </c>
      <c r="F219">
        <v>160.14128349999999</v>
      </c>
      <c r="G219">
        <v>43.750983079999997</v>
      </c>
      <c r="H219">
        <v>378.02499999999998</v>
      </c>
      <c r="I219">
        <v>217.88371649999999</v>
      </c>
    </row>
    <row r="220" spans="1:9" hidden="1" outlineLevel="2" x14ac:dyDescent="0.25">
      <c r="A220" t="s">
        <v>11</v>
      </c>
      <c r="B220" t="s">
        <v>18</v>
      </c>
      <c r="C220">
        <v>2</v>
      </c>
      <c r="D220">
        <v>35.91792375</v>
      </c>
      <c r="E220">
        <v>45.029295419999997</v>
      </c>
      <c r="F220">
        <v>183.46595930000001</v>
      </c>
      <c r="G220">
        <v>102.5187402</v>
      </c>
      <c r="H220">
        <v>386.57499999999999</v>
      </c>
      <c r="I220">
        <v>203.10904070000001</v>
      </c>
    </row>
    <row r="221" spans="1:9" outlineLevel="1" collapsed="1" x14ac:dyDescent="0.25">
      <c r="A221" t="s">
        <v>11</v>
      </c>
      <c r="B221" t="s">
        <v>18</v>
      </c>
      <c r="C221" s="1" t="s">
        <v>143</v>
      </c>
      <c r="E221">
        <f>SUBTOTAL(7,E217:E220)</f>
        <v>8.3809298615874965</v>
      </c>
      <c r="I221">
        <f>SUBTOTAL(7,I217:I220)</f>
        <v>22.491967593086734</v>
      </c>
    </row>
    <row r="222" spans="1:9" hidden="1" outlineLevel="2" x14ac:dyDescent="0.25">
      <c r="C222">
        <v>1</v>
      </c>
      <c r="D222">
        <v>-6.254244581</v>
      </c>
      <c r="E222">
        <v>105.0557874</v>
      </c>
      <c r="F222">
        <v>394.69835469999998</v>
      </c>
      <c r="G222">
        <v>295.89681180000002</v>
      </c>
      <c r="H222">
        <v>320.60000000000002</v>
      </c>
      <c r="I222">
        <v>-74.098354659999998</v>
      </c>
    </row>
    <row r="223" spans="1:9" hidden="1" outlineLevel="2" x14ac:dyDescent="0.25">
      <c r="A223" t="s">
        <v>11</v>
      </c>
      <c r="B223" t="s">
        <v>20</v>
      </c>
      <c r="C223">
        <v>1</v>
      </c>
      <c r="D223">
        <v>18.87356728</v>
      </c>
      <c r="E223">
        <v>92.505062800000005</v>
      </c>
      <c r="F223">
        <v>164.99085919999999</v>
      </c>
      <c r="G223">
        <v>53.612229149999997</v>
      </c>
      <c r="H223">
        <v>401</v>
      </c>
      <c r="I223">
        <v>236.00914080000001</v>
      </c>
    </row>
    <row r="224" spans="1:9" hidden="1" outlineLevel="2" x14ac:dyDescent="0.25">
      <c r="A224" t="s">
        <v>11</v>
      </c>
      <c r="B224" t="s">
        <v>20</v>
      </c>
      <c r="C224">
        <v>1</v>
      </c>
      <c r="D224">
        <v>30.918557060000001</v>
      </c>
      <c r="E224">
        <v>5.3553043479999998</v>
      </c>
      <c r="F224">
        <v>124.0402194</v>
      </c>
      <c r="G224">
        <v>87.766357979999995</v>
      </c>
      <c r="H224">
        <v>312.8</v>
      </c>
      <c r="I224">
        <v>188.7597806</v>
      </c>
    </row>
    <row r="225" spans="1:9" hidden="1" outlineLevel="2" x14ac:dyDescent="0.25">
      <c r="A225" t="s">
        <v>11</v>
      </c>
      <c r="B225" t="s">
        <v>20</v>
      </c>
      <c r="C225">
        <v>1</v>
      </c>
      <c r="D225">
        <v>-1.26446953</v>
      </c>
      <c r="E225">
        <v>67.597135960000003</v>
      </c>
      <c r="F225">
        <v>272.9433272</v>
      </c>
      <c r="G225">
        <v>206.61066080000001</v>
      </c>
      <c r="H225">
        <v>400.05</v>
      </c>
      <c r="I225">
        <v>127.1066728</v>
      </c>
    </row>
    <row r="226" spans="1:9" outlineLevel="1" collapsed="1" x14ac:dyDescent="0.25">
      <c r="A226" t="s">
        <v>11</v>
      </c>
      <c r="B226" t="s">
        <v>20</v>
      </c>
      <c r="C226" s="1" t="s">
        <v>142</v>
      </c>
      <c r="E226">
        <f>SUBTOTAL(7,E222:E225)</f>
        <v>44.338084078114967</v>
      </c>
      <c r="I226">
        <f>SUBTOTAL(7,I222:I225)</f>
        <v>136.51552914266335</v>
      </c>
    </row>
    <row r="227" spans="1:9" hidden="1" outlineLevel="2" x14ac:dyDescent="0.25">
      <c r="C227">
        <v>2</v>
      </c>
      <c r="D227">
        <v>21.819196430000002</v>
      </c>
      <c r="E227">
        <v>38.214468959999998</v>
      </c>
      <c r="F227">
        <v>174.071618</v>
      </c>
      <c r="G227">
        <v>114.03795270000001</v>
      </c>
      <c r="H227">
        <v>371.375</v>
      </c>
      <c r="I227">
        <v>197.303382</v>
      </c>
    </row>
    <row r="228" spans="1:9" hidden="1" outlineLevel="2" x14ac:dyDescent="0.25">
      <c r="A228" t="s">
        <v>11</v>
      </c>
      <c r="B228" t="s">
        <v>20</v>
      </c>
      <c r="C228">
        <v>2</v>
      </c>
      <c r="D228">
        <v>22.444196430000002</v>
      </c>
      <c r="E228">
        <v>44.330425859999998</v>
      </c>
      <c r="F228">
        <v>100.7128647</v>
      </c>
      <c r="G228">
        <v>33.938242430000003</v>
      </c>
      <c r="H228">
        <v>381.47500000000002</v>
      </c>
      <c r="I228">
        <v>280.76213530000001</v>
      </c>
    </row>
    <row r="229" spans="1:9" hidden="1" outlineLevel="2" x14ac:dyDescent="0.25">
      <c r="A229" t="s">
        <v>11</v>
      </c>
      <c r="B229" t="s">
        <v>20</v>
      </c>
      <c r="C229">
        <v>2</v>
      </c>
      <c r="D229">
        <v>18.738839290000001</v>
      </c>
      <c r="E229">
        <v>39.266290410000003</v>
      </c>
      <c r="F229">
        <v>128.20512819999999</v>
      </c>
      <c r="G229">
        <v>70.19999851</v>
      </c>
      <c r="H229">
        <v>360.22500000000002</v>
      </c>
      <c r="I229">
        <v>232.0198718</v>
      </c>
    </row>
    <row r="230" spans="1:9" hidden="1" outlineLevel="2" x14ac:dyDescent="0.25">
      <c r="A230" t="s">
        <v>11</v>
      </c>
      <c r="B230" t="s">
        <v>20</v>
      </c>
      <c r="C230">
        <v>2</v>
      </c>
      <c r="D230">
        <v>20.78683036</v>
      </c>
      <c r="E230">
        <v>34.26372499</v>
      </c>
      <c r="F230">
        <v>323.4255268</v>
      </c>
      <c r="G230">
        <v>268.37497150000002</v>
      </c>
      <c r="H230">
        <v>352.52499999999998</v>
      </c>
      <c r="I230">
        <v>29.09947318</v>
      </c>
    </row>
    <row r="231" spans="1:9" outlineLevel="1" collapsed="1" x14ac:dyDescent="0.25">
      <c r="A231" t="s">
        <v>11</v>
      </c>
      <c r="B231" t="s">
        <v>20</v>
      </c>
      <c r="C231" s="1" t="s">
        <v>143</v>
      </c>
      <c r="E231">
        <f>SUBTOTAL(7,E227:E230)</f>
        <v>4.1445670272982502</v>
      </c>
      <c r="I231">
        <f>SUBTOTAL(7,I227:I230)</f>
        <v>109.29689879760194</v>
      </c>
    </row>
    <row r="232" spans="1:9" hidden="1" outlineLevel="2" x14ac:dyDescent="0.25">
      <c r="C232">
        <v>1</v>
      </c>
      <c r="D232">
        <v>15.105673619999999</v>
      </c>
      <c r="E232">
        <v>57.026801929999998</v>
      </c>
      <c r="F232">
        <v>293.96709320000002</v>
      </c>
      <c r="G232">
        <v>221.8346177</v>
      </c>
      <c r="H232">
        <v>401.75</v>
      </c>
      <c r="I232">
        <v>107.78290680000001</v>
      </c>
    </row>
    <row r="233" spans="1:9" hidden="1" outlineLevel="2" x14ac:dyDescent="0.25">
      <c r="A233" t="s">
        <v>11</v>
      </c>
      <c r="B233" t="s">
        <v>15</v>
      </c>
      <c r="C233">
        <v>1</v>
      </c>
      <c r="D233">
        <v>14.788700199999999</v>
      </c>
      <c r="E233">
        <v>11.403613529999999</v>
      </c>
      <c r="F233">
        <v>317.00182819999998</v>
      </c>
      <c r="G233">
        <v>290.80951440000001</v>
      </c>
      <c r="H233">
        <v>418.45</v>
      </c>
      <c r="I233">
        <v>101.4481718</v>
      </c>
    </row>
    <row r="234" spans="1:9" hidden="1" outlineLevel="2" x14ac:dyDescent="0.25">
      <c r="A234" t="s">
        <v>11</v>
      </c>
      <c r="B234" t="s">
        <v>15</v>
      </c>
      <c r="C234">
        <v>1</v>
      </c>
      <c r="D234">
        <v>11.705878119999999</v>
      </c>
      <c r="E234">
        <v>10.978492749999999</v>
      </c>
      <c r="F234">
        <v>284.2778793</v>
      </c>
      <c r="G234">
        <v>261.59350849999998</v>
      </c>
      <c r="H234">
        <v>328.7</v>
      </c>
      <c r="I234">
        <v>44.422120659999997</v>
      </c>
    </row>
    <row r="235" spans="1:9" hidden="1" outlineLevel="2" x14ac:dyDescent="0.25">
      <c r="A235" t="s">
        <v>11</v>
      </c>
      <c r="B235" t="s">
        <v>15</v>
      </c>
      <c r="C235">
        <v>1</v>
      </c>
      <c r="D235">
        <v>13.214058079999999</v>
      </c>
      <c r="E235">
        <v>16.414153809999998</v>
      </c>
      <c r="F235">
        <v>343.69287020000002</v>
      </c>
      <c r="G235">
        <v>314.06465830000002</v>
      </c>
      <c r="H235">
        <v>383.3</v>
      </c>
      <c r="I235">
        <v>39.607129800000003</v>
      </c>
    </row>
    <row r="236" spans="1:9" outlineLevel="1" collapsed="1" x14ac:dyDescent="0.25">
      <c r="A236" t="s">
        <v>11</v>
      </c>
      <c r="B236" t="s">
        <v>15</v>
      </c>
      <c r="C236" s="1" t="s">
        <v>142</v>
      </c>
      <c r="E236">
        <f>SUBTOTAL(7,E232:E235)</f>
        <v>22.185096232553654</v>
      </c>
      <c r="I236">
        <f>SUBTOTAL(7,I232:I235)</f>
        <v>36.28834038939862</v>
      </c>
    </row>
    <row r="237" spans="1:9" hidden="1" outlineLevel="2" x14ac:dyDescent="0.25">
      <c r="C237">
        <v>2</v>
      </c>
      <c r="D237">
        <v>12.31584821</v>
      </c>
      <c r="E237">
        <v>34.212416619999999</v>
      </c>
      <c r="F237">
        <v>221.35416670000001</v>
      </c>
      <c r="G237">
        <v>174.8259018</v>
      </c>
      <c r="H237">
        <v>330.47500000000002</v>
      </c>
      <c r="I237">
        <v>109.1208333</v>
      </c>
    </row>
    <row r="238" spans="1:9" hidden="1" outlineLevel="2" x14ac:dyDescent="0.25">
      <c r="A238" t="s">
        <v>11</v>
      </c>
      <c r="B238" t="s">
        <v>15</v>
      </c>
      <c r="C238">
        <v>2</v>
      </c>
      <c r="D238">
        <v>15.537244380000001</v>
      </c>
      <c r="E238">
        <v>39.598470679999998</v>
      </c>
      <c r="F238">
        <v>205.9386973</v>
      </c>
      <c r="G238">
        <v>150.8029823</v>
      </c>
      <c r="H238">
        <v>324.97500000000002</v>
      </c>
      <c r="I238">
        <v>119.03630269999999</v>
      </c>
    </row>
    <row r="239" spans="1:9" hidden="1" outlineLevel="2" x14ac:dyDescent="0.25">
      <c r="A239" t="s">
        <v>11</v>
      </c>
      <c r="B239" t="s">
        <v>15</v>
      </c>
      <c r="C239">
        <v>2</v>
      </c>
      <c r="D239">
        <v>28.019918270000002</v>
      </c>
      <c r="E239">
        <v>44.749995859999999</v>
      </c>
      <c r="F239">
        <v>191.20247570000001</v>
      </c>
      <c r="G239">
        <v>118.43256150000001</v>
      </c>
      <c r="H239">
        <v>337.57499999999999</v>
      </c>
      <c r="I239">
        <v>146.37252430000001</v>
      </c>
    </row>
    <row r="240" spans="1:9" hidden="1" outlineLevel="2" x14ac:dyDescent="0.25">
      <c r="A240" t="s">
        <v>11</v>
      </c>
      <c r="B240" t="s">
        <v>15</v>
      </c>
      <c r="C240">
        <v>2</v>
      </c>
      <c r="D240">
        <v>12.08705357</v>
      </c>
      <c r="E240">
        <v>35.207798869999998</v>
      </c>
      <c r="F240">
        <v>203.4482759</v>
      </c>
      <c r="G240">
        <v>156.15342340000001</v>
      </c>
      <c r="H240">
        <v>339.32499999999999</v>
      </c>
      <c r="I240">
        <v>135.87672409999999</v>
      </c>
    </row>
    <row r="241" spans="1:9" outlineLevel="1" collapsed="1" x14ac:dyDescent="0.25">
      <c r="A241" t="s">
        <v>11</v>
      </c>
      <c r="B241" t="s">
        <v>15</v>
      </c>
      <c r="C241" s="1" t="s">
        <v>143</v>
      </c>
      <c r="E241">
        <f>SUBTOTAL(7,E237:E240)</f>
        <v>4.8124030242992122</v>
      </c>
      <c r="I241">
        <f>SUBTOTAL(7,I237:I240)</f>
        <v>16.690599485977017</v>
      </c>
    </row>
    <row r="242" spans="1:9" hidden="1" outlineLevel="2" x14ac:dyDescent="0.25">
      <c r="C242">
        <v>1</v>
      </c>
      <c r="D242">
        <v>13.76109284</v>
      </c>
      <c r="E242">
        <v>87.026801930000005</v>
      </c>
      <c r="F242">
        <v>171.02376599999999</v>
      </c>
      <c r="G242">
        <v>70.235871220000007</v>
      </c>
      <c r="H242">
        <v>304.75</v>
      </c>
      <c r="I242">
        <v>133.72623400000001</v>
      </c>
    </row>
    <row r="243" spans="1:9" hidden="1" outlineLevel="2" x14ac:dyDescent="0.25">
      <c r="A243" t="s">
        <v>11</v>
      </c>
      <c r="B243" t="s">
        <v>19</v>
      </c>
      <c r="C243">
        <v>1</v>
      </c>
      <c r="D243">
        <v>8.0657963190000004</v>
      </c>
      <c r="E243">
        <v>64.616152900000003</v>
      </c>
      <c r="F243">
        <v>190.0365631</v>
      </c>
      <c r="G243">
        <v>117.3546138</v>
      </c>
      <c r="H243">
        <v>328.85</v>
      </c>
      <c r="I243">
        <v>138.8134369</v>
      </c>
    </row>
    <row r="244" spans="1:9" hidden="1" outlineLevel="2" x14ac:dyDescent="0.25">
      <c r="A244" t="s">
        <v>11</v>
      </c>
      <c r="B244" t="s">
        <v>19</v>
      </c>
      <c r="C244">
        <v>1</v>
      </c>
      <c r="D244">
        <v>10.64759591</v>
      </c>
      <c r="E244">
        <v>79.229700480000005</v>
      </c>
      <c r="F244">
        <v>252.285192</v>
      </c>
      <c r="G244">
        <v>162.40789559999999</v>
      </c>
      <c r="H244">
        <v>409.75</v>
      </c>
      <c r="I244">
        <v>157.464808</v>
      </c>
    </row>
    <row r="245" spans="1:9" hidden="1" outlineLevel="2" x14ac:dyDescent="0.25">
      <c r="A245" t="s">
        <v>11</v>
      </c>
      <c r="B245" t="s">
        <v>19</v>
      </c>
      <c r="C245">
        <v>1</v>
      </c>
      <c r="D245">
        <v>11.542278939999999</v>
      </c>
      <c r="E245">
        <v>87.200714980000001</v>
      </c>
      <c r="F245">
        <v>213.80255940000001</v>
      </c>
      <c r="G245">
        <v>115.05956550000001</v>
      </c>
      <c r="H245">
        <v>362.75</v>
      </c>
      <c r="I245">
        <v>148.94744059999999</v>
      </c>
    </row>
    <row r="246" spans="1:9" outlineLevel="1" collapsed="1" x14ac:dyDescent="0.25">
      <c r="A246" t="s">
        <v>11</v>
      </c>
      <c r="B246" t="s">
        <v>19</v>
      </c>
      <c r="C246" s="1" t="s">
        <v>142</v>
      </c>
      <c r="E246">
        <f>SUBTOTAL(7,E242:E245)</f>
        <v>10.607456167298499</v>
      </c>
      <c r="I246">
        <f>SUBTOTAL(7,I242:I245)</f>
        <v>10.583800048451561</v>
      </c>
    </row>
    <row r="247" spans="1:9" hidden="1" outlineLevel="2" x14ac:dyDescent="0.25">
      <c r="C247">
        <v>2</v>
      </c>
      <c r="D247">
        <v>12.32142857</v>
      </c>
      <c r="E247">
        <v>31.698306819999999</v>
      </c>
      <c r="F247">
        <v>211.9252874</v>
      </c>
      <c r="G247">
        <v>167.905552</v>
      </c>
      <c r="H247">
        <v>313.17500000000001</v>
      </c>
      <c r="I247">
        <v>101.2497126</v>
      </c>
    </row>
    <row r="248" spans="1:9" hidden="1" outlineLevel="2" x14ac:dyDescent="0.25">
      <c r="A248" t="s">
        <v>11</v>
      </c>
      <c r="B248" t="s">
        <v>19</v>
      </c>
      <c r="C248">
        <v>2</v>
      </c>
      <c r="D248">
        <v>10.71428571</v>
      </c>
      <c r="E248">
        <v>33.083632629999997</v>
      </c>
      <c r="F248">
        <v>287.64367820000001</v>
      </c>
      <c r="G248">
        <v>243.8457598</v>
      </c>
      <c r="H248">
        <v>321.92500000000001</v>
      </c>
      <c r="I248">
        <v>34.281321839999997</v>
      </c>
    </row>
    <row r="249" spans="1:9" hidden="1" outlineLevel="2" x14ac:dyDescent="0.25">
      <c r="A249" t="s">
        <v>11</v>
      </c>
      <c r="B249" t="s">
        <v>19</v>
      </c>
      <c r="C249">
        <v>2</v>
      </c>
      <c r="D249">
        <v>11.71875</v>
      </c>
      <c r="E249">
        <v>31.103129809999999</v>
      </c>
      <c r="F249">
        <v>252.01149430000001</v>
      </c>
      <c r="G249">
        <v>209.18961440000001</v>
      </c>
      <c r="H249">
        <v>312.32499999999999</v>
      </c>
      <c r="I249">
        <v>60.313505749999997</v>
      </c>
    </row>
    <row r="250" spans="1:9" hidden="1" outlineLevel="2" x14ac:dyDescent="0.25">
      <c r="A250" t="s">
        <v>11</v>
      </c>
      <c r="B250" t="s">
        <v>19</v>
      </c>
      <c r="C250">
        <v>2</v>
      </c>
      <c r="D250">
        <v>14.97506555</v>
      </c>
      <c r="E250">
        <v>39.41785368</v>
      </c>
      <c r="F250">
        <v>194.93258180000001</v>
      </c>
      <c r="G250">
        <v>140.53966260000001</v>
      </c>
      <c r="H250">
        <v>340.27499999999998</v>
      </c>
      <c r="I250">
        <v>145.3424182</v>
      </c>
    </row>
    <row r="251" spans="1:9" outlineLevel="1" collapsed="1" x14ac:dyDescent="0.25">
      <c r="A251" t="s">
        <v>11</v>
      </c>
      <c r="B251" t="s">
        <v>19</v>
      </c>
      <c r="C251" s="1" t="s">
        <v>143</v>
      </c>
      <c r="E251">
        <f>SUBTOTAL(7,E247:E250)</f>
        <v>3.8192947403224795</v>
      </c>
      <c r="I251">
        <f>SUBTOTAL(7,I247:I250)</f>
        <v>48.602865789664214</v>
      </c>
    </row>
    <row r="252" spans="1:9" hidden="1" outlineLevel="2" x14ac:dyDescent="0.25">
      <c r="C252">
        <v>1</v>
      </c>
      <c r="D252">
        <v>9.573976278</v>
      </c>
      <c r="E252">
        <v>39.945398939999997</v>
      </c>
      <c r="F252">
        <v>271.86379929999998</v>
      </c>
      <c r="G252">
        <v>222.3444241</v>
      </c>
      <c r="H252">
        <v>401.35</v>
      </c>
      <c r="I252">
        <v>129.48620070000001</v>
      </c>
    </row>
    <row r="253" spans="1:9" hidden="1" outlineLevel="2" x14ac:dyDescent="0.25">
      <c r="A253" t="s">
        <v>11</v>
      </c>
      <c r="B253" t="s">
        <v>16</v>
      </c>
      <c r="C253">
        <v>1</v>
      </c>
      <c r="D253">
        <v>14.24677791</v>
      </c>
      <c r="E253">
        <v>51.691541999999998</v>
      </c>
      <c r="F253">
        <v>139.78494620000001</v>
      </c>
      <c r="G253">
        <v>73.846626319999999</v>
      </c>
      <c r="H253">
        <v>340.55</v>
      </c>
      <c r="I253">
        <v>200.7650538</v>
      </c>
    </row>
    <row r="254" spans="1:9" hidden="1" outlineLevel="2" x14ac:dyDescent="0.25">
      <c r="A254" t="s">
        <v>11</v>
      </c>
      <c r="B254" t="s">
        <v>16</v>
      </c>
      <c r="C254">
        <v>1</v>
      </c>
      <c r="D254">
        <v>16.31733006</v>
      </c>
      <c r="E254">
        <v>42.273178739999999</v>
      </c>
      <c r="F254">
        <v>259.1397849</v>
      </c>
      <c r="G254">
        <v>200.54927609999999</v>
      </c>
      <c r="H254">
        <v>365.95</v>
      </c>
      <c r="I254">
        <v>106.81021509999999</v>
      </c>
    </row>
    <row r="255" spans="1:9" hidden="1" outlineLevel="2" x14ac:dyDescent="0.25">
      <c r="A255" t="s">
        <v>11</v>
      </c>
      <c r="B255" t="s">
        <v>16</v>
      </c>
      <c r="C255">
        <v>1</v>
      </c>
      <c r="D255">
        <v>10.89810716</v>
      </c>
      <c r="E255">
        <v>53.366779649999998</v>
      </c>
      <c r="F255">
        <v>323.47670249999999</v>
      </c>
      <c r="G255">
        <v>259.21181569999999</v>
      </c>
      <c r="H255">
        <v>375.7</v>
      </c>
      <c r="I255">
        <v>52.22329749</v>
      </c>
    </row>
    <row r="256" spans="1:9" outlineLevel="1" collapsed="1" x14ac:dyDescent="0.25">
      <c r="A256" t="s">
        <v>11</v>
      </c>
      <c r="B256" t="s">
        <v>16</v>
      </c>
      <c r="C256" s="1" t="s">
        <v>142</v>
      </c>
      <c r="E256">
        <f>SUBTOTAL(7,E252:E255)</f>
        <v>6.6964161097416266</v>
      </c>
      <c r="I256">
        <f>SUBTOTAL(7,I252:I255)</f>
        <v>61.53341104065877</v>
      </c>
    </row>
    <row r="257" spans="1:9" hidden="1" outlineLevel="2" x14ac:dyDescent="0.25">
      <c r="C257">
        <v>2</v>
      </c>
      <c r="D257">
        <v>10.58496315</v>
      </c>
      <c r="E257">
        <v>28.316311989999999</v>
      </c>
      <c r="F257">
        <v>213.21839080000001</v>
      </c>
      <c r="G257">
        <v>174.31711569999999</v>
      </c>
      <c r="H257">
        <v>294.07499999999999</v>
      </c>
      <c r="I257">
        <v>80.856609199999994</v>
      </c>
    </row>
    <row r="258" spans="1:9" hidden="1" outlineLevel="2" x14ac:dyDescent="0.25">
      <c r="A258" t="s">
        <v>11</v>
      </c>
      <c r="B258" t="s">
        <v>16</v>
      </c>
      <c r="C258">
        <v>2</v>
      </c>
      <c r="D258">
        <v>16.59481207</v>
      </c>
      <c r="E258">
        <v>28.302355219999999</v>
      </c>
      <c r="F258">
        <v>266.5229885</v>
      </c>
      <c r="G258">
        <v>221.62582119999999</v>
      </c>
      <c r="H258">
        <v>281.82499999999999</v>
      </c>
      <c r="I258">
        <v>15.30201149</v>
      </c>
    </row>
    <row r="259" spans="1:9" hidden="1" outlineLevel="2" x14ac:dyDescent="0.25">
      <c r="A259" t="s">
        <v>11</v>
      </c>
      <c r="B259" t="s">
        <v>16</v>
      </c>
      <c r="C259">
        <v>2</v>
      </c>
      <c r="D259">
        <v>10.806316600000001</v>
      </c>
      <c r="E259">
        <v>26.678280010000002</v>
      </c>
      <c r="F259">
        <v>112.7320955</v>
      </c>
      <c r="G259">
        <v>75.247498879999995</v>
      </c>
      <c r="H259">
        <v>289.375</v>
      </c>
      <c r="I259">
        <v>176.64290449999999</v>
      </c>
    </row>
    <row r="260" spans="1:9" hidden="1" outlineLevel="2" x14ac:dyDescent="0.25">
      <c r="A260" t="s">
        <v>11</v>
      </c>
      <c r="B260" t="s">
        <v>16</v>
      </c>
      <c r="C260">
        <v>2</v>
      </c>
      <c r="D260">
        <v>17.072967670000001</v>
      </c>
      <c r="E260">
        <v>29.616097589999999</v>
      </c>
      <c r="F260">
        <v>167.5287356</v>
      </c>
      <c r="G260">
        <v>120.8396704</v>
      </c>
      <c r="H260">
        <v>293.375</v>
      </c>
      <c r="I260">
        <v>125.8462644</v>
      </c>
    </row>
    <row r="261" spans="1:9" outlineLevel="1" collapsed="1" x14ac:dyDescent="0.25">
      <c r="A261" t="s">
        <v>11</v>
      </c>
      <c r="B261" t="s">
        <v>16</v>
      </c>
      <c r="C261" s="1" t="s">
        <v>143</v>
      </c>
      <c r="E261">
        <f>SUBTOTAL(7,E257:E260)</f>
        <v>1.2030204210211097</v>
      </c>
      <c r="I261">
        <f>SUBTOTAL(7,I257:I260)</f>
        <v>68.512591894590713</v>
      </c>
    </row>
    <row r="262" spans="1:9" hidden="1" outlineLevel="2" x14ac:dyDescent="0.25">
      <c r="C262">
        <v>1</v>
      </c>
      <c r="D262">
        <v>12.048413910000001</v>
      </c>
      <c r="E262">
        <v>72.756270529999995</v>
      </c>
      <c r="F262">
        <v>224.1935484</v>
      </c>
      <c r="G262">
        <v>139.38886389999999</v>
      </c>
      <c r="H262">
        <v>395.95</v>
      </c>
      <c r="I262">
        <v>171.75645159999999</v>
      </c>
    </row>
    <row r="263" spans="1:9" hidden="1" outlineLevel="2" x14ac:dyDescent="0.25">
      <c r="A263" t="s">
        <v>11</v>
      </c>
      <c r="B263" t="s">
        <v>13</v>
      </c>
      <c r="C263">
        <v>1</v>
      </c>
      <c r="D263">
        <v>16.511604089999999</v>
      </c>
      <c r="E263">
        <v>70.736946860000003</v>
      </c>
      <c r="F263">
        <v>179.74910389999999</v>
      </c>
      <c r="G263">
        <v>92.500552990000003</v>
      </c>
      <c r="H263">
        <v>358.95</v>
      </c>
      <c r="I263">
        <v>179.20089609999999</v>
      </c>
    </row>
    <row r="264" spans="1:9" hidden="1" outlineLevel="2" x14ac:dyDescent="0.25">
      <c r="A264" t="s">
        <v>11</v>
      </c>
      <c r="B264" t="s">
        <v>13</v>
      </c>
      <c r="C264">
        <v>1</v>
      </c>
      <c r="D264">
        <v>10.453321880000001</v>
      </c>
      <c r="E264">
        <v>77.142743960000004</v>
      </c>
      <c r="F264">
        <v>277.77777780000002</v>
      </c>
      <c r="G264">
        <v>190.18171190000001</v>
      </c>
      <c r="H264">
        <v>472.6</v>
      </c>
      <c r="I264">
        <v>194.8222222</v>
      </c>
    </row>
    <row r="265" spans="1:9" hidden="1" outlineLevel="2" x14ac:dyDescent="0.25">
      <c r="A265" t="s">
        <v>11</v>
      </c>
      <c r="B265" t="s">
        <v>13</v>
      </c>
      <c r="C265">
        <v>1</v>
      </c>
      <c r="D265">
        <v>8.3981071570000001</v>
      </c>
      <c r="E265">
        <v>69.768525010000005</v>
      </c>
      <c r="F265">
        <v>278.13620070000002</v>
      </c>
      <c r="G265">
        <v>199.96956850000001</v>
      </c>
      <c r="H265">
        <v>344.55</v>
      </c>
      <c r="I265">
        <v>66.413799280000006</v>
      </c>
    </row>
    <row r="266" spans="1:9" outlineLevel="1" collapsed="1" x14ac:dyDescent="0.25">
      <c r="A266" t="s">
        <v>11</v>
      </c>
      <c r="B266" t="s">
        <v>13</v>
      </c>
      <c r="C266" s="1" t="s">
        <v>142</v>
      </c>
      <c r="E266">
        <f>SUBTOTAL(7,E262:E265)</f>
        <v>3.2735890474251552</v>
      </c>
      <c r="I266">
        <f>SUBTOTAL(7,I262:I265)</f>
        <v>58.550691740936351</v>
      </c>
    </row>
    <row r="267" spans="1:9" hidden="1" outlineLevel="2" x14ac:dyDescent="0.25">
      <c r="C267">
        <v>2</v>
      </c>
      <c r="D267">
        <v>14.0015211</v>
      </c>
      <c r="E267">
        <v>34.488323209999997</v>
      </c>
      <c r="F267">
        <v>147.41379309999999</v>
      </c>
      <c r="G267">
        <v>98.923948800000005</v>
      </c>
      <c r="H267">
        <v>332.52499999999998</v>
      </c>
      <c r="I267">
        <v>185.11120690000001</v>
      </c>
    </row>
    <row r="268" spans="1:9" hidden="1" outlineLevel="2" x14ac:dyDescent="0.25">
      <c r="A268" t="s">
        <v>11</v>
      </c>
      <c r="B268" t="s">
        <v>13</v>
      </c>
      <c r="C268">
        <v>2</v>
      </c>
      <c r="D268">
        <v>9.7433035710000002</v>
      </c>
      <c r="E268">
        <v>38.73781426</v>
      </c>
      <c r="F268">
        <v>113.8948755</v>
      </c>
      <c r="G268">
        <v>65.41375764</v>
      </c>
      <c r="H268">
        <v>342.625</v>
      </c>
      <c r="I268">
        <v>228.73012449999999</v>
      </c>
    </row>
    <row r="269" spans="1:9" hidden="1" outlineLevel="2" x14ac:dyDescent="0.25">
      <c r="A269" t="s">
        <v>11</v>
      </c>
      <c r="B269" t="s">
        <v>13</v>
      </c>
      <c r="C269">
        <v>2</v>
      </c>
      <c r="D269">
        <v>18.158304990000001</v>
      </c>
      <c r="E269">
        <v>43.133637929999999</v>
      </c>
      <c r="F269">
        <v>88.451867820000004</v>
      </c>
      <c r="G269">
        <v>27.1599249</v>
      </c>
      <c r="H269">
        <v>286.47500000000002</v>
      </c>
      <c r="I269">
        <v>198.02313219999999</v>
      </c>
    </row>
    <row r="270" spans="1:9" hidden="1" outlineLevel="2" x14ac:dyDescent="0.25">
      <c r="A270" t="s">
        <v>11</v>
      </c>
      <c r="B270" t="s">
        <v>13</v>
      </c>
      <c r="C270">
        <v>2</v>
      </c>
      <c r="D270">
        <v>8.9174107140000007</v>
      </c>
      <c r="E270">
        <v>35.997947670000002</v>
      </c>
      <c r="F270">
        <v>94.139128349999993</v>
      </c>
      <c r="G270">
        <v>49.223769969999999</v>
      </c>
      <c r="H270">
        <v>282.47500000000002</v>
      </c>
      <c r="I270">
        <v>188.33587159999999</v>
      </c>
    </row>
    <row r="271" spans="1:9" outlineLevel="1" collapsed="1" x14ac:dyDescent="0.25">
      <c r="A271" t="s">
        <v>11</v>
      </c>
      <c r="B271" t="s">
        <v>13</v>
      </c>
      <c r="C271" s="1" t="s">
        <v>143</v>
      </c>
      <c r="E271">
        <f>SUBTOTAL(7,E267:E270)</f>
        <v>3.7950276344788589</v>
      </c>
      <c r="I271">
        <f>SUBTOTAL(7,I267:I270)</f>
        <v>19.891757739009901</v>
      </c>
    </row>
    <row r="272" spans="1:9" x14ac:dyDescent="0.25">
      <c r="C272" s="1" t="s">
        <v>66</v>
      </c>
      <c r="E272">
        <f>SUBTOTAL(7,E2:E270)</f>
        <v>22.728250765995103</v>
      </c>
      <c r="I272">
        <f>SUBTOTAL(7,I2:I270)</f>
        <v>87.273957861319246</v>
      </c>
    </row>
  </sheetData>
  <sortState ref="A2:I217">
    <sortCondition ref="A2:A217"/>
    <sortCondition ref="B2:B2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INC PFIX 3way newcurve</vt:lpstr>
      <vt:lpstr>INC AMAC 3way new curve</vt:lpstr>
      <vt:lpstr>INCUBATION PBIC 3way newcurve</vt:lpstr>
      <vt:lpstr>INCUBATION PORG 3 way newcurve</vt:lpstr>
      <vt:lpstr>GH org 3way newcurve</vt:lpstr>
      <vt:lpstr>GH AMAC 3way new curve</vt:lpstr>
      <vt:lpstr>Sheet1 (2)</vt:lpstr>
      <vt:lpstr>Sheet10</vt:lpstr>
      <vt:lpstr>P_FIXED_GH</vt:lpstr>
      <vt:lpstr>Sheet3</vt:lpstr>
      <vt:lpstr>Sheet1</vt:lpstr>
      <vt:lpstr>Sheet2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C. Rooney</dc:creator>
  <cp:lastModifiedBy>Erin C. Rooney</cp:lastModifiedBy>
  <dcterms:created xsi:type="dcterms:W3CDTF">2017-07-07T20:10:41Z</dcterms:created>
  <dcterms:modified xsi:type="dcterms:W3CDTF">2017-07-30T21:29:48Z</dcterms:modified>
</cp:coreProperties>
</file>