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learning\brainstation\"/>
    </mc:Choice>
  </mc:AlternateContent>
  <xr:revisionPtr revIDLastSave="0" documentId="13_ncr:1_{5801825F-2697-4518-BEC3-68E36422E7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successful v.s. unsuccessful" sheetId="2" r:id="rId2"/>
    <sheet name="categories" sheetId="3" r:id="rId3"/>
    <sheet name="#of backers by year" sheetId="6" r:id="rId4"/>
    <sheet name="campaign length" sheetId="7" r:id="rId5"/>
    <sheet name="board games subcategory" sheetId="4" r:id="rId6"/>
    <sheet name="currency&amp; countries" sheetId="5" r:id="rId7"/>
  </sheets>
  <definedNames>
    <definedName name="_xlnm._FilterDatabase" localSheetId="5" hidden="1">'board games subcategory'!$A$1:$L$249</definedName>
    <definedName name="_xlnm._FilterDatabase" localSheetId="2" hidden="1">categories!$A$1:$D$16</definedName>
    <definedName name="_xlnm._FilterDatabase" localSheetId="6" hidden="1">'currency&amp; countries'!$A$1:$D$25</definedName>
    <definedName name="_xlnm._FilterDatabase" localSheetId="1" hidden="1">'successful v.s. unsuccessful'!$A$1:$D$6</definedName>
    <definedName name="_xlnm._FilterDatabase" localSheetId="0" hidden="1">summary!$A$1:$J$301</definedName>
  </definedNames>
  <calcPr calcId="18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9" i="4" l="1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T4" i="4"/>
  <c r="T8" i="4" s="1"/>
  <c r="L5" i="4"/>
  <c r="T3" i="4"/>
  <c r="L4" i="4"/>
  <c r="L3" i="4"/>
  <c r="T2" i="4"/>
  <c r="L2" i="4"/>
</calcChain>
</file>

<file path=xl/sharedStrings.xml><?xml version="1.0" encoding="utf-8"?>
<sst xmlns="http://schemas.openxmlformats.org/spreadsheetml/2006/main" count="3490" uniqueCount="727">
  <si>
    <t>name</t>
  </si>
  <si>
    <t>category</t>
  </si>
  <si>
    <t>subcategory</t>
  </si>
  <si>
    <t>country</t>
  </si>
  <si>
    <t>currency</t>
  </si>
  <si>
    <t>length</t>
  </si>
  <si>
    <t>goal</t>
  </si>
  <si>
    <t>pledged</t>
  </si>
  <si>
    <t>backers</t>
  </si>
  <si>
    <t>outcome</t>
  </si>
  <si>
    <t>Ragdolls</t>
  </si>
  <si>
    <t>Film &amp; Video</t>
  </si>
  <si>
    <t>Webseries</t>
  </si>
  <si>
    <t>US</t>
  </si>
  <si>
    <t>USD</t>
  </si>
  <si>
    <t>failed</t>
  </si>
  <si>
    <t>One To Ten</t>
  </si>
  <si>
    <t>Shorts</t>
  </si>
  <si>
    <t>GB</t>
  </si>
  <si>
    <t>GBP</t>
  </si>
  <si>
    <t>successful</t>
  </si>
  <si>
    <t>Future Gun - A short film about kids and advanced hardware</t>
  </si>
  <si>
    <t>Animation</t>
  </si>
  <si>
    <t>Fourth Wave Apparel—Vintage Fashion for the Modern Feminist</t>
  </si>
  <si>
    <t>Fashion</t>
  </si>
  <si>
    <t>Apparel</t>
  </si>
  <si>
    <t>The Rich Lifestyle</t>
  </si>
  <si>
    <t>Documentary</t>
  </si>
  <si>
    <t>Perils Galore!</t>
  </si>
  <si>
    <t>Art</t>
  </si>
  <si>
    <t>Illustration</t>
  </si>
  <si>
    <t>In a Dark Dark House - Directed by Larry Moss</t>
  </si>
  <si>
    <t>Theater</t>
  </si>
  <si>
    <t>CHARLIEFOXTROTNY</t>
  </si>
  <si>
    <t>Fat Englishmen - Beer and Sumo</t>
  </si>
  <si>
    <t>Comedy</t>
  </si>
  <si>
    <t>bear elements old-fashioned shave and beard care for men</t>
  </si>
  <si>
    <t>Crafts</t>
  </si>
  <si>
    <t>DigIndustrial Art</t>
  </si>
  <si>
    <t>Digital Art</t>
  </si>
  <si>
    <t>Expanding Farm to service the local Food Bank</t>
  </si>
  <si>
    <t>Food</t>
  </si>
  <si>
    <t>Farms</t>
  </si>
  <si>
    <t>Church Hive. Church hiring made easy!</t>
  </si>
  <si>
    <t>Technology</t>
  </si>
  <si>
    <t>Web</t>
  </si>
  <si>
    <t>The Visual Media Directory Project</t>
  </si>
  <si>
    <t>Public Art</t>
  </si>
  <si>
    <t>Too Sweet - The Not So Serious Side to Diabetes</t>
  </si>
  <si>
    <t>Publishing</t>
  </si>
  <si>
    <t>Nonfiction</t>
  </si>
  <si>
    <t>“Baby Hungry” Short Film Finishing Funds</t>
  </si>
  <si>
    <t>Turn "solvents-forgive yr. blood" into 12 inches of vinyl!!</t>
  </si>
  <si>
    <t>Music</t>
  </si>
  <si>
    <t>Fishin' for Chickens</t>
  </si>
  <si>
    <t>ROAM RECORD FUND</t>
  </si>
  <si>
    <t>Rock</t>
  </si>
  <si>
    <t>William Charles and Dirt Road Trippers NEW EP</t>
  </si>
  <si>
    <t>Vega - Six String Theory - Alternative Rap Album Production</t>
  </si>
  <si>
    <t>Hip-Hop</t>
  </si>
  <si>
    <t>Life Planner</t>
  </si>
  <si>
    <t>Design</t>
  </si>
  <si>
    <t>Product Design</t>
  </si>
  <si>
    <t>Number Ten Pond - 2014 Calendar</t>
  </si>
  <si>
    <t>Photography</t>
  </si>
  <si>
    <t>Chosen Gospel single 'Make me a Believer'</t>
  </si>
  <si>
    <t>World Music</t>
  </si>
  <si>
    <t>OILOVE YOU</t>
  </si>
  <si>
    <t>Up Against The Downturn</t>
  </si>
  <si>
    <t>Mosquito Wars</t>
  </si>
  <si>
    <t>Bev's First Studio EP! - The Noble House of Pancake</t>
  </si>
  <si>
    <t>Pop</t>
  </si>
  <si>
    <t>Clean Water For Africa</t>
  </si>
  <si>
    <t>Narrative Film</t>
  </si>
  <si>
    <t>Mercurial Theatre Presents: HP Lovecraft's "Call of Cthulhu"</t>
  </si>
  <si>
    <t>Experimental</t>
  </si>
  <si>
    <t>BLACKOUT: The Eradication Protocols</t>
  </si>
  <si>
    <t>Comics</t>
  </si>
  <si>
    <t>Comic Books</t>
  </si>
  <si>
    <t>Men's Fashion, the next big thing.</t>
  </si>
  <si>
    <t>Jack Daniels Cake</t>
  </si>
  <si>
    <t>See the time in every timezone on earth on one Orbi Clock</t>
  </si>
  <si>
    <t>Moveable Movie Production Studios for Educators</t>
  </si>
  <si>
    <t>DE</t>
  </si>
  <si>
    <t>EUR</t>
  </si>
  <si>
    <t>NASHVILLE RISES</t>
  </si>
  <si>
    <t>Donald Trump Plush with Audio. Checklist on Back of Box.</t>
  </si>
  <si>
    <t>Mind Magnet - Watch for teaching children to stay on task</t>
  </si>
  <si>
    <t>Wearables</t>
  </si>
  <si>
    <t>canceled</t>
  </si>
  <si>
    <t>Cold War 2</t>
  </si>
  <si>
    <t>Games</t>
  </si>
  <si>
    <t>Video Games</t>
  </si>
  <si>
    <t>Jersey Shoresical:A Frickin' Rock Opera</t>
  </si>
  <si>
    <t>Fridge Feet</t>
  </si>
  <si>
    <t>Fat Boy's Nerd Emporium</t>
  </si>
  <si>
    <t>Gaming Hardware</t>
  </si>
  <si>
    <t>Little Fears Nightmare Edition - Blessed are the Children</t>
  </si>
  <si>
    <t>Tabletop Games</t>
  </si>
  <si>
    <t>Lest We Forget</t>
  </si>
  <si>
    <t>CA</t>
  </si>
  <si>
    <t>CAD</t>
  </si>
  <si>
    <t>1000 Haiku, 1000 Strangers</t>
  </si>
  <si>
    <t>Poetry</t>
  </si>
  <si>
    <t>Field Reflections: The Final Painting</t>
  </si>
  <si>
    <t>Painting</t>
  </si>
  <si>
    <t>The Kitchen: a space for participatory cooking &amp; dining</t>
  </si>
  <si>
    <t>The Harriet Experiment</t>
  </si>
  <si>
    <t>The Modern Day Briefcase</t>
  </si>
  <si>
    <t>TOGA: The Holder | Upgrade | Keychain for EOS® Lip Balms</t>
  </si>
  <si>
    <t>Grain35: Beautiful 35mm Film Grain Scans For Your DSLR Video</t>
  </si>
  <si>
    <t>FLIE Rings - Colorful Anodized Aluminum Rings for Life</t>
  </si>
  <si>
    <t>Accessories</t>
  </si>
  <si>
    <t>"Friday Night Monkey Fights" the Mobile App!</t>
  </si>
  <si>
    <t>GIULIA</t>
  </si>
  <si>
    <t>Personalised full length novels for children</t>
  </si>
  <si>
    <t>Children's Books</t>
  </si>
  <si>
    <t>Publish my first horror novel, make a trailer &amp; short films</t>
  </si>
  <si>
    <t>Horror</t>
  </si>
  <si>
    <t xml:space="preserve">1,000 Stars Festival, Documentary </t>
  </si>
  <si>
    <t>Fittersift: Introducing Responsive Textile Technology</t>
  </si>
  <si>
    <t>Jake Jude T-Shirt (Official)</t>
  </si>
  <si>
    <t>Chris Henry and The Hardcore Grass</t>
  </si>
  <si>
    <t>A wee Coffee</t>
  </si>
  <si>
    <t>Drinks</t>
  </si>
  <si>
    <t>The Horde and the Harem - Full Length Album!</t>
  </si>
  <si>
    <t>Letters To Me</t>
  </si>
  <si>
    <t>Knight's Destiny - Dungeon RPG/MMORPG</t>
  </si>
  <si>
    <t>Creatures of Habitat For Sale</t>
  </si>
  <si>
    <t>Online therapist directory - Click For Therapy (Canceled)</t>
  </si>
  <si>
    <t>Lick My Assise!</t>
  </si>
  <si>
    <t>New EP from Jon Swift</t>
  </si>
  <si>
    <t>Punch'em Scrunch'em Robots</t>
  </si>
  <si>
    <t>WE MEAN YOU NO HARM</t>
  </si>
  <si>
    <t>Behind the Lens: Charlotte</t>
  </si>
  <si>
    <t>Photobooks</t>
  </si>
  <si>
    <t>Blit - Mobile App to Screenshot Websites with Login</t>
  </si>
  <si>
    <t>Apps</t>
  </si>
  <si>
    <t>"Must Be Nice" at the Fillet of Solo Festival in Chicago</t>
  </si>
  <si>
    <t>The Return Voyage of Christopher Mackenzie</t>
  </si>
  <si>
    <t>NOZ</t>
  </si>
  <si>
    <t>Club Universe</t>
  </si>
  <si>
    <t>Electronic Music</t>
  </si>
  <si>
    <t>Taft Sturgeon</t>
  </si>
  <si>
    <t>Samuel B. Lupowitz &amp; The Ego Band - first album release</t>
  </si>
  <si>
    <t>Bringing Jamaican Patties To Your Neck Of The Wood</t>
  </si>
  <si>
    <t>Restaurants</t>
  </si>
  <si>
    <t>THE AVENUE</t>
  </si>
  <si>
    <t>Blues</t>
  </si>
  <si>
    <t>Personalized Picture Slide Lamps</t>
  </si>
  <si>
    <t>Drone on the Farm: An Aerial Exposé</t>
  </si>
  <si>
    <t>Journalism</t>
  </si>
  <si>
    <t>Employee evaluation and performance management web app</t>
  </si>
  <si>
    <t>Software</t>
  </si>
  <si>
    <t>Berghain: A Game for 2–6 Players About Getting In</t>
  </si>
  <si>
    <t>SE</t>
  </si>
  <si>
    <t>SEK</t>
  </si>
  <si>
    <t>suspended</t>
  </si>
  <si>
    <t>"Deferral": A Video Installation by EL Putnam</t>
  </si>
  <si>
    <t>Performance Art</t>
  </si>
  <si>
    <t>Help Lancaster Make Their Next Album!</t>
  </si>
  <si>
    <t>DAME - Introvert Dame - "Bad Biti" Music Video First Single</t>
  </si>
  <si>
    <t>Steve Shane's "Every Pretty Smile" Music Video</t>
  </si>
  <si>
    <t>Carousel Love (Canceled)</t>
  </si>
  <si>
    <t>Maggie, Therapy Dog in Training's 1st Car Sticker Pre-Order!</t>
  </si>
  <si>
    <t>Ahead of the Chains</t>
  </si>
  <si>
    <t>Tiles Publications</t>
  </si>
  <si>
    <t>Nudz: Banishing Beige as the Default Nude for Lingerie</t>
  </si>
  <si>
    <t>THE WINGCASE - The Smartest Briefcase in the World.</t>
  </si>
  <si>
    <t>The Yowler: a community built DIY noise synth</t>
  </si>
  <si>
    <t>Sound</t>
  </si>
  <si>
    <t>AU</t>
  </si>
  <si>
    <t>AUD</t>
  </si>
  <si>
    <t>Natalie Wells Band brand new recording project!</t>
  </si>
  <si>
    <t>Central Florida Music Commissioning Project</t>
  </si>
  <si>
    <t>LFC &amp; LOCO Bubble Soccer (Canceled)</t>
  </si>
  <si>
    <t>"My Favorite Color is Brown"</t>
  </si>
  <si>
    <t>UBER Taxi Cab Confessions</t>
  </si>
  <si>
    <t>Enamel Pin: Stay the Course</t>
  </si>
  <si>
    <t>Mal-Mart Mega Store - Burning Man 2010</t>
  </si>
  <si>
    <t>Try and Review all the Microwave Recipes I Ever Find</t>
  </si>
  <si>
    <t>Cookbooks</t>
  </si>
  <si>
    <t>Gluten Free Cookies with an Old Fashioned Taste!</t>
  </si>
  <si>
    <t>The Demons Within</t>
  </si>
  <si>
    <t>Fiction</t>
  </si>
  <si>
    <t>Pro Pinball®: Revived &amp; Remastered</t>
  </si>
  <si>
    <t>BlueKangaroo - Do more with your Bluetooth Location Trackers</t>
  </si>
  <si>
    <t>Breaker Blocks</t>
  </si>
  <si>
    <t>My Hip Hop Debut: The Yamazawa EP</t>
  </si>
  <si>
    <t>Translation for my father's novel</t>
  </si>
  <si>
    <t>Translations</t>
  </si>
  <si>
    <t>"An Adventure with Friends", a family friendly comedy</t>
  </si>
  <si>
    <t>SPOUGEFEST</t>
  </si>
  <si>
    <t>Become a part of Papi Churro - THE NEXT CHAPTER!</t>
  </si>
  <si>
    <t>Food Trucks</t>
  </si>
  <si>
    <t>NL</t>
  </si>
  <si>
    <t>live</t>
  </si>
  <si>
    <t>Dogbed</t>
  </si>
  <si>
    <t>Gothic Line Museum - Il Museo della Linea Gotica</t>
  </si>
  <si>
    <t>IT</t>
  </si>
  <si>
    <t>Paul Dietrich Quintet debut album - "We Always Get There"</t>
  </si>
  <si>
    <t>Jazz</t>
  </si>
  <si>
    <t>A Story about an alcoholic wizard who fucks bitches.</t>
  </si>
  <si>
    <t>EAST Urban Salsa</t>
  </si>
  <si>
    <t>Small Batch</t>
  </si>
  <si>
    <t>VR Homebox</t>
  </si>
  <si>
    <t>Colour Chess + Lure - Two games, one colourful board!</t>
  </si>
  <si>
    <t>The Truckiest Truck</t>
  </si>
  <si>
    <t>THE CANDYMAN: He mixes it with love</t>
  </si>
  <si>
    <t>Michael fitness You-tuber Channel</t>
  </si>
  <si>
    <t>the Kurdi Margolis Wright Trio @ CCLC Trescott ME</t>
  </si>
  <si>
    <t>Clive Barker Presents: The Sickness - A Trailer with Bite</t>
  </si>
  <si>
    <t>Lost Orchards Finish Long Forgotten EP</t>
  </si>
  <si>
    <t>Indie Rock</t>
  </si>
  <si>
    <t>Sindicate  3D - Rol Game</t>
  </si>
  <si>
    <t>Mobile Games</t>
  </si>
  <si>
    <t>ES</t>
  </si>
  <si>
    <t>Between the Shadow and the Soul</t>
  </si>
  <si>
    <t>Dance</t>
  </si>
  <si>
    <t xml:space="preserve">The Step Afrika! Experience! </t>
  </si>
  <si>
    <t>Tell Me Something</t>
  </si>
  <si>
    <t>My First Fiction Novel</t>
  </si>
  <si>
    <t>One Country United (Canceled)</t>
  </si>
  <si>
    <t>Groove in the Grove</t>
  </si>
  <si>
    <t>"The Vicarious Eye"Artist's Residency with a conscience</t>
  </si>
  <si>
    <t>? Infinity Edition Galaxy Cards ?</t>
  </si>
  <si>
    <t>Catch the Leprechaun</t>
  </si>
  <si>
    <t>COUPLE FRIENDS, a comedy short</t>
  </si>
  <si>
    <t>Insecticides made using Olive Oil &amp; other Edible Ingredients</t>
  </si>
  <si>
    <t>American retro diner</t>
  </si>
  <si>
    <t>BICYCLE DAY Lives!!!!</t>
  </si>
  <si>
    <t>THE PRESIDENT CAPTURED: THE DOCUMENTARY</t>
  </si>
  <si>
    <t>Aki - The Best Minimalist Bifold Slim Wallet</t>
  </si>
  <si>
    <t>March Forth</t>
  </si>
  <si>
    <t>Rediscovering authentic &amp; stunning home cooking.</t>
  </si>
  <si>
    <t>Invitations and Party Decorations</t>
  </si>
  <si>
    <t>Graphic Design</t>
  </si>
  <si>
    <t>Faire De Largent Mula</t>
  </si>
  <si>
    <t>Super Awesome scavanger hunt (Suspended)</t>
  </si>
  <si>
    <t>Earthly Pleasures: A Fashion Film</t>
  </si>
  <si>
    <t>Patrick and Cris Make A Movie (and you get a copy)</t>
  </si>
  <si>
    <t>Wonder Sneakers: The Truly Hands-free Sneakers</t>
  </si>
  <si>
    <t>HK</t>
  </si>
  <si>
    <t>HKD</t>
  </si>
  <si>
    <t>The Rainbow Journal. Poetry of the Armageddon.</t>
  </si>
  <si>
    <t>Playing Cards The Venture Deck RE-LAUNCH By GilaFiction</t>
  </si>
  <si>
    <t>BUNNY RACKET - A rock 'n' roll web series for kids!</t>
  </si>
  <si>
    <t>"I Want Some Nasty" San Antonio Spurs t-shirt</t>
  </si>
  <si>
    <t>For What it's Worth</t>
  </si>
  <si>
    <t>Fantasy</t>
  </si>
  <si>
    <t>Postscript</t>
  </si>
  <si>
    <t>Support Brooklyn Youth Media Projects!</t>
  </si>
  <si>
    <t>She Inspires 365</t>
  </si>
  <si>
    <t>Art Books</t>
  </si>
  <si>
    <t>Jesus Christ Superstar-Indiana</t>
  </si>
  <si>
    <t>Protect or Infect</t>
  </si>
  <si>
    <t>'Gone Missing' Kickstarter for Studio 301 Productions</t>
  </si>
  <si>
    <t>Musical</t>
  </si>
  <si>
    <t>M.A.D. a Web Series</t>
  </si>
  <si>
    <t>Drama</t>
  </si>
  <si>
    <t>Editing "Blind Faith"</t>
  </si>
  <si>
    <t>The Coal War – a documentary about hope, change, and one unstoppable grandmother</t>
  </si>
  <si>
    <t>TRI Magazine</t>
  </si>
  <si>
    <t>IE</t>
  </si>
  <si>
    <t>Mobile/Tablet In Game Advertising &amp; Interactive Games Studio</t>
  </si>
  <si>
    <t>The Adventures of HarleyQuinn</t>
  </si>
  <si>
    <t>Through The Rough (Canceled)</t>
  </si>
  <si>
    <t>COOPER'S PROMISE, a novel</t>
  </si>
  <si>
    <t>2031 Film</t>
  </si>
  <si>
    <t>Science Fiction</t>
  </si>
  <si>
    <t>Sean Sullivan Photography - The Thrasher years - book</t>
  </si>
  <si>
    <t>My Alibi Clothing~ Bloomers &amp; Beyond</t>
  </si>
  <si>
    <t>Escultura Venezolana En Nieve/ Venezuelan Snow Sculpture</t>
  </si>
  <si>
    <t>Sculpture</t>
  </si>
  <si>
    <t>Kegged homebrew for all!</t>
  </si>
  <si>
    <t>DIY</t>
  </si>
  <si>
    <t>Robotech Take Over</t>
  </si>
  <si>
    <t>Finding our Spirit (Canceled)</t>
  </si>
  <si>
    <t>Bethany Barnard</t>
  </si>
  <si>
    <t>What Might Have Been</t>
  </si>
  <si>
    <t>Purple Heart Acres Challenge Coin Fundraiser</t>
  </si>
  <si>
    <t>Simple Work Attendance Sheet (S.work.a.S.)</t>
  </si>
  <si>
    <t>Finally For Ever - Eric Fritts Debut Album</t>
  </si>
  <si>
    <t>the GLIDEARM</t>
  </si>
  <si>
    <t>Camera Equipment</t>
  </si>
  <si>
    <t>Risenfall</t>
  </si>
  <si>
    <t>Graphic Novels</t>
  </si>
  <si>
    <t>Relics and Cycledelics</t>
  </si>
  <si>
    <t>The Background of Anne</t>
  </si>
  <si>
    <t>Democracy and Freedom for China</t>
  </si>
  <si>
    <t>Mixed Media</t>
  </si>
  <si>
    <t>Travel Thru History - Educational Television Series</t>
  </si>
  <si>
    <t>Wooden Jigsaw Puzzles by Hartwig Braun</t>
  </si>
  <si>
    <t>Puzzles</t>
  </si>
  <si>
    <t>Experiment Z: Multiplayer Zombie Survival on Mobile</t>
  </si>
  <si>
    <t>Las Escrituras Satánicas by Peter H. Gilmore</t>
  </si>
  <si>
    <t>Help me cook a £10,000 curry</t>
  </si>
  <si>
    <t>Rosetta: A Lua hardware platform</t>
  </si>
  <si>
    <t>DIY Electronics</t>
  </si>
  <si>
    <t>Mourning Star's 1st 4 albums</t>
  </si>
  <si>
    <t>Queen City Hornets T-Shirt</t>
  </si>
  <si>
    <t>Mistakes</t>
  </si>
  <si>
    <t>The Evon Enamel Pin Preorder!</t>
  </si>
  <si>
    <t>The Conversation</t>
  </si>
  <si>
    <t>Ryan Snook's Thesis Film "META"</t>
  </si>
  <si>
    <t>The End War</t>
  </si>
  <si>
    <t>#ClearBackstop (Canceled)</t>
  </si>
  <si>
    <t>Making Bubbles</t>
  </si>
  <si>
    <t>Air Guitar Move for iPhone</t>
  </si>
  <si>
    <t>Masters of Blöödirön (Canceled)</t>
  </si>
  <si>
    <t>CAMP - The Center for Advanced Media Production</t>
  </si>
  <si>
    <t>Twelve Months of Healing, the Veil of Womanhood:</t>
  </si>
  <si>
    <t>CristaLight: Offer a piece of jewelry to your home.</t>
  </si>
  <si>
    <t>BE</t>
  </si>
  <si>
    <t>F(r)aming Reflections</t>
  </si>
  <si>
    <t>The North Pole: A Comedic Web Series for The People</t>
  </si>
  <si>
    <t>The Free Art Project goes to Berlin</t>
  </si>
  <si>
    <t>Football As Football - Merchandise</t>
  </si>
  <si>
    <t>Buddhist Geeks Conference 2012</t>
  </si>
  <si>
    <t>Beyond Clueless</t>
  </si>
  <si>
    <t>My First Emotions - Children's Educational Toolkit</t>
  </si>
  <si>
    <t>FOREVERSE Virtual Reality Event Series</t>
  </si>
  <si>
    <t>18 Days in Egypt</t>
  </si>
  <si>
    <t>The City</t>
  </si>
  <si>
    <t>Space Chronicles - MMORPG Browser Game</t>
  </si>
  <si>
    <t>SCORE FOR AN UNREHEARSED ENSEMBLE</t>
  </si>
  <si>
    <t>"Wizard Alchemy" Poetry Gazette from Word Wizards Press</t>
  </si>
  <si>
    <t>Help A LouSir Make His First Album</t>
  </si>
  <si>
    <t>Let's Get A Keg!</t>
  </si>
  <si>
    <t>Events</t>
  </si>
  <si>
    <t>Thoughts &amp; Recreation - First issue of our new magazine</t>
  </si>
  <si>
    <t>"STRANDED!</t>
  </si>
  <si>
    <t>Change Address</t>
  </si>
  <si>
    <t>GO!CATCHER!!! — Paper Toys With Digital Play</t>
  </si>
  <si>
    <t>Interactive Design</t>
  </si>
  <si>
    <t>Lego stop motion and gaming commentary</t>
  </si>
  <si>
    <t>Onward To Yesterday! Jim Tyrrell finally hits the road.</t>
  </si>
  <si>
    <t>Country &amp; Folk</t>
  </si>
  <si>
    <t>Wabash Brewing - Nano Custom Brewing</t>
  </si>
  <si>
    <t>productpure EA-Free Baby Bottle Goes Far Beyond BPA-Free</t>
  </si>
  <si>
    <t>Student Film Festival</t>
  </si>
  <si>
    <t>Learn Basic Programming</t>
  </si>
  <si>
    <t>The Wild Mural</t>
  </si>
  <si>
    <t>Pilot From Zero Book</t>
  </si>
  <si>
    <t>L.A. Vida Skate Supply Launch</t>
  </si>
  <si>
    <t>Passing Shot: Dice Tennis Game</t>
  </si>
  <si>
    <t>Boxxle- Premium Cask Wine Dispenser</t>
  </si>
  <si>
    <t>Tales From The Jumpseat - Pilot Episode</t>
  </si>
  <si>
    <t>Derby Panther Marching Band Weathers the Storm</t>
  </si>
  <si>
    <t>Established UK Streetwear brand to global market leader.</t>
  </si>
  <si>
    <t>Erstellung eines Bildbandes für Gnadenhöfe</t>
  </si>
  <si>
    <t>RoVR - Your New Virtual Best Friend!</t>
  </si>
  <si>
    <t>Scales Secrets Shop</t>
  </si>
  <si>
    <t>Long Beach Kombucha (Canceled)</t>
  </si>
  <si>
    <t>Undetermined Destiny, The Dark Way Down</t>
  </si>
  <si>
    <t>Eugenic Death "Under The Knife" (Canceled)</t>
  </si>
  <si>
    <t>Metal</t>
  </si>
  <si>
    <t>Stimulator Album #4 - Susan Hyatt and Geoff Tyson United</t>
  </si>
  <si>
    <t>The Wardenclyffe Horror</t>
  </si>
  <si>
    <t>Abrax Games moving up in the world (Youtube Funding)</t>
  </si>
  <si>
    <t>Hardware</t>
  </si>
  <si>
    <t>ThamesLark (Canceled)</t>
  </si>
  <si>
    <t>Conceptual Art</t>
  </si>
  <si>
    <t>Brent Lawrence &amp; Scruffy Dogma Debut Recording Project</t>
  </si>
  <si>
    <t>Etalon is your reflection. Create your perfect bag!</t>
  </si>
  <si>
    <t>Forge Brew Works</t>
  </si>
  <si>
    <t>FIVE</t>
  </si>
  <si>
    <t>Phantom Ice Maker | Seven Clear, Slow-Melting Ice Shapes</t>
  </si>
  <si>
    <t>Legacy of Atlantis</t>
  </si>
  <si>
    <t>Manny Manriquez' new rock opera journey: Outland Warrior</t>
  </si>
  <si>
    <t>Mason Sylvester S/S '13 New York Fashion Week Show</t>
  </si>
  <si>
    <t>Corporate-TV</t>
  </si>
  <si>
    <t>Television</t>
  </si>
  <si>
    <t>Three Richmond-Themed Posters, Metallic Duo-Tone</t>
  </si>
  <si>
    <t>The Dream Diaries</t>
  </si>
  <si>
    <t>THE BEAUTIFUL DEAD</t>
  </si>
  <si>
    <t>Flyshark:To Redefine The Wireless Keyboard</t>
  </si>
  <si>
    <t>Gadgets</t>
  </si>
  <si>
    <t>Wisp</t>
  </si>
  <si>
    <t>Cigars and the Meaning of Life</t>
  </si>
  <si>
    <t>Muscle Macros Food Truck</t>
  </si>
  <si>
    <t>Book Project Ready to Go</t>
  </si>
  <si>
    <t>Cardiff Wings - Sleep. Made. Easy</t>
  </si>
  <si>
    <t>NYOBI #2</t>
  </si>
  <si>
    <t>The Chronicles of Faro Continues -- Play The Devil's Hand</t>
  </si>
  <si>
    <t>50's - 60's Musical Revue with skits</t>
  </si>
  <si>
    <t>blipcast | Send TV Audio to your Smartphone's Headphones</t>
  </si>
  <si>
    <t>Badassical #3 (a sci-fi adventure comic)</t>
  </si>
  <si>
    <t>The Eighth Floor</t>
  </si>
  <si>
    <t>How NOT to Use the Book of the Dead</t>
  </si>
  <si>
    <t>Threaten The Body, Destroy The Mind</t>
  </si>
  <si>
    <t>DEBORAH a pendant lamp.</t>
  </si>
  <si>
    <t>MX</t>
  </si>
  <si>
    <t>MXN</t>
  </si>
  <si>
    <t>4 Color Press for 5th Street Garment Company</t>
  </si>
  <si>
    <t>Purrito Cat</t>
  </si>
  <si>
    <t>Hooked -Track Phone Usage and Discover New Population Habits</t>
  </si>
  <si>
    <t>Luna Noel | Earth Mood Perfumes</t>
  </si>
  <si>
    <t>Past</t>
  </si>
  <si>
    <t>Art For All Year - 2014</t>
  </si>
  <si>
    <t>Bloody Mess</t>
  </si>
  <si>
    <t>Karen Townsend (and the "Recordions") There Is No Bottom</t>
  </si>
  <si>
    <t>ComiCase:  Relaunch - Revolutionary Mylar Display Cases</t>
  </si>
  <si>
    <t>Victory at Sea. A Naval War Game for mobile, PC &amp; Mac</t>
  </si>
  <si>
    <t>Amare Dolls - Talaya: A Fantasy Ball Joint Doll</t>
  </si>
  <si>
    <t>Dirty Santa: The Official Christmas Party Game</t>
  </si>
  <si>
    <t>Playing Cards</t>
  </si>
  <si>
    <t>Big Game Jerky USA . COM</t>
  </si>
  <si>
    <t>Sacimals - Stuffed Animal Furniture</t>
  </si>
  <si>
    <t>Ambition Handicapped by Laziness</t>
  </si>
  <si>
    <t>NZ</t>
  </si>
  <si>
    <t>NZD</t>
  </si>
  <si>
    <t>Monkey Chef #2</t>
  </si>
  <si>
    <t>Little Training Book Series</t>
  </si>
  <si>
    <t>Spicy Goodness - Spice Recipes From Around the World</t>
  </si>
  <si>
    <t>Life's a beach...</t>
  </si>
  <si>
    <t>Nature</t>
  </si>
  <si>
    <t>the Human Light Suit )'( Burning Man 2013</t>
  </si>
  <si>
    <t>Swedish Folk Music Treasures</t>
  </si>
  <si>
    <t>Help save Studio 2 Leederville. Art space and event venue</t>
  </si>
  <si>
    <t>"Represent" Web Series (Canceled)</t>
  </si>
  <si>
    <t>Marina's Mind</t>
  </si>
  <si>
    <t>avg_pledged</t>
  </si>
  <si>
    <t>avg_goal</t>
  </si>
  <si>
    <t>avg_length</t>
  </si>
  <si>
    <t>COUNT(backers)</t>
  </si>
  <si>
    <t>avg_pledged in USD</t>
  </si>
  <si>
    <t>top 3 category</t>
  </si>
  <si>
    <t>number of backers</t>
  </si>
  <si>
    <t>bottom 3 category</t>
  </si>
  <si>
    <t>top 3 by amound raised</t>
  </si>
  <si>
    <t>bottom 3 by amound raised</t>
  </si>
  <si>
    <t>deadline</t>
  </si>
  <si>
    <t>ddl year</t>
  </si>
  <si>
    <t>Gloomhaven (Second Printing)</t>
  </si>
  <si>
    <t>avg length</t>
  </si>
  <si>
    <t>Ghostbustersâ„¢: The Board Game</t>
  </si>
  <si>
    <t>Shadows of Brimstone</t>
  </si>
  <si>
    <t>avg goal</t>
  </si>
  <si>
    <t>Robot Turtles: The Board Game for Little Programmers</t>
  </si>
  <si>
    <t>avg pledged</t>
  </si>
  <si>
    <t>TerrainCrate - Plastic, affordable, fantasy terrain!</t>
  </si>
  <si>
    <t>Xia: Embers of a Forsaken Star</t>
  </si>
  <si>
    <t>recommended goal</t>
  </si>
  <si>
    <t>Endangered Orphans of Condyle Cove</t>
  </si>
  <si>
    <t>avg $ raised per backer</t>
  </si>
  <si>
    <t>Xia: Legends of a Drift System</t>
  </si>
  <si>
    <t># of backers needed</t>
  </si>
  <si>
    <t>One Night Ultimate Alien</t>
  </si>
  <si>
    <t># of backers estimated</t>
  </si>
  <si>
    <t>Feudum: A nuanced game of hand &amp; resource management</t>
  </si>
  <si>
    <t>Through the Breach: A Malifaux Roleplaying Game</t>
  </si>
  <si>
    <t>Zpocalypse: An Epic Zombie Survival Board Game</t>
  </si>
  <si>
    <t>Apocalypse World 2nd Edition</t>
  </si>
  <si>
    <t>Mean</t>
  </si>
  <si>
    <t>DinoGenics: Dinosaur Park Management</t>
  </si>
  <si>
    <t>Standard Error</t>
  </si>
  <si>
    <t>Champions of Hara</t>
  </si>
  <si>
    <t>Median</t>
  </si>
  <si>
    <t>Mistfall - Legendary adventures for 1-4 fearless heroes</t>
  </si>
  <si>
    <t>Mode</t>
  </si>
  <si>
    <t>Word Domination - The award-winning area control / word game</t>
  </si>
  <si>
    <t>Standard Deviation</t>
  </si>
  <si>
    <t>Dr. McNinja's Legendary Showdown</t>
  </si>
  <si>
    <t>Sample Variance</t>
  </si>
  <si>
    <t>The Burning Wheel Codex</t>
  </si>
  <si>
    <t>Kurtosis</t>
  </si>
  <si>
    <t>Sergeants Miniatures Game: Red Devils</t>
  </si>
  <si>
    <t>Skewness</t>
  </si>
  <si>
    <t>Ultra-Tiny Epic Kingdoms, Board Game in a Card Box</t>
  </si>
  <si>
    <t>Range</t>
  </si>
  <si>
    <t>Legendary Showdown: Presidential Edition</t>
  </si>
  <si>
    <t>Minimum</t>
  </si>
  <si>
    <t>Shadowscape</t>
  </si>
  <si>
    <t>Maximum</t>
  </si>
  <si>
    <t>Awful Fantasy: The Card Game</t>
  </si>
  <si>
    <t>Sum</t>
  </si>
  <si>
    <t>In the Name of Odin</t>
  </si>
  <si>
    <t>Count</t>
  </si>
  <si>
    <t>THE TRAVELER DICE TOWER - Custom Options + Storage!</t>
  </si>
  <si>
    <t>Primo: the beautiful, colorful, mathematical board game</t>
  </si>
  <si>
    <t>Primeval Thule</t>
  </si>
  <si>
    <t>Mythic Mania: Three Mythic Rulebooks for Pathfinder RPG</t>
  </si>
  <si>
    <t>Dynamic Colored X-Wing/Attack Wing Template Sets</t>
  </si>
  <si>
    <t>HIGH HEAVENS, the board game where gods battle in the skies!</t>
  </si>
  <si>
    <t>Viticulture: The Strategic Game of Winemaking</t>
  </si>
  <si>
    <t>Gruff: The Tactical Card Game of Mutated Monster Goats</t>
  </si>
  <si>
    <t>Tesla vs. Edison: Duel</t>
  </si>
  <si>
    <t>ZWEIHÃ„NDER Grim &amp; Perilous RPG</t>
  </si>
  <si>
    <t>Seven Seas Master Collection Playing Cards (relaunch)</t>
  </si>
  <si>
    <t>BRuT by Uusi: A Modernist Tarot and Playing Card Deck</t>
  </si>
  <si>
    <t>Pandante (reboot)</t>
  </si>
  <si>
    <t>Darkrock Ventures - Asteroid Mining in Deep Space Board Game</t>
  </si>
  <si>
    <t>JadedAid - a card game to save humanitarians</t>
  </si>
  <si>
    <t>Lift Off! - Get me off this Planet</t>
  </si>
  <si>
    <t>Shadowfist: Combat in Kowloon Card Game</t>
  </si>
  <si>
    <t>Epic Resort - Enjoy Your Slaycation</t>
  </si>
  <si>
    <t>Villains and Vigilantesâ„¢ 3.0: The Mighty Protectorsâ„¢ RPG</t>
  </si>
  <si>
    <t>Clash of the Battle Goats</t>
  </si>
  <si>
    <t>Farlight</t>
  </si>
  <si>
    <t>The Shadowlands Campaign Setting Guidebook for Pathfinder</t>
  </si>
  <si>
    <t>Heroes Wanted: Elements of Danger</t>
  </si>
  <si>
    <t>SIGMATA: This Signal Kills Fascists</t>
  </si>
  <si>
    <t>The Ruins Of Glendale Village - Tabletop Gaming Terrain $25!</t>
  </si>
  <si>
    <t>PIRATE DEN: a pirate-themed bluffing game</t>
  </si>
  <si>
    <t>Groves</t>
  </si>
  <si>
    <t>Board Game Creative Kit</t>
  </si>
  <si>
    <t>Mechanical Dice Towers</t>
  </si>
  <si>
    <t>Carnival - A deck and dice game.</t>
  </si>
  <si>
    <t>Belfort: The Expansion Expansion</t>
  </si>
  <si>
    <t>Tavern Masters - Extended Print Run</t>
  </si>
  <si>
    <t>DUNGEONS of the MOUNTAIN KING</t>
  </si>
  <si>
    <t>Vampires vs. Unicorns: Floor War Game</t>
  </si>
  <si>
    <t>Lyssan</t>
  </si>
  <si>
    <t>Barbarian Hordes by Red Box Games</t>
  </si>
  <si>
    <t>Isle of Monsters - A Monster Wrangling Game for 2-5 Players</t>
  </si>
  <si>
    <t>Clades, the Evolutionary Card Game</t>
  </si>
  <si>
    <t>Steampunk Goggles Playing Cards Deck - USPCC Bicycle Â® LE</t>
  </si>
  <si>
    <t>Tortuga</t>
  </si>
  <si>
    <t>The Voting Game - The party game about your friends.</t>
  </si>
  <si>
    <t>Mad About Triviaâ„¢ MOVIES Edition, Board Game</t>
  </si>
  <si>
    <t>Watch Ya' Mouth - A Hilarious Mouthguard Party Game</t>
  </si>
  <si>
    <t>Bicycle Imperium Playing Cards Deck</t>
  </si>
  <si>
    <t>Rabbit Island: Explore, Build, Conquer!</t>
  </si>
  <si>
    <t>The World's Worst Dungeon Crawl!</t>
  </si>
  <si>
    <t>Liberty Back Playing Card Decks Designed By Jackson Robinson</t>
  </si>
  <si>
    <t>STAR PATROL: a hex &amp; counter minigame of starship combat</t>
  </si>
  <si>
    <t>Shadowfist: The Coming Darkness</t>
  </si>
  <si>
    <t>Brass Empire: New Canton Expansion + Original Reprint</t>
  </si>
  <si>
    <t>Kromore</t>
  </si>
  <si>
    <t>Crazy 8's - A Hand Illustrated Deck of Playing Cards</t>
  </si>
  <si>
    <t>Premium BicycleÂ® Playing Cards Deck</t>
  </si>
  <si>
    <t>Cairn</t>
  </si>
  <si>
    <t>Argonauts</t>
  </si>
  <si>
    <t>Limitless Encounters vol. 1</t>
  </si>
  <si>
    <t>Morbid Curiosity</t>
  </si>
  <si>
    <t>BicycleÂ® Hundred Years' War Playing Cards</t>
  </si>
  <si>
    <t>Whisper &amp; Venom: RPG Adventure Boxed Set with 28mm Minis</t>
  </si>
  <si>
    <t>Spinagogue - The First-Ever Dreidel Spinning Stadium</t>
  </si>
  <si>
    <t>Lairs: Build Your Lair, Then Defend It With Your Life</t>
  </si>
  <si>
    <t>Nightmarium, a game about conquering nightmares</t>
  </si>
  <si>
    <t>Queen Games - Mini Expansions and Upgrades</t>
  </si>
  <si>
    <t>Corporate America: The Political Satire Board Game</t>
  </si>
  <si>
    <t>Battle Merchants - Economic Board Game</t>
  </si>
  <si>
    <t>Dominion Storage Case</t>
  </si>
  <si>
    <t>DAC: Dungeon Architect Cards</t>
  </si>
  <si>
    <t>Battle for Sularia: The Battle Beginsâ„¢</t>
  </si>
  <si>
    <t>Island Siege Card Game</t>
  </si>
  <si>
    <t>GREATER EVIL: The political bullshit game</t>
  </si>
  <si>
    <t>Baseball Highlights 2045 - New Card Game by Mike Fitzgerald</t>
  </si>
  <si>
    <t>Buy the Rights: The Movie Pitching Party Game</t>
  </si>
  <si>
    <t>Wizards of the Wild - The Forbidden Forest</t>
  </si>
  <si>
    <t>Cool Dice Bags...with dice inside!</t>
  </si>
  <si>
    <t>Haggis &amp; Ross Clan deck</t>
  </si>
  <si>
    <t>Gunship: Afterburners!</t>
  </si>
  <si>
    <t>The Spiel Season 7: Media Coverage of the Board Game World</t>
  </si>
  <si>
    <t>HOPE CITY</t>
  </si>
  <si>
    <t>Star Patrol: Carrier Commander - $3 sci-fi strategy nanogame</t>
  </si>
  <si>
    <t>FRAME-WERX : AFFORDABLE MODULAR BUILDING KIT FILES</t>
  </si>
  <si>
    <t>Feed the Shoggoth! Card Game</t>
  </si>
  <si>
    <t>Pixel Glory - Pets Expansion - Pay What You Want</t>
  </si>
  <si>
    <t>Eternity Dice - Prestige Edition</t>
  </si>
  <si>
    <t>Desert Island</t>
  </si>
  <si>
    <t>UnTied States Capitalists" Playing Cards (EPCC) Ember Waves"</t>
  </si>
  <si>
    <t>TITLE BOUT II: The Best in Boxing Board Game Simulations!</t>
  </si>
  <si>
    <t>Deck of Thieves</t>
  </si>
  <si>
    <t>The Miskatonic School for Girls: Holiday Break Expansion</t>
  </si>
  <si>
    <t>Spectrum 52 &amp; Spectrum EDGE Playing Cards U.S.P.C.C.</t>
  </si>
  <si>
    <t>ManaSurge</t>
  </si>
  <si>
    <t>Whatever: A Party Game</t>
  </si>
  <si>
    <t>BOWL-A-RAMA Playing Cards</t>
  </si>
  <si>
    <t>Cahoots Card Game of Co-opetition" 3-4 Players by Jay Treat"</t>
  </si>
  <si>
    <t>Hana Signature Decks</t>
  </si>
  <si>
    <t>Pulp Alley's Lost World of Lemuria</t>
  </si>
  <si>
    <t>THE OTHER KINGDOM" Collector's Playing Cards"</t>
  </si>
  <si>
    <t>Dice Coins</t>
  </si>
  <si>
    <t>Foam Brain Metal Pins - RPG Classes, Meeples and More!</t>
  </si>
  <si>
    <t>Wreck Age: Post-Collapse Vehicle kits</t>
  </si>
  <si>
    <t>Robots, Drones, Cybers 28mm miniatures sci-fi alien scenery</t>
  </si>
  <si>
    <t>STARDECK: Space-Grade Playing Cards</t>
  </si>
  <si>
    <t>Pleasant Dreams:  A Card Game of Nightmares</t>
  </si>
  <si>
    <t>DungeonCraft: Hero vs Guardian -Level 2- Upgraded Edition</t>
  </si>
  <si>
    <t>7 &amp; 7 (Seven and Seven)</t>
  </si>
  <si>
    <t>StelCon: Infinity</t>
  </si>
  <si>
    <t>Barrowmaze Complete for 5e</t>
  </si>
  <si>
    <t>Before The Earth Explodes: A retro sci-fi card game.</t>
  </si>
  <si>
    <t>Andromeda Fight League</t>
  </si>
  <si>
    <t>HSD anthro scifi miniatures</t>
  </si>
  <si>
    <t>Channel A</t>
  </si>
  <si>
    <t>Massive Zeppelin Model for 28mm VSF/Pulp Gaming</t>
  </si>
  <si>
    <t>Hey Bartender! - The Cocktail Themed Party Game</t>
  </si>
  <si>
    <t>Holdfast Tunisia</t>
  </si>
  <si>
    <t>Race to the White House</t>
  </si>
  <si>
    <t>TONIC - The Card &amp; Dice Game for Musicians</t>
  </si>
  <si>
    <t>Vikings: Great Hall Burning (28mm tabletop wargaming)</t>
  </si>
  <si>
    <t>Battle of the Bands: The Deluxe Edition Card Game</t>
  </si>
  <si>
    <t>Endless: Fantasy Tactics ~Gaiden~</t>
  </si>
  <si>
    <t>RONE - Races of New Era</t>
  </si>
  <si>
    <t>THE SUPERSHOW! The world's 1st UCG, Unpredictable Card Game.</t>
  </si>
  <si>
    <t>Knights Quest Family Card Game</t>
  </si>
  <si>
    <t>Kongo Afrika</t>
  </si>
  <si>
    <t>DINOMALSâ„¢: The Card Game</t>
  </si>
  <si>
    <t>Main Event: A Card Game Battle Royale</t>
  </si>
  <si>
    <t>DarkStar - A Space Civilization Power Struggle Game</t>
  </si>
  <si>
    <t>He Who Laughs Last - A Cthulhu Dark RPG Scenario</t>
  </si>
  <si>
    <t>World of the Dead</t>
  </si>
  <si>
    <t>Creature's Secrets: Animal Divination Card Deck!</t>
  </si>
  <si>
    <t>Dungeon Worlds Part 2</t>
  </si>
  <si>
    <t>Quest: Awakening of Melior</t>
  </si>
  <si>
    <t>Pizza Theory - The Pizza Toppings Game</t>
  </si>
  <si>
    <t>Champions of the Galaxy: The Live Event</t>
  </si>
  <si>
    <t>Pixl Adventure: Dungeon Quest - A Retro Pixel Card Game</t>
  </si>
  <si>
    <t>Jetsetter Playing Cards. Printed by Legends Playing Card Co.</t>
  </si>
  <si>
    <t>Gorilla Deck Bicycle Playing Cards</t>
  </si>
  <si>
    <t>Mists of Akuma: Eastern Fantasy Noir Steampunk for D&amp;D 5E</t>
  </si>
  <si>
    <t>Castles &amp; Crusades: 7 Days in Bergholt</t>
  </si>
  <si>
    <t>The Z Deck - A new card game platform</t>
  </si>
  <si>
    <t>Wander - by Red Panda Miniatures Â©2016</t>
  </si>
  <si>
    <t>The Future of Big Kid Games</t>
  </si>
  <si>
    <t>Apocalypse Prevention, Inc. 2nd Ed (DGS and Savage Worlds)</t>
  </si>
  <si>
    <t>Panic at the Dojo: A Tabletop Game of Martial Arts Whimsy</t>
  </si>
  <si>
    <t>Puzzle Me! - A Family-Friendly Board Game</t>
  </si>
  <si>
    <t>Di Renjie - Deduction Card Game for 2 to 6 Players</t>
  </si>
  <si>
    <t>Swords in the Stone - Arthurian themed d6 Dice!</t>
  </si>
  <si>
    <t>Steampunk Cthulhu Bicycle Deck - Extended Print Run</t>
  </si>
  <si>
    <t>Angry Ogre Games Presents All the Board Games!!!</t>
  </si>
  <si>
    <t>FN BS The Game</t>
  </si>
  <si>
    <t>Materia - An Alchemy Card Game</t>
  </si>
  <si>
    <t>BEEP. BEEP. ATTACK!</t>
  </si>
  <si>
    <t>In Harms Way Naval Game</t>
  </si>
  <si>
    <t>12 Days</t>
  </si>
  <si>
    <t>Hearts Blazing</t>
  </si>
  <si>
    <t>INFINIPUZZLE - Out of the Ordinary.</t>
  </si>
  <si>
    <t>A Tragedy in Five Acts</t>
  </si>
  <si>
    <t>Vasty Wilds: The Card-Based Board Game</t>
  </si>
  <si>
    <t>Elements</t>
  </si>
  <si>
    <t>Have a Merry 12 Days of Christmas--from Eagle-Gryphon Games!</t>
  </si>
  <si>
    <t>The Best Expansion Ever for the Worst Game Ever</t>
  </si>
  <si>
    <t>Summon the Dragons! Another Unique Dice Tower</t>
  </si>
  <si>
    <t>Midnight Legion: The World Reborn</t>
  </si>
  <si>
    <t>Cheap Shot - The Game of Insult Rummy</t>
  </si>
  <si>
    <t>GameKnight Tokens</t>
  </si>
  <si>
    <t>ZOE  DICE / 100% Carbon Fiber</t>
  </si>
  <si>
    <t>DiceAFARI: A Photo Safari Board Game</t>
  </si>
  <si>
    <t>Cold Steel Wardens:  Roleplaying in the Iron Age of Comics</t>
  </si>
  <si>
    <t>Stars of Empire a VSF/Steampunk RPG</t>
  </si>
  <si>
    <t>The Awesome Dice Project</t>
  </si>
  <si>
    <t>Pizza Dice, Adventure Dice, and More?</t>
  </si>
  <si>
    <t>Werewolf Tokens</t>
  </si>
  <si>
    <t>Blackskull Dice- Awesome Crafted D6 Dice and Pens</t>
  </si>
  <si>
    <t>SPARKUP: A card game for creating the next big thing.</t>
  </si>
  <si>
    <t>Gear &amp; Piston: The Americans</t>
  </si>
  <si>
    <t>Producer: the movie making, story telling card game</t>
  </si>
  <si>
    <t>Raven's Run - Tabletop Space Fleet Combat</t>
  </si>
  <si>
    <t>Fantasy Font Forge: Scrawl of Cthulhu</t>
  </si>
  <si>
    <t>Feline Fighting Force - a kid friendly game</t>
  </si>
  <si>
    <t>POTION TOKENS - 3rd Campaign</t>
  </si>
  <si>
    <t>Ogre Cheerleaders</t>
  </si>
  <si>
    <t>Colonial America Series Playing Cards by Ember Waves</t>
  </si>
  <si>
    <t>KOOBA: A totally unique new game of skill</t>
  </si>
  <si>
    <t>Necropunk Pathfinder Campaign Setting</t>
  </si>
  <si>
    <t>The Elves of Uteria RPG Sourcebook</t>
  </si>
  <si>
    <t>The Classy Custom Deck Box for Magic: the Gathering</t>
  </si>
  <si>
    <t>Who's For Dinner? The Card Game</t>
  </si>
  <si>
    <t>Anime Miniatures - 28mm minis for painting, gaming, fantasy</t>
  </si>
  <si>
    <t>Payoff Pitch Baseball 1933 Baseball Season</t>
  </si>
  <si>
    <t>Spearpoint 1943 Eastern Front Heavy Weapons Expansion</t>
  </si>
  <si>
    <t>Age Past Dungeon Keep RPG Set</t>
  </si>
  <si>
    <t>Feed, the Vampire Mythos RPG</t>
  </si>
  <si>
    <t>Cards for Calm</t>
  </si>
  <si>
    <t>Affordable Dice Towers And Trays</t>
  </si>
  <si>
    <t>Space Battle Dice</t>
  </si>
  <si>
    <t>Handcrafted Hardwood Heirloom Chess Boards</t>
  </si>
  <si>
    <t>The Folio #14 supplemental 1E &amp; 5E mini-adventures!</t>
  </si>
  <si>
    <t>BobCon 2014</t>
  </si>
  <si>
    <t>TRUMP this...</t>
  </si>
  <si>
    <t>Ultimate Unofficial Collectors Guide to D&amp;D:Forgotten Realms</t>
  </si>
  <si>
    <t>Dysfunctional Families Card Game - You'll Say Funny Things!</t>
  </si>
  <si>
    <t>Dead Man's Hand Tarot Playing Cards</t>
  </si>
  <si>
    <t>5e Adventure - Ingen's Legacy</t>
  </si>
  <si>
    <t>It's Zambies The Card Game!!</t>
  </si>
  <si>
    <t>Relaunch! Whispers of Starfall: a 5E adventure module</t>
  </si>
  <si>
    <t>ROME - Anno Octavian</t>
  </si>
  <si>
    <t>The Great States of America</t>
  </si>
  <si>
    <t>Eyeball Boxing - The Card Game</t>
  </si>
  <si>
    <t>Dungeons &amp; Dragons 5E Module: Secrets of Oyster Cove</t>
  </si>
  <si>
    <t>Industrial WAVE : Uniquely Designed Cribbage Board</t>
  </si>
  <si>
    <t>Toypocalypse Falls - Campaign Setting</t>
  </si>
  <si>
    <t>Biblioteka: A Game of Books and Robbers</t>
  </si>
  <si>
    <t>RPG 3.1</t>
  </si>
  <si>
    <t>Friday Night Boards</t>
  </si>
  <si>
    <t>Dark Obelisk: A Dynamic Adventure Path for Pathfinder RPG</t>
  </si>
  <si>
    <t>CHOMP! Zombie Apocalypse Role Playing Game</t>
  </si>
  <si>
    <t>SF Denton Game Fish of New York Art Card Deck</t>
  </si>
  <si>
    <t>Americana Deck</t>
  </si>
  <si>
    <t>25mm scale building maps</t>
  </si>
  <si>
    <t>Paper Adventure: A FUN way for the whole family to game!</t>
  </si>
  <si>
    <t>Blade-Siren - Pathfinder Compatible Hybrid Class</t>
  </si>
  <si>
    <t>total_pledged</t>
  </si>
  <si>
    <t>FR</t>
  </si>
  <si>
    <t>CH</t>
  </si>
  <si>
    <t>CHF</t>
  </si>
  <si>
    <t>AT</t>
  </si>
  <si>
    <t>SG</t>
  </si>
  <si>
    <t>SGD</t>
  </si>
  <si>
    <t>DK</t>
  </si>
  <si>
    <t>DKK</t>
  </si>
  <si>
    <t>NO</t>
  </si>
  <si>
    <t>NOK</t>
  </si>
  <si>
    <t>N,0"</t>
  </si>
  <si>
    <t>LU</t>
  </si>
  <si>
    <t>Grand Total</t>
  </si>
  <si>
    <t>Row Labels</t>
  </si>
  <si>
    <t>Year</t>
  </si>
  <si>
    <t>Average number of backers</t>
  </si>
  <si>
    <t>2017 median</t>
  </si>
  <si>
    <t>2017 mean</t>
  </si>
  <si>
    <t>all time median</t>
  </si>
  <si>
    <t>all time mean</t>
  </si>
  <si>
    <t>Number of Backers</t>
  </si>
  <si>
    <t>recommended length</t>
  </si>
  <si>
    <t>Average of pledged</t>
  </si>
  <si>
    <t>Board Game Category Summary</t>
  </si>
  <si>
    <t>statistics</t>
  </si>
  <si>
    <t>Descriptive Statistics across successful board game campaigns</t>
  </si>
  <si>
    <t>Campaign length</t>
  </si>
  <si>
    <t xml:space="preserve"> amount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</si>
</sst>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&quot;$&quot;#,##0"/>
  </numFmts>
  <fonts count="27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3"/>
      <name val="Calibri"/>
      <family val="2"/>
    </font>
    <font>
      <b/>
      <sz val="11"/>
      <color rgb="FFC00000"/>
      <name val="Arial Narrow"/>
      <family val="2"/>
    </font>
    <font>
      <b/>
      <sz val="11"/>
      <color theme="1" tint="0.34998626667073579"/>
      <name val="Arial Narrow"/>
      <family val="2"/>
    </font>
    <font>
      <b/>
      <sz val="11"/>
      <color rgb="FF3F3F3F"/>
      <name val="Arial Narrow"/>
      <family val="2"/>
    </font>
    <font>
      <b/>
      <sz val="11"/>
      <color theme="3"/>
      <name val="Arial Narrow"/>
      <family val="2"/>
    </font>
    <font>
      <b/>
      <i/>
      <sz val="11"/>
      <color rgb="FFC00000"/>
      <name val="Arial Narrow"/>
      <family val="2"/>
    </font>
    <font>
      <b/>
      <i/>
      <u/>
      <sz val="11"/>
      <color rgb="FFC00000"/>
      <name val="Arial Narrow"/>
      <family val="2"/>
    </font>
    <font>
      <b/>
      <sz val="13"/>
      <color rgb="FFC00000"/>
      <name val="Calibri"/>
      <family val="2"/>
      <scheme val="minor"/>
    </font>
    <font>
      <b/>
      <i/>
      <sz val="11"/>
      <color theme="1" tint="0.249977111117893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46">
    <xf numFmtId="0" fontId="0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8" fillId="33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7" fillId="0" borderId="0"/>
    <xf numFmtId="0" fontId="17" fillId="0" borderId="0"/>
  </cellStyleXfs>
  <cellXfs count="61">
    <xf numFmtId="0" fontId="0" fillId="0" borderId="0" xfId="0"/>
    <xf numFmtId="0" fontId="17" fillId="0" borderId="0" xfId="45" applyFill="1"/>
    <xf numFmtId="0" fontId="17" fillId="0" borderId="0" xfId="45" applyNumberFormat="1" applyFont="1" applyFill="1" applyBorder="1" applyAlignment="1" applyProtection="1"/>
    <xf numFmtId="1" fontId="0" fillId="0" borderId="0" xfId="0" applyNumberFormat="1"/>
    <xf numFmtId="0" fontId="17" fillId="0" borderId="0" xfId="44" applyNumberFormat="1" applyFont="1" applyFill="1" applyBorder="1" applyAlignment="1" applyProtection="1"/>
    <xf numFmtId="1" fontId="17" fillId="0" borderId="0" xfId="44" applyNumberFormat="1" applyFill="1"/>
    <xf numFmtId="1" fontId="17" fillId="0" borderId="0" xfId="44" applyNumberFormat="1" applyFont="1" applyFill="1" applyBorder="1" applyAlignment="1" applyProtection="1"/>
    <xf numFmtId="0" fontId="17" fillId="34" borderId="10" xfId="44" applyNumberFormat="1" applyFont="1" applyFill="1" applyBorder="1" applyAlignment="1" applyProtection="1"/>
    <xf numFmtId="0" fontId="17" fillId="34" borderId="11" xfId="44" applyNumberFormat="1" applyFont="1" applyFill="1" applyBorder="1" applyAlignment="1" applyProtection="1"/>
    <xf numFmtId="0" fontId="17" fillId="34" borderId="12" xfId="44" applyNumberFormat="1" applyFont="1" applyFill="1" applyBorder="1" applyAlignment="1" applyProtection="1"/>
    <xf numFmtId="0" fontId="17" fillId="0" borderId="13" xfId="44" applyNumberFormat="1" applyFont="1" applyFill="1" applyBorder="1" applyAlignment="1" applyProtection="1"/>
    <xf numFmtId="1" fontId="17" fillId="0" borderId="14" xfId="44" applyNumberFormat="1" applyFont="1" applyFill="1" applyBorder="1" applyAlignment="1" applyProtection="1"/>
    <xf numFmtId="0" fontId="17" fillId="0" borderId="15" xfId="44" applyNumberFormat="1" applyFont="1" applyFill="1" applyBorder="1" applyAlignment="1" applyProtection="1"/>
    <xf numFmtId="0" fontId="17" fillId="0" borderId="16" xfId="44" applyNumberFormat="1" applyFont="1" applyFill="1" applyBorder="1" applyAlignment="1" applyProtection="1"/>
    <xf numFmtId="1" fontId="17" fillId="0" borderId="17" xfId="44" applyNumberFormat="1" applyFont="1" applyFill="1" applyBorder="1" applyAlignment="1" applyProtection="1"/>
    <xf numFmtId="0" fontId="17" fillId="35" borderId="10" xfId="44" applyNumberFormat="1" applyFont="1" applyFill="1" applyBorder="1" applyAlignment="1" applyProtection="1"/>
    <xf numFmtId="0" fontId="17" fillId="35" borderId="11" xfId="44" applyNumberFormat="1" applyFont="1" applyFill="1" applyBorder="1" applyAlignment="1" applyProtection="1"/>
    <xf numFmtId="1" fontId="17" fillId="35" borderId="12" xfId="44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17" fillId="35" borderId="12" xfId="44" applyNumberFormat="1" applyFont="1" applyFill="1" applyBorder="1" applyAlignment="1" applyProtection="1"/>
    <xf numFmtId="14" fontId="0" fillId="0" borderId="0" xfId="0" applyNumberFormat="1"/>
    <xf numFmtId="164" fontId="17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6" borderId="0" xfId="0" applyNumberFormat="1" applyFont="1" applyFill="1" applyBorder="1" applyAlignment="1" applyProtection="1"/>
    <xf numFmtId="0" fontId="22" fillId="0" borderId="0" xfId="6" applyNumberFormat="1" applyFont="1" applyFill="1" applyBorder="1" applyAlignment="1" applyProtection="1"/>
    <xf numFmtId="0" fontId="21" fillId="36" borderId="22" xfId="12" applyNumberFormat="1" applyFont="1" applyFill="1" applyBorder="1" applyAlignment="1" applyProtection="1"/>
    <xf numFmtId="0" fontId="21" fillId="36" borderId="18" xfId="12" applyNumberFormat="1" applyFont="1" applyFill="1" applyBorder="1" applyAlignment="1" applyProtection="1"/>
    <xf numFmtId="0" fontId="21" fillId="37" borderId="23" xfId="12" applyNumberFormat="1" applyFont="1" applyFill="1" applyBorder="1" applyAlignment="1">
      <alignment horizontal="right" indent="1"/>
    </xf>
    <xf numFmtId="166" fontId="22" fillId="0" borderId="0" xfId="6" applyNumberFormat="1" applyFont="1" applyFill="1" applyBorder="1" applyAlignment="1" applyProtection="1">
      <alignment horizontal="right" indent="1"/>
    </xf>
    <xf numFmtId="0" fontId="20" fillId="37" borderId="22" xfId="12" applyFont="1" applyFill="1" applyBorder="1"/>
    <xf numFmtId="166" fontId="20" fillId="37" borderId="23" xfId="12" applyNumberFormat="1" applyFont="1" applyFill="1" applyBorder="1" applyAlignment="1">
      <alignment horizontal="right" indent="1"/>
    </xf>
    <xf numFmtId="0" fontId="20" fillId="36" borderId="22" xfId="12" applyFont="1" applyFill="1" applyBorder="1"/>
    <xf numFmtId="1" fontId="20" fillId="36" borderId="23" xfId="12" applyNumberFormat="1" applyFont="1" applyFill="1" applyBorder="1" applyAlignment="1">
      <alignment horizontal="right" indent="1"/>
    </xf>
    <xf numFmtId="0" fontId="20" fillId="36" borderId="18" xfId="12" applyFont="1" applyFill="1" applyBorder="1"/>
    <xf numFmtId="166" fontId="20" fillId="36" borderId="19" xfId="12" applyNumberFormat="1" applyFont="1" applyFill="1" applyBorder="1" applyAlignment="1">
      <alignment horizontal="right" indent="1"/>
    </xf>
    <xf numFmtId="166" fontId="21" fillId="36" borderId="23" xfId="12" applyNumberFormat="1" applyFont="1" applyFill="1" applyBorder="1" applyAlignment="1">
      <alignment horizontal="right" indent="1"/>
    </xf>
    <xf numFmtId="1" fontId="21" fillId="36" borderId="19" xfId="12" applyNumberFormat="1" applyFont="1" applyFill="1" applyBorder="1" applyAlignment="1">
      <alignment horizontal="right" indent="1"/>
    </xf>
    <xf numFmtId="0" fontId="21" fillId="37" borderId="22" xfId="12" applyNumberFormat="1" applyFont="1" applyFill="1" applyBorder="1" applyAlignment="1" applyProtection="1"/>
    <xf numFmtId="166" fontId="23" fillId="37" borderId="26" xfId="6" applyNumberFormat="1" applyFont="1" applyFill="1" applyBorder="1" applyAlignment="1">
      <alignment horizontal="right" indent="1"/>
    </xf>
    <xf numFmtId="166" fontId="23" fillId="37" borderId="28" xfId="6" applyNumberFormat="1" applyFont="1" applyFill="1" applyBorder="1" applyAlignment="1">
      <alignment horizontal="right" indent="1"/>
    </xf>
    <xf numFmtId="0" fontId="24" fillId="37" borderId="25" xfId="6" applyNumberFormat="1" applyFont="1" applyFill="1" applyBorder="1" applyAlignment="1" applyProtection="1"/>
    <xf numFmtId="0" fontId="24" fillId="37" borderId="27" xfId="6" applyNumberFormat="1" applyFont="1" applyFill="1" applyBorder="1" applyAlignment="1" applyProtection="1"/>
    <xf numFmtId="0" fontId="0" fillId="0" borderId="0" xfId="45" applyNumberFormat="1" applyFont="1" applyFill="1" applyBorder="1" applyAlignment="1" applyProtection="1"/>
    <xf numFmtId="0" fontId="0" fillId="0" borderId="22" xfId="0" applyFill="1" applyBorder="1" applyAlignment="1"/>
    <xf numFmtId="0" fontId="0" fillId="0" borderId="23" xfId="0" applyFill="1" applyBorder="1" applyAlignment="1"/>
    <xf numFmtId="165" fontId="0" fillId="40" borderId="23" xfId="0" applyNumberFormat="1" applyFill="1" applyBorder="1" applyAlignment="1"/>
    <xf numFmtId="165" fontId="0" fillId="0" borderId="23" xfId="0" applyNumberFormat="1" applyFill="1" applyBorder="1" applyAlignment="1"/>
    <xf numFmtId="165" fontId="0" fillId="38" borderId="23" xfId="0" applyNumberFormat="1" applyFill="1" applyBorder="1" applyAlignment="1"/>
    <xf numFmtId="165" fontId="0" fillId="41" borderId="23" xfId="0" applyNumberFormat="1" applyFill="1" applyBorder="1" applyAlignment="1"/>
    <xf numFmtId="165" fontId="0" fillId="39" borderId="23" xfId="0" applyNumberFormat="1" applyFill="1" applyBorder="1" applyAlignment="1"/>
    <xf numFmtId="0" fontId="0" fillId="0" borderId="18" xfId="0" applyFill="1" applyBorder="1" applyAlignment="1"/>
    <xf numFmtId="165" fontId="0" fillId="0" borderId="19" xfId="0" applyNumberFormat="1" applyFill="1" applyBorder="1" applyAlignment="1"/>
    <xf numFmtId="0" fontId="19" fillId="37" borderId="29" xfId="0" applyNumberFormat="1" applyFont="1" applyFill="1" applyBorder="1" applyAlignment="1" applyProtection="1">
      <alignment horizontal="center"/>
    </xf>
    <xf numFmtId="0" fontId="19" fillId="37" borderId="30" xfId="0" applyNumberFormat="1" applyFont="1" applyFill="1" applyBorder="1" applyAlignment="1" applyProtection="1">
      <alignment horizontal="center"/>
    </xf>
    <xf numFmtId="0" fontId="25" fillId="0" borderId="20" xfId="5" applyNumberFormat="1" applyFont="1" applyFill="1" applyBorder="1" applyAlignment="1" applyProtection="1">
      <alignment horizontal="center"/>
    </xf>
    <xf numFmtId="0" fontId="4" fillId="0" borderId="24" xfId="5" applyNumberFormat="1" applyFill="1" applyBorder="1" applyAlignment="1" applyProtection="1">
      <alignment horizontal="center"/>
    </xf>
    <xf numFmtId="0" fontId="4" fillId="0" borderId="21" xfId="5" applyNumberFormat="1" applyFill="1" applyBorder="1" applyAlignment="1" applyProtection="1">
      <alignment horizontal="center"/>
    </xf>
    <xf numFmtId="0" fontId="26" fillId="0" borderId="31" xfId="0" applyFont="1" applyFill="1" applyBorder="1" applyAlignment="1">
      <alignment horizontal="center"/>
    </xf>
    <xf numFmtId="0" fontId="26" fillId="0" borderId="32" xfId="0" applyFont="1" applyFill="1" applyBorder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Currency" xfId="2" builtinId="4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2" xfId="44" xr:uid="{00000000-0005-0000-0000-000027000000}"/>
    <cellStyle name="Normal 3" xfId="45" xr:uid="{00000000-0005-0000-0000-000028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</dxfs>
  <tableStyles count="0" defaultTableStyle="TableStyleMedium2" defaultPivotStyle="PivotStyleLight16"/>
  <colors>
    <mruColors>
      <color rgb="FFFFCC99"/>
      <color rgb="FFFFFF99"/>
      <color rgb="FFFFFF6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[Yueran(Erin)_EXCEL_admissionchallenge.xlsx]#of backers by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Board Game category</a:t>
            </a:r>
            <a:r>
              <a:rPr lang="en-US" baseline="0"/>
              <a:t> on </a:t>
            </a:r>
            <a:r>
              <a:rPr lang="en-US"/>
              <a:t>Kickstarter has attracted</a:t>
            </a:r>
            <a:r>
              <a:rPr lang="en-US" baseline="0"/>
              <a:t> more and more backers over recent years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3300"/>
          </a:solidFill>
          <a:ln>
            <a:noFill/>
          </a:ln>
          <a:effectLst/>
        </c:spPr>
      </c:pivotFmt>
      <c:pivotFmt>
        <c:idx val="2"/>
        <c:spPr>
          <a:solidFill>
            <a:srgbClr val="FF3300"/>
          </a:solidFill>
          <a:ln>
            <a:noFill/>
          </a:ln>
          <a:effectLst/>
        </c:spPr>
      </c:pivotFmt>
      <c:pivotFmt>
        <c:idx val="3"/>
        <c:spPr>
          <a:solidFill>
            <a:srgbClr val="FF3300"/>
          </a:solidFill>
          <a:ln>
            <a:noFill/>
          </a:ln>
          <a:effectLst/>
        </c:spPr>
      </c:pivotFmt>
      <c:pivotFmt>
        <c:idx val="4"/>
        <c:spPr>
          <a:solidFill>
            <a:srgbClr val="FF33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 backers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AF-4B4F-938D-E41A2FB92A7B}"/>
              </c:ext>
            </c:extLst>
          </c:dPt>
          <c:dPt>
            <c:idx val="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F-4B4F-938D-E41A2FB92A7B}"/>
              </c:ext>
            </c:extLst>
          </c:dPt>
          <c:dPt>
            <c:idx val="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AF-4B4F-938D-E41A2FB92A7B}"/>
              </c:ext>
            </c:extLst>
          </c:dPt>
          <c:dPt>
            <c:idx val="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F-4B4F-938D-E41A2FB92A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'#of backers by year'!$A$4:$A$12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'#of backers by year'!$B$4:$B$12</c:f>
              <c:numCache>
                <c:formatCode>0</c:formatCode>
                <c:ptCount val="8"/>
                <c:pt idx="0">
                  <c:v>48</c:v>
                </c:pt>
                <c:pt idx="1">
                  <c:v>410</c:v>
                </c:pt>
                <c:pt idx="2">
                  <c:v>321.78947368421052</c:v>
                </c:pt>
                <c:pt idx="3">
                  <c:v>982.88888888888891</c:v>
                </c:pt>
                <c:pt idx="4">
                  <c:v>356.5625</c:v>
                </c:pt>
                <c:pt idx="5">
                  <c:v>673.0625</c:v>
                </c:pt>
                <c:pt idx="6">
                  <c:v>1035.5272727272727</c:v>
                </c:pt>
                <c:pt idx="7">
                  <c:v>1275.1132075471698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F-4B4F-938D-E41A2FB92A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892736"/>
        <c:axId val="502894376"/>
      </c:barChart>
      <c:catAx>
        <c:axId val="50289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  <a:r>
                  <a:rPr lang="en-CA" baseline="0"/>
                  <a:t> when campaign ended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5744880177090427"/>
              <c:y val="0.91568060072856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376"/>
        <c:crosses val="autoZero"/>
        <c:auto val="1"/>
        <c:lblAlgn val="ctr"/>
        <c:lblOffset val="100"/>
        <c:noMultiLvlLbl val="0"/>
      </c:catAx>
      <c:valAx>
        <c:axId val="5028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backers</a:t>
                </a: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[Yueran(Erin)_EXCEL_admissionchallenge.xlsx]campaign length!PivotTable2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l</a:t>
            </a:r>
            <a:r>
              <a:rPr lang="en-US"/>
              <a:t>ength</a:t>
            </a:r>
            <a:r>
              <a:rPr lang="en-US" baseline="0"/>
              <a:t> doesn't have strong influence on amount raised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197089001793634"/>
          <c:y val="0.26370151647710705"/>
          <c:w val="0.75663958052494262"/>
          <c:h val="0.54908409525734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'campaign length'!$B$3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31750" cap="rnd">
                <a:solidFill>
                  <a:srgbClr val="FF3300">
                    <a:alpha val="93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'campaign length'!$A$4:$A$48</c:f>
              <c:strCache>
                <c:ptCount val="44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51</c:v>
                </c:pt>
                <c:pt idx="41">
                  <c:v>54</c:v>
                </c:pt>
                <c:pt idx="42">
                  <c:v>56</c:v>
                </c:pt>
                <c:pt idx="43">
                  <c:v>60</c:v>
                </c:pt>
              </c:strCache>
            </c:strRef>
          </c:cat>
          <c:val>
            <c:numRef>
              <c:f>'campaign length'!$B$4:$B$48</c:f>
              <c:numCache>
                <c:formatCode>General</c:formatCode>
                <c:ptCount val="44"/>
                <c:pt idx="0">
                  <c:v>12701</c:v>
                </c:pt>
                <c:pt idx="1">
                  <c:v>3249.53</c:v>
                </c:pt>
                <c:pt idx="2">
                  <c:v>50094.75</c:v>
                </c:pt>
                <c:pt idx="3">
                  <c:v>6120.5</c:v>
                </c:pt>
                <c:pt idx="4">
                  <c:v>10589</c:v>
                </c:pt>
                <c:pt idx="5">
                  <c:v>18114</c:v>
                </c:pt>
                <c:pt idx="6">
                  <c:v>7857</c:v>
                </c:pt>
                <c:pt idx="7">
                  <c:v>2038</c:v>
                </c:pt>
                <c:pt idx="8">
                  <c:v>11060.25</c:v>
                </c:pt>
                <c:pt idx="9">
                  <c:v>2380</c:v>
                </c:pt>
                <c:pt idx="10">
                  <c:v>3992.7033333333334</c:v>
                </c:pt>
                <c:pt idx="11">
                  <c:v>50543.5</c:v>
                </c:pt>
                <c:pt idx="12">
                  <c:v>34101</c:v>
                </c:pt>
                <c:pt idx="13">
                  <c:v>2397</c:v>
                </c:pt>
                <c:pt idx="14">
                  <c:v>319273.5</c:v>
                </c:pt>
                <c:pt idx="15">
                  <c:v>13036.3</c:v>
                </c:pt>
                <c:pt idx="16">
                  <c:v>5729.2</c:v>
                </c:pt>
                <c:pt idx="17">
                  <c:v>88916.45</c:v>
                </c:pt>
                <c:pt idx="18">
                  <c:v>76321</c:v>
                </c:pt>
                <c:pt idx="19">
                  <c:v>9904.0499999999993</c:v>
                </c:pt>
                <c:pt idx="20">
                  <c:v>129573.83333333333</c:v>
                </c:pt>
                <c:pt idx="21">
                  <c:v>26671</c:v>
                </c:pt>
                <c:pt idx="22">
                  <c:v>26267.82</c:v>
                </c:pt>
                <c:pt idx="23">
                  <c:v>1051124</c:v>
                </c:pt>
                <c:pt idx="24">
                  <c:v>41573.550000000003</c:v>
                </c:pt>
                <c:pt idx="25">
                  <c:v>39834.126292134846</c:v>
                </c:pt>
                <c:pt idx="26">
                  <c:v>33983.520476190475</c:v>
                </c:pt>
                <c:pt idx="27">
                  <c:v>14102.327142857144</c:v>
                </c:pt>
                <c:pt idx="28">
                  <c:v>196603.59428571427</c:v>
                </c:pt>
                <c:pt idx="29">
                  <c:v>34501</c:v>
                </c:pt>
                <c:pt idx="30">
                  <c:v>6731.666666666667</c:v>
                </c:pt>
                <c:pt idx="31">
                  <c:v>81611.712222222224</c:v>
                </c:pt>
                <c:pt idx="32">
                  <c:v>12663</c:v>
                </c:pt>
                <c:pt idx="33">
                  <c:v>69362</c:v>
                </c:pt>
                <c:pt idx="34">
                  <c:v>8248.65</c:v>
                </c:pt>
                <c:pt idx="35">
                  <c:v>3730.72</c:v>
                </c:pt>
                <c:pt idx="36">
                  <c:v>17187.5</c:v>
                </c:pt>
                <c:pt idx="37">
                  <c:v>97594</c:v>
                </c:pt>
                <c:pt idx="38">
                  <c:v>135621.61666666667</c:v>
                </c:pt>
                <c:pt idx="39">
                  <c:v>18881.8</c:v>
                </c:pt>
                <c:pt idx="40">
                  <c:v>29538</c:v>
                </c:pt>
                <c:pt idx="41">
                  <c:v>2094</c:v>
                </c:pt>
                <c:pt idx="42">
                  <c:v>11305</c:v>
                </c:pt>
                <c:pt idx="43">
                  <c:v>10829.349999999999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B-46ED-AF2C-D723F17B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97560"/>
        <c:axId val="590962008"/>
      </c:barChart>
      <c:catAx>
        <c:axId val="43039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Successful</a:t>
                </a:r>
                <a:r>
                  <a:rPr lang="en-CA" baseline="0"/>
                  <a:t> Board Game campaign length (in days)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2336857403367769"/>
              <c:y val="0.8970312031588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62008"/>
        <c:crosses val="autoZero"/>
        <c:auto val="1"/>
        <c:lblAlgn val="ctr"/>
        <c:lblOffset val="100"/>
        <c:noMultiLvlLbl val="0"/>
      </c:catAx>
      <c:valAx>
        <c:axId val="5909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amount raised</a:t>
                </a:r>
                <a:r>
                  <a:rPr lang="en-CA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9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the</a:t>
            </a:r>
            <a:r>
              <a:rPr lang="en-US" sz="1600" baseline="0"/>
              <a:t> U.S.</a:t>
            </a:r>
            <a:r>
              <a:rPr lang="en-US" sz="1600"/>
              <a:t> raised</a:t>
            </a:r>
            <a:r>
              <a:rPr lang="en-US" sz="1600" baseline="0"/>
              <a:t> the most money, followed by the UK and Canada</a:t>
            </a:r>
            <a:endParaRPr lang="en-US" sz="1600"/>
          </a:p>
        </c:rich>
      </c:tx>
      <c:layout>
        <c:manualLayout>
          <c:xMode val="edge"/>
          <c:yMode val="edge"/>
          <c:x val="0.11247885979521673"/>
          <c:y val="3.6467786947722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'currency&amp; countries'!$C$1</c:f>
              <c:strCache>
                <c:ptCount val="1"/>
                <c:pt idx="0">
                  <c:v>total_pledged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A-4E1B-B84D-99021DC4DC0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BA-4E1B-B84D-99021DC4DC09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A-4E1B-B84D-99021DC4DC09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E8-4575-9E09-CC76667A9264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E8-4575-9E09-CC76667A9264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E8-4575-9E09-CC76667A9264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E8-4575-9E09-CC76667A9264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EE8-4575-9E09-CC76667A9264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EE8-4575-9E09-CC76667A9264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EE8-4575-9E09-CC76667A9264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EE8-4575-9E09-CC76667A926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EE8-4575-9E09-CC76667A926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EE8-4575-9E09-CC76667A9264}"/>
              </c:ext>
            </c:extLst>
          </c:dPt>
          <c:dPt>
            <c:idx val="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EE8-4575-9E09-CC76667A9264}"/>
              </c:ext>
            </c:extLst>
          </c:dPt>
          <c:dPt>
            <c:idx val="14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EE8-4575-9E09-CC76667A9264}"/>
              </c:ext>
            </c:extLst>
          </c:dPt>
          <c:dPt>
            <c:idx val="1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EE8-4575-9E09-CC76667A9264}"/>
              </c:ext>
            </c:extLst>
          </c:dPt>
          <c:dPt>
            <c:idx val="16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EE8-4575-9E09-CC76667A926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EE8-4575-9E09-CC76667A9264}"/>
              </c:ext>
            </c:extLst>
          </c:dPt>
          <c:dPt>
            <c:idx val="18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EE8-4575-9E09-CC76667A9264}"/>
              </c:ext>
            </c:extLst>
          </c:dPt>
          <c:dLbls>
            <c:dLbl>
              <c:idx val="0"/>
              <c:layout>
                <c:manualLayout>
                  <c:x val="9.6478565179352604E-3"/>
                  <c:y val="-0.1854272382618839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 w="0" cmpd="dbl">
                          <a:noFill/>
                          <a:prstDash val="sysDash"/>
                        </a:ln>
                        <a:solidFill>
                          <a:schemeClr val="tx1">
                            <a:lumMod val="95000"/>
                            <a:lumOff val="5000"/>
                            <a:alpha val="93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329707-4115-413D-81B6-5755DB3C1117}" type="CATEGORYNAME">
                      <a:rPr lang="en-US" sz="1200">
                        <a:ln w="0" cmpd="dbl">
                          <a:noFill/>
                          <a:prstDash val="sysDash"/>
                        </a:ln>
                        <a:solidFill>
                          <a:srgbClr val="C00000">
                            <a:alpha val="93000"/>
                          </a:srgbClr>
                        </a:solidFill>
                      </a:rPr>
                      <a:pPr>
                        <a:defRPr>
                          <a:ln w="0" cmpd="dbl">
                            <a:noFill/>
                            <a:prstDash val="sysDash"/>
                          </a:ln>
                          <a:solidFill>
                            <a:schemeClr val="tx1">
                              <a:lumMod val="95000"/>
                              <a:lumOff val="5000"/>
                              <a:alpha val="93000"/>
                            </a:schemeClr>
                          </a:solidFill>
                        </a:defRPr>
                      </a:pPr>
                      <a:t>[CATEGORY NAME]</a:t>
                    </a:fld>
                    <a:r>
                      <a:rPr lang="en-US" sz="1200" baseline="0">
                        <a:ln w="0" cmpd="dbl">
                          <a:noFill/>
                          <a:prstDash val="sysDash"/>
                        </a:ln>
                        <a:solidFill>
                          <a:schemeClr val="tx1">
                            <a:lumMod val="95000"/>
                            <a:lumOff val="5000"/>
                            <a:alpha val="93000"/>
                          </a:schemeClr>
                        </a:solidFill>
                      </a:rPr>
                      <a:t>, </a:t>
                    </a:r>
                    <a:fld id="{690C8109-BAA3-46B7-B76A-8B616F99F56F}" type="PERCENTAGE">
                      <a:rPr lang="en-US" sz="1200" b="1" baseline="0">
                        <a:ln w="0" cmpd="dbl">
                          <a:noFill/>
                          <a:prstDash val="sysDash"/>
                        </a:ln>
                        <a:solidFill>
                          <a:srgbClr val="C00000">
                            <a:alpha val="93000"/>
                          </a:srgbClr>
                        </a:solidFill>
                      </a:rPr>
                      <a:pPr>
                        <a:defRPr>
                          <a:ln w="0" cmpd="dbl">
                            <a:noFill/>
                            <a:prstDash val="sysDash"/>
                          </a:ln>
                          <a:solidFill>
                            <a:schemeClr val="tx1">
                              <a:lumMod val="95000"/>
                              <a:lumOff val="5000"/>
                              <a:alpha val="93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sz="1200" baseline="0">
                      <a:ln w="0" cmpd="dbl">
                        <a:noFill/>
                        <a:prstDash val="sysDash"/>
                      </a:ln>
                      <a:solidFill>
                        <a:schemeClr val="tx1">
                          <a:lumMod val="95000"/>
                          <a:lumOff val="5000"/>
                          <a:alpha val="93000"/>
                        </a:schemeClr>
                      </a:solidFill>
                    </a:endParaRPr>
                  </a:p>
                </c:rich>
              </c:tx>
              <c:spPr>
                <a:xfrm>
                  <a:off x="2690486" y="1452730"/>
                  <a:ext cx="559994" cy="382544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 w="0" cmpd="dbl">
                        <a:noFill/>
                        <a:prstDash val="sysDash"/>
                      </a:ln>
                      <a:solidFill>
                        <a:schemeClr val="tx1">
                          <a:lumMod val="95000"/>
                          <a:lumOff val="5000"/>
                          <a:alpha val="9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0875"/>
                        <a:gd name="adj2" fmla="val -4701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92782152230971"/>
                      <c:h val="0.12556284631087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5BA-4E1B-B84D-99021DC4DC09}"/>
                </c:ext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 w="0" cmpd="dbl">
                        <a:noFill/>
                        <a:prstDash val="sysDash"/>
                      </a:ln>
                      <a:solidFill>
                        <a:schemeClr val="tx1">
                          <a:lumMod val="95000"/>
                          <a:lumOff val="5000"/>
                          <a:alpha val="9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25BA-4E1B-B84D-99021DC4DC09}"/>
                </c:ext>
              </c:extLst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 w="0" cmpd="dbl">
                        <a:noFill/>
                        <a:prstDash val="sysDash"/>
                      </a:ln>
                      <a:solidFill>
                        <a:schemeClr val="tx1">
                          <a:lumMod val="95000"/>
                          <a:lumOff val="5000"/>
                          <a:alpha val="9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5BA-4E1B-B84D-99021DC4DC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 cmpd="dbl">
                      <a:noFill/>
                      <a:prstDash val="sysDash"/>
                    </a:ln>
                    <a:solidFill>
                      <a:schemeClr val="tx1">
                        <a:lumMod val="95000"/>
                        <a:lumOff val="5000"/>
                        <a:alpha val="93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'currency&amp; countries'!$A$2:$A$20</c:f>
              <c:strCache>
                <c:ptCount val="19"/>
                <c:pt idx="0">
                  <c:v>US</c:v>
                </c:pt>
                <c:pt idx="1">
                  <c:v>GB</c:v>
                </c:pt>
                <c:pt idx="2">
                  <c:v>CA</c:v>
                </c:pt>
                <c:pt idx="3">
                  <c:v>AU</c:v>
                </c:pt>
                <c:pt idx="4">
                  <c:v>DE</c:v>
                </c:pt>
                <c:pt idx="5">
                  <c:v>NL</c:v>
                </c:pt>
                <c:pt idx="6">
                  <c:v>FR</c:v>
                </c:pt>
                <c:pt idx="7">
                  <c:v>CH</c:v>
                </c:pt>
                <c:pt idx="8">
                  <c:v>AT</c:v>
                </c:pt>
                <c:pt idx="9">
                  <c:v>IT</c:v>
                </c:pt>
                <c:pt idx="10">
                  <c:v>NZ</c:v>
                </c:pt>
                <c:pt idx="11">
                  <c:v>HK</c:v>
                </c:pt>
                <c:pt idx="12">
                  <c:v>SE</c:v>
                </c:pt>
                <c:pt idx="13">
                  <c:v>ES</c:v>
                </c:pt>
                <c:pt idx="14">
                  <c:v>SG</c:v>
                </c:pt>
                <c:pt idx="15">
                  <c:v>DK</c:v>
                </c:pt>
                <c:pt idx="16">
                  <c:v>IE</c:v>
                </c:pt>
                <c:pt idx="17">
                  <c:v>BE</c:v>
                </c:pt>
                <c:pt idx="18">
                  <c:v>MX</c:v>
                </c:pt>
              </c:strCache>
            </c:strRef>
          </c:cat>
          <c:val>
            <c:numRef>
              <c:f>'currency&amp; countries'!$C$2:$C$20</c:f>
              <c:numCache>
                <c:formatCode>_-* #,##0_-;\-* #,##0_-;_-* "-"??_-;_-@_-</c:formatCode>
                <c:ptCount val="19"/>
                <c:pt idx="0">
                  <c:v>113141966.57458317</c:v>
                </c:pt>
                <c:pt idx="1">
                  <c:v>9362976.2486166954</c:v>
                </c:pt>
                <c:pt idx="2">
                  <c:v>2262535.9658842683</c:v>
                </c:pt>
                <c:pt idx="3">
                  <c:v>2018363.1770417094</c:v>
                </c:pt>
                <c:pt idx="4">
                  <c:v>1195420.9196506739</c:v>
                </c:pt>
                <c:pt idx="5">
                  <c:v>1169133.4437801838</c:v>
                </c:pt>
                <c:pt idx="6">
                  <c:v>791854.0051971674</c:v>
                </c:pt>
                <c:pt idx="7">
                  <c:v>723322.58874702454</c:v>
                </c:pt>
                <c:pt idx="8">
                  <c:v>552592.4083545208</c:v>
                </c:pt>
                <c:pt idx="9">
                  <c:v>350901.67926633358</c:v>
                </c:pt>
                <c:pt idx="10">
                  <c:v>319957.67317569256</c:v>
                </c:pt>
                <c:pt idx="11">
                  <c:v>312431.98594665527</c:v>
                </c:pt>
                <c:pt idx="12">
                  <c:v>299590.38739365339</c:v>
                </c:pt>
                <c:pt idx="13">
                  <c:v>261400.92043709755</c:v>
                </c:pt>
                <c:pt idx="14">
                  <c:v>218208.94241189957</c:v>
                </c:pt>
                <c:pt idx="15">
                  <c:v>217638.19874763489</c:v>
                </c:pt>
                <c:pt idx="16">
                  <c:v>159172.04356765747</c:v>
                </c:pt>
                <c:pt idx="17">
                  <c:v>158667.37011599541</c:v>
                </c:pt>
                <c:pt idx="18">
                  <c:v>104459.4913802743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A-4E1B-B84D-99021DC4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78219060014488"/>
          <c:y val="0.23116907812433696"/>
          <c:w val="7.610590747675236E-2"/>
          <c:h val="0.7327153697205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809113</xdr:colOff>
      <xdr:row>19</xdr:row>
      <xdr:rowOff>143387</xdr:rowOff>
    </xdr:from>
    <xdr:to>
      <xdr:col>4</xdr:col>
      <xdr:colOff>1361563</xdr:colOff>
      <xdr:row>34</xdr:row>
      <xdr:rowOff>24991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FEEE5-DB46-47D9-A2C9-A379AF8FC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113" y="3840726"/>
          <a:ext cx="4587773" cy="2800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1</xdr:row>
      <xdr:rowOff>100012</xdr:rowOff>
    </xdr:from>
    <xdr:to>
      <xdr:col>15</xdr:col>
      <xdr:colOff>438149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1D589-7382-4099-AC14-99D5DAD25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652464</xdr:colOff>
      <xdr:row>3</xdr:row>
      <xdr:rowOff>176212</xdr:rowOff>
    </xdr:from>
    <xdr:to>
      <xdr:col>7</xdr:col>
      <xdr:colOff>1019176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A6771-6AE1-4B74-A4D6-A5535BAF6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117146</xdr:colOff>
      <xdr:row>5</xdr:row>
      <xdr:rowOff>62623</xdr:rowOff>
    </xdr:from>
    <xdr:to>
      <xdr:col>12</xdr:col>
      <xdr:colOff>339397</xdr:colOff>
      <xdr:row>22</xdr:row>
      <xdr:rowOff>32844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2916C-2CC8-499D-B9F6-F33AC34A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934.371561921296" createdVersion="6" refreshedVersion="6" minRefreshableVersion="3" recordCount="248" xr:uid="{00000000-000A-0000-FFFF-FFFF04000000}">
  <cacheSource type="worksheet">
    <worksheetSource ref="A1:L249" sheet="board games subcategory"/>
  </cacheSource>
  <cacheFields count="12">
    <cacheField name="name" numFmtId="0">
      <sharedItems/>
    </cacheField>
    <cacheField name="category" numFmtId="0">
      <sharedItems/>
    </cacheField>
    <cacheField name="subcategory" numFmtId="0">
      <sharedItems/>
    </cacheField>
    <cacheField name="country" numFmtId="0">
      <sharedItems/>
    </cacheField>
    <cacheField name="currency" numFmtId="0">
      <sharedItems/>
    </cacheField>
    <cacheField name="length" numFmtId="0">
      <sharedItems containsSemiMixedTypes="0" containsString="0" containsNumber="1" containsInteger="1" minValue="2" maxValue="60" count="44">
        <n v="28"/>
        <n v="30"/>
        <n v="33"/>
        <n v="25"/>
        <n v="19"/>
        <n v="22"/>
        <n v="45"/>
        <n v="36"/>
        <n v="44"/>
        <n v="31"/>
        <n v="23"/>
        <n v="29"/>
        <n v="7"/>
        <n v="34"/>
        <n v="16"/>
        <n v="38"/>
        <n v="27"/>
        <n v="32"/>
        <n v="46"/>
        <n v="17"/>
        <n v="60"/>
        <n v="51"/>
        <n v="20"/>
        <n v="26"/>
        <n v="41"/>
        <n v="10"/>
        <n v="37"/>
        <n v="9"/>
        <n v="13"/>
        <n v="24"/>
        <n v="2"/>
        <n v="35"/>
        <n v="56"/>
        <n v="39"/>
        <n v="21"/>
        <n v="15"/>
        <n v="11"/>
        <n v="8"/>
        <n v="5"/>
        <n v="40"/>
        <n v="18"/>
        <n v="14"/>
        <n v="54"/>
        <n v="12"/>
      </sharedItems>
    </cacheField>
    <cacheField name="goal" numFmtId="0">
      <sharedItems containsSemiMixedTypes="0" containsString="0" containsNumber="1" containsInteger="1" minValue="1" maxValue="250000"/>
    </cacheField>
    <cacheField name="pledged" numFmtId="0">
      <sharedItems containsSemiMixedTypes="0" containsString="0" containsNumber="1" minValue="74" maxValue="3999800"/>
    </cacheField>
    <cacheField name="backers" numFmtId="0">
      <sharedItems containsSemiMixedTypes="0" containsString="0" containsNumber="1" containsInteger="1" minValue="8" maxValue="40642"/>
    </cacheField>
    <cacheField name="outcome" numFmtId="0">
      <sharedItems/>
    </cacheField>
    <cacheField name="deadline" numFmtId="14">
      <sharedItems containsSemiMixedTypes="0" containsNonDate="0" containsDate="1" containsString="0" minDate="2010-08-28T00:00:00" maxDate="2018-01-01T00:00:00"/>
    </cacheField>
    <cacheField name="ddl year" numFmtId="0">
      <sharedItems containsSemiMixedTypes="0" containsString="0" containsNumber="1" containsInteger="1" minValue="2010" maxValue="2017" count="8">
        <n v="2017"/>
        <n v="2015"/>
        <n v="2013"/>
        <n v="2016"/>
        <n v="2012"/>
        <n v="2014"/>
        <n v="2011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s v="Gloomhaven (Second Printing)"/>
    <s v="Games"/>
    <s v="Tabletop Games"/>
    <s v="US"/>
    <s v="USD"/>
    <x v="0"/>
    <n v="100000"/>
    <n v="3999800"/>
    <n v="40642"/>
    <s v="successful"/>
    <d v="2017-05-02T00:00:00"/>
    <x v="0"/>
  </r>
  <r>
    <s v="Ghostbustersâ„¢: The Board Game"/>
    <s v="Games"/>
    <s v="Tabletop Games"/>
    <s v="US"/>
    <s v="USD"/>
    <x v="1"/>
    <n v="250000"/>
    <n v="1546270"/>
    <n v="8396"/>
    <s v="successful"/>
    <d v="2015-03-12T00:00:00"/>
    <x v="1"/>
  </r>
  <r>
    <s v="Shadows of Brimstone"/>
    <s v="Games"/>
    <s v="Tabletop Games"/>
    <s v="US"/>
    <s v="USD"/>
    <x v="2"/>
    <n v="30000"/>
    <n v="1341300"/>
    <n v="4727"/>
    <s v="successful"/>
    <d v="2013-11-25T00:00:00"/>
    <x v="2"/>
  </r>
  <r>
    <s v="Robot Turtles: The Board Game for Little Programmers"/>
    <s v="Games"/>
    <s v="Tabletop Games"/>
    <s v="US"/>
    <s v="USD"/>
    <x v="3"/>
    <n v="25000"/>
    <n v="631231"/>
    <n v="13765"/>
    <s v="successful"/>
    <d v="2013-09-28T00:00:00"/>
    <x v="2"/>
  </r>
  <r>
    <s v="TerrainCrate - Plastic, affordable, fantasy terrain!"/>
    <s v="Games"/>
    <s v="Tabletop Games"/>
    <s v="US"/>
    <s v="USD"/>
    <x v="4"/>
    <n v="75000"/>
    <n v="629460"/>
    <n v="3725"/>
    <s v="successful"/>
    <d v="2017-05-15T00:00:00"/>
    <x v="0"/>
  </r>
  <r>
    <s v="Xia: Embers of a Forsaken Star"/>
    <s v="Games"/>
    <s v="Tabletop Games"/>
    <s v="US"/>
    <s v="USD"/>
    <x v="5"/>
    <n v="40000"/>
    <n v="459148"/>
    <n v="6100"/>
    <s v="successful"/>
    <d v="2016-06-22T00:00:00"/>
    <x v="3"/>
  </r>
  <r>
    <s v="Endangered Orphans of Condyle Cove"/>
    <s v="Games"/>
    <s v="Tabletop Games"/>
    <s v="US"/>
    <s v="USD"/>
    <x v="6"/>
    <n v="4097"/>
    <n v="355971"/>
    <n v="7305"/>
    <s v="successful"/>
    <d v="2016-10-06T00:00:00"/>
    <x v="3"/>
  </r>
  <r>
    <s v="Xia: Legends of a Drift System"/>
    <s v="Games"/>
    <s v="Tabletop Games"/>
    <s v="US"/>
    <s v="USD"/>
    <x v="7"/>
    <n v="100000"/>
    <n v="346772"/>
    <n v="3293"/>
    <s v="successful"/>
    <d v="2013-06-22T00:00:00"/>
    <x v="2"/>
  </r>
  <r>
    <s v="One Night Ultimate Alien"/>
    <s v="Games"/>
    <s v="Tabletop Games"/>
    <s v="US"/>
    <s v="USD"/>
    <x v="1"/>
    <n v="5000"/>
    <n v="320890"/>
    <n v="3768"/>
    <s v="successful"/>
    <d v="2016-09-28T00:00:00"/>
    <x v="3"/>
  </r>
  <r>
    <s v="Feudum: A nuanced game of hand &amp; resource management"/>
    <s v="Games"/>
    <s v="Tabletop Games"/>
    <s v="US"/>
    <s v="USD"/>
    <x v="7"/>
    <n v="49000"/>
    <n v="263852"/>
    <n v="3028"/>
    <s v="successful"/>
    <d v="2016-12-16T00:00:00"/>
    <x v="3"/>
  </r>
  <r>
    <s v="Through the Breach: A Malifaux Roleplaying Game"/>
    <s v="Games"/>
    <s v="Tabletop Games"/>
    <s v="US"/>
    <s v="USD"/>
    <x v="8"/>
    <n v="30000"/>
    <n v="243945"/>
    <n v="1546"/>
    <s v="successful"/>
    <d v="2013-01-11T00:00:00"/>
    <x v="2"/>
  </r>
  <r>
    <s v="Zpocalypse: An Epic Zombie Survival Board Game"/>
    <s v="Games"/>
    <s v="Tabletop Games"/>
    <s v="US"/>
    <s v="USD"/>
    <x v="6"/>
    <n v="15000"/>
    <n v="210237"/>
    <n v="2045"/>
    <s v="successful"/>
    <d v="2012-04-23T00:00:00"/>
    <x v="4"/>
  </r>
  <r>
    <s v="Apocalypse World 2nd Edition"/>
    <s v="Games"/>
    <s v="Tabletop Games"/>
    <s v="US"/>
    <s v="USD"/>
    <x v="1"/>
    <n v="19750"/>
    <n v="149681"/>
    <n v="4332"/>
    <s v="successful"/>
    <d v="2016-03-02T00:00:00"/>
    <x v="3"/>
  </r>
  <r>
    <s v="DinoGenics: Dinosaur Park Management"/>
    <s v="Games"/>
    <s v="Tabletop Games"/>
    <s v="US"/>
    <s v="USD"/>
    <x v="1"/>
    <n v="30000"/>
    <n v="144682"/>
    <n v="2726"/>
    <s v="successful"/>
    <d v="2017-11-02T00:00:00"/>
    <x v="0"/>
  </r>
  <r>
    <s v="Champions of Hara"/>
    <s v="Games"/>
    <s v="Tabletop Games"/>
    <s v="US"/>
    <s v="USD"/>
    <x v="9"/>
    <n v="20000"/>
    <n v="143555"/>
    <n v="1623"/>
    <s v="successful"/>
    <d v="2017-09-29T00:00:00"/>
    <x v="0"/>
  </r>
  <r>
    <s v="Mistfall - Legendary adventures for 1-4 fearless heroes"/>
    <s v="Games"/>
    <s v="Tabletop Games"/>
    <s v="US"/>
    <s v="USD"/>
    <x v="10"/>
    <n v="19000"/>
    <n v="134348"/>
    <n v="2489"/>
    <s v="successful"/>
    <d v="2015-04-02T00:00:00"/>
    <x v="1"/>
  </r>
  <r>
    <s v="Word Domination - The award-winning area control / word game"/>
    <s v="Games"/>
    <s v="Tabletop Games"/>
    <s v="US"/>
    <s v="USD"/>
    <x v="11"/>
    <n v="10000"/>
    <n v="115686"/>
    <n v="2858"/>
    <s v="successful"/>
    <d v="2016-09-21T00:00:00"/>
    <x v="3"/>
  </r>
  <r>
    <s v="Dr. McNinja's Legendary Showdown"/>
    <s v="Games"/>
    <s v="Tabletop Games"/>
    <s v="US"/>
    <s v="USD"/>
    <x v="1"/>
    <n v="15000"/>
    <n v="111661"/>
    <n v="2127"/>
    <s v="successful"/>
    <d v="2013-11-22T00:00:00"/>
    <x v="2"/>
  </r>
  <r>
    <s v="The Burning Wheel Codex"/>
    <s v="Games"/>
    <s v="Tabletop Games"/>
    <s v="US"/>
    <s v="USD"/>
    <x v="9"/>
    <n v="25000"/>
    <n v="108362"/>
    <n v="2109"/>
    <s v="successful"/>
    <d v="2016-02-05T00:00:00"/>
    <x v="3"/>
  </r>
  <r>
    <s v="Sergeants Miniatures Game: Red Devils"/>
    <s v="Games"/>
    <s v="Tabletop Games"/>
    <s v="US"/>
    <s v="USD"/>
    <x v="6"/>
    <n v="30000"/>
    <n v="100273"/>
    <n v="236"/>
    <s v="successful"/>
    <d v="2013-02-25T00:00:00"/>
    <x v="2"/>
  </r>
  <r>
    <s v="Ultra-Tiny Epic Kingdoms, Board Game in a Card Box"/>
    <s v="Games"/>
    <s v="Tabletop Games"/>
    <s v="US"/>
    <s v="USD"/>
    <x v="12"/>
    <n v="10000"/>
    <n v="98409.5"/>
    <n v="5119"/>
    <s v="successful"/>
    <d v="2016-04-02T00:00:00"/>
    <x v="3"/>
  </r>
  <r>
    <s v="Legendary Showdown: Presidential Edition"/>
    <s v="Games"/>
    <s v="Tabletop Games"/>
    <s v="US"/>
    <s v="USD"/>
    <x v="9"/>
    <n v="75000"/>
    <n v="92264"/>
    <n v="1825"/>
    <s v="successful"/>
    <d v="2017-06-15T00:00:00"/>
    <x v="0"/>
  </r>
  <r>
    <s v="Shadowscape"/>
    <s v="Games"/>
    <s v="Tabletop Games"/>
    <s v="US"/>
    <s v="USD"/>
    <x v="3"/>
    <n v="7500"/>
    <n v="89886"/>
    <n v="1994"/>
    <s v="successful"/>
    <d v="2016-12-09T00:00:00"/>
    <x v="3"/>
  </r>
  <r>
    <s v="Awful Fantasy: The Card Game"/>
    <s v="Games"/>
    <s v="Tabletop Games"/>
    <s v="US"/>
    <s v="USD"/>
    <x v="13"/>
    <n v="20000"/>
    <n v="88936"/>
    <n v="2994"/>
    <s v="successful"/>
    <d v="2016-06-06T00:00:00"/>
    <x v="3"/>
  </r>
  <r>
    <s v="In the Name of Odin"/>
    <s v="Games"/>
    <s v="Tabletop Games"/>
    <s v="US"/>
    <s v="USD"/>
    <x v="14"/>
    <n v="20000"/>
    <n v="84811.5"/>
    <n v="1679"/>
    <s v="successful"/>
    <d v="2016-03-03T00:00:00"/>
    <x v="3"/>
  </r>
  <r>
    <s v="THE TRAVELER DICE TOWER - Custom Options + Storage!"/>
    <s v="Games"/>
    <s v="Tabletop Games"/>
    <s v="US"/>
    <s v="USD"/>
    <x v="0"/>
    <n v="1000"/>
    <n v="84356"/>
    <n v="892"/>
    <s v="successful"/>
    <d v="2017-12-06T00:00:00"/>
    <x v="0"/>
  </r>
  <r>
    <s v="Primo: the beautiful, colorful, mathematical board game"/>
    <s v="Games"/>
    <s v="Tabletop Games"/>
    <s v="US"/>
    <s v="USD"/>
    <x v="1"/>
    <n v="25000"/>
    <n v="79744.5"/>
    <n v="1644"/>
    <s v="successful"/>
    <d v="2014-06-07T00:00:00"/>
    <x v="5"/>
  </r>
  <r>
    <s v="Primeval Thule"/>
    <s v="Games"/>
    <s v="Tabletop Games"/>
    <s v="US"/>
    <s v="USD"/>
    <x v="1"/>
    <n v="60000"/>
    <n v="75232.5"/>
    <n v="822"/>
    <s v="successful"/>
    <d v="2013-08-01T00:00:00"/>
    <x v="2"/>
  </r>
  <r>
    <s v="Mythic Mania: Three Mythic Rulebooks for Pathfinder RPG"/>
    <s v="Games"/>
    <s v="Tabletop Games"/>
    <s v="US"/>
    <s v="USD"/>
    <x v="15"/>
    <n v="5000"/>
    <n v="69362"/>
    <n v="461"/>
    <s v="successful"/>
    <d v="2014-05-06T00:00:00"/>
    <x v="5"/>
  </r>
  <r>
    <s v="Dynamic Colored X-Wing/Attack Wing Template Sets"/>
    <s v="Games"/>
    <s v="Tabletop Games"/>
    <s v="US"/>
    <s v="USD"/>
    <x v="1"/>
    <n v="10000"/>
    <n v="68208"/>
    <n v="677"/>
    <s v="successful"/>
    <d v="2015-03-07T00:00:00"/>
    <x v="1"/>
  </r>
  <r>
    <s v="HIGH HEAVENS, the board game where gods battle in the skies!"/>
    <s v="Games"/>
    <s v="Tabletop Games"/>
    <s v="US"/>
    <s v="USD"/>
    <x v="6"/>
    <n v="39500"/>
    <n v="66610"/>
    <n v="597"/>
    <s v="successful"/>
    <d v="2013-05-06T00:00:00"/>
    <x v="2"/>
  </r>
  <r>
    <s v="Viticulture: The Strategic Game of Winemaking"/>
    <s v="Games"/>
    <s v="Tabletop Games"/>
    <s v="US"/>
    <s v="USD"/>
    <x v="6"/>
    <n v="25000"/>
    <n v="65980.7"/>
    <n v="942"/>
    <s v="successful"/>
    <d v="2012-10-08T00:00:00"/>
    <x v="4"/>
  </r>
  <r>
    <s v="Gruff: The Tactical Card Game of Mutated Monster Goats"/>
    <s v="Games"/>
    <s v="Tabletop Games"/>
    <s v="US"/>
    <s v="USD"/>
    <x v="1"/>
    <n v="10000"/>
    <n v="65465.7"/>
    <n v="1768"/>
    <s v="successful"/>
    <d v="2015-05-31T00:00:00"/>
    <x v="1"/>
  </r>
  <r>
    <s v="Tesla vs. Edison: Duel"/>
    <s v="Games"/>
    <s v="Tabletop Games"/>
    <s v="US"/>
    <s v="USD"/>
    <x v="11"/>
    <n v="5000"/>
    <n v="63702"/>
    <n v="1591"/>
    <s v="successful"/>
    <d v="2017-05-17T00:00:00"/>
    <x v="0"/>
  </r>
  <r>
    <s v="ZWEIHÃ„NDER Grim &amp; Perilous RPG"/>
    <s v="Games"/>
    <s v="Tabletop Games"/>
    <s v="US"/>
    <s v="USD"/>
    <x v="1"/>
    <n v="7100"/>
    <n v="61743"/>
    <n v="1265"/>
    <s v="successful"/>
    <d v="2016-08-25T00:00:00"/>
    <x v="3"/>
  </r>
  <r>
    <s v="Seven Seas Master Collection Playing Cards (relaunch)"/>
    <s v="Games"/>
    <s v="Playing Cards"/>
    <s v="US"/>
    <s v="USD"/>
    <x v="0"/>
    <n v="30000"/>
    <n v="60470"/>
    <n v="827"/>
    <s v="successful"/>
    <d v="2015-08-29T00:00:00"/>
    <x v="1"/>
  </r>
  <r>
    <s v="BRuT by Uusi: A Modernist Tarot and Playing Card Deck"/>
    <s v="Games"/>
    <s v="Playing Cards"/>
    <s v="US"/>
    <s v="USD"/>
    <x v="0"/>
    <n v="30000"/>
    <n v="59870"/>
    <n v="1100"/>
    <s v="successful"/>
    <d v="2015-05-16T00:00:00"/>
    <x v="1"/>
  </r>
  <r>
    <s v="Pandante (reboot)"/>
    <s v="Games"/>
    <s v="Tabletop Games"/>
    <s v="US"/>
    <s v="USD"/>
    <x v="1"/>
    <n v="30000"/>
    <n v="59763.8"/>
    <n v="765"/>
    <s v="successful"/>
    <d v="2013-12-20T00:00:00"/>
    <x v="2"/>
  </r>
  <r>
    <s v="Darkrock Ventures - Asteroid Mining in Deep Space Board Game"/>
    <s v="Games"/>
    <s v="Tabletop Games"/>
    <s v="US"/>
    <s v="USD"/>
    <x v="11"/>
    <n v="25000"/>
    <n v="56624"/>
    <n v="963"/>
    <s v="successful"/>
    <d v="2015-08-12T00:00:00"/>
    <x v="1"/>
  </r>
  <r>
    <s v="JadedAid - a card game to save humanitarians"/>
    <s v="Games"/>
    <s v="Playing Cards"/>
    <s v="US"/>
    <s v="USD"/>
    <x v="9"/>
    <n v="12000"/>
    <n v="51182"/>
    <n v="1625"/>
    <s v="successful"/>
    <d v="2015-10-23T00:00:00"/>
    <x v="1"/>
  </r>
  <r>
    <s v="Lift Off! - Get me off this Planet"/>
    <s v="Games"/>
    <s v="Tabletop Games"/>
    <s v="US"/>
    <s v="USD"/>
    <x v="11"/>
    <n v="35000"/>
    <n v="50462"/>
    <n v="1014"/>
    <s v="successful"/>
    <d v="2014-08-28T00:00:00"/>
    <x v="5"/>
  </r>
  <r>
    <s v="Shadowfist: Combat in Kowloon Card Game"/>
    <s v="Games"/>
    <s v="Tabletop Games"/>
    <s v="US"/>
    <s v="USD"/>
    <x v="9"/>
    <n v="20000"/>
    <n v="48168"/>
    <n v="320"/>
    <s v="successful"/>
    <d v="2012-09-01T00:00:00"/>
    <x v="4"/>
  </r>
  <r>
    <s v="Epic Resort - Enjoy Your Slaycation"/>
    <s v="Games"/>
    <s v="Tabletop Games"/>
    <s v="US"/>
    <s v="USD"/>
    <x v="16"/>
    <n v="20000"/>
    <n v="45450.1"/>
    <n v="903"/>
    <s v="successful"/>
    <d v="2014-04-07T00:00:00"/>
    <x v="5"/>
  </r>
  <r>
    <s v="Villains and Vigilantesâ„¢ 3.0: The Mighty Protectorsâ„¢ RPG"/>
    <s v="Games"/>
    <s v="Tabletop Games"/>
    <s v="US"/>
    <s v="USD"/>
    <x v="1"/>
    <n v="18000"/>
    <n v="45198.5"/>
    <n v="879"/>
    <s v="successful"/>
    <d v="2016-09-19T00:00:00"/>
    <x v="3"/>
  </r>
  <r>
    <s v="Clash of the Battle Goats"/>
    <s v="Games"/>
    <s v="Tabletop Games"/>
    <s v="US"/>
    <s v="USD"/>
    <x v="11"/>
    <n v="10000"/>
    <n v="45159"/>
    <n v="1105"/>
    <s v="successful"/>
    <d v="2016-05-11T00:00:00"/>
    <x v="3"/>
  </r>
  <r>
    <s v="Farlight"/>
    <s v="Games"/>
    <s v="Tabletop Games"/>
    <s v="US"/>
    <s v="USD"/>
    <x v="9"/>
    <n v="15000"/>
    <n v="44873"/>
    <n v="1433"/>
    <s v="successful"/>
    <d v="2017-04-01T00:00:00"/>
    <x v="0"/>
  </r>
  <r>
    <s v="The Shadowlands Campaign Setting Guidebook for Pathfinder"/>
    <s v="Games"/>
    <s v="Tabletop Games"/>
    <s v="US"/>
    <s v="USD"/>
    <x v="8"/>
    <n v="5500"/>
    <n v="44184"/>
    <n v="469"/>
    <s v="successful"/>
    <d v="2013-05-04T00:00:00"/>
    <x v="2"/>
  </r>
  <r>
    <s v="Heroes Wanted: Elements of Danger"/>
    <s v="Games"/>
    <s v="Tabletop Games"/>
    <s v="US"/>
    <s v="USD"/>
    <x v="14"/>
    <n v="10000"/>
    <n v="42468"/>
    <n v="965"/>
    <s v="successful"/>
    <d v="2017-08-17T00:00:00"/>
    <x v="0"/>
  </r>
  <r>
    <s v="SIGMATA: This Signal Kills Fascists"/>
    <s v="Games"/>
    <s v="Tabletop Games"/>
    <s v="US"/>
    <s v="USD"/>
    <x v="1"/>
    <n v="9000"/>
    <n v="40437"/>
    <n v="854"/>
    <s v="successful"/>
    <d v="2017-12-29T00:00:00"/>
    <x v="0"/>
  </r>
  <r>
    <s v="The Ruins Of Glendale Village - Tabletop Gaming Terrain $25!"/>
    <s v="Games"/>
    <s v="Tabletop Games"/>
    <s v="US"/>
    <s v="USD"/>
    <x v="13"/>
    <n v="5000"/>
    <n v="40025"/>
    <n v="442"/>
    <s v="successful"/>
    <d v="2017-11-22T00:00:00"/>
    <x v="0"/>
  </r>
  <r>
    <s v="PIRATE DEN: a pirate-themed bluffing game"/>
    <s v="Games"/>
    <s v="Tabletop Games"/>
    <s v="US"/>
    <s v="USD"/>
    <x v="17"/>
    <n v="25000"/>
    <n v="39352.800000000003"/>
    <n v="697"/>
    <s v="successful"/>
    <d v="2014-04-11T00:00:00"/>
    <x v="5"/>
  </r>
  <r>
    <s v="Groves"/>
    <s v="Games"/>
    <s v="Tabletop Games"/>
    <s v="US"/>
    <s v="USD"/>
    <x v="9"/>
    <n v="8800"/>
    <n v="38123"/>
    <n v="957"/>
    <s v="successful"/>
    <d v="2017-07-07T00:00:00"/>
    <x v="0"/>
  </r>
  <r>
    <s v="Board Game Creative Kit"/>
    <s v="Games"/>
    <s v="Tabletop Games"/>
    <s v="US"/>
    <s v="USD"/>
    <x v="11"/>
    <n v="10000"/>
    <n v="36127.5"/>
    <n v="445"/>
    <s v="successful"/>
    <d v="2017-11-16T00:00:00"/>
    <x v="0"/>
  </r>
  <r>
    <s v="Mechanical Dice Towers"/>
    <s v="Games"/>
    <s v="Tabletop Games"/>
    <s v="US"/>
    <s v="USD"/>
    <x v="1"/>
    <n v="1000"/>
    <n v="34972"/>
    <n v="747"/>
    <s v="successful"/>
    <d v="2016-06-23T00:00:00"/>
    <x v="3"/>
  </r>
  <r>
    <s v="Carnival - A deck and dice game."/>
    <s v="Games"/>
    <s v="Tabletop Games"/>
    <s v="US"/>
    <s v="USD"/>
    <x v="18"/>
    <n v="5000"/>
    <n v="34436.6"/>
    <n v="814"/>
    <s v="successful"/>
    <d v="2011-10-02T00:00:00"/>
    <x v="6"/>
  </r>
  <r>
    <s v="Belfort: The Expansion Expansion"/>
    <s v="Games"/>
    <s v="Tabletop Games"/>
    <s v="US"/>
    <s v="USD"/>
    <x v="19"/>
    <n v="20000"/>
    <n v="34101"/>
    <n v="977"/>
    <s v="successful"/>
    <d v="2013-05-09T00:00:00"/>
    <x v="2"/>
  </r>
  <r>
    <s v="Tavern Masters - Extended Print Run"/>
    <s v="Games"/>
    <s v="Tabletop Games"/>
    <s v="US"/>
    <s v="USD"/>
    <x v="16"/>
    <n v="6500"/>
    <n v="33154"/>
    <n v="566"/>
    <s v="successful"/>
    <d v="2017-03-28T00:00:00"/>
    <x v="0"/>
  </r>
  <r>
    <s v="DUNGEONS of the MOUNTAIN KING"/>
    <s v="Games"/>
    <s v="Tabletop Games"/>
    <s v="US"/>
    <s v="USD"/>
    <x v="7"/>
    <n v="500"/>
    <n v="32547"/>
    <n v="416"/>
    <s v="successful"/>
    <d v="2013-04-29T00:00:00"/>
    <x v="2"/>
  </r>
  <r>
    <s v="Vampires vs. Unicorns: Floor War Game"/>
    <s v="Games"/>
    <s v="Tabletop Games"/>
    <s v="US"/>
    <s v="USD"/>
    <x v="1"/>
    <n v="28000"/>
    <n v="32508"/>
    <n v="403"/>
    <s v="successful"/>
    <d v="2017-04-28T00:00:00"/>
    <x v="0"/>
  </r>
  <r>
    <s v="Lyssan"/>
    <s v="Games"/>
    <s v="Tabletop Games"/>
    <s v="US"/>
    <s v="USD"/>
    <x v="20"/>
    <n v="20000"/>
    <n v="31632.2"/>
    <n v="487"/>
    <s v="successful"/>
    <d v="2011-08-17T00:00:00"/>
    <x v="6"/>
  </r>
  <r>
    <s v="Barbarian Hordes by Red Box Games"/>
    <s v="Games"/>
    <s v="Tabletop Games"/>
    <s v="US"/>
    <s v="USD"/>
    <x v="9"/>
    <n v="8000"/>
    <n v="30722"/>
    <n v="262"/>
    <s v="successful"/>
    <d v="2015-03-20T00:00:00"/>
    <x v="1"/>
  </r>
  <r>
    <s v="Isle of Monsters - A Monster Wrangling Game for 2-5 Players"/>
    <s v="Games"/>
    <s v="Tabletop Games"/>
    <s v="US"/>
    <s v="USD"/>
    <x v="5"/>
    <n v="5000"/>
    <n v="30013.5"/>
    <n v="1034"/>
    <s v="successful"/>
    <d v="2016-08-24T00:00:00"/>
    <x v="3"/>
  </r>
  <r>
    <s v="Clades, the Evolutionary Card Game"/>
    <s v="Games"/>
    <s v="Tabletop Games"/>
    <s v="US"/>
    <s v="USD"/>
    <x v="21"/>
    <n v="8000"/>
    <n v="29538"/>
    <n v="805"/>
    <s v="successful"/>
    <d v="2016-12-07T00:00:00"/>
    <x v="3"/>
  </r>
  <r>
    <s v="Steampunk Goggles Playing Cards Deck - USPCC Bicycle Â® LE"/>
    <s v="Games"/>
    <s v="Tabletop Games"/>
    <s v="US"/>
    <s v="USD"/>
    <x v="1"/>
    <n v="24000"/>
    <n v="28987.1"/>
    <n v="681"/>
    <s v="successful"/>
    <d v="2014-01-10T00:00:00"/>
    <x v="5"/>
  </r>
  <r>
    <s v="Tortuga"/>
    <s v="Games"/>
    <s v="Tabletop Games"/>
    <s v="US"/>
    <s v="USD"/>
    <x v="22"/>
    <n v="10000"/>
    <n v="28490.400000000001"/>
    <n v="572"/>
    <s v="successful"/>
    <d v="2014-02-14T00:00:00"/>
    <x v="5"/>
  </r>
  <r>
    <s v="The Voting Game - The party game about your friends."/>
    <s v="Games"/>
    <s v="Tabletop Games"/>
    <s v="US"/>
    <s v="USD"/>
    <x v="13"/>
    <n v="7500"/>
    <n v="28278"/>
    <n v="699"/>
    <s v="successful"/>
    <d v="2015-08-19T00:00:00"/>
    <x v="1"/>
  </r>
  <r>
    <s v="Mad About Triviaâ„¢ MOVIES Edition, Board Game"/>
    <s v="Games"/>
    <s v="Tabletop Games"/>
    <s v="US"/>
    <s v="USD"/>
    <x v="1"/>
    <n v="25000"/>
    <n v="28083"/>
    <n v="20"/>
    <s v="successful"/>
    <d v="2012-04-15T00:00:00"/>
    <x v="4"/>
  </r>
  <r>
    <s v="Watch Ya' Mouth - A Hilarious Mouthguard Party Game"/>
    <s v="Games"/>
    <s v="Tabletop Games"/>
    <s v="US"/>
    <s v="USD"/>
    <x v="9"/>
    <n v="6000"/>
    <n v="27586"/>
    <n v="670"/>
    <s v="successful"/>
    <d v="2016-06-24T00:00:00"/>
    <x v="3"/>
  </r>
  <r>
    <s v="Bicycle Imperium Playing Cards Deck"/>
    <s v="Games"/>
    <s v="Playing Cards"/>
    <s v="US"/>
    <s v="USD"/>
    <x v="1"/>
    <n v="7500"/>
    <n v="26893"/>
    <n v="505"/>
    <s v="successful"/>
    <d v="2016-10-22T00:00:00"/>
    <x v="3"/>
  </r>
  <r>
    <s v="Rabbit Island: Explore, Build, Conquer!"/>
    <s v="Games"/>
    <s v="Tabletop Games"/>
    <s v="US"/>
    <s v="USD"/>
    <x v="7"/>
    <n v="14500"/>
    <n v="26788"/>
    <n v="696"/>
    <s v="successful"/>
    <d v="2017-07-18T00:00:00"/>
    <x v="0"/>
  </r>
  <r>
    <s v="The World's Worst Dungeon Crawl!"/>
    <s v="Games"/>
    <s v="Tabletop Games"/>
    <s v="US"/>
    <s v="USD"/>
    <x v="23"/>
    <n v="16000"/>
    <n v="26671"/>
    <n v="500"/>
    <s v="successful"/>
    <d v="2013-05-19T00:00:00"/>
    <x v="2"/>
  </r>
  <r>
    <s v="Liberty Back Playing Card Decks Designed By Jackson Robinson"/>
    <s v="Games"/>
    <s v="Playing Cards"/>
    <s v="US"/>
    <s v="USD"/>
    <x v="1"/>
    <n v="5000"/>
    <n v="25412"/>
    <n v="356"/>
    <s v="successful"/>
    <d v="2016-05-01T00:00:00"/>
    <x v="3"/>
  </r>
  <r>
    <s v="STAR PATROL: a hex &amp; counter minigame of starship combat"/>
    <s v="Games"/>
    <s v="Tabletop Games"/>
    <s v="US"/>
    <s v="USD"/>
    <x v="9"/>
    <n v="1650"/>
    <n v="25206"/>
    <n v="1880"/>
    <s v="successful"/>
    <d v="2015-09-01T00:00:00"/>
    <x v="1"/>
  </r>
  <r>
    <s v="Shadowfist: The Coming Darkness"/>
    <s v="Games"/>
    <s v="Tabletop Games"/>
    <s v="US"/>
    <s v="USD"/>
    <x v="1"/>
    <n v="20000"/>
    <n v="25182"/>
    <n v="206"/>
    <s v="successful"/>
    <d v="2014-05-01T00:00:00"/>
    <x v="5"/>
  </r>
  <r>
    <s v="Brass Empire: New Canton Expansion + Original Reprint"/>
    <s v="Games"/>
    <s v="Tabletop Games"/>
    <s v="US"/>
    <s v="USD"/>
    <x v="1"/>
    <n v="15800"/>
    <n v="25076"/>
    <n v="494"/>
    <s v="successful"/>
    <d v="2017-12-01T00:00:00"/>
    <x v="0"/>
  </r>
  <r>
    <s v="Kromore"/>
    <s v="Games"/>
    <s v="Tabletop Games"/>
    <s v="US"/>
    <s v="USD"/>
    <x v="24"/>
    <n v="10000"/>
    <n v="24924"/>
    <n v="291"/>
    <s v="successful"/>
    <d v="2014-06-17T00:00:00"/>
    <x v="5"/>
  </r>
  <r>
    <s v="Crazy 8's - A Hand Illustrated Deck of Playing Cards"/>
    <s v="Games"/>
    <s v="Playing Cards"/>
    <s v="US"/>
    <s v="USD"/>
    <x v="3"/>
    <n v="12000"/>
    <n v="24809"/>
    <n v="619"/>
    <s v="successful"/>
    <d v="2016-02-10T00:00:00"/>
    <x v="3"/>
  </r>
  <r>
    <s v="Premium BicycleÂ® Playing Cards Deck"/>
    <s v="Games"/>
    <s v="Playing Cards"/>
    <s v="US"/>
    <s v="USD"/>
    <x v="14"/>
    <n v="5000"/>
    <n v="24351"/>
    <n v="499"/>
    <s v="successful"/>
    <d v="2017-04-07T00:00:00"/>
    <x v="0"/>
  </r>
  <r>
    <s v="Cairn"/>
    <s v="Games"/>
    <s v="Tabletop Games"/>
    <s v="US"/>
    <s v="USD"/>
    <x v="25"/>
    <n v="2000"/>
    <n v="24157"/>
    <n v="420"/>
    <s v="successful"/>
    <d v="2012-11-25T00:00:00"/>
    <x v="4"/>
  </r>
  <r>
    <s v="Argonauts"/>
    <s v="Games"/>
    <s v="Tabletop Games"/>
    <s v="US"/>
    <s v="USD"/>
    <x v="16"/>
    <n v="9000"/>
    <n v="24069"/>
    <n v="603"/>
    <s v="successful"/>
    <d v="2015-07-15T00:00:00"/>
    <x v="1"/>
  </r>
  <r>
    <s v="Limitless Encounters vol. 1"/>
    <s v="Games"/>
    <s v="Tabletop Games"/>
    <s v="US"/>
    <s v="USD"/>
    <x v="1"/>
    <n v="5000"/>
    <n v="23686"/>
    <n v="572"/>
    <s v="successful"/>
    <d v="2016-12-14T00:00:00"/>
    <x v="3"/>
  </r>
  <r>
    <s v="Morbid Curiosity"/>
    <s v="Games"/>
    <s v="Playing Cards"/>
    <s v="US"/>
    <s v="USD"/>
    <x v="9"/>
    <n v="10000"/>
    <n v="23539"/>
    <n v="692"/>
    <s v="successful"/>
    <d v="2016-10-07T00:00:00"/>
    <x v="3"/>
  </r>
  <r>
    <s v="BicycleÂ® Hundred Years' War Playing Cards"/>
    <s v="Games"/>
    <s v="Playing Cards"/>
    <s v="US"/>
    <s v="USD"/>
    <x v="1"/>
    <n v="20000"/>
    <n v="23335"/>
    <n v="504"/>
    <s v="successful"/>
    <d v="2014-07-03T00:00:00"/>
    <x v="5"/>
  </r>
  <r>
    <s v="Whisper &amp; Venom: RPG Adventure Boxed Set with 28mm Minis"/>
    <s v="Games"/>
    <s v="Tabletop Games"/>
    <s v="US"/>
    <s v="USD"/>
    <x v="26"/>
    <n v="5000"/>
    <n v="23307"/>
    <n v="203"/>
    <s v="successful"/>
    <d v="2013-07-06T00:00:00"/>
    <x v="2"/>
  </r>
  <r>
    <s v="Spinagogue - The First-Ever Dreidel Spinning Stadium"/>
    <s v="Games"/>
    <s v="Tabletop Games"/>
    <s v="US"/>
    <s v="USD"/>
    <x v="7"/>
    <n v="18000"/>
    <n v="23234.9"/>
    <n v="491"/>
    <s v="successful"/>
    <d v="2017-01-25T00:00:00"/>
    <x v="0"/>
  </r>
  <r>
    <s v="Champions of Hara"/>
    <s v="Games"/>
    <s v="Tabletop Games"/>
    <s v="US"/>
    <s v="USD"/>
    <x v="1"/>
    <n v="15000"/>
    <n v="22355"/>
    <n v="285"/>
    <s v="successful"/>
    <d v="2015-05-06T00:00:00"/>
    <x v="1"/>
  </r>
  <r>
    <s v="Lairs: Build Your Lair, Then Defend It With Your Life"/>
    <s v="Games"/>
    <s v="Tabletop Games"/>
    <s v="US"/>
    <s v="USD"/>
    <x v="1"/>
    <n v="10000"/>
    <n v="21393.7"/>
    <n v="606"/>
    <s v="successful"/>
    <d v="2016-07-16T00:00:00"/>
    <x v="3"/>
  </r>
  <r>
    <s v="Nightmarium, a game about conquering nightmares"/>
    <s v="Games"/>
    <s v="Tabletop Games"/>
    <s v="US"/>
    <s v="USD"/>
    <x v="11"/>
    <n v="10000"/>
    <n v="21223"/>
    <n v="1183"/>
    <s v="successful"/>
    <d v="2016-09-29T00:00:00"/>
    <x v="3"/>
  </r>
  <r>
    <s v="Queen Games - Mini Expansions and Upgrades"/>
    <s v="Games"/>
    <s v="Tabletop Games"/>
    <s v="US"/>
    <s v="USD"/>
    <x v="27"/>
    <n v="2000"/>
    <n v="21005"/>
    <n v="327"/>
    <s v="successful"/>
    <d v="2017-11-17T00:00:00"/>
    <x v="0"/>
  </r>
  <r>
    <s v="Corporate America: The Political Satire Board Game"/>
    <s v="Games"/>
    <s v="Tabletop Games"/>
    <s v="US"/>
    <s v="USD"/>
    <x v="1"/>
    <n v="20000"/>
    <n v="20732.2"/>
    <n v="326"/>
    <s v="successful"/>
    <d v="2012-11-15T00:00:00"/>
    <x v="4"/>
  </r>
  <r>
    <s v="Battle Merchants - Economic Board Game"/>
    <s v="Games"/>
    <s v="Tabletop Games"/>
    <s v="US"/>
    <s v="USD"/>
    <x v="9"/>
    <n v="18000"/>
    <n v="20680"/>
    <n v="394"/>
    <s v="successful"/>
    <d v="2013-10-04T00:00:00"/>
    <x v="2"/>
  </r>
  <r>
    <s v="Dominion Storage Case"/>
    <s v="Games"/>
    <s v="Tabletop Games"/>
    <s v="US"/>
    <s v="USD"/>
    <x v="1"/>
    <n v="8300"/>
    <n v="20512"/>
    <n v="184"/>
    <s v="successful"/>
    <d v="2013-07-25T00:00:00"/>
    <x v="2"/>
  </r>
  <r>
    <s v="DAC: Dungeon Architect Cards"/>
    <s v="Games"/>
    <s v="Tabletop Games"/>
    <s v="US"/>
    <s v="USD"/>
    <x v="1"/>
    <n v="1000"/>
    <n v="20270"/>
    <n v="916"/>
    <s v="successful"/>
    <d v="2015-03-27T00:00:00"/>
    <x v="1"/>
  </r>
  <r>
    <s v="Battle for Sularia: The Battle Beginsâ„¢"/>
    <s v="Games"/>
    <s v="Tabletop Games"/>
    <s v="US"/>
    <s v="USD"/>
    <x v="7"/>
    <n v="15000"/>
    <n v="18721.5"/>
    <n v="337"/>
    <s v="successful"/>
    <d v="2015-07-29T00:00:00"/>
    <x v="1"/>
  </r>
  <r>
    <s v="Island Siege Card Game"/>
    <s v="Games"/>
    <s v="Tabletop Games"/>
    <s v="US"/>
    <s v="USD"/>
    <x v="10"/>
    <n v="17000"/>
    <n v="18294"/>
    <n v="336"/>
    <s v="successful"/>
    <d v="2013-02-25T00:00:00"/>
    <x v="2"/>
  </r>
  <r>
    <s v="GREATER EVIL: The political bullshit game"/>
    <s v="Games"/>
    <s v="Tabletop Games"/>
    <s v="US"/>
    <s v="USD"/>
    <x v="1"/>
    <n v="15000"/>
    <n v="18230.5"/>
    <n v="406"/>
    <s v="successful"/>
    <d v="2016-02-24T00:00:00"/>
    <x v="3"/>
  </r>
  <r>
    <s v="Baseball Highlights 2045 - New Card Game by Mike Fitzgerald"/>
    <s v="Games"/>
    <s v="Tabletop Games"/>
    <s v="US"/>
    <s v="USD"/>
    <x v="16"/>
    <n v="10000"/>
    <n v="17867"/>
    <n v="394"/>
    <s v="successful"/>
    <d v="2014-04-03T00:00:00"/>
    <x v="5"/>
  </r>
  <r>
    <s v="Buy the Rights: The Movie Pitching Party Game"/>
    <s v="Games"/>
    <s v="Tabletop Games"/>
    <s v="US"/>
    <s v="USD"/>
    <x v="17"/>
    <n v="15000"/>
    <n v="17550"/>
    <n v="471"/>
    <s v="successful"/>
    <d v="2015-12-11T00:00:00"/>
    <x v="1"/>
  </r>
  <r>
    <s v="Wizards of the Wild - The Forbidden Forest"/>
    <s v="Games"/>
    <s v="Tabletop Games"/>
    <s v="US"/>
    <s v="USD"/>
    <x v="5"/>
    <n v="7500"/>
    <n v="17123.2"/>
    <n v="621"/>
    <s v="successful"/>
    <d v="2017-06-02T00:00:00"/>
    <x v="0"/>
  </r>
  <r>
    <s v="Cool Dice Bags...with dice inside!"/>
    <s v="Games"/>
    <s v="Tabletop Games"/>
    <s v="US"/>
    <s v="USD"/>
    <x v="22"/>
    <n v="500"/>
    <n v="17064"/>
    <n v="685"/>
    <s v="successful"/>
    <d v="2017-12-31T00:00:00"/>
    <x v="0"/>
  </r>
  <r>
    <s v="Haggis &amp; Ross Clan deck"/>
    <s v="Games"/>
    <s v="Tabletop Games"/>
    <s v="US"/>
    <s v="USD"/>
    <x v="28"/>
    <n v="10000"/>
    <n v="16410.5"/>
    <n v="811"/>
    <s v="successful"/>
    <d v="2013-06-26T00:00:00"/>
    <x v="2"/>
  </r>
  <r>
    <s v="Gunship: Afterburners!"/>
    <s v="Games"/>
    <s v="Tabletop Games"/>
    <s v="US"/>
    <s v="USD"/>
    <x v="1"/>
    <n v="12000"/>
    <n v="16179"/>
    <n v="265"/>
    <s v="successful"/>
    <d v="2013-09-06T00:00:00"/>
    <x v="2"/>
  </r>
  <r>
    <s v="The Spiel Season 7: Media Coverage of the Board Game World"/>
    <s v="Games"/>
    <s v="Tabletop Games"/>
    <s v="US"/>
    <s v="USD"/>
    <x v="20"/>
    <n v="15000"/>
    <n v="15675"/>
    <n v="229"/>
    <s v="successful"/>
    <d v="2012-09-25T00:00:00"/>
    <x v="4"/>
  </r>
  <r>
    <s v="HOPE CITY"/>
    <s v="Games"/>
    <s v="Tabletop Games"/>
    <s v="US"/>
    <s v="USD"/>
    <x v="5"/>
    <n v="15000"/>
    <n v="15628"/>
    <n v="172"/>
    <s v="successful"/>
    <d v="2016-10-23T00:00:00"/>
    <x v="3"/>
  </r>
  <r>
    <s v="Star Patrol: Carrier Commander - $3 sci-fi strategy nanogame"/>
    <s v="Games"/>
    <s v="Tabletop Games"/>
    <s v="US"/>
    <s v="USD"/>
    <x v="29"/>
    <n v="450"/>
    <n v="15415.1"/>
    <n v="4015"/>
    <s v="successful"/>
    <d v="2015-09-29T00:00:00"/>
    <x v="1"/>
  </r>
  <r>
    <s v="FRAME-WERX : AFFORDABLE MODULAR BUILDING KIT FILES"/>
    <s v="Games"/>
    <s v="Tabletop Games"/>
    <s v="US"/>
    <s v="USD"/>
    <x v="1"/>
    <n v="1000"/>
    <n v="15158"/>
    <n v="335"/>
    <s v="successful"/>
    <d v="2016-08-24T00:00:00"/>
    <x v="3"/>
  </r>
  <r>
    <s v="Feed the Shoggoth! Card Game"/>
    <s v="Games"/>
    <s v="Tabletop Games"/>
    <s v="US"/>
    <s v="USD"/>
    <x v="1"/>
    <n v="8000"/>
    <n v="15058"/>
    <n v="270"/>
    <s v="successful"/>
    <d v="2014-07-16T00:00:00"/>
    <x v="5"/>
  </r>
  <r>
    <s v="Pixel Glory - Pets Expansion - Pay What You Want"/>
    <s v="Games"/>
    <s v="Tabletop Games"/>
    <s v="US"/>
    <s v="USD"/>
    <x v="20"/>
    <n v="1000"/>
    <n v="14976.1"/>
    <n v="826"/>
    <s v="successful"/>
    <d v="2015-04-24T00:00:00"/>
    <x v="1"/>
  </r>
  <r>
    <s v="Eternity Dice - Prestige Edition"/>
    <s v="Games"/>
    <s v="Tabletop Games"/>
    <s v="US"/>
    <s v="USD"/>
    <x v="3"/>
    <n v="2000"/>
    <n v="14851"/>
    <n v="178"/>
    <s v="successful"/>
    <d v="2013-12-01T00:00:00"/>
    <x v="2"/>
  </r>
  <r>
    <s v="Desert Island"/>
    <s v="Games"/>
    <s v="Tabletop Games"/>
    <s v="US"/>
    <s v="USD"/>
    <x v="1"/>
    <n v="10000"/>
    <n v="14692"/>
    <n v="392"/>
    <s v="successful"/>
    <d v="2014-11-26T00:00:00"/>
    <x v="5"/>
  </r>
  <r>
    <s v="UnTied States Capitalists&quot; Playing Cards (EPCC) Ember Waves&quot;"/>
    <s v="Games"/>
    <s v="Playing Cards"/>
    <s v="US"/>
    <s v="USD"/>
    <x v="6"/>
    <n v="13500"/>
    <n v="14658"/>
    <n v="238"/>
    <s v="successful"/>
    <d v="2015-06-23T00:00:00"/>
    <x v="1"/>
  </r>
  <r>
    <s v="TITLE BOUT II: The Best in Boxing Board Game Simulations!"/>
    <s v="Games"/>
    <s v="Tabletop Games"/>
    <s v="US"/>
    <s v="USD"/>
    <x v="1"/>
    <n v="8000"/>
    <n v="14485"/>
    <n v="185"/>
    <s v="successful"/>
    <d v="2017-11-16T00:00:00"/>
    <x v="0"/>
  </r>
  <r>
    <s v="Deck of Thieves"/>
    <s v="Games"/>
    <s v="Tabletop Games"/>
    <s v="US"/>
    <s v="USD"/>
    <x v="17"/>
    <n v="6000"/>
    <n v="14320"/>
    <n v="702"/>
    <s v="successful"/>
    <d v="2013-03-19T00:00:00"/>
    <x v="2"/>
  </r>
  <r>
    <s v="The Miskatonic School for Girls: Holiday Break Expansion"/>
    <s v="Games"/>
    <s v="Tabletop Games"/>
    <s v="US"/>
    <s v="USD"/>
    <x v="22"/>
    <n v="12500"/>
    <n v="14181"/>
    <n v="340"/>
    <s v="successful"/>
    <d v="2014-04-29T00:00:00"/>
    <x v="5"/>
  </r>
  <r>
    <s v="Spectrum 52 &amp; Spectrum EDGE Playing Cards U.S.P.C.C."/>
    <s v="Games"/>
    <s v="Playing Cards"/>
    <s v="US"/>
    <s v="USD"/>
    <x v="17"/>
    <n v="12500"/>
    <n v="14090.5"/>
    <n v="246"/>
    <s v="successful"/>
    <d v="2015-03-22T00:00:00"/>
    <x v="1"/>
  </r>
  <r>
    <s v="ManaSurge"/>
    <s v="Games"/>
    <s v="Tabletop Games"/>
    <s v="US"/>
    <s v="USD"/>
    <x v="11"/>
    <n v="8000"/>
    <n v="13160"/>
    <n v="473"/>
    <s v="successful"/>
    <d v="2015-11-25T00:00:00"/>
    <x v="1"/>
  </r>
  <r>
    <s v="Whatever: A Party Game"/>
    <s v="Games"/>
    <s v="Tabletop Games"/>
    <s v="US"/>
    <s v="USD"/>
    <x v="1"/>
    <n v="11500"/>
    <n v="12960"/>
    <n v="162"/>
    <s v="successful"/>
    <d v="2017-12-17T00:00:00"/>
    <x v="0"/>
  </r>
  <r>
    <s v="BOWL-A-RAMA Playing Cards"/>
    <s v="Games"/>
    <s v="Playing Cards"/>
    <s v="US"/>
    <s v="USD"/>
    <x v="7"/>
    <n v="10000"/>
    <n v="12895"/>
    <n v="328"/>
    <s v="successful"/>
    <d v="2015-04-17T00:00:00"/>
    <x v="1"/>
  </r>
  <r>
    <s v="Cahoots Card Game of Co-opetition&quot; 3-4 Players by Jay Treat&quot;"/>
    <s v="Games"/>
    <s v="Tabletop Games"/>
    <s v="US"/>
    <s v="USD"/>
    <x v="22"/>
    <n v="5000"/>
    <n v="12776"/>
    <n v="707"/>
    <s v="successful"/>
    <d v="2017-10-30T00:00:00"/>
    <x v="0"/>
  </r>
  <r>
    <s v="Hana Signature Decks"/>
    <s v="Games"/>
    <s v="Playing Cards"/>
    <s v="US"/>
    <s v="USD"/>
    <x v="30"/>
    <n v="100"/>
    <n v="12701"/>
    <n v="101"/>
    <s v="successful"/>
    <d v="2017-03-30T00:00:00"/>
    <x v="0"/>
  </r>
  <r>
    <s v="Pulp Alley's Lost World of Lemuria"/>
    <s v="Games"/>
    <s v="Tabletop Games"/>
    <s v="US"/>
    <s v="USD"/>
    <x v="1"/>
    <n v="875"/>
    <n v="12508"/>
    <n v="199"/>
    <s v="successful"/>
    <d v="2017-10-07T00:00:00"/>
    <x v="0"/>
  </r>
  <r>
    <s v="THE OTHER KINGDOM&quot; Collector's Playing Cards&quot;"/>
    <s v="Games"/>
    <s v="Playing Cards"/>
    <s v="US"/>
    <s v="USD"/>
    <x v="31"/>
    <n v="10000"/>
    <n v="12460"/>
    <n v="296"/>
    <s v="successful"/>
    <d v="2016-05-29T00:00:00"/>
    <x v="3"/>
  </r>
  <r>
    <s v="Dice Coins"/>
    <s v="Games"/>
    <s v="Tabletop Games"/>
    <s v="US"/>
    <s v="USD"/>
    <x v="1"/>
    <n v="12000"/>
    <n v="12136"/>
    <n v="197"/>
    <s v="successful"/>
    <d v="2016-09-17T00:00:00"/>
    <x v="3"/>
  </r>
  <r>
    <s v="Foam Brain Metal Pins - RPG Classes, Meeples and More!"/>
    <s v="Games"/>
    <s v="Tabletop Games"/>
    <s v="US"/>
    <s v="USD"/>
    <x v="25"/>
    <n v="1000"/>
    <n v="12071"/>
    <n v="298"/>
    <s v="successful"/>
    <d v="2014-07-04T00:00:00"/>
    <x v="5"/>
  </r>
  <r>
    <s v="Wreck Age: Post-Collapse Vehicle kits"/>
    <s v="Games"/>
    <s v="Tabletop Games"/>
    <s v="US"/>
    <s v="USD"/>
    <x v="9"/>
    <n v="10000"/>
    <n v="11933"/>
    <n v="147"/>
    <s v="successful"/>
    <d v="2017-04-17T00:00:00"/>
    <x v="0"/>
  </r>
  <r>
    <s v="Robots, Drones, Cybers 28mm miniatures sci-fi alien scenery"/>
    <s v="Games"/>
    <s v="Tabletop Games"/>
    <s v="US"/>
    <s v="USD"/>
    <x v="2"/>
    <n v="1000"/>
    <n v="11662"/>
    <n v="156"/>
    <s v="successful"/>
    <d v="2017-03-31T00:00:00"/>
    <x v="0"/>
  </r>
  <r>
    <s v="STARDECK: Space-Grade Playing Cards"/>
    <s v="Games"/>
    <s v="Playing Cards"/>
    <s v="US"/>
    <s v="USD"/>
    <x v="1"/>
    <n v="5000"/>
    <n v="11351"/>
    <n v="357"/>
    <s v="successful"/>
    <d v="2016-11-10T00:00:00"/>
    <x v="3"/>
  </r>
  <r>
    <s v="Pleasant Dreams:  A Card Game of Nightmares"/>
    <s v="Games"/>
    <s v="Tabletop Games"/>
    <s v="US"/>
    <s v="USD"/>
    <x v="13"/>
    <n v="3000"/>
    <n v="11327"/>
    <n v="604"/>
    <s v="successful"/>
    <d v="2014-04-21T00:00:00"/>
    <x v="5"/>
  </r>
  <r>
    <s v="DungeonCraft: Hero vs Guardian -Level 2- Upgraded Edition"/>
    <s v="Games"/>
    <s v="Tabletop Games"/>
    <s v="US"/>
    <s v="USD"/>
    <x v="32"/>
    <n v="2500"/>
    <n v="11305"/>
    <n v="283"/>
    <s v="successful"/>
    <d v="2012-12-24T00:00:00"/>
    <x v="4"/>
  </r>
  <r>
    <s v="7 &amp; 7 (Seven and Seven)"/>
    <s v="Games"/>
    <s v="Tabletop Games"/>
    <s v="US"/>
    <s v="USD"/>
    <x v="1"/>
    <n v="9000"/>
    <n v="11252"/>
    <n v="356"/>
    <s v="successful"/>
    <d v="2016-06-02T00:00:00"/>
    <x v="3"/>
  </r>
  <r>
    <s v="StelCon: Infinity"/>
    <s v="Games"/>
    <s v="Tabletop Games"/>
    <s v="US"/>
    <s v="USD"/>
    <x v="1"/>
    <n v="10000"/>
    <n v="10951"/>
    <n v="127"/>
    <s v="successful"/>
    <d v="2012-04-04T00:00:00"/>
    <x v="4"/>
  </r>
  <r>
    <s v="Barrowmaze Complete for 5e"/>
    <s v="Games"/>
    <s v="Tabletop Games"/>
    <s v="US"/>
    <s v="USD"/>
    <x v="11"/>
    <n v="6000"/>
    <n v="10876"/>
    <n v="215"/>
    <s v="successful"/>
    <d v="2016-10-20T00:00:00"/>
    <x v="3"/>
  </r>
  <r>
    <s v="Before The Earth Explodes: A retro sci-fi card game."/>
    <s v="Games"/>
    <s v="Tabletop Games"/>
    <s v="US"/>
    <s v="USD"/>
    <x v="16"/>
    <n v="6000"/>
    <n v="10799"/>
    <n v="427"/>
    <s v="successful"/>
    <d v="2017-08-28T00:00:00"/>
    <x v="0"/>
  </r>
  <r>
    <s v="Andromeda Fight League"/>
    <s v="Games"/>
    <s v="Tabletop Games"/>
    <s v="US"/>
    <s v="USD"/>
    <x v="1"/>
    <n v="10000"/>
    <n v="10786"/>
    <n v="44"/>
    <s v="successful"/>
    <d v="2015-12-16T00:00:00"/>
    <x v="1"/>
  </r>
  <r>
    <s v="HSD anthro scifi miniatures"/>
    <s v="Games"/>
    <s v="Tabletop Games"/>
    <s v="US"/>
    <s v="USD"/>
    <x v="1"/>
    <n v="10000"/>
    <n v="10617"/>
    <n v="86"/>
    <s v="successful"/>
    <d v="2016-07-10T00:00:00"/>
    <x v="3"/>
  </r>
  <r>
    <s v="Channel A"/>
    <s v="Games"/>
    <s v="Tabletop Games"/>
    <s v="US"/>
    <s v="USD"/>
    <x v="33"/>
    <n v="10000"/>
    <n v="10569.3"/>
    <n v="283"/>
    <s v="successful"/>
    <d v="2013-04-01T00:00:00"/>
    <x v="2"/>
  </r>
  <r>
    <s v="Massive Zeppelin Model for 28mm VSF/Pulp Gaming"/>
    <s v="Games"/>
    <s v="Tabletop Games"/>
    <s v="US"/>
    <s v="USD"/>
    <x v="22"/>
    <n v="1200"/>
    <n v="10369"/>
    <n v="34"/>
    <s v="successful"/>
    <d v="2016-10-05T00:00:00"/>
    <x v="3"/>
  </r>
  <r>
    <s v="Hey Bartender! - The Cocktail Themed Party Game"/>
    <s v="Games"/>
    <s v="Tabletop Games"/>
    <s v="US"/>
    <s v="USD"/>
    <x v="1"/>
    <n v="10000"/>
    <n v="10215"/>
    <n v="62"/>
    <s v="successful"/>
    <d v="2015-05-31T00:00:00"/>
    <x v="1"/>
  </r>
  <r>
    <s v="Holdfast Tunisia"/>
    <s v="Games"/>
    <s v="Tabletop Games"/>
    <s v="US"/>
    <s v="USD"/>
    <x v="5"/>
    <n v="2500"/>
    <n v="10070"/>
    <n v="120"/>
    <s v="successful"/>
    <d v="2017-10-10T00:00:00"/>
    <x v="0"/>
  </r>
  <r>
    <s v="Race to the White House"/>
    <s v="Games"/>
    <s v="Tabletop Games"/>
    <s v="US"/>
    <s v="USD"/>
    <x v="1"/>
    <n v="3000"/>
    <n v="10016"/>
    <n v="123"/>
    <s v="successful"/>
    <d v="2016-08-06T00:00:00"/>
    <x v="3"/>
  </r>
  <r>
    <s v="TONIC - The Card &amp; Dice Game for Musicians"/>
    <s v="Games"/>
    <s v="Playing Cards"/>
    <s v="US"/>
    <s v="USD"/>
    <x v="9"/>
    <n v="3500"/>
    <n v="9941.15"/>
    <n v="352"/>
    <s v="successful"/>
    <d v="2015-08-14T00:00:00"/>
    <x v="1"/>
  </r>
  <r>
    <s v="Vikings: Great Hall Burning (28mm tabletop wargaming)"/>
    <s v="Games"/>
    <s v="Tabletop Games"/>
    <s v="US"/>
    <s v="USD"/>
    <x v="34"/>
    <n v="4000"/>
    <n v="9864"/>
    <n v="61"/>
    <s v="successful"/>
    <d v="2017-07-31T00:00:00"/>
    <x v="0"/>
  </r>
  <r>
    <s v="Battle of the Bands: The Deluxe Edition Card Game"/>
    <s v="Games"/>
    <s v="Tabletop Games"/>
    <s v="US"/>
    <s v="USD"/>
    <x v="1"/>
    <n v="3000"/>
    <n v="9844"/>
    <n v="149"/>
    <s v="successful"/>
    <d v="2016-09-01T00:00:00"/>
    <x v="3"/>
  </r>
  <r>
    <s v="Endless: Fantasy Tactics ~Gaiden~"/>
    <s v="Games"/>
    <s v="Tabletop Games"/>
    <s v="US"/>
    <s v="USD"/>
    <x v="1"/>
    <n v="6000"/>
    <n v="9756"/>
    <n v="65"/>
    <s v="successful"/>
    <d v="2015-06-21T00:00:00"/>
    <x v="1"/>
  </r>
  <r>
    <s v="RONE - Races of New Era"/>
    <s v="Games"/>
    <s v="Tabletop Games"/>
    <s v="US"/>
    <s v="USD"/>
    <x v="26"/>
    <n v="7000"/>
    <n v="9473"/>
    <n v="221"/>
    <s v="successful"/>
    <d v="2015-12-26T00:00:00"/>
    <x v="1"/>
  </r>
  <r>
    <s v="THE SUPERSHOW! The world's 1st UCG, Unpredictable Card Game."/>
    <s v="Games"/>
    <s v="Tabletop Games"/>
    <s v="US"/>
    <s v="USD"/>
    <x v="24"/>
    <n v="8000"/>
    <n v="9451"/>
    <n v="131"/>
    <s v="successful"/>
    <d v="2014-11-04T00:00:00"/>
    <x v="5"/>
  </r>
  <r>
    <s v="Knights Quest Family Card Game"/>
    <s v="Games"/>
    <s v="Tabletop Games"/>
    <s v="US"/>
    <s v="USD"/>
    <x v="22"/>
    <n v="6000"/>
    <n v="9234"/>
    <n v="196"/>
    <s v="successful"/>
    <d v="2013-08-06T00:00:00"/>
    <x v="2"/>
  </r>
  <r>
    <s v="Kongo Afrika"/>
    <s v="Games"/>
    <s v="Tabletop Games"/>
    <s v="US"/>
    <s v="USD"/>
    <x v="3"/>
    <n v="3500"/>
    <n v="9158"/>
    <n v="61"/>
    <s v="successful"/>
    <d v="2017-12-05T00:00:00"/>
    <x v="0"/>
  </r>
  <r>
    <s v="DINOMALSâ„¢: The Card Game"/>
    <s v="Games"/>
    <s v="Tabletop Games"/>
    <s v="US"/>
    <s v="USD"/>
    <x v="1"/>
    <n v="6000"/>
    <n v="9143"/>
    <n v="259"/>
    <s v="successful"/>
    <d v="2017-10-12T00:00:00"/>
    <x v="0"/>
  </r>
  <r>
    <s v="Main Event: A Card Game Battle Royale"/>
    <s v="Games"/>
    <s v="Tabletop Games"/>
    <s v="US"/>
    <s v="USD"/>
    <x v="1"/>
    <n v="9000"/>
    <n v="9130"/>
    <n v="89"/>
    <s v="successful"/>
    <d v="2015-04-23T00:00:00"/>
    <x v="1"/>
  </r>
  <r>
    <s v="DarkStar - A Space Civilization Power Struggle Game"/>
    <s v="Games"/>
    <s v="Tabletop Games"/>
    <s v="US"/>
    <s v="USD"/>
    <x v="4"/>
    <n v="5000"/>
    <n v="9087"/>
    <n v="176"/>
    <s v="successful"/>
    <d v="2013-11-27T00:00:00"/>
    <x v="2"/>
  </r>
  <r>
    <s v="Little Fears Nightmare Edition - Blessed are the Children"/>
    <s v="Games"/>
    <s v="Tabletop Games"/>
    <s v="US"/>
    <s v="USD"/>
    <x v="1"/>
    <n v="1500"/>
    <n v="9071"/>
    <n v="164"/>
    <s v="successful"/>
    <d v="2013-09-21T00:00:00"/>
    <x v="2"/>
  </r>
  <r>
    <s v="He Who Laughs Last - A Cthulhu Dark RPG Scenario"/>
    <s v="Games"/>
    <s v="Tabletop Games"/>
    <s v="US"/>
    <s v="USD"/>
    <x v="2"/>
    <n v="3000"/>
    <n v="9031.16"/>
    <n v="385"/>
    <s v="successful"/>
    <d v="2014-03-15T00:00:00"/>
    <x v="5"/>
  </r>
  <r>
    <s v="World of the Dead"/>
    <s v="Games"/>
    <s v="Tabletop Games"/>
    <s v="US"/>
    <s v="USD"/>
    <x v="1"/>
    <n v="5000"/>
    <n v="8732"/>
    <n v="114"/>
    <s v="successful"/>
    <d v="2012-12-21T00:00:00"/>
    <x v="4"/>
  </r>
  <r>
    <s v="Creature's Secrets: Animal Divination Card Deck!"/>
    <s v="Games"/>
    <s v="Playing Cards"/>
    <s v="US"/>
    <s v="USD"/>
    <x v="1"/>
    <n v="8000"/>
    <n v="8701"/>
    <n v="76"/>
    <s v="successful"/>
    <d v="2015-04-09T00:00:00"/>
    <x v="1"/>
  </r>
  <r>
    <s v="Dungeon Worlds Part 2"/>
    <s v="Games"/>
    <s v="Tabletop Games"/>
    <s v="US"/>
    <s v="USD"/>
    <x v="35"/>
    <n v="4200"/>
    <n v="8223.11"/>
    <n v="46"/>
    <s v="successful"/>
    <d v="2016-03-03T00:00:00"/>
    <x v="3"/>
  </r>
  <r>
    <s v="Quest: Awakening of Melior"/>
    <s v="Games"/>
    <s v="Tabletop Games"/>
    <s v="US"/>
    <s v="USD"/>
    <x v="17"/>
    <n v="6500"/>
    <n v="8076"/>
    <n v="242"/>
    <s v="successful"/>
    <d v="2015-07-27T00:00:00"/>
    <x v="1"/>
  </r>
  <r>
    <s v="Pizza Theory - The Pizza Toppings Game"/>
    <s v="Games"/>
    <s v="Tabletop Games"/>
    <s v="US"/>
    <s v="USD"/>
    <x v="20"/>
    <n v="4175"/>
    <n v="8042.35"/>
    <n v="222"/>
    <s v="successful"/>
    <d v="2011-12-30T00:00:00"/>
    <x v="6"/>
  </r>
  <r>
    <s v="Champions of the Galaxy: The Live Event"/>
    <s v="Games"/>
    <s v="Tabletop Games"/>
    <s v="US"/>
    <s v="USD"/>
    <x v="1"/>
    <n v="7500"/>
    <n v="7986"/>
    <n v="85"/>
    <s v="successful"/>
    <d v="2014-04-06T00:00:00"/>
    <x v="5"/>
  </r>
  <r>
    <s v="Pixl Adventure: Dungeon Quest - A Retro Pixel Card Game"/>
    <s v="Games"/>
    <s v="Tabletop Games"/>
    <s v="US"/>
    <s v="USD"/>
    <x v="1"/>
    <n v="4000"/>
    <n v="7888"/>
    <n v="213"/>
    <s v="successful"/>
    <d v="2015-05-11T00:00:00"/>
    <x v="1"/>
  </r>
  <r>
    <s v="Jetsetter Playing Cards. Printed by Legends Playing Card Co."/>
    <s v="Games"/>
    <s v="Playing Cards"/>
    <s v="US"/>
    <s v="USD"/>
    <x v="1"/>
    <n v="6500"/>
    <n v="7861"/>
    <n v="214"/>
    <s v="successful"/>
    <d v="2015-02-19T00:00:00"/>
    <x v="1"/>
  </r>
  <r>
    <s v="Gorilla Deck Bicycle Playing Cards"/>
    <s v="Games"/>
    <s v="Playing Cards"/>
    <s v="US"/>
    <s v="USD"/>
    <x v="36"/>
    <n v="5000"/>
    <n v="7857"/>
    <n v="272"/>
    <s v="successful"/>
    <d v="2016-06-25T00:00:00"/>
    <x v="3"/>
  </r>
  <r>
    <s v="Mists of Akuma: Eastern Fantasy Noir Steampunk for D&amp;D 5E"/>
    <s v="Games"/>
    <s v="Tabletop Games"/>
    <s v="US"/>
    <s v="USD"/>
    <x v="9"/>
    <n v="7000"/>
    <n v="7720"/>
    <n v="200"/>
    <s v="successful"/>
    <d v="2016-05-31T00:00:00"/>
    <x v="3"/>
  </r>
  <r>
    <s v="Castles &amp; Crusades: 7 Days in Bergholt"/>
    <s v="Games"/>
    <s v="Tabletop Games"/>
    <s v="US"/>
    <s v="USD"/>
    <x v="37"/>
    <n v="500"/>
    <n v="7654"/>
    <n v="149"/>
    <s v="successful"/>
    <d v="2017-09-20T00:00:00"/>
    <x v="0"/>
  </r>
  <r>
    <s v="The Z Deck - A new card game platform"/>
    <s v="Games"/>
    <s v="Tabletop Games"/>
    <s v="US"/>
    <s v="USD"/>
    <x v="1"/>
    <n v="7000"/>
    <n v="7551.66"/>
    <n v="103"/>
    <s v="successful"/>
    <d v="2013-10-08T00:00:00"/>
    <x v="2"/>
  </r>
  <r>
    <s v="Wander - by Red Panda Miniatures Â©2016"/>
    <s v="Games"/>
    <s v="Tabletop Games"/>
    <s v="US"/>
    <s v="USD"/>
    <x v="3"/>
    <n v="6000"/>
    <n v="7508"/>
    <n v="140"/>
    <s v="successful"/>
    <d v="2016-07-15T00:00:00"/>
    <x v="3"/>
  </r>
  <r>
    <s v="The Future of Big Kid Games"/>
    <s v="Games"/>
    <s v="Tabletop Games"/>
    <s v="US"/>
    <s v="USD"/>
    <x v="34"/>
    <n v="5000"/>
    <n v="7285"/>
    <n v="30"/>
    <s v="successful"/>
    <d v="2017-01-30T00:00:00"/>
    <x v="0"/>
  </r>
  <r>
    <s v="Apocalypse Prevention, Inc. 2nd Ed (DGS and Savage Worlds)"/>
    <s v="Games"/>
    <s v="Tabletop Games"/>
    <s v="US"/>
    <s v="USD"/>
    <x v="31"/>
    <n v="6000"/>
    <n v="6641"/>
    <n v="162"/>
    <s v="successful"/>
    <d v="2014-11-07T00:00:00"/>
    <x v="5"/>
  </r>
  <r>
    <s v="Panic at the Dojo: A Tabletop Game of Martial Arts Whimsy"/>
    <s v="Games"/>
    <s v="Tabletop Games"/>
    <s v="US"/>
    <s v="USD"/>
    <x v="9"/>
    <n v="6000"/>
    <n v="6620.01"/>
    <n v="213"/>
    <s v="successful"/>
    <d v="2016-11-21T00:00:00"/>
    <x v="3"/>
  </r>
  <r>
    <s v="Puzzle Me! - A Family-Friendly Board Game"/>
    <s v="Games"/>
    <s v="Tabletop Games"/>
    <s v="US"/>
    <s v="USD"/>
    <x v="20"/>
    <n v="5000"/>
    <n v="6501"/>
    <n v="299"/>
    <s v="successful"/>
    <d v="2012-01-31T00:00:00"/>
    <x v="4"/>
  </r>
  <r>
    <s v="Di Renjie - Deduction Card Game for 2 to 6 Players"/>
    <s v="Games"/>
    <s v="Tabletop Games"/>
    <s v="US"/>
    <s v="USD"/>
    <x v="1"/>
    <n v="5000"/>
    <n v="6471"/>
    <n v="280"/>
    <s v="successful"/>
    <d v="2012-03-23T00:00:00"/>
    <x v="4"/>
  </r>
  <r>
    <s v="Swords in the Stone - Arthurian themed d6 Dice!"/>
    <s v="Games"/>
    <s v="Tabletop Games"/>
    <s v="US"/>
    <s v="USD"/>
    <x v="22"/>
    <n v="2200"/>
    <n v="6444"/>
    <n v="198"/>
    <s v="successful"/>
    <d v="2017-09-03T00:00:00"/>
    <x v="0"/>
  </r>
  <r>
    <s v="Steampunk Cthulhu Bicycle Deck - Extended Print Run"/>
    <s v="Games"/>
    <s v="Tabletop Games"/>
    <s v="US"/>
    <s v="USD"/>
    <x v="38"/>
    <n v="500"/>
    <n v="6425.06"/>
    <n v="262"/>
    <s v="successful"/>
    <d v="2013-06-08T00:00:00"/>
    <x v="2"/>
  </r>
  <r>
    <s v="Angry Ogre Games Presents All the Board Games!!!"/>
    <s v="Games"/>
    <s v="Tabletop Games"/>
    <s v="US"/>
    <s v="USD"/>
    <x v="20"/>
    <n v="5000"/>
    <n v="6237.5"/>
    <n v="57"/>
    <s v="successful"/>
    <d v="2014-05-28T00:00:00"/>
    <x v="5"/>
  </r>
  <r>
    <s v="FN BS The Game"/>
    <s v="Games"/>
    <s v="Tabletop Games"/>
    <s v="US"/>
    <s v="USD"/>
    <x v="1"/>
    <n v="5000"/>
    <n v="6206.99"/>
    <n v="129"/>
    <s v="successful"/>
    <d v="2017-02-25T00:00:00"/>
    <x v="0"/>
  </r>
  <r>
    <s v="Materia - An Alchemy Card Game"/>
    <s v="Games"/>
    <s v="Tabletop Games"/>
    <s v="US"/>
    <s v="USD"/>
    <x v="2"/>
    <n v="3000"/>
    <n v="6192"/>
    <n v="198"/>
    <s v="successful"/>
    <d v="2017-08-12T00:00:00"/>
    <x v="0"/>
  </r>
  <r>
    <s v="BEEP. BEEP. ATTACK!"/>
    <s v="Games"/>
    <s v="Tabletop Games"/>
    <s v="US"/>
    <s v="USD"/>
    <x v="1"/>
    <n v="5000"/>
    <n v="6167"/>
    <n v="86"/>
    <s v="successful"/>
    <d v="2015-03-08T00:00:00"/>
    <x v="1"/>
  </r>
  <r>
    <s v="In Harms Way Naval Game"/>
    <s v="Games"/>
    <s v="Tabletop Games"/>
    <s v="US"/>
    <s v="USD"/>
    <x v="20"/>
    <n v="6000"/>
    <n v="6156"/>
    <n v="44"/>
    <s v="successful"/>
    <d v="2016-06-24T00:00:00"/>
    <x v="3"/>
  </r>
  <r>
    <s v="12 Days"/>
    <s v="Games"/>
    <s v="Tabletop Games"/>
    <s v="US"/>
    <s v="USD"/>
    <x v="1"/>
    <n v="5000"/>
    <n v="6050"/>
    <n v="221"/>
    <s v="successful"/>
    <d v="2012-10-14T00:00:00"/>
    <x v="4"/>
  </r>
  <r>
    <s v="Hearts Blazing"/>
    <s v="Games"/>
    <s v="Tabletop Games"/>
    <s v="US"/>
    <s v="USD"/>
    <x v="1"/>
    <n v="5972"/>
    <n v="6023"/>
    <n v="235"/>
    <s v="successful"/>
    <d v="2016-06-01T00:00:00"/>
    <x v="3"/>
  </r>
  <r>
    <s v="INFINIPUZZLE - Out of the Ordinary."/>
    <s v="Games"/>
    <s v="Tabletop Games"/>
    <s v="US"/>
    <s v="USD"/>
    <x v="33"/>
    <n v="3700"/>
    <n v="5928"/>
    <n v="128"/>
    <s v="successful"/>
    <d v="2013-03-18T00:00:00"/>
    <x v="2"/>
  </r>
  <r>
    <s v="A Tragedy in Five Acts"/>
    <s v="Games"/>
    <s v="Tabletop Games"/>
    <s v="US"/>
    <s v="USD"/>
    <x v="9"/>
    <n v="3500"/>
    <n v="5885"/>
    <n v="201"/>
    <s v="successful"/>
    <d v="2012-11-05T00:00:00"/>
    <x v="4"/>
  </r>
  <r>
    <s v="Vasty Wilds: The Card-Based Board Game"/>
    <s v="Games"/>
    <s v="Tabletop Games"/>
    <s v="US"/>
    <s v="USD"/>
    <x v="22"/>
    <n v="4000"/>
    <n v="5732"/>
    <n v="101"/>
    <s v="successful"/>
    <d v="2017-09-18T00:00:00"/>
    <x v="0"/>
  </r>
  <r>
    <s v="Elements"/>
    <s v="Games"/>
    <s v="Tabletop Games"/>
    <s v="US"/>
    <s v="USD"/>
    <x v="1"/>
    <n v="5000"/>
    <n v="5727.01"/>
    <n v="130"/>
    <s v="successful"/>
    <d v="2016-04-30T00:00:00"/>
    <x v="3"/>
  </r>
  <r>
    <s v="Have a Merry 12 Days of Christmas--from Eagle-Gryphon Games!"/>
    <s v="Games"/>
    <s v="Tabletop Games"/>
    <s v="US"/>
    <s v="USD"/>
    <x v="28"/>
    <n v="1000"/>
    <n v="5710"/>
    <n v="542"/>
    <s v="successful"/>
    <d v="2014-12-26T00:00:00"/>
    <x v="5"/>
  </r>
  <r>
    <s v="The Best Expansion Ever for the Worst Game Ever"/>
    <s v="Games"/>
    <s v="Tabletop Games"/>
    <s v="US"/>
    <s v="USD"/>
    <x v="34"/>
    <n v="1000"/>
    <n v="5689"/>
    <n v="243"/>
    <s v="successful"/>
    <d v="2015-07-14T00:00:00"/>
    <x v="1"/>
  </r>
  <r>
    <s v="Summon the Dragons! Another Unique Dice Tower"/>
    <s v="Games"/>
    <s v="Tabletop Games"/>
    <s v="US"/>
    <s v="USD"/>
    <x v="1"/>
    <n v="1000"/>
    <n v="5680"/>
    <n v="152"/>
    <s v="successful"/>
    <d v="2013-05-15T00:00:00"/>
    <x v="2"/>
  </r>
  <r>
    <s v="Midnight Legion: The World Reborn"/>
    <s v="Games"/>
    <s v="Tabletop Games"/>
    <s v="US"/>
    <s v="USD"/>
    <x v="9"/>
    <n v="1500"/>
    <n v="5603"/>
    <n v="177"/>
    <s v="successful"/>
    <d v="2017-04-01T00:00:00"/>
    <x v="0"/>
  </r>
  <r>
    <s v="Cheap Shot - The Game of Insult Rummy"/>
    <s v="Games"/>
    <s v="Tabletop Games"/>
    <s v="US"/>
    <s v="USD"/>
    <x v="1"/>
    <n v="5000"/>
    <n v="5252.2"/>
    <n v="71"/>
    <s v="successful"/>
    <d v="2012-09-15T00:00:00"/>
    <x v="4"/>
  </r>
  <r>
    <s v="GameKnight Tokens"/>
    <s v="Games"/>
    <s v="Tabletop Games"/>
    <s v="US"/>
    <s v="USD"/>
    <x v="26"/>
    <n v="1000"/>
    <n v="5209"/>
    <n v="53"/>
    <s v="successful"/>
    <d v="2016-01-27T00:00:00"/>
    <x v="3"/>
  </r>
  <r>
    <s v="ZOE  DICE / 100% Carbon Fiber"/>
    <s v="Games"/>
    <s v="Tabletop Games"/>
    <s v="US"/>
    <s v="USD"/>
    <x v="9"/>
    <n v="5000"/>
    <n v="5204"/>
    <n v="199"/>
    <s v="successful"/>
    <d v="2015-12-04T00:00:00"/>
    <x v="1"/>
  </r>
  <r>
    <s v="DiceAFARI: A Photo Safari Board Game"/>
    <s v="Games"/>
    <s v="Tabletop Games"/>
    <s v="US"/>
    <s v="USD"/>
    <x v="7"/>
    <n v="5000"/>
    <n v="5130.01"/>
    <n v="117"/>
    <s v="successful"/>
    <d v="2011-12-20T00:00:00"/>
    <x v="6"/>
  </r>
  <r>
    <s v="Cold Steel Wardens:  Roleplaying in the Iron Age of Comics"/>
    <s v="Games"/>
    <s v="Tabletop Games"/>
    <s v="US"/>
    <s v="USD"/>
    <x v="2"/>
    <n v="4500"/>
    <n v="5075"/>
    <n v="97"/>
    <s v="successful"/>
    <d v="2013-01-02T00:00:00"/>
    <x v="2"/>
  </r>
  <r>
    <s v="Stars of Empire a VSF/Steampunk RPG"/>
    <s v="Games"/>
    <s v="Tabletop Games"/>
    <s v="US"/>
    <s v="USD"/>
    <x v="20"/>
    <n v="4000"/>
    <n v="4973"/>
    <n v="78"/>
    <s v="successful"/>
    <d v="2016-08-11T00:00:00"/>
    <x v="3"/>
  </r>
  <r>
    <s v="The Awesome Dice Project"/>
    <s v="Games"/>
    <s v="Tabletop Games"/>
    <s v="US"/>
    <s v="USD"/>
    <x v="1"/>
    <n v="3000"/>
    <n v="4822"/>
    <n v="146"/>
    <s v="successful"/>
    <d v="2015-07-23T00:00:00"/>
    <x v="1"/>
  </r>
  <r>
    <s v="Pizza Dice, Adventure Dice, and More?"/>
    <s v="Games"/>
    <s v="Tabletop Games"/>
    <s v="US"/>
    <s v="USD"/>
    <x v="34"/>
    <n v="4000"/>
    <n v="4782"/>
    <n v="269"/>
    <s v="successful"/>
    <d v="2017-04-20T00:00:00"/>
    <x v="0"/>
  </r>
  <r>
    <s v="Werewolf Tokens"/>
    <s v="Games"/>
    <s v="Tabletop Games"/>
    <s v="US"/>
    <s v="USD"/>
    <x v="8"/>
    <n v="2000"/>
    <n v="4653"/>
    <n v="99"/>
    <s v="successful"/>
    <d v="2015-09-09T00:00:00"/>
    <x v="1"/>
  </r>
  <r>
    <s v="? Infinity Edition Galaxy Cards ?"/>
    <s v="Games"/>
    <s v="Tabletop Games"/>
    <s v="US"/>
    <s v="USD"/>
    <x v="37"/>
    <n v="88"/>
    <n v="4587"/>
    <n v="155"/>
    <s v="successful"/>
    <d v="2013-10-17T00:00:00"/>
    <x v="2"/>
  </r>
  <r>
    <s v="Blackskull Dice- Awesome Crafted D6 Dice and Pens"/>
    <s v="Games"/>
    <s v="Tabletop Games"/>
    <s v="US"/>
    <s v="USD"/>
    <x v="7"/>
    <n v="500"/>
    <n v="4565"/>
    <n v="93"/>
    <s v="successful"/>
    <d v="2015-08-01T00:00:00"/>
    <x v="1"/>
  </r>
  <r>
    <s v="SPARKUP: A card game for creating the next big thing."/>
    <s v="Games"/>
    <s v="Tabletop Games"/>
    <s v="US"/>
    <s v="USD"/>
    <x v="1"/>
    <n v="4000"/>
    <n v="4479"/>
    <n v="174"/>
    <s v="successful"/>
    <d v="2017-07-01T00:00:00"/>
    <x v="0"/>
  </r>
  <r>
    <s v="Gear &amp; Piston: The Americans"/>
    <s v="Games"/>
    <s v="Tabletop Games"/>
    <s v="US"/>
    <s v="USD"/>
    <x v="29"/>
    <n v="500"/>
    <n v="4393"/>
    <n v="353"/>
    <s v="successful"/>
    <d v="2014-01-13T00:00:00"/>
    <x v="5"/>
  </r>
  <r>
    <s v="Producer: the movie making, story telling card game"/>
    <s v="Games"/>
    <s v="Tabletop Games"/>
    <s v="US"/>
    <s v="USD"/>
    <x v="1"/>
    <n v="2000"/>
    <n v="4171"/>
    <n v="131"/>
    <s v="successful"/>
    <d v="2014-10-10T00:00:00"/>
    <x v="5"/>
  </r>
  <r>
    <s v="Raven's Run - Tabletop Space Fleet Combat"/>
    <s v="Games"/>
    <s v="Tabletop Games"/>
    <s v="US"/>
    <s v="USD"/>
    <x v="1"/>
    <n v="3500"/>
    <n v="4063"/>
    <n v="60"/>
    <s v="successful"/>
    <d v="2013-05-10T00:00:00"/>
    <x v="2"/>
  </r>
  <r>
    <s v="Fantasy Font Forge: Scrawl of Cthulhu"/>
    <s v="Games"/>
    <s v="Tabletop Games"/>
    <s v="US"/>
    <s v="USD"/>
    <x v="17"/>
    <n v="200"/>
    <n v="4060"/>
    <n v="106"/>
    <s v="successful"/>
    <d v="2015-11-10T00:00:00"/>
    <x v="1"/>
  </r>
  <r>
    <s v="Feline Fighting Force - a kid friendly game"/>
    <s v="Games"/>
    <s v="Tabletop Games"/>
    <s v="US"/>
    <s v="USD"/>
    <x v="13"/>
    <n v="3800"/>
    <n v="3939"/>
    <n v="60"/>
    <s v="successful"/>
    <d v="2017-11-17T00:00:00"/>
    <x v="0"/>
  </r>
  <r>
    <s v="POTION TOKENS - 3rd Campaign"/>
    <s v="Games"/>
    <s v="Tabletop Games"/>
    <s v="US"/>
    <s v="USD"/>
    <x v="39"/>
    <n v="500"/>
    <n v="3730.72"/>
    <n v="62"/>
    <s v="successful"/>
    <d v="2014-02-02T00:00:00"/>
    <x v="5"/>
  </r>
  <r>
    <s v="Ogre Cheerleaders"/>
    <s v="Games"/>
    <s v="Tabletop Games"/>
    <s v="US"/>
    <s v="USD"/>
    <x v="9"/>
    <n v="3600"/>
    <n v="3668"/>
    <n v="120"/>
    <s v="successful"/>
    <d v="2017-09-15T00:00:00"/>
    <x v="0"/>
  </r>
  <r>
    <s v="Colonial America Series Playing Cards by Ember Waves"/>
    <s v="Games"/>
    <s v="Playing Cards"/>
    <s v="US"/>
    <s v="USD"/>
    <x v="35"/>
    <n v="2000"/>
    <n v="3554"/>
    <n v="108"/>
    <s v="successful"/>
    <d v="2016-07-29T00:00:00"/>
    <x v="3"/>
  </r>
  <r>
    <s v="KOOBA: A totally unique new game of skill"/>
    <s v="Games"/>
    <s v="Tabletop Games"/>
    <s v="US"/>
    <s v="USD"/>
    <x v="18"/>
    <n v="3000"/>
    <n v="3327"/>
    <n v="48"/>
    <s v="successful"/>
    <d v="2010-08-28T00:00:00"/>
    <x v="7"/>
  </r>
  <r>
    <s v="Necropunk Pathfinder Campaign Setting"/>
    <s v="Games"/>
    <s v="Tabletop Games"/>
    <s v="US"/>
    <s v="USD"/>
    <x v="20"/>
    <n v="2000"/>
    <n v="3271"/>
    <n v="124"/>
    <s v="successful"/>
    <d v="2013-05-08T00:00:00"/>
    <x v="2"/>
  </r>
  <r>
    <s v="The Elves of Uteria RPG Sourcebook"/>
    <s v="Games"/>
    <s v="Tabletop Games"/>
    <s v="US"/>
    <s v="USD"/>
    <x v="1"/>
    <n v="2200"/>
    <n v="3237"/>
    <n v="71"/>
    <s v="successful"/>
    <d v="2013-05-22T00:00:00"/>
    <x v="2"/>
  </r>
  <r>
    <s v="The Classy Custom Deck Box for Magic: the Gathering"/>
    <s v="Games"/>
    <s v="Tabletop Games"/>
    <s v="US"/>
    <s v="USD"/>
    <x v="1"/>
    <n v="2500"/>
    <n v="2990"/>
    <n v="52"/>
    <s v="successful"/>
    <d v="2016-03-20T00:00:00"/>
    <x v="3"/>
  </r>
  <r>
    <s v="Who's For Dinner? The Card Game"/>
    <s v="Games"/>
    <s v="Tabletop Games"/>
    <s v="US"/>
    <s v="USD"/>
    <x v="9"/>
    <n v="2000"/>
    <n v="2819.77"/>
    <n v="99"/>
    <s v="successful"/>
    <d v="2012-04-15T00:00:00"/>
    <x v="4"/>
  </r>
  <r>
    <s v="Anime Miniatures - 28mm minis for painting, gaming, fantasy"/>
    <s v="Games"/>
    <s v="Tabletop Games"/>
    <s v="US"/>
    <s v="USD"/>
    <x v="11"/>
    <n v="425"/>
    <n v="2716"/>
    <n v="87"/>
    <s v="successful"/>
    <d v="2015-05-20T00:00:00"/>
    <x v="1"/>
  </r>
  <r>
    <s v="Payoff Pitch Baseball 1933 Baseball Season"/>
    <s v="Games"/>
    <s v="Tabletop Games"/>
    <s v="US"/>
    <s v="USD"/>
    <x v="40"/>
    <n v="250"/>
    <n v="2397"/>
    <n v="47"/>
    <s v="successful"/>
    <d v="2015-10-19T00:00:00"/>
    <x v="1"/>
  </r>
  <r>
    <s v="Spearpoint 1943 Eastern Front Heavy Weapons Expansion"/>
    <s v="Games"/>
    <s v="Tabletop Games"/>
    <s v="US"/>
    <s v="USD"/>
    <x v="41"/>
    <n v="500"/>
    <n v="2380"/>
    <n v="60"/>
    <s v="successful"/>
    <d v="2015-07-17T00:00:00"/>
    <x v="1"/>
  </r>
  <r>
    <s v="Age Past Dungeon Keep RPG Set"/>
    <s v="Games"/>
    <s v="Tabletop Games"/>
    <s v="US"/>
    <s v="USD"/>
    <x v="1"/>
    <n v="1000"/>
    <n v="2176"/>
    <n v="23"/>
    <s v="successful"/>
    <d v="2015-07-24T00:00:00"/>
    <x v="1"/>
  </r>
  <r>
    <s v="Feed, the Vampire Mythos RPG"/>
    <s v="Games"/>
    <s v="Tabletop Games"/>
    <s v="US"/>
    <s v="USD"/>
    <x v="1"/>
    <n v="1800"/>
    <n v="2136"/>
    <n v="65"/>
    <s v="successful"/>
    <d v="2013-11-17T00:00:00"/>
    <x v="2"/>
  </r>
  <r>
    <s v="Cards for Calm"/>
    <s v="Games"/>
    <s v="Playing Cards"/>
    <s v="US"/>
    <s v="USD"/>
    <x v="42"/>
    <n v="2000"/>
    <n v="2094"/>
    <n v="104"/>
    <s v="successful"/>
    <d v="2016-09-01T00:00:00"/>
    <x v="3"/>
  </r>
  <r>
    <s v="Affordable Dice Towers And Trays"/>
    <s v="Games"/>
    <s v="Tabletop Games"/>
    <s v="US"/>
    <s v="USD"/>
    <x v="1"/>
    <n v="100"/>
    <n v="2043"/>
    <n v="37"/>
    <s v="successful"/>
    <d v="2017-05-11T00:00:00"/>
    <x v="0"/>
  </r>
  <r>
    <s v="Space Battle Dice"/>
    <s v="Games"/>
    <s v="Tabletop Games"/>
    <s v="US"/>
    <s v="USD"/>
    <x v="43"/>
    <n v="1600"/>
    <n v="2038"/>
    <n v="40"/>
    <s v="successful"/>
    <d v="2016-02-16T00:00:00"/>
    <x v="3"/>
  </r>
  <r>
    <s v="Handcrafted Hardwood Heirloom Chess Boards"/>
    <s v="Games"/>
    <s v="Tabletop Games"/>
    <s v="US"/>
    <s v="USD"/>
    <x v="2"/>
    <n v="2000"/>
    <n v="2000"/>
    <n v="8"/>
    <s v="successful"/>
    <d v="2014-05-21T00:00:00"/>
    <x v="5"/>
  </r>
  <r>
    <s v="The Folio #14 supplemental 1E &amp; 5E mini-adventures!"/>
    <s v="Games"/>
    <s v="Tabletop Games"/>
    <s v="US"/>
    <s v="USD"/>
    <x v="12"/>
    <n v="500"/>
    <n v="1780"/>
    <n v="135"/>
    <s v="successful"/>
    <d v="2017-06-14T00:00:00"/>
    <x v="0"/>
  </r>
  <r>
    <s v="BobCon 2014"/>
    <s v="Games"/>
    <s v="Tabletop Games"/>
    <s v="US"/>
    <s v="USD"/>
    <x v="1"/>
    <n v="800"/>
    <n v="1622"/>
    <n v="35"/>
    <s v="successful"/>
    <d v="2014-07-31T00:00:00"/>
    <x v="5"/>
  </r>
  <r>
    <s v="TRUMP this..."/>
    <s v="Games"/>
    <s v="Tabletop Games"/>
    <s v="US"/>
    <s v="USD"/>
    <x v="5"/>
    <n v="1000"/>
    <n v="1516"/>
    <n v="48"/>
    <s v="successful"/>
    <d v="2016-05-11T00:00:00"/>
    <x v="3"/>
  </r>
  <r>
    <s v="Ultimate Unofficial Collectors Guide to D&amp;D:Forgotten Realms"/>
    <s v="Games"/>
    <s v="Tabletop Games"/>
    <s v="US"/>
    <s v="USD"/>
    <x v="1"/>
    <n v="500"/>
    <n v="1322"/>
    <n v="35"/>
    <s v="successful"/>
    <d v="2013-08-17T00:00:00"/>
    <x v="2"/>
  </r>
  <r>
    <s v="Dysfunctional Families Card Game - You'll Say Funny Things!"/>
    <s v="Games"/>
    <s v="Tabletop Games"/>
    <s v="US"/>
    <s v="USD"/>
    <x v="17"/>
    <n v="13"/>
    <n v="1266.99"/>
    <n v="63"/>
    <s v="successful"/>
    <d v="2017-02-03T00:00:00"/>
    <x v="0"/>
  </r>
  <r>
    <s v="Dead Man's Hand Tarot Playing Cards"/>
    <s v="Games"/>
    <s v="Playing Cards"/>
    <s v="US"/>
    <s v="USD"/>
    <x v="1"/>
    <n v="600"/>
    <n v="1191"/>
    <n v="33"/>
    <s v="successful"/>
    <d v="2015-10-22T00:00:00"/>
    <x v="1"/>
  </r>
  <r>
    <s v="5e Adventure - Ingen's Legacy"/>
    <s v="Games"/>
    <s v="Tabletop Games"/>
    <s v="US"/>
    <s v="USD"/>
    <x v="1"/>
    <n v="500"/>
    <n v="1181"/>
    <n v="80"/>
    <s v="successful"/>
    <d v="2017-12-01T00:00:00"/>
    <x v="0"/>
  </r>
  <r>
    <s v="It's Zambies The Card Game!!"/>
    <s v="Games"/>
    <s v="Tabletop Games"/>
    <s v="US"/>
    <s v="USD"/>
    <x v="1"/>
    <n v="1000"/>
    <n v="1135"/>
    <n v="21"/>
    <s v="successful"/>
    <d v="2014-03-03T00:00:00"/>
    <x v="5"/>
  </r>
  <r>
    <s v="Relaunch! Whispers of Starfall: a 5E adventure module"/>
    <s v="Games"/>
    <s v="Tabletop Games"/>
    <s v="US"/>
    <s v="USD"/>
    <x v="1"/>
    <n v="500"/>
    <n v="1133"/>
    <n v="55"/>
    <s v="successful"/>
    <d v="2016-07-01T00:00:00"/>
    <x v="3"/>
  </r>
  <r>
    <s v="ROME - Anno Octavian"/>
    <s v="Games"/>
    <s v="Tabletop Games"/>
    <s v="US"/>
    <s v="USD"/>
    <x v="1"/>
    <n v="1000"/>
    <n v="1105"/>
    <n v="39"/>
    <s v="successful"/>
    <d v="2012-02-17T00:00:00"/>
    <x v="4"/>
  </r>
  <r>
    <s v="The Great States of America"/>
    <s v="Games"/>
    <s v="Tabletop Games"/>
    <s v="US"/>
    <s v="USD"/>
    <x v="31"/>
    <n v="1000"/>
    <n v="1094"/>
    <n v="54"/>
    <s v="successful"/>
    <d v="2014-07-08T00:00:00"/>
    <x v="5"/>
  </r>
  <r>
    <s v="Eyeball Boxing - The Card Game"/>
    <s v="Games"/>
    <s v="Tabletop Games"/>
    <s v="US"/>
    <s v="USD"/>
    <x v="1"/>
    <n v="1000"/>
    <n v="1039.1600000000001"/>
    <n v="30"/>
    <s v="successful"/>
    <d v="2016-10-27T00:00:00"/>
    <x v="3"/>
  </r>
  <r>
    <s v="Dungeons &amp; Dragons 5E Module: Secrets of Oyster Cove"/>
    <s v="Games"/>
    <s v="Tabletop Games"/>
    <s v="US"/>
    <s v="USD"/>
    <x v="34"/>
    <n v="250"/>
    <n v="1026"/>
    <n v="35"/>
    <s v="successful"/>
    <d v="2017-10-02T00:00:00"/>
    <x v="0"/>
  </r>
  <r>
    <s v="Industrial WAVE : Uniquely Designed Cribbage Board"/>
    <s v="Games"/>
    <s v="Tabletop Games"/>
    <s v="US"/>
    <s v="USD"/>
    <x v="1"/>
    <n v="500"/>
    <n v="1005"/>
    <n v="26"/>
    <s v="successful"/>
    <d v="2014-05-08T00:00:00"/>
    <x v="5"/>
  </r>
  <r>
    <s v="Toypocalypse Falls - Campaign Setting"/>
    <s v="Games"/>
    <s v="Tabletop Games"/>
    <s v="US"/>
    <s v="USD"/>
    <x v="1"/>
    <n v="500"/>
    <n v="1002.72"/>
    <n v="48"/>
    <s v="successful"/>
    <d v="2012-08-05T00:00:00"/>
    <x v="4"/>
  </r>
  <r>
    <s v="Biblioteka: A Game of Books and Robbers"/>
    <s v="Games"/>
    <s v="Tabletop Games"/>
    <s v="US"/>
    <s v="USD"/>
    <x v="1"/>
    <n v="1000"/>
    <n v="1001"/>
    <n v="62"/>
    <s v="successful"/>
    <d v="2017-03-02T00:00:00"/>
    <x v="0"/>
  </r>
  <r>
    <s v="RPG 3.1"/>
    <s v="Games"/>
    <s v="Tabletop Games"/>
    <s v="US"/>
    <s v="USD"/>
    <x v="2"/>
    <n v="500"/>
    <n v="965"/>
    <n v="78"/>
    <s v="successful"/>
    <d v="2014-04-22T00:00:00"/>
    <x v="5"/>
  </r>
  <r>
    <s v="Friday Night Boards"/>
    <s v="Games"/>
    <s v="Tabletop Games"/>
    <s v="US"/>
    <s v="USD"/>
    <x v="1"/>
    <n v="500"/>
    <n v="901"/>
    <n v="25"/>
    <s v="successful"/>
    <d v="2015-05-06T00:00:00"/>
    <x v="1"/>
  </r>
  <r>
    <s v="Dark Obelisk: A Dynamic Adventure Path for Pathfinder RPG"/>
    <s v="Games"/>
    <s v="Tabletop Games"/>
    <s v="US"/>
    <s v="USD"/>
    <x v="1"/>
    <n v="560"/>
    <n v="878"/>
    <n v="56"/>
    <s v="successful"/>
    <d v="2016-03-03T00:00:00"/>
    <x v="3"/>
  </r>
  <r>
    <s v="CHOMP! Zombie Apocalypse Role Playing Game"/>
    <s v="Games"/>
    <s v="Tabletop Games"/>
    <s v="US"/>
    <s v="USD"/>
    <x v="1"/>
    <n v="600"/>
    <n v="828"/>
    <n v="23"/>
    <s v="successful"/>
    <d v="2015-11-08T00:00:00"/>
    <x v="1"/>
  </r>
  <r>
    <s v="Passing Shot: Dice Tennis Game"/>
    <s v="Games"/>
    <s v="Tabletop Games"/>
    <s v="US"/>
    <s v="USD"/>
    <x v="1"/>
    <n v="500"/>
    <n v="813"/>
    <n v="30"/>
    <s v="successful"/>
    <d v="2012-01-28T00:00:00"/>
    <x v="4"/>
  </r>
  <r>
    <s v="SF Denton Game Fish of New York Art Card Deck"/>
    <s v="Games"/>
    <s v="Playing Cards"/>
    <s v="US"/>
    <s v="USD"/>
    <x v="1"/>
    <n v="300"/>
    <n v="396"/>
    <n v="26"/>
    <s v="successful"/>
    <d v="2015-04-19T00:00:00"/>
    <x v="1"/>
  </r>
  <r>
    <s v="Americana Deck"/>
    <s v="Games"/>
    <s v="Playing Cards"/>
    <s v="US"/>
    <s v="USD"/>
    <x v="1"/>
    <n v="1"/>
    <n v="358"/>
    <n v="9"/>
    <s v="successful"/>
    <d v="2014-09-12T00:00:00"/>
    <x v="5"/>
  </r>
  <r>
    <s v="25mm scale building maps"/>
    <s v="Games"/>
    <s v="Tabletop Games"/>
    <s v="US"/>
    <s v="USD"/>
    <x v="35"/>
    <n v="50"/>
    <n v="201"/>
    <n v="9"/>
    <s v="successful"/>
    <d v="2015-12-07T00:00:00"/>
    <x v="1"/>
  </r>
  <r>
    <s v="Paper Adventure: A FUN way for the whole family to game!"/>
    <s v="Games"/>
    <s v="Tabletop Games"/>
    <s v="US"/>
    <s v="USD"/>
    <x v="27"/>
    <n v="25"/>
    <n v="173"/>
    <n v="40"/>
    <s v="successful"/>
    <d v="2017-11-28T00:00:00"/>
    <x v="0"/>
  </r>
  <r>
    <s v="Blade-Siren - Pathfinder Compatible Hybrid Class"/>
    <s v="Games"/>
    <s v="Tabletop Games"/>
    <s v="US"/>
    <s v="USD"/>
    <x v="38"/>
    <n v="10"/>
    <n v="74"/>
    <n v="37"/>
    <s v="successful"/>
    <d v="2017-07-24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rowHeaderCaption="Year">
  <location ref="A3:B1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4" showAll="0"/>
    <pivotField axis="axisRow" showAll="0">
      <items count="9">
        <item x="7"/>
        <item x="6"/>
        <item x="4"/>
        <item x="2"/>
        <item x="5"/>
        <item x="1"/>
        <item x="3"/>
        <item x="0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number of backers" fld="8" subtotal="average" baseField="11" baseItem="0" numFmtId="1"/>
  </dataFields>
  <formats count="1">
    <format dxfId="5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48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5">
        <item x="30"/>
        <item x="38"/>
        <item x="12"/>
        <item x="37"/>
        <item x="27"/>
        <item x="25"/>
        <item x="36"/>
        <item x="43"/>
        <item x="28"/>
        <item x="41"/>
        <item x="35"/>
        <item x="14"/>
        <item x="19"/>
        <item x="40"/>
        <item x="4"/>
        <item x="22"/>
        <item x="34"/>
        <item x="5"/>
        <item x="10"/>
        <item x="29"/>
        <item x="3"/>
        <item x="23"/>
        <item x="16"/>
        <item x="0"/>
        <item x="11"/>
        <item x="1"/>
        <item x="9"/>
        <item x="17"/>
        <item x="2"/>
        <item x="13"/>
        <item x="31"/>
        <item x="7"/>
        <item x="26"/>
        <item x="15"/>
        <item x="33"/>
        <item x="39"/>
        <item x="24"/>
        <item x="8"/>
        <item x="6"/>
        <item x="18"/>
        <item x="21"/>
        <item x="42"/>
        <item x="32"/>
        <item x="20"/>
        <item t="default"/>
      </items>
    </pivotField>
    <pivotField showAll="0"/>
    <pivotField dataField="1" showAll="0"/>
    <pivotField showAll="0"/>
    <pivotField showAll="0"/>
    <pivotField numFmtId="14" showAll="0"/>
    <pivotField showAll="0"/>
  </pivotFields>
  <rowFields count="1">
    <field x="5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pledged" fld="7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P5:Q9" totalsRowShown="0" headerRowDxfId="4" dataDxfId="3" tableBorderDxfId="2" headerRowCellStyle="Normal 3">
  <autoFilter ref="P5:Q9" xr:uid="{00000000-0009-0000-0100-000003000000}"/>
  <tableColumns count="2">
    <tableColumn id="1" xr3:uid="{00000000-0010-0000-0000-000001000000}" name="statistics" dataDxfId="1"/>
    <tableColumn id="2" xr3:uid="{00000000-0010-0000-0000-000002000000}" name="Number of Backer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topLeftCell="B1" zoomScale="82" workbookViewId="0">
      <selection activeCell="F1" sqref="F1:F1048576"/>
    </sheetView>
  </sheetViews>
  <sheetFormatPr defaultRowHeight="15" customHeight="1" x14ac:dyDescent="0.25"/>
  <cols>
    <col min="1" max="5" width="21" style="2" customWidth="1"/>
    <col min="6" max="6" width="9.28515625" style="2" bestFit="1" customWidth="1"/>
    <col min="7" max="7" width="10" style="2" bestFit="1" customWidth="1"/>
    <col min="8" max="9" width="9.28515625" style="2" bestFit="1" customWidth="1"/>
    <col min="10" max="10" width="21" style="2" customWidth="1"/>
    <col min="11" max="16384" width="9.140625" style="2"/>
  </cols>
  <sheetData>
    <row r="1" spans="1:10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30</v>
      </c>
      <c r="G2" s="2">
        <v>15000</v>
      </c>
      <c r="H2" s="2">
        <v>20</v>
      </c>
      <c r="I2" s="2">
        <v>3</v>
      </c>
      <c r="J2" s="2" t="s">
        <v>15</v>
      </c>
    </row>
    <row r="3" spans="1:10" ht="15" customHeight="1" x14ac:dyDescent="0.25">
      <c r="A3" s="2" t="s">
        <v>16</v>
      </c>
      <c r="B3" s="2" t="s">
        <v>11</v>
      </c>
      <c r="C3" s="2" t="s">
        <v>17</v>
      </c>
      <c r="D3" s="2" t="s">
        <v>18</v>
      </c>
      <c r="E3" s="2" t="s">
        <v>19</v>
      </c>
      <c r="F3" s="2">
        <v>30</v>
      </c>
      <c r="G3" s="2">
        <v>223.68</v>
      </c>
      <c r="H3" s="2">
        <v>413.81</v>
      </c>
      <c r="I3" s="2">
        <v>23</v>
      </c>
      <c r="J3" s="2" t="s">
        <v>20</v>
      </c>
    </row>
    <row r="4" spans="1:10" ht="15" customHeight="1" x14ac:dyDescent="0.25">
      <c r="A4" s="2" t="s">
        <v>21</v>
      </c>
      <c r="B4" s="2" t="s">
        <v>11</v>
      </c>
      <c r="C4" s="2" t="s">
        <v>22</v>
      </c>
      <c r="D4" s="2" t="s">
        <v>13</v>
      </c>
      <c r="E4" s="2" t="s">
        <v>14</v>
      </c>
      <c r="F4" s="2">
        <v>30</v>
      </c>
      <c r="G4" s="2">
        <v>5000</v>
      </c>
      <c r="H4" s="2">
        <v>1497</v>
      </c>
      <c r="I4" s="2">
        <v>28</v>
      </c>
      <c r="J4" s="2" t="s">
        <v>15</v>
      </c>
    </row>
    <row r="5" spans="1:10" ht="15" customHeight="1" x14ac:dyDescent="0.25">
      <c r="A5" s="2" t="s">
        <v>23</v>
      </c>
      <c r="B5" s="2" t="s">
        <v>24</v>
      </c>
      <c r="C5" s="2" t="s">
        <v>25</v>
      </c>
      <c r="D5" s="2" t="s">
        <v>13</v>
      </c>
      <c r="E5" s="2" t="s">
        <v>14</v>
      </c>
      <c r="F5" s="2">
        <v>30</v>
      </c>
      <c r="G5" s="2">
        <v>6000</v>
      </c>
      <c r="H5" s="2">
        <v>8795</v>
      </c>
      <c r="I5" s="2">
        <v>218</v>
      </c>
      <c r="J5" s="2" t="s">
        <v>20</v>
      </c>
    </row>
    <row r="6" spans="1:10" ht="15" customHeight="1" x14ac:dyDescent="0.25">
      <c r="A6" s="2" t="s">
        <v>26</v>
      </c>
      <c r="B6" s="2" t="s">
        <v>11</v>
      </c>
      <c r="C6" s="2" t="s">
        <v>27</v>
      </c>
      <c r="D6" s="2" t="s">
        <v>13</v>
      </c>
      <c r="E6" s="2" t="s">
        <v>14</v>
      </c>
      <c r="F6" s="2">
        <v>35</v>
      </c>
      <c r="G6" s="2">
        <v>2000000</v>
      </c>
      <c r="H6" s="2">
        <v>2</v>
      </c>
      <c r="I6" s="2">
        <v>2</v>
      </c>
      <c r="J6" s="2" t="s">
        <v>15</v>
      </c>
    </row>
    <row r="7" spans="1:10" ht="15" customHeight="1" x14ac:dyDescent="0.25">
      <c r="A7" s="2" t="s">
        <v>28</v>
      </c>
      <c r="B7" s="2" t="s">
        <v>29</v>
      </c>
      <c r="C7" s="2" t="s">
        <v>30</v>
      </c>
      <c r="D7" s="2" t="s">
        <v>13</v>
      </c>
      <c r="E7" s="2" t="s">
        <v>14</v>
      </c>
      <c r="F7" s="2">
        <v>37</v>
      </c>
      <c r="G7" s="2">
        <v>2500</v>
      </c>
      <c r="H7" s="2">
        <v>230</v>
      </c>
      <c r="I7" s="2">
        <v>5</v>
      </c>
      <c r="J7" s="2" t="s">
        <v>15</v>
      </c>
    </row>
    <row r="8" spans="1:10" ht="15" customHeight="1" x14ac:dyDescent="0.25">
      <c r="A8" s="2" t="s">
        <v>31</v>
      </c>
      <c r="B8" s="2" t="s">
        <v>32</v>
      </c>
      <c r="C8" s="2" t="s">
        <v>32</v>
      </c>
      <c r="D8" s="2" t="s">
        <v>13</v>
      </c>
      <c r="E8" s="2" t="s">
        <v>14</v>
      </c>
      <c r="F8" s="2">
        <v>45</v>
      </c>
      <c r="G8" s="2">
        <v>55000</v>
      </c>
      <c r="H8" s="2">
        <v>9316</v>
      </c>
      <c r="I8" s="2">
        <v>45</v>
      </c>
      <c r="J8" s="2" t="s">
        <v>15</v>
      </c>
    </row>
    <row r="9" spans="1:10" ht="15" customHeight="1" x14ac:dyDescent="0.25">
      <c r="A9" s="2" t="s">
        <v>33</v>
      </c>
      <c r="B9" s="2" t="s">
        <v>11</v>
      </c>
      <c r="C9" s="2" t="s">
        <v>12</v>
      </c>
      <c r="D9" s="2" t="s">
        <v>13</v>
      </c>
      <c r="E9" s="2" t="s">
        <v>14</v>
      </c>
      <c r="F9" s="2">
        <v>30</v>
      </c>
      <c r="G9" s="2">
        <v>6000</v>
      </c>
      <c r="H9" s="2">
        <v>161</v>
      </c>
      <c r="I9" s="2">
        <v>4</v>
      </c>
      <c r="J9" s="2" t="s">
        <v>15</v>
      </c>
    </row>
    <row r="10" spans="1:10" ht="15" customHeight="1" x14ac:dyDescent="0.25">
      <c r="A10" s="2" t="s">
        <v>34</v>
      </c>
      <c r="B10" s="2" t="s">
        <v>11</v>
      </c>
      <c r="C10" s="2" t="s">
        <v>35</v>
      </c>
      <c r="D10" s="2" t="s">
        <v>13</v>
      </c>
      <c r="E10" s="2" t="s">
        <v>14</v>
      </c>
      <c r="F10" s="2">
        <v>30</v>
      </c>
      <c r="G10" s="2">
        <v>50000</v>
      </c>
      <c r="H10" s="2">
        <v>0</v>
      </c>
      <c r="I10" s="2">
        <v>0</v>
      </c>
      <c r="J10" s="2" t="s">
        <v>15</v>
      </c>
    </row>
    <row r="11" spans="1:10" ht="15" customHeight="1" x14ac:dyDescent="0.25">
      <c r="A11" s="2" t="s">
        <v>36</v>
      </c>
      <c r="B11" s="2" t="s">
        <v>37</v>
      </c>
      <c r="C11" s="2" t="s">
        <v>37</v>
      </c>
      <c r="D11" s="2" t="s">
        <v>13</v>
      </c>
      <c r="E11" s="2" t="s">
        <v>14</v>
      </c>
      <c r="F11" s="2">
        <v>30</v>
      </c>
      <c r="G11" s="2">
        <v>12000</v>
      </c>
      <c r="H11" s="2">
        <v>306</v>
      </c>
      <c r="I11" s="2">
        <v>11</v>
      </c>
      <c r="J11" s="2" t="s">
        <v>15</v>
      </c>
    </row>
    <row r="12" spans="1:10" ht="15" customHeight="1" x14ac:dyDescent="0.25">
      <c r="A12" s="2" t="s">
        <v>38</v>
      </c>
      <c r="B12" s="2" t="s">
        <v>29</v>
      </c>
      <c r="C12" s="2" t="s">
        <v>39</v>
      </c>
      <c r="D12" s="2" t="s">
        <v>13</v>
      </c>
      <c r="E12" s="2" t="s">
        <v>14</v>
      </c>
      <c r="F12" s="2">
        <v>20</v>
      </c>
      <c r="G12" s="2">
        <v>30000</v>
      </c>
      <c r="H12" s="2">
        <v>111</v>
      </c>
      <c r="I12" s="2">
        <v>4</v>
      </c>
      <c r="J12" s="2" t="s">
        <v>15</v>
      </c>
    </row>
    <row r="13" spans="1:10" ht="15" customHeight="1" x14ac:dyDescent="0.25">
      <c r="A13" s="2" t="s">
        <v>40</v>
      </c>
      <c r="B13" s="2" t="s">
        <v>41</v>
      </c>
      <c r="C13" s="2" t="s">
        <v>42</v>
      </c>
      <c r="D13" s="2" t="s">
        <v>13</v>
      </c>
      <c r="E13" s="2" t="s">
        <v>14</v>
      </c>
      <c r="F13" s="2">
        <v>30</v>
      </c>
      <c r="G13" s="2">
        <v>2500</v>
      </c>
      <c r="H13" s="2">
        <v>405</v>
      </c>
      <c r="I13" s="2">
        <v>5</v>
      </c>
      <c r="J13" s="2" t="s">
        <v>15</v>
      </c>
    </row>
    <row r="14" spans="1:10" ht="15" customHeight="1" x14ac:dyDescent="0.25">
      <c r="A14" s="2" t="s">
        <v>43</v>
      </c>
      <c r="B14" s="2" t="s">
        <v>44</v>
      </c>
      <c r="C14" s="2" t="s">
        <v>45</v>
      </c>
      <c r="D14" s="2" t="s">
        <v>13</v>
      </c>
      <c r="E14" s="2" t="s">
        <v>14</v>
      </c>
      <c r="F14" s="2">
        <v>30</v>
      </c>
      <c r="G14" s="2">
        <v>16800</v>
      </c>
      <c r="H14" s="2">
        <v>101</v>
      </c>
      <c r="I14" s="2">
        <v>2</v>
      </c>
      <c r="J14" s="2" t="s">
        <v>15</v>
      </c>
    </row>
    <row r="15" spans="1:10" ht="15" customHeight="1" x14ac:dyDescent="0.25">
      <c r="A15" s="2" t="s">
        <v>46</v>
      </c>
      <c r="B15" s="2" t="s">
        <v>29</v>
      </c>
      <c r="C15" s="2" t="s">
        <v>47</v>
      </c>
      <c r="D15" s="2" t="s">
        <v>13</v>
      </c>
      <c r="E15" s="2" t="s">
        <v>14</v>
      </c>
      <c r="F15" s="2">
        <v>60</v>
      </c>
      <c r="G15" s="2">
        <v>10000</v>
      </c>
      <c r="H15" s="2">
        <v>2</v>
      </c>
      <c r="I15" s="2">
        <v>2</v>
      </c>
      <c r="J15" s="2" t="s">
        <v>15</v>
      </c>
    </row>
    <row r="16" spans="1:10" ht="15" customHeight="1" x14ac:dyDescent="0.25">
      <c r="A16" s="2" t="s">
        <v>48</v>
      </c>
      <c r="B16" s="2" t="s">
        <v>49</v>
      </c>
      <c r="C16" s="2" t="s">
        <v>50</v>
      </c>
      <c r="D16" s="2" t="s">
        <v>13</v>
      </c>
      <c r="E16" s="2" t="s">
        <v>14</v>
      </c>
      <c r="F16" s="2">
        <v>30</v>
      </c>
      <c r="G16" s="2">
        <v>2500</v>
      </c>
      <c r="H16" s="2">
        <v>2525</v>
      </c>
      <c r="I16" s="2">
        <v>6</v>
      </c>
      <c r="J16" s="2" t="s">
        <v>20</v>
      </c>
    </row>
    <row r="17" spans="1:10" ht="15" customHeight="1" x14ac:dyDescent="0.25">
      <c r="A17" s="2" t="s">
        <v>51</v>
      </c>
      <c r="B17" s="2" t="s">
        <v>11</v>
      </c>
      <c r="C17" s="2" t="s">
        <v>17</v>
      </c>
      <c r="D17" s="2" t="s">
        <v>13</v>
      </c>
      <c r="E17" s="2" t="s">
        <v>14</v>
      </c>
      <c r="F17" s="2">
        <v>30</v>
      </c>
      <c r="G17" s="2">
        <v>1500</v>
      </c>
      <c r="H17" s="2">
        <v>1525</v>
      </c>
      <c r="I17" s="2">
        <v>23</v>
      </c>
      <c r="J17" s="2" t="s">
        <v>20</v>
      </c>
    </row>
    <row r="18" spans="1:10" ht="15" customHeight="1" x14ac:dyDescent="0.25">
      <c r="A18" s="2" t="s">
        <v>52</v>
      </c>
      <c r="B18" s="2" t="s">
        <v>53</v>
      </c>
      <c r="C18" s="2" t="s">
        <v>53</v>
      </c>
      <c r="D18" s="2" t="s">
        <v>13</v>
      </c>
      <c r="E18" s="2" t="s">
        <v>14</v>
      </c>
      <c r="F18" s="2">
        <v>30</v>
      </c>
      <c r="G18" s="2">
        <v>1000</v>
      </c>
      <c r="H18" s="2">
        <v>1494</v>
      </c>
      <c r="I18" s="2">
        <v>43</v>
      </c>
      <c r="J18" s="2" t="s">
        <v>20</v>
      </c>
    </row>
    <row r="19" spans="1:10" ht="15" customHeight="1" x14ac:dyDescent="0.25">
      <c r="A19" s="2" t="s">
        <v>54</v>
      </c>
      <c r="B19" s="2" t="s">
        <v>11</v>
      </c>
      <c r="C19" s="2" t="s">
        <v>17</v>
      </c>
      <c r="D19" s="2" t="s">
        <v>13</v>
      </c>
      <c r="E19" s="2" t="s">
        <v>14</v>
      </c>
      <c r="F19" s="2">
        <v>16</v>
      </c>
      <c r="G19" s="2">
        <v>2695</v>
      </c>
      <c r="H19" s="2">
        <v>3667.13</v>
      </c>
      <c r="I19" s="2">
        <v>75</v>
      </c>
      <c r="J19" s="2" t="s">
        <v>20</v>
      </c>
    </row>
    <row r="20" spans="1:10" ht="15" customHeight="1" x14ac:dyDescent="0.25">
      <c r="A20" s="2" t="s">
        <v>55</v>
      </c>
      <c r="B20" s="2" t="s">
        <v>53</v>
      </c>
      <c r="C20" s="2" t="s">
        <v>56</v>
      </c>
      <c r="D20" s="2" t="s">
        <v>13</v>
      </c>
      <c r="E20" s="2" t="s">
        <v>14</v>
      </c>
      <c r="F20" s="2">
        <v>30</v>
      </c>
      <c r="G20" s="2">
        <v>5000</v>
      </c>
      <c r="H20" s="2">
        <v>5847</v>
      </c>
      <c r="I20" s="2">
        <v>99</v>
      </c>
      <c r="J20" s="2" t="s">
        <v>20</v>
      </c>
    </row>
    <row r="21" spans="1:10" ht="15" customHeight="1" x14ac:dyDescent="0.25">
      <c r="A21" s="2" t="s">
        <v>57</v>
      </c>
      <c r="B21" s="2" t="s">
        <v>53</v>
      </c>
      <c r="C21" s="2" t="s">
        <v>56</v>
      </c>
      <c r="D21" s="2" t="s">
        <v>13</v>
      </c>
      <c r="E21" s="2" t="s">
        <v>14</v>
      </c>
      <c r="F21" s="2">
        <v>60</v>
      </c>
      <c r="G21" s="2">
        <v>800</v>
      </c>
      <c r="H21" s="2">
        <v>425</v>
      </c>
      <c r="I21" s="2">
        <v>8</v>
      </c>
      <c r="J21" s="2" t="s">
        <v>15</v>
      </c>
    </row>
    <row r="22" spans="1:10" ht="15" customHeight="1" x14ac:dyDescent="0.25">
      <c r="A22" s="2" t="s">
        <v>58</v>
      </c>
      <c r="B22" s="2" t="s">
        <v>53</v>
      </c>
      <c r="C22" s="2" t="s">
        <v>59</v>
      </c>
      <c r="D22" s="2" t="s">
        <v>13</v>
      </c>
      <c r="E22" s="2" t="s">
        <v>14</v>
      </c>
      <c r="F22" s="2">
        <v>30</v>
      </c>
      <c r="G22" s="2">
        <v>3500</v>
      </c>
      <c r="H22" s="2">
        <v>1</v>
      </c>
      <c r="I22" s="2">
        <v>1</v>
      </c>
      <c r="J22" s="2" t="s">
        <v>15</v>
      </c>
    </row>
    <row r="23" spans="1:10" ht="15" customHeight="1" x14ac:dyDescent="0.25">
      <c r="A23" s="2" t="s">
        <v>60</v>
      </c>
      <c r="B23" s="2" t="s">
        <v>61</v>
      </c>
      <c r="C23" s="2" t="s">
        <v>62</v>
      </c>
      <c r="D23" s="2" t="s">
        <v>18</v>
      </c>
      <c r="E23" s="2" t="s">
        <v>19</v>
      </c>
      <c r="F23" s="2">
        <v>29</v>
      </c>
      <c r="G23" s="2">
        <v>10004.1</v>
      </c>
      <c r="H23" s="2">
        <v>4453.34</v>
      </c>
      <c r="I23" s="2">
        <v>161</v>
      </c>
      <c r="J23" s="2" t="s">
        <v>15</v>
      </c>
    </row>
    <row r="24" spans="1:10" ht="15" customHeight="1" x14ac:dyDescent="0.25">
      <c r="A24" s="2" t="s">
        <v>63</v>
      </c>
      <c r="B24" s="2" t="s">
        <v>64</v>
      </c>
      <c r="C24" s="2" t="s">
        <v>64</v>
      </c>
      <c r="D24" s="2" t="s">
        <v>13</v>
      </c>
      <c r="E24" s="2" t="s">
        <v>14</v>
      </c>
      <c r="F24" s="2">
        <v>25</v>
      </c>
      <c r="G24" s="2">
        <v>3800</v>
      </c>
      <c r="H24" s="2">
        <v>1488</v>
      </c>
      <c r="I24" s="2">
        <v>43</v>
      </c>
      <c r="J24" s="2" t="s">
        <v>15</v>
      </c>
    </row>
    <row r="25" spans="1:10" ht="15" customHeight="1" x14ac:dyDescent="0.25">
      <c r="A25" s="2" t="s">
        <v>65</v>
      </c>
      <c r="B25" s="2" t="s">
        <v>53</v>
      </c>
      <c r="C25" s="2" t="s">
        <v>66</v>
      </c>
      <c r="D25" s="2" t="s">
        <v>18</v>
      </c>
      <c r="E25" s="2" t="s">
        <v>19</v>
      </c>
      <c r="F25" s="2">
        <v>21</v>
      </c>
      <c r="G25" s="2">
        <v>701.02</v>
      </c>
      <c r="H25" s="2">
        <v>20.25</v>
      </c>
      <c r="I25" s="2">
        <v>3</v>
      </c>
      <c r="J25" s="2" t="s">
        <v>15</v>
      </c>
    </row>
    <row r="26" spans="1:10" ht="15" customHeight="1" x14ac:dyDescent="0.25">
      <c r="A26" s="2" t="s">
        <v>67</v>
      </c>
      <c r="B26" s="2" t="s">
        <v>41</v>
      </c>
      <c r="C26" s="2" t="s">
        <v>41</v>
      </c>
      <c r="D26" s="2" t="s">
        <v>13</v>
      </c>
      <c r="E26" s="2" t="s">
        <v>14</v>
      </c>
      <c r="F26" s="2">
        <v>51</v>
      </c>
      <c r="G26" s="2">
        <v>17000</v>
      </c>
      <c r="H26" s="2">
        <v>20</v>
      </c>
      <c r="I26" s="2">
        <v>1</v>
      </c>
      <c r="J26" s="2" t="s">
        <v>15</v>
      </c>
    </row>
    <row r="27" spans="1:10" ht="15" customHeight="1" x14ac:dyDescent="0.25">
      <c r="A27" s="2" t="s">
        <v>68</v>
      </c>
      <c r="B27" s="2" t="s">
        <v>11</v>
      </c>
      <c r="C27" s="2" t="s">
        <v>27</v>
      </c>
      <c r="D27" s="2" t="s">
        <v>13</v>
      </c>
      <c r="E27" s="2" t="s">
        <v>14</v>
      </c>
      <c r="F27" s="2">
        <v>30</v>
      </c>
      <c r="G27" s="2">
        <v>5600</v>
      </c>
      <c r="H27" s="2">
        <v>1026</v>
      </c>
      <c r="I27" s="2">
        <v>9</v>
      </c>
      <c r="J27" s="2" t="s">
        <v>15</v>
      </c>
    </row>
    <row r="28" spans="1:10" ht="15" customHeight="1" x14ac:dyDescent="0.25">
      <c r="A28" s="2" t="s">
        <v>69</v>
      </c>
      <c r="B28" s="2" t="s">
        <v>11</v>
      </c>
      <c r="C28" s="2" t="s">
        <v>27</v>
      </c>
      <c r="D28" s="2" t="s">
        <v>13</v>
      </c>
      <c r="E28" s="2" t="s">
        <v>14</v>
      </c>
      <c r="F28" s="2">
        <v>30</v>
      </c>
      <c r="G28" s="2">
        <v>15000</v>
      </c>
      <c r="H28" s="2">
        <v>1401</v>
      </c>
      <c r="I28" s="2">
        <v>11</v>
      </c>
      <c r="J28" s="2" t="s">
        <v>15</v>
      </c>
    </row>
    <row r="29" spans="1:10" ht="15" customHeight="1" x14ac:dyDescent="0.25">
      <c r="A29" s="2" t="s">
        <v>70</v>
      </c>
      <c r="B29" s="2" t="s">
        <v>53</v>
      </c>
      <c r="C29" s="2" t="s">
        <v>71</v>
      </c>
      <c r="D29" s="2" t="s">
        <v>13</v>
      </c>
      <c r="E29" s="2" t="s">
        <v>14</v>
      </c>
      <c r="F29" s="2">
        <v>30</v>
      </c>
      <c r="G29" s="2">
        <v>12000</v>
      </c>
      <c r="H29" s="2">
        <v>12545</v>
      </c>
      <c r="I29" s="2">
        <v>224</v>
      </c>
      <c r="J29" s="2" t="s">
        <v>20</v>
      </c>
    </row>
    <row r="30" spans="1:10" ht="15" customHeight="1" x14ac:dyDescent="0.25">
      <c r="A30" s="2" t="s">
        <v>72</v>
      </c>
      <c r="B30" s="2" t="s">
        <v>11</v>
      </c>
      <c r="C30" s="2" t="s">
        <v>73</v>
      </c>
      <c r="D30" s="2" t="s">
        <v>13</v>
      </c>
      <c r="E30" s="2" t="s">
        <v>14</v>
      </c>
      <c r="F30" s="2">
        <v>60</v>
      </c>
      <c r="G30" s="2">
        <v>50</v>
      </c>
      <c r="H30" s="2">
        <v>30</v>
      </c>
      <c r="I30" s="2">
        <v>2</v>
      </c>
      <c r="J30" s="2" t="s">
        <v>15</v>
      </c>
    </row>
    <row r="31" spans="1:10" ht="15" customHeight="1" x14ac:dyDescent="0.25">
      <c r="A31" s="2" t="s">
        <v>74</v>
      </c>
      <c r="B31" s="2" t="s">
        <v>32</v>
      </c>
      <c r="C31" s="2" t="s">
        <v>75</v>
      </c>
      <c r="D31" s="2" t="s">
        <v>13</v>
      </c>
      <c r="E31" s="2" t="s">
        <v>14</v>
      </c>
      <c r="F31" s="2">
        <v>30</v>
      </c>
      <c r="G31" s="2">
        <v>5000</v>
      </c>
      <c r="H31" s="2">
        <v>1651</v>
      </c>
      <c r="I31" s="2">
        <v>25</v>
      </c>
      <c r="J31" s="2" t="s">
        <v>15</v>
      </c>
    </row>
    <row r="32" spans="1:10" ht="15" customHeight="1" x14ac:dyDescent="0.25">
      <c r="A32" s="2" t="s">
        <v>76</v>
      </c>
      <c r="B32" s="2" t="s">
        <v>77</v>
      </c>
      <c r="C32" s="2" t="s">
        <v>78</v>
      </c>
      <c r="D32" s="2" t="s">
        <v>13</v>
      </c>
      <c r="E32" s="2" t="s">
        <v>14</v>
      </c>
      <c r="F32" s="2">
        <v>40</v>
      </c>
      <c r="G32" s="2">
        <v>5200</v>
      </c>
      <c r="H32" s="2">
        <v>6419</v>
      </c>
      <c r="I32" s="2">
        <v>225</v>
      </c>
      <c r="J32" s="2" t="s">
        <v>20</v>
      </c>
    </row>
    <row r="33" spans="1:10" ht="15" customHeight="1" x14ac:dyDescent="0.25">
      <c r="A33" s="2" t="s">
        <v>79</v>
      </c>
      <c r="B33" s="2" t="s">
        <v>24</v>
      </c>
      <c r="C33" s="2" t="s">
        <v>24</v>
      </c>
      <c r="D33" s="2" t="s">
        <v>13</v>
      </c>
      <c r="E33" s="2" t="s">
        <v>14</v>
      </c>
      <c r="F33" s="2">
        <v>30</v>
      </c>
      <c r="G33" s="2">
        <v>800</v>
      </c>
      <c r="H33" s="2">
        <v>0</v>
      </c>
      <c r="I33" s="2">
        <v>0</v>
      </c>
      <c r="J33" s="2" t="s">
        <v>15</v>
      </c>
    </row>
    <row r="34" spans="1:10" ht="15" customHeight="1" x14ac:dyDescent="0.25">
      <c r="A34" s="2" t="s">
        <v>80</v>
      </c>
      <c r="B34" s="2" t="s">
        <v>41</v>
      </c>
      <c r="C34" s="2" t="s">
        <v>41</v>
      </c>
      <c r="D34" s="2" t="s">
        <v>13</v>
      </c>
      <c r="E34" s="2" t="s">
        <v>14</v>
      </c>
      <c r="F34" s="2">
        <v>30</v>
      </c>
      <c r="G34" s="2">
        <v>3000</v>
      </c>
      <c r="H34" s="2">
        <v>0</v>
      </c>
      <c r="I34" s="2">
        <v>0</v>
      </c>
      <c r="J34" s="2" t="s">
        <v>15</v>
      </c>
    </row>
    <row r="35" spans="1:10" ht="15" customHeight="1" x14ac:dyDescent="0.25">
      <c r="A35" s="2" t="s">
        <v>81</v>
      </c>
      <c r="B35" s="2" t="s">
        <v>61</v>
      </c>
      <c r="C35" s="2" t="s">
        <v>61</v>
      </c>
      <c r="D35" s="2" t="s">
        <v>13</v>
      </c>
      <c r="E35" s="2" t="s">
        <v>14</v>
      </c>
      <c r="F35" s="2">
        <v>45</v>
      </c>
      <c r="G35" s="2">
        <v>8900</v>
      </c>
      <c r="H35" s="2">
        <v>281</v>
      </c>
      <c r="I35" s="2">
        <v>5</v>
      </c>
      <c r="J35" s="2" t="s">
        <v>15</v>
      </c>
    </row>
    <row r="36" spans="1:10" ht="15" customHeight="1" x14ac:dyDescent="0.25">
      <c r="A36" s="2" t="s">
        <v>82</v>
      </c>
      <c r="B36" s="2" t="s">
        <v>11</v>
      </c>
      <c r="C36" s="2" t="s">
        <v>11</v>
      </c>
      <c r="D36" s="2" t="s">
        <v>83</v>
      </c>
      <c r="E36" s="2" t="s">
        <v>84</v>
      </c>
      <c r="F36" s="2">
        <v>31</v>
      </c>
      <c r="G36" s="2">
        <v>10609</v>
      </c>
      <c r="H36" s="2">
        <v>0</v>
      </c>
      <c r="I36" s="2">
        <v>0</v>
      </c>
      <c r="J36" s="2" t="s">
        <v>15</v>
      </c>
    </row>
    <row r="37" spans="1:10" ht="15" customHeight="1" x14ac:dyDescent="0.25">
      <c r="A37" s="2" t="s">
        <v>85</v>
      </c>
      <c r="B37" s="2" t="s">
        <v>11</v>
      </c>
      <c r="C37" s="2" t="s">
        <v>11</v>
      </c>
      <c r="D37" s="2" t="s">
        <v>13</v>
      </c>
      <c r="E37" s="2" t="s">
        <v>14</v>
      </c>
      <c r="F37" s="2">
        <v>45</v>
      </c>
      <c r="G37" s="2">
        <v>4000</v>
      </c>
      <c r="H37" s="2">
        <v>4001</v>
      </c>
      <c r="I37" s="2">
        <v>15</v>
      </c>
      <c r="J37" s="2" t="s">
        <v>20</v>
      </c>
    </row>
    <row r="38" spans="1:10" ht="15" customHeight="1" x14ac:dyDescent="0.25">
      <c r="A38" s="2" t="s">
        <v>86</v>
      </c>
      <c r="B38" s="2" t="s">
        <v>61</v>
      </c>
      <c r="C38" s="2" t="s">
        <v>62</v>
      </c>
      <c r="D38" s="2" t="s">
        <v>13</v>
      </c>
      <c r="E38" s="2" t="s">
        <v>14</v>
      </c>
      <c r="F38" s="2">
        <v>28</v>
      </c>
      <c r="G38" s="2">
        <v>35000</v>
      </c>
      <c r="H38" s="2">
        <v>185</v>
      </c>
      <c r="I38" s="2">
        <v>6</v>
      </c>
      <c r="J38" s="2" t="s">
        <v>15</v>
      </c>
    </row>
    <row r="39" spans="1:10" ht="15" customHeight="1" x14ac:dyDescent="0.25">
      <c r="A39" s="2" t="s">
        <v>87</v>
      </c>
      <c r="B39" s="2" t="s">
        <v>44</v>
      </c>
      <c r="C39" s="2" t="s">
        <v>88</v>
      </c>
      <c r="D39" s="2" t="s">
        <v>13</v>
      </c>
      <c r="E39" s="2" t="s">
        <v>14</v>
      </c>
      <c r="F39" s="2">
        <v>30</v>
      </c>
      <c r="G39" s="2">
        <v>25000</v>
      </c>
      <c r="H39" s="2">
        <v>0</v>
      </c>
      <c r="I39" s="2">
        <v>0</v>
      </c>
      <c r="J39" s="2" t="s">
        <v>89</v>
      </c>
    </row>
    <row r="40" spans="1:10" ht="15" customHeight="1" x14ac:dyDescent="0.25">
      <c r="A40" s="2" t="s">
        <v>90</v>
      </c>
      <c r="B40" s="2" t="s">
        <v>91</v>
      </c>
      <c r="C40" s="2" t="s">
        <v>92</v>
      </c>
      <c r="D40" s="2" t="s">
        <v>13</v>
      </c>
      <c r="E40" s="2" t="s">
        <v>14</v>
      </c>
      <c r="F40" s="2">
        <v>30</v>
      </c>
      <c r="G40" s="2">
        <v>2500</v>
      </c>
      <c r="H40" s="2">
        <v>281</v>
      </c>
      <c r="I40" s="2">
        <v>15</v>
      </c>
      <c r="J40" s="2" t="s">
        <v>15</v>
      </c>
    </row>
    <row r="41" spans="1:10" ht="15" customHeight="1" x14ac:dyDescent="0.25">
      <c r="A41" s="2" t="s">
        <v>93</v>
      </c>
      <c r="B41" s="2" t="s">
        <v>32</v>
      </c>
      <c r="C41" s="2" t="s">
        <v>32</v>
      </c>
      <c r="D41" s="2" t="s">
        <v>13</v>
      </c>
      <c r="E41" s="2" t="s">
        <v>14</v>
      </c>
      <c r="F41" s="2">
        <v>30</v>
      </c>
      <c r="G41" s="2">
        <v>8000</v>
      </c>
      <c r="H41" s="2">
        <v>8086</v>
      </c>
      <c r="I41" s="2">
        <v>73</v>
      </c>
      <c r="J41" s="2" t="s">
        <v>20</v>
      </c>
    </row>
    <row r="42" spans="1:10" ht="15" customHeight="1" x14ac:dyDescent="0.25">
      <c r="A42" s="2" t="s">
        <v>94</v>
      </c>
      <c r="B42" s="2" t="s">
        <v>61</v>
      </c>
      <c r="C42" s="2" t="s">
        <v>62</v>
      </c>
      <c r="D42" s="2" t="s">
        <v>13</v>
      </c>
      <c r="E42" s="2" t="s">
        <v>14</v>
      </c>
      <c r="F42" s="2">
        <v>30</v>
      </c>
      <c r="G42" s="2">
        <v>20000</v>
      </c>
      <c r="H42" s="2">
        <v>1254</v>
      </c>
      <c r="I42" s="2">
        <v>49</v>
      </c>
      <c r="J42" s="2" t="s">
        <v>15</v>
      </c>
    </row>
    <row r="43" spans="1:10" ht="15" customHeight="1" x14ac:dyDescent="0.25">
      <c r="A43" s="2" t="s">
        <v>95</v>
      </c>
      <c r="B43" s="2" t="s">
        <v>91</v>
      </c>
      <c r="C43" s="2" t="s">
        <v>96</v>
      </c>
      <c r="D43" s="2" t="s">
        <v>13</v>
      </c>
      <c r="E43" s="2" t="s">
        <v>14</v>
      </c>
      <c r="F43" s="2">
        <v>30</v>
      </c>
      <c r="G43" s="2">
        <v>5000</v>
      </c>
      <c r="H43" s="2">
        <v>0</v>
      </c>
      <c r="I43" s="2">
        <v>0</v>
      </c>
      <c r="J43" s="2" t="s">
        <v>15</v>
      </c>
    </row>
    <row r="44" spans="1:10" ht="15" customHeight="1" x14ac:dyDescent="0.25">
      <c r="A44" s="2" t="s">
        <v>97</v>
      </c>
      <c r="B44" s="2" t="s">
        <v>91</v>
      </c>
      <c r="C44" s="2" t="s">
        <v>98</v>
      </c>
      <c r="D44" s="2" t="s">
        <v>13</v>
      </c>
      <c r="E44" s="2" t="s">
        <v>14</v>
      </c>
      <c r="F44" s="2">
        <v>30</v>
      </c>
      <c r="G44" s="2">
        <v>1500</v>
      </c>
      <c r="H44" s="2">
        <v>9071</v>
      </c>
      <c r="I44" s="2">
        <v>164</v>
      </c>
      <c r="J44" s="2" t="s">
        <v>20</v>
      </c>
    </row>
    <row r="45" spans="1:10" ht="15" customHeight="1" x14ac:dyDescent="0.25">
      <c r="A45" s="2" t="s">
        <v>99</v>
      </c>
      <c r="B45" s="2" t="s">
        <v>77</v>
      </c>
      <c r="C45" s="2" t="s">
        <v>78</v>
      </c>
      <c r="D45" s="2" t="s">
        <v>100</v>
      </c>
      <c r="E45" s="2" t="s">
        <v>101</v>
      </c>
      <c r="F45" s="2">
        <v>30</v>
      </c>
      <c r="G45" s="2">
        <v>11627</v>
      </c>
      <c r="H45" s="2">
        <v>82.16</v>
      </c>
      <c r="I45" s="2">
        <v>3</v>
      </c>
      <c r="J45" s="2" t="s">
        <v>15</v>
      </c>
    </row>
    <row r="46" spans="1:10" ht="15" customHeight="1" x14ac:dyDescent="0.25">
      <c r="A46" s="2" t="s">
        <v>102</v>
      </c>
      <c r="B46" s="2" t="s">
        <v>49</v>
      </c>
      <c r="C46" s="2" t="s">
        <v>103</v>
      </c>
      <c r="D46" s="2" t="s">
        <v>13</v>
      </c>
      <c r="E46" s="2" t="s">
        <v>14</v>
      </c>
      <c r="F46" s="2">
        <v>35</v>
      </c>
      <c r="G46" s="2">
        <v>1500</v>
      </c>
      <c r="H46" s="2">
        <v>5276.01</v>
      </c>
      <c r="I46" s="2">
        <v>228</v>
      </c>
      <c r="J46" s="2" t="s">
        <v>20</v>
      </c>
    </row>
    <row r="47" spans="1:10" ht="15" customHeight="1" x14ac:dyDescent="0.25">
      <c r="A47" s="2" t="s">
        <v>104</v>
      </c>
      <c r="B47" s="2" t="s">
        <v>29</v>
      </c>
      <c r="C47" s="2" t="s">
        <v>105</v>
      </c>
      <c r="D47" s="2" t="s">
        <v>13</v>
      </c>
      <c r="E47" s="2" t="s">
        <v>14</v>
      </c>
      <c r="F47" s="2">
        <v>33</v>
      </c>
      <c r="G47" s="2">
        <v>3000</v>
      </c>
      <c r="H47" s="2">
        <v>4268</v>
      </c>
      <c r="I47" s="2">
        <v>18</v>
      </c>
      <c r="J47" s="2" t="s">
        <v>20</v>
      </c>
    </row>
    <row r="48" spans="1:10" ht="15" customHeight="1" x14ac:dyDescent="0.25">
      <c r="A48" s="2" t="s">
        <v>106</v>
      </c>
      <c r="B48" s="2" t="s">
        <v>41</v>
      </c>
      <c r="C48" s="2" t="s">
        <v>41</v>
      </c>
      <c r="D48" s="2" t="s">
        <v>13</v>
      </c>
      <c r="E48" s="2" t="s">
        <v>14</v>
      </c>
      <c r="F48" s="2">
        <v>40</v>
      </c>
      <c r="G48" s="2">
        <v>40000</v>
      </c>
      <c r="H48" s="2">
        <v>45026</v>
      </c>
      <c r="I48" s="2">
        <v>309</v>
      </c>
      <c r="J48" s="2" t="s">
        <v>20</v>
      </c>
    </row>
    <row r="49" spans="1:10" ht="15" customHeight="1" x14ac:dyDescent="0.25">
      <c r="A49" s="2" t="s">
        <v>107</v>
      </c>
      <c r="B49" s="2" t="s">
        <v>11</v>
      </c>
      <c r="C49" s="2" t="s">
        <v>27</v>
      </c>
      <c r="D49" s="2" t="s">
        <v>13</v>
      </c>
      <c r="E49" s="2" t="s">
        <v>14</v>
      </c>
      <c r="F49" s="2">
        <v>60</v>
      </c>
      <c r="G49" s="2">
        <v>70000</v>
      </c>
      <c r="H49" s="2">
        <v>7071</v>
      </c>
      <c r="I49" s="2">
        <v>91</v>
      </c>
      <c r="J49" s="2" t="s">
        <v>15</v>
      </c>
    </row>
    <row r="50" spans="1:10" ht="15" customHeight="1" x14ac:dyDescent="0.25">
      <c r="A50" s="2" t="s">
        <v>108</v>
      </c>
      <c r="B50" s="2" t="s">
        <v>61</v>
      </c>
      <c r="C50" s="2" t="s">
        <v>62</v>
      </c>
      <c r="D50" s="2" t="s">
        <v>13</v>
      </c>
      <c r="E50" s="2" t="s">
        <v>14</v>
      </c>
      <c r="F50" s="2">
        <v>46</v>
      </c>
      <c r="G50" s="2">
        <v>40000</v>
      </c>
      <c r="H50" s="2">
        <v>242014</v>
      </c>
      <c r="I50" s="2">
        <v>1287</v>
      </c>
      <c r="J50" s="2" t="s">
        <v>20</v>
      </c>
    </row>
    <row r="51" spans="1:10" ht="15" customHeight="1" x14ac:dyDescent="0.25">
      <c r="A51" s="2" t="s">
        <v>109</v>
      </c>
      <c r="B51" s="2" t="s">
        <v>61</v>
      </c>
      <c r="C51" s="2" t="s">
        <v>62</v>
      </c>
      <c r="D51" s="2" t="s">
        <v>13</v>
      </c>
      <c r="E51" s="2" t="s">
        <v>14</v>
      </c>
      <c r="F51" s="2">
        <v>30</v>
      </c>
      <c r="G51" s="2">
        <v>5000</v>
      </c>
      <c r="H51" s="2">
        <v>912</v>
      </c>
      <c r="I51" s="2">
        <v>19</v>
      </c>
      <c r="J51" s="2" t="s">
        <v>89</v>
      </c>
    </row>
    <row r="52" spans="1:10" ht="15" customHeight="1" x14ac:dyDescent="0.25">
      <c r="A52" s="2" t="s">
        <v>110</v>
      </c>
      <c r="B52" s="2" t="s">
        <v>44</v>
      </c>
      <c r="C52" s="2" t="s">
        <v>44</v>
      </c>
      <c r="D52" s="2" t="s">
        <v>13</v>
      </c>
      <c r="E52" s="2" t="s">
        <v>14</v>
      </c>
      <c r="F52" s="2">
        <v>21</v>
      </c>
      <c r="G52" s="2">
        <v>15000</v>
      </c>
      <c r="H52" s="2">
        <v>26206</v>
      </c>
      <c r="I52" s="2">
        <v>255</v>
      </c>
      <c r="J52" s="2" t="s">
        <v>20</v>
      </c>
    </row>
    <row r="53" spans="1:10" ht="15" customHeight="1" x14ac:dyDescent="0.25">
      <c r="A53" s="2" t="s">
        <v>111</v>
      </c>
      <c r="B53" s="2" t="s">
        <v>24</v>
      </c>
      <c r="C53" s="2" t="s">
        <v>112</v>
      </c>
      <c r="D53" s="2" t="s">
        <v>13</v>
      </c>
      <c r="E53" s="2" t="s">
        <v>14</v>
      </c>
      <c r="F53" s="2">
        <v>30</v>
      </c>
      <c r="G53" s="2">
        <v>2000</v>
      </c>
      <c r="H53" s="2">
        <v>10604</v>
      </c>
      <c r="I53" s="2">
        <v>285</v>
      </c>
      <c r="J53" s="2" t="s">
        <v>20</v>
      </c>
    </row>
    <row r="54" spans="1:10" ht="15" customHeight="1" x14ac:dyDescent="0.25">
      <c r="A54" s="2" t="s">
        <v>113</v>
      </c>
      <c r="B54" s="2" t="s">
        <v>91</v>
      </c>
      <c r="C54" s="2" t="s">
        <v>92</v>
      </c>
      <c r="D54" s="2" t="s">
        <v>13</v>
      </c>
      <c r="E54" s="2" t="s">
        <v>14</v>
      </c>
      <c r="F54" s="2">
        <v>30</v>
      </c>
      <c r="G54" s="2">
        <v>30000</v>
      </c>
      <c r="H54" s="2">
        <v>30</v>
      </c>
      <c r="I54" s="2">
        <v>2</v>
      </c>
      <c r="J54" s="2" t="s">
        <v>15</v>
      </c>
    </row>
    <row r="55" spans="1:10" ht="15" customHeight="1" x14ac:dyDescent="0.25">
      <c r="A55" s="2" t="s">
        <v>114</v>
      </c>
      <c r="B55" s="2" t="s">
        <v>11</v>
      </c>
      <c r="C55" s="2" t="s">
        <v>17</v>
      </c>
      <c r="D55" s="2" t="s">
        <v>13</v>
      </c>
      <c r="E55" s="2" t="s">
        <v>14</v>
      </c>
      <c r="F55" s="2">
        <v>40</v>
      </c>
      <c r="G55" s="2">
        <v>6000</v>
      </c>
      <c r="H55" s="2">
        <v>6000</v>
      </c>
      <c r="I55" s="2">
        <v>35</v>
      </c>
      <c r="J55" s="2" t="s">
        <v>20</v>
      </c>
    </row>
    <row r="56" spans="1:10" ht="15" customHeight="1" x14ac:dyDescent="0.25">
      <c r="A56" s="2" t="s">
        <v>115</v>
      </c>
      <c r="B56" s="2" t="s">
        <v>49</v>
      </c>
      <c r="C56" s="2" t="s">
        <v>116</v>
      </c>
      <c r="D56" s="2" t="s">
        <v>18</v>
      </c>
      <c r="E56" s="2" t="s">
        <v>19</v>
      </c>
      <c r="F56" s="2">
        <v>30</v>
      </c>
      <c r="G56" s="2">
        <v>6384.55</v>
      </c>
      <c r="H56" s="2">
        <v>40.86</v>
      </c>
      <c r="I56" s="2">
        <v>1</v>
      </c>
      <c r="J56" s="2" t="s">
        <v>15</v>
      </c>
    </row>
    <row r="57" spans="1:10" ht="15" customHeight="1" x14ac:dyDescent="0.25">
      <c r="A57" s="2" t="s">
        <v>117</v>
      </c>
      <c r="B57" s="2" t="s">
        <v>11</v>
      </c>
      <c r="C57" s="2" t="s">
        <v>118</v>
      </c>
      <c r="D57" s="2" t="s">
        <v>13</v>
      </c>
      <c r="E57" s="2" t="s">
        <v>14</v>
      </c>
      <c r="F57" s="2">
        <v>30</v>
      </c>
      <c r="G57" s="2">
        <v>20000</v>
      </c>
      <c r="H57" s="2">
        <v>310</v>
      </c>
      <c r="I57" s="2">
        <v>3</v>
      </c>
      <c r="J57" s="2" t="s">
        <v>15</v>
      </c>
    </row>
    <row r="58" spans="1:10" ht="15" customHeight="1" x14ac:dyDescent="0.25">
      <c r="A58" s="2" t="s">
        <v>119</v>
      </c>
      <c r="B58" s="2" t="s">
        <v>11</v>
      </c>
      <c r="C58" s="2" t="s">
        <v>27</v>
      </c>
      <c r="D58" s="2" t="s">
        <v>13</v>
      </c>
      <c r="E58" s="2" t="s">
        <v>14</v>
      </c>
      <c r="F58" s="2">
        <v>26</v>
      </c>
      <c r="G58" s="2">
        <v>5000</v>
      </c>
      <c r="H58" s="2">
        <v>5117</v>
      </c>
      <c r="I58" s="2">
        <v>32</v>
      </c>
      <c r="J58" s="2" t="s">
        <v>20</v>
      </c>
    </row>
    <row r="59" spans="1:10" ht="15" customHeight="1" x14ac:dyDescent="0.25">
      <c r="A59" s="2" t="s">
        <v>120</v>
      </c>
      <c r="B59" s="2" t="s">
        <v>24</v>
      </c>
      <c r="C59" s="2" t="s">
        <v>25</v>
      </c>
      <c r="D59" s="2" t="s">
        <v>13</v>
      </c>
      <c r="E59" s="2" t="s">
        <v>14</v>
      </c>
      <c r="F59" s="2">
        <v>45</v>
      </c>
      <c r="G59" s="2">
        <v>25000</v>
      </c>
      <c r="H59" s="2">
        <v>978</v>
      </c>
      <c r="I59" s="2">
        <v>8</v>
      </c>
      <c r="J59" s="2" t="s">
        <v>15</v>
      </c>
    </row>
    <row r="60" spans="1:10" ht="15" customHeight="1" x14ac:dyDescent="0.25">
      <c r="A60" s="2" t="s">
        <v>121</v>
      </c>
      <c r="B60" s="2" t="s">
        <v>24</v>
      </c>
      <c r="C60" s="2" t="s">
        <v>25</v>
      </c>
      <c r="D60" s="2" t="s">
        <v>13</v>
      </c>
      <c r="E60" s="2" t="s">
        <v>14</v>
      </c>
      <c r="F60" s="2">
        <v>14</v>
      </c>
      <c r="G60" s="2">
        <v>375</v>
      </c>
      <c r="H60" s="2">
        <v>0</v>
      </c>
      <c r="I60" s="2">
        <v>0</v>
      </c>
      <c r="J60" s="2" t="s">
        <v>15</v>
      </c>
    </row>
    <row r="61" spans="1:10" ht="15" customHeight="1" x14ac:dyDescent="0.25">
      <c r="A61" s="2" t="s">
        <v>122</v>
      </c>
      <c r="B61" s="2" t="s">
        <v>53</v>
      </c>
      <c r="C61" s="2" t="s">
        <v>53</v>
      </c>
      <c r="D61" s="2" t="s">
        <v>13</v>
      </c>
      <c r="E61" s="2" t="s">
        <v>14</v>
      </c>
      <c r="F61" s="2">
        <v>30</v>
      </c>
      <c r="G61" s="2">
        <v>10000</v>
      </c>
      <c r="H61" s="2">
        <v>2470</v>
      </c>
      <c r="I61" s="2">
        <v>46</v>
      </c>
      <c r="J61" s="2" t="s">
        <v>15</v>
      </c>
    </row>
    <row r="62" spans="1:10" ht="15" customHeight="1" x14ac:dyDescent="0.25">
      <c r="A62" s="2" t="s">
        <v>123</v>
      </c>
      <c r="B62" s="2" t="s">
        <v>41</v>
      </c>
      <c r="C62" s="2" t="s">
        <v>124</v>
      </c>
      <c r="D62" s="2" t="s">
        <v>18</v>
      </c>
      <c r="E62" s="2" t="s">
        <v>19</v>
      </c>
      <c r="F62" s="2">
        <v>31</v>
      </c>
      <c r="G62" s="2">
        <v>33747</v>
      </c>
      <c r="H62" s="2">
        <v>15.34</v>
      </c>
      <c r="I62" s="2">
        <v>1</v>
      </c>
      <c r="J62" s="2" t="s">
        <v>15</v>
      </c>
    </row>
    <row r="63" spans="1:10" ht="15" customHeight="1" x14ac:dyDescent="0.25">
      <c r="A63" s="2" t="s">
        <v>125</v>
      </c>
      <c r="B63" s="2" t="s">
        <v>53</v>
      </c>
      <c r="C63" s="2" t="s">
        <v>71</v>
      </c>
      <c r="D63" s="2" t="s">
        <v>13</v>
      </c>
      <c r="E63" s="2" t="s">
        <v>14</v>
      </c>
      <c r="F63" s="2">
        <v>60</v>
      </c>
      <c r="G63" s="2">
        <v>5000</v>
      </c>
      <c r="H63" s="2">
        <v>5475</v>
      </c>
      <c r="I63" s="2">
        <v>55</v>
      </c>
      <c r="J63" s="2" t="s">
        <v>20</v>
      </c>
    </row>
    <row r="64" spans="1:10" ht="15" customHeight="1" x14ac:dyDescent="0.25">
      <c r="A64" s="2" t="s">
        <v>126</v>
      </c>
      <c r="B64" s="2" t="s">
        <v>49</v>
      </c>
      <c r="C64" s="2" t="s">
        <v>50</v>
      </c>
      <c r="D64" s="2" t="s">
        <v>13</v>
      </c>
      <c r="E64" s="2" t="s">
        <v>14</v>
      </c>
      <c r="F64" s="2">
        <v>50</v>
      </c>
      <c r="G64" s="2">
        <v>50000</v>
      </c>
      <c r="H64" s="2">
        <v>4373</v>
      </c>
      <c r="I64" s="2">
        <v>30</v>
      </c>
      <c r="J64" s="2" t="s">
        <v>89</v>
      </c>
    </row>
    <row r="65" spans="1:10" ht="15" customHeight="1" x14ac:dyDescent="0.25">
      <c r="A65" s="2" t="s">
        <v>127</v>
      </c>
      <c r="B65" s="2" t="s">
        <v>91</v>
      </c>
      <c r="C65" s="2" t="s">
        <v>92</v>
      </c>
      <c r="D65" s="2" t="s">
        <v>13</v>
      </c>
      <c r="E65" s="2" t="s">
        <v>14</v>
      </c>
      <c r="F65" s="2">
        <v>45</v>
      </c>
      <c r="G65" s="2">
        <v>4000</v>
      </c>
      <c r="H65" s="2">
        <v>306</v>
      </c>
      <c r="I65" s="2">
        <v>9</v>
      </c>
      <c r="J65" s="2" t="s">
        <v>15</v>
      </c>
    </row>
    <row r="66" spans="1:10" ht="15" customHeight="1" x14ac:dyDescent="0.25">
      <c r="A66" s="2" t="s">
        <v>128</v>
      </c>
      <c r="B66" s="2" t="s">
        <v>32</v>
      </c>
      <c r="C66" s="2" t="s">
        <v>32</v>
      </c>
      <c r="D66" s="2" t="s">
        <v>13</v>
      </c>
      <c r="E66" s="2" t="s">
        <v>14</v>
      </c>
      <c r="F66" s="2">
        <v>44</v>
      </c>
      <c r="G66" s="2">
        <v>2222</v>
      </c>
      <c r="H66" s="2">
        <v>2246</v>
      </c>
      <c r="I66" s="2">
        <v>56</v>
      </c>
      <c r="J66" s="2" t="s">
        <v>20</v>
      </c>
    </row>
    <row r="67" spans="1:10" ht="15" customHeight="1" x14ac:dyDescent="0.25">
      <c r="A67" s="2" t="s">
        <v>129</v>
      </c>
      <c r="B67" s="2" t="s">
        <v>44</v>
      </c>
      <c r="C67" s="2" t="s">
        <v>45</v>
      </c>
      <c r="D67" s="2" t="s">
        <v>18</v>
      </c>
      <c r="E67" s="2" t="s">
        <v>19</v>
      </c>
      <c r="F67" s="2">
        <v>30</v>
      </c>
      <c r="G67" s="2">
        <v>41590.9</v>
      </c>
      <c r="H67" s="2">
        <v>0</v>
      </c>
      <c r="I67" s="2">
        <v>0</v>
      </c>
      <c r="J67" s="2" t="s">
        <v>89</v>
      </c>
    </row>
    <row r="68" spans="1:10" ht="15" customHeight="1" x14ac:dyDescent="0.25">
      <c r="A68" s="2" t="s">
        <v>130</v>
      </c>
      <c r="B68" s="2" t="s">
        <v>61</v>
      </c>
      <c r="C68" s="2" t="s">
        <v>62</v>
      </c>
      <c r="D68" s="2" t="s">
        <v>13</v>
      </c>
      <c r="E68" s="2" t="s">
        <v>14</v>
      </c>
      <c r="F68" s="2">
        <v>30</v>
      </c>
      <c r="G68" s="2">
        <v>50000</v>
      </c>
      <c r="H68" s="2">
        <v>300</v>
      </c>
      <c r="I68" s="2">
        <v>2</v>
      </c>
      <c r="J68" s="2" t="s">
        <v>15</v>
      </c>
    </row>
    <row r="69" spans="1:10" ht="15" customHeight="1" x14ac:dyDescent="0.25">
      <c r="A69" s="2" t="s">
        <v>131</v>
      </c>
      <c r="B69" s="2" t="s">
        <v>53</v>
      </c>
      <c r="C69" s="2" t="s">
        <v>53</v>
      </c>
      <c r="D69" s="2" t="s">
        <v>13</v>
      </c>
      <c r="E69" s="2" t="s">
        <v>14</v>
      </c>
      <c r="F69" s="2">
        <v>14</v>
      </c>
      <c r="G69" s="2">
        <v>2500</v>
      </c>
      <c r="H69" s="2">
        <v>2880</v>
      </c>
      <c r="I69" s="2">
        <v>61</v>
      </c>
      <c r="J69" s="2" t="s">
        <v>20</v>
      </c>
    </row>
    <row r="70" spans="1:10" ht="15" customHeight="1" x14ac:dyDescent="0.25">
      <c r="A70" s="2" t="s">
        <v>132</v>
      </c>
      <c r="B70" s="2" t="s">
        <v>91</v>
      </c>
      <c r="C70" s="2" t="s">
        <v>98</v>
      </c>
      <c r="D70" s="2" t="s">
        <v>13</v>
      </c>
      <c r="E70" s="2" t="s">
        <v>14</v>
      </c>
      <c r="F70" s="2">
        <v>30</v>
      </c>
      <c r="G70" s="2">
        <v>7000</v>
      </c>
      <c r="H70" s="2">
        <v>1752</v>
      </c>
      <c r="I70" s="2">
        <v>38</v>
      </c>
      <c r="J70" s="2" t="s">
        <v>15</v>
      </c>
    </row>
    <row r="71" spans="1:10" ht="15" customHeight="1" x14ac:dyDescent="0.25">
      <c r="A71" s="2" t="s">
        <v>133</v>
      </c>
      <c r="B71" s="2" t="s">
        <v>11</v>
      </c>
      <c r="C71" s="2" t="s">
        <v>73</v>
      </c>
      <c r="D71" s="2" t="s">
        <v>13</v>
      </c>
      <c r="E71" s="2" t="s">
        <v>14</v>
      </c>
      <c r="F71" s="2">
        <v>24</v>
      </c>
      <c r="G71" s="2">
        <v>8000</v>
      </c>
      <c r="H71" s="2">
        <v>8046</v>
      </c>
      <c r="I71" s="2">
        <v>60</v>
      </c>
      <c r="J71" s="2" t="s">
        <v>20</v>
      </c>
    </row>
    <row r="72" spans="1:10" ht="15" customHeight="1" x14ac:dyDescent="0.25">
      <c r="A72" s="2" t="s">
        <v>134</v>
      </c>
      <c r="B72" s="2" t="s">
        <v>64</v>
      </c>
      <c r="C72" s="2" t="s">
        <v>135</v>
      </c>
      <c r="D72" s="2" t="s">
        <v>13</v>
      </c>
      <c r="E72" s="2" t="s">
        <v>14</v>
      </c>
      <c r="F72" s="2">
        <v>30</v>
      </c>
      <c r="G72" s="2">
        <v>10000</v>
      </c>
      <c r="H72" s="2">
        <v>0</v>
      </c>
      <c r="I72" s="2">
        <v>0</v>
      </c>
      <c r="J72" s="2" t="s">
        <v>15</v>
      </c>
    </row>
    <row r="73" spans="1:10" ht="15" customHeight="1" x14ac:dyDescent="0.25">
      <c r="A73" s="2" t="s">
        <v>136</v>
      </c>
      <c r="B73" s="2" t="s">
        <v>44</v>
      </c>
      <c r="C73" s="2" t="s">
        <v>137</v>
      </c>
      <c r="D73" s="2" t="s">
        <v>13</v>
      </c>
      <c r="E73" s="2" t="s">
        <v>14</v>
      </c>
      <c r="F73" s="2">
        <v>42</v>
      </c>
      <c r="G73" s="2">
        <v>5000</v>
      </c>
      <c r="H73" s="2">
        <v>57</v>
      </c>
      <c r="I73" s="2">
        <v>2</v>
      </c>
      <c r="J73" s="2" t="s">
        <v>15</v>
      </c>
    </row>
    <row r="74" spans="1:10" ht="15" customHeight="1" x14ac:dyDescent="0.25">
      <c r="A74" s="2" t="s">
        <v>138</v>
      </c>
      <c r="B74" s="2" t="s">
        <v>32</v>
      </c>
      <c r="C74" s="2" t="s">
        <v>32</v>
      </c>
      <c r="D74" s="2" t="s">
        <v>13</v>
      </c>
      <c r="E74" s="2" t="s">
        <v>14</v>
      </c>
      <c r="F74" s="2">
        <v>30</v>
      </c>
      <c r="G74" s="2">
        <v>740</v>
      </c>
      <c r="H74" s="2">
        <v>870</v>
      </c>
      <c r="I74" s="2">
        <v>17</v>
      </c>
      <c r="J74" s="2" t="s">
        <v>20</v>
      </c>
    </row>
    <row r="75" spans="1:10" ht="15" customHeight="1" x14ac:dyDescent="0.25">
      <c r="A75" s="2" t="s">
        <v>139</v>
      </c>
      <c r="B75" s="2" t="s">
        <v>53</v>
      </c>
      <c r="C75" s="2" t="s">
        <v>53</v>
      </c>
      <c r="D75" s="2" t="s">
        <v>13</v>
      </c>
      <c r="E75" s="2" t="s">
        <v>14</v>
      </c>
      <c r="F75" s="2">
        <v>14</v>
      </c>
      <c r="G75" s="2">
        <v>1500</v>
      </c>
      <c r="H75" s="2">
        <v>1592</v>
      </c>
      <c r="I75" s="2">
        <v>57</v>
      </c>
      <c r="J75" s="2" t="s">
        <v>20</v>
      </c>
    </row>
    <row r="76" spans="1:10" ht="15" customHeight="1" x14ac:dyDescent="0.25">
      <c r="A76" s="2" t="s">
        <v>140</v>
      </c>
      <c r="B76" s="2" t="s">
        <v>61</v>
      </c>
      <c r="C76" s="2" t="s">
        <v>62</v>
      </c>
      <c r="D76" s="2" t="s">
        <v>13</v>
      </c>
      <c r="E76" s="2" t="s">
        <v>14</v>
      </c>
      <c r="F76" s="2">
        <v>60</v>
      </c>
      <c r="G76" s="2">
        <v>25000</v>
      </c>
      <c r="H76" s="2">
        <v>668</v>
      </c>
      <c r="I76" s="2">
        <v>26</v>
      </c>
      <c r="J76" s="2" t="s">
        <v>15</v>
      </c>
    </row>
    <row r="77" spans="1:10" ht="15" customHeight="1" x14ac:dyDescent="0.25">
      <c r="A77" s="2" t="s">
        <v>141</v>
      </c>
      <c r="B77" s="2" t="s">
        <v>53</v>
      </c>
      <c r="C77" s="2" t="s">
        <v>142</v>
      </c>
      <c r="D77" s="2" t="s">
        <v>13</v>
      </c>
      <c r="E77" s="2" t="s">
        <v>14</v>
      </c>
      <c r="F77" s="2">
        <v>30</v>
      </c>
      <c r="G77" s="2">
        <v>10000</v>
      </c>
      <c r="H77" s="2">
        <v>0</v>
      </c>
      <c r="I77" s="2">
        <v>0</v>
      </c>
      <c r="J77" s="2" t="s">
        <v>15</v>
      </c>
    </row>
    <row r="78" spans="1:10" ht="15" customHeight="1" x14ac:dyDescent="0.25">
      <c r="A78" s="2" t="s">
        <v>143</v>
      </c>
      <c r="B78" s="2" t="s">
        <v>77</v>
      </c>
      <c r="C78" s="2" t="s">
        <v>78</v>
      </c>
      <c r="D78" s="2" t="s">
        <v>13</v>
      </c>
      <c r="E78" s="2" t="s">
        <v>14</v>
      </c>
      <c r="F78" s="2">
        <v>24</v>
      </c>
      <c r="G78" s="2">
        <v>4000</v>
      </c>
      <c r="H78" s="2">
        <v>4063</v>
      </c>
      <c r="I78" s="2">
        <v>103</v>
      </c>
      <c r="J78" s="2" t="s">
        <v>20</v>
      </c>
    </row>
    <row r="79" spans="1:10" ht="15" customHeight="1" x14ac:dyDescent="0.25">
      <c r="A79" s="2" t="s">
        <v>144</v>
      </c>
      <c r="B79" s="2" t="s">
        <v>53</v>
      </c>
      <c r="C79" s="2" t="s">
        <v>56</v>
      </c>
      <c r="D79" s="2" t="s">
        <v>13</v>
      </c>
      <c r="E79" s="2" t="s">
        <v>14</v>
      </c>
      <c r="F79" s="2">
        <v>43</v>
      </c>
      <c r="G79" s="2">
        <v>2000</v>
      </c>
      <c r="H79" s="2">
        <v>2345</v>
      </c>
      <c r="I79" s="2">
        <v>40</v>
      </c>
      <c r="J79" s="2" t="s">
        <v>20</v>
      </c>
    </row>
    <row r="80" spans="1:10" ht="15" customHeight="1" x14ac:dyDescent="0.25">
      <c r="A80" s="2" t="s">
        <v>145</v>
      </c>
      <c r="B80" s="2" t="s">
        <v>41</v>
      </c>
      <c r="C80" s="2" t="s">
        <v>146</v>
      </c>
      <c r="D80" s="2" t="s">
        <v>13</v>
      </c>
      <c r="E80" s="2" t="s">
        <v>14</v>
      </c>
      <c r="F80" s="2">
        <v>60</v>
      </c>
      <c r="G80" s="2">
        <v>125000</v>
      </c>
      <c r="H80" s="2">
        <v>206</v>
      </c>
      <c r="I80" s="2">
        <v>3</v>
      </c>
      <c r="J80" s="2" t="s">
        <v>15</v>
      </c>
    </row>
    <row r="81" spans="1:10" ht="15" customHeight="1" x14ac:dyDescent="0.25">
      <c r="A81" s="2" t="s">
        <v>147</v>
      </c>
      <c r="B81" s="2" t="s">
        <v>53</v>
      </c>
      <c r="C81" s="2" t="s">
        <v>148</v>
      </c>
      <c r="D81" s="2" t="s">
        <v>13</v>
      </c>
      <c r="E81" s="2" t="s">
        <v>14</v>
      </c>
      <c r="F81" s="2">
        <v>30</v>
      </c>
      <c r="G81" s="2">
        <v>2500</v>
      </c>
      <c r="H81" s="2">
        <v>2500</v>
      </c>
      <c r="I81" s="2">
        <v>39</v>
      </c>
      <c r="J81" s="2" t="s">
        <v>20</v>
      </c>
    </row>
    <row r="82" spans="1:10" ht="15" customHeight="1" x14ac:dyDescent="0.25">
      <c r="A82" s="2" t="s">
        <v>149</v>
      </c>
      <c r="B82" s="2" t="s">
        <v>61</v>
      </c>
      <c r="C82" s="2" t="s">
        <v>62</v>
      </c>
      <c r="D82" s="2" t="s">
        <v>13</v>
      </c>
      <c r="E82" s="2" t="s">
        <v>14</v>
      </c>
      <c r="F82" s="2">
        <v>30</v>
      </c>
      <c r="G82" s="2">
        <v>75</v>
      </c>
      <c r="H82" s="2">
        <v>1</v>
      </c>
      <c r="I82" s="2">
        <v>1</v>
      </c>
      <c r="J82" s="2" t="s">
        <v>15</v>
      </c>
    </row>
    <row r="83" spans="1:10" ht="15" customHeight="1" x14ac:dyDescent="0.25">
      <c r="A83" s="2" t="s">
        <v>150</v>
      </c>
      <c r="B83" s="2" t="s">
        <v>151</v>
      </c>
      <c r="C83" s="2" t="s">
        <v>151</v>
      </c>
      <c r="D83" s="2" t="s">
        <v>13</v>
      </c>
      <c r="E83" s="2" t="s">
        <v>14</v>
      </c>
      <c r="F83" s="2">
        <v>30</v>
      </c>
      <c r="G83" s="2">
        <v>30000</v>
      </c>
      <c r="H83" s="2">
        <v>75064.5</v>
      </c>
      <c r="I83" s="2">
        <v>1312</v>
      </c>
      <c r="J83" s="2" t="s">
        <v>20</v>
      </c>
    </row>
    <row r="84" spans="1:10" ht="15" customHeight="1" x14ac:dyDescent="0.25">
      <c r="A84" s="2" t="s">
        <v>152</v>
      </c>
      <c r="B84" s="2" t="s">
        <v>44</v>
      </c>
      <c r="C84" s="2" t="s">
        <v>153</v>
      </c>
      <c r="D84" s="2" t="s">
        <v>18</v>
      </c>
      <c r="E84" s="2" t="s">
        <v>19</v>
      </c>
      <c r="F84" s="2">
        <v>30</v>
      </c>
      <c r="G84" s="2">
        <v>2035.22</v>
      </c>
      <c r="H84" s="2">
        <v>67.84</v>
      </c>
      <c r="I84" s="2">
        <v>1</v>
      </c>
      <c r="J84" s="2" t="s">
        <v>15</v>
      </c>
    </row>
    <row r="85" spans="1:10" ht="15" customHeight="1" x14ac:dyDescent="0.25">
      <c r="A85" s="2" t="s">
        <v>154</v>
      </c>
      <c r="B85" s="2" t="s">
        <v>91</v>
      </c>
      <c r="C85" s="2" t="s">
        <v>98</v>
      </c>
      <c r="D85" s="2" t="s">
        <v>155</v>
      </c>
      <c r="E85" s="2" t="s">
        <v>156</v>
      </c>
      <c r="F85" s="2">
        <v>30</v>
      </c>
      <c r="G85" s="2">
        <v>9806.06</v>
      </c>
      <c r="H85" s="2">
        <v>6720.96</v>
      </c>
      <c r="I85" s="2">
        <v>240</v>
      </c>
      <c r="J85" s="2" t="s">
        <v>157</v>
      </c>
    </row>
    <row r="86" spans="1:10" ht="15" customHeight="1" x14ac:dyDescent="0.25">
      <c r="A86" s="2" t="s">
        <v>158</v>
      </c>
      <c r="B86" s="2" t="s">
        <v>29</v>
      </c>
      <c r="C86" s="2" t="s">
        <v>159</v>
      </c>
      <c r="D86" s="2" t="s">
        <v>13</v>
      </c>
      <c r="E86" s="2" t="s">
        <v>14</v>
      </c>
      <c r="F86" s="2">
        <v>46</v>
      </c>
      <c r="G86" s="2">
        <v>1000</v>
      </c>
      <c r="H86" s="2">
        <v>5</v>
      </c>
      <c r="I86" s="2">
        <v>1</v>
      </c>
      <c r="J86" s="2" t="s">
        <v>15</v>
      </c>
    </row>
    <row r="87" spans="1:10" ht="15" customHeight="1" x14ac:dyDescent="0.25">
      <c r="A87" s="2" t="s">
        <v>160</v>
      </c>
      <c r="B87" s="2" t="s">
        <v>53</v>
      </c>
      <c r="C87" s="2" t="s">
        <v>56</v>
      </c>
      <c r="D87" s="2" t="s">
        <v>13</v>
      </c>
      <c r="E87" s="2" t="s">
        <v>14</v>
      </c>
      <c r="F87" s="2">
        <v>30</v>
      </c>
      <c r="G87" s="2">
        <v>15750</v>
      </c>
      <c r="H87" s="2">
        <v>2587.11</v>
      </c>
      <c r="I87" s="2">
        <v>29</v>
      </c>
      <c r="J87" s="2" t="s">
        <v>15</v>
      </c>
    </row>
    <row r="88" spans="1:10" ht="15" customHeight="1" x14ac:dyDescent="0.25">
      <c r="A88" s="2" t="s">
        <v>161</v>
      </c>
      <c r="B88" s="2" t="s">
        <v>53</v>
      </c>
      <c r="C88" s="2" t="s">
        <v>59</v>
      </c>
      <c r="D88" s="2" t="s">
        <v>13</v>
      </c>
      <c r="E88" s="2" t="s">
        <v>14</v>
      </c>
      <c r="F88" s="2">
        <v>30</v>
      </c>
      <c r="G88" s="2">
        <v>600</v>
      </c>
      <c r="H88" s="2">
        <v>0</v>
      </c>
      <c r="I88" s="2">
        <v>0</v>
      </c>
      <c r="J88" s="2" t="s">
        <v>15</v>
      </c>
    </row>
    <row r="89" spans="1:10" ht="15" customHeight="1" x14ac:dyDescent="0.25">
      <c r="A89" s="2" t="s">
        <v>162</v>
      </c>
      <c r="B89" s="2" t="s">
        <v>53</v>
      </c>
      <c r="C89" s="2" t="s">
        <v>71</v>
      </c>
      <c r="D89" s="2" t="s">
        <v>13</v>
      </c>
      <c r="E89" s="2" t="s">
        <v>14</v>
      </c>
      <c r="F89" s="2">
        <v>30</v>
      </c>
      <c r="G89" s="2">
        <v>2000</v>
      </c>
      <c r="H89" s="2">
        <v>2251</v>
      </c>
      <c r="I89" s="2">
        <v>52</v>
      </c>
      <c r="J89" s="2" t="s">
        <v>20</v>
      </c>
    </row>
    <row r="90" spans="1:10" ht="15" customHeight="1" x14ac:dyDescent="0.25">
      <c r="A90" s="2" t="s">
        <v>163</v>
      </c>
      <c r="B90" s="2" t="s">
        <v>29</v>
      </c>
      <c r="C90" s="2" t="s">
        <v>29</v>
      </c>
      <c r="D90" s="2" t="s">
        <v>18</v>
      </c>
      <c r="E90" s="2" t="s">
        <v>19</v>
      </c>
      <c r="F90" s="2">
        <v>30</v>
      </c>
      <c r="G90" s="2">
        <v>3921.45</v>
      </c>
      <c r="H90" s="2">
        <v>54.9</v>
      </c>
      <c r="I90" s="2">
        <v>1</v>
      </c>
      <c r="J90" s="2" t="s">
        <v>89</v>
      </c>
    </row>
    <row r="91" spans="1:10" ht="15" customHeight="1" x14ac:dyDescent="0.25">
      <c r="A91" s="2" t="s">
        <v>164</v>
      </c>
      <c r="B91" s="2" t="s">
        <v>29</v>
      </c>
      <c r="C91" s="2" t="s">
        <v>47</v>
      </c>
      <c r="D91" s="2" t="s">
        <v>13</v>
      </c>
      <c r="E91" s="2" t="s">
        <v>14</v>
      </c>
      <c r="F91" s="2">
        <v>9</v>
      </c>
      <c r="G91" s="2">
        <v>500</v>
      </c>
      <c r="H91" s="2">
        <v>61</v>
      </c>
      <c r="I91" s="2">
        <v>4</v>
      </c>
      <c r="J91" s="2" t="s">
        <v>15</v>
      </c>
    </row>
    <row r="92" spans="1:10" ht="15" customHeight="1" x14ac:dyDescent="0.25">
      <c r="A92" s="2" t="s">
        <v>165</v>
      </c>
      <c r="B92" s="2" t="s">
        <v>49</v>
      </c>
      <c r="C92" s="2" t="s">
        <v>50</v>
      </c>
      <c r="D92" s="2" t="s">
        <v>13</v>
      </c>
      <c r="E92" s="2" t="s">
        <v>14</v>
      </c>
      <c r="F92" s="2">
        <v>40</v>
      </c>
      <c r="G92" s="2">
        <v>9000</v>
      </c>
      <c r="H92" s="2">
        <v>9170</v>
      </c>
      <c r="I92" s="2">
        <v>53</v>
      </c>
      <c r="J92" s="2" t="s">
        <v>20</v>
      </c>
    </row>
    <row r="93" spans="1:10" ht="15" customHeight="1" x14ac:dyDescent="0.25">
      <c r="A93" s="2" t="s">
        <v>166</v>
      </c>
      <c r="B93" s="2" t="s">
        <v>49</v>
      </c>
      <c r="C93" s="2" t="s">
        <v>103</v>
      </c>
      <c r="D93" s="2" t="s">
        <v>13</v>
      </c>
      <c r="E93" s="2" t="s">
        <v>14</v>
      </c>
      <c r="F93" s="2">
        <v>32</v>
      </c>
      <c r="G93" s="2">
        <v>4000</v>
      </c>
      <c r="H93" s="2">
        <v>711</v>
      </c>
      <c r="I93" s="2">
        <v>20</v>
      </c>
      <c r="J93" s="2" t="s">
        <v>15</v>
      </c>
    </row>
    <row r="94" spans="1:10" ht="15" customHeight="1" x14ac:dyDescent="0.25">
      <c r="A94" s="2" t="s">
        <v>167</v>
      </c>
      <c r="B94" s="2" t="s">
        <v>24</v>
      </c>
      <c r="C94" s="2" t="s">
        <v>24</v>
      </c>
      <c r="D94" s="2" t="s">
        <v>13</v>
      </c>
      <c r="E94" s="2" t="s">
        <v>14</v>
      </c>
      <c r="F94" s="2">
        <v>37</v>
      </c>
      <c r="G94" s="2">
        <v>30000</v>
      </c>
      <c r="H94" s="2">
        <v>31376</v>
      </c>
      <c r="I94" s="2">
        <v>108</v>
      </c>
      <c r="J94" s="2" t="s">
        <v>20</v>
      </c>
    </row>
    <row r="95" spans="1:10" ht="15" customHeight="1" x14ac:dyDescent="0.25">
      <c r="A95" s="2" t="s">
        <v>168</v>
      </c>
      <c r="B95" s="2" t="s">
        <v>61</v>
      </c>
      <c r="C95" s="2" t="s">
        <v>62</v>
      </c>
      <c r="D95" s="2" t="s">
        <v>83</v>
      </c>
      <c r="E95" s="2" t="s">
        <v>84</v>
      </c>
      <c r="F95" s="2">
        <v>30</v>
      </c>
      <c r="G95" s="2">
        <v>27732.5</v>
      </c>
      <c r="H95" s="2">
        <v>55619.8</v>
      </c>
      <c r="I95" s="2">
        <v>166</v>
      </c>
      <c r="J95" s="2" t="s">
        <v>20</v>
      </c>
    </row>
    <row r="96" spans="1:10" ht="15" customHeight="1" x14ac:dyDescent="0.25">
      <c r="A96" s="2" t="s">
        <v>169</v>
      </c>
      <c r="B96" s="2" t="s">
        <v>44</v>
      </c>
      <c r="C96" s="2" t="s">
        <v>170</v>
      </c>
      <c r="D96" s="2" t="s">
        <v>171</v>
      </c>
      <c r="E96" s="2" t="s">
        <v>172</v>
      </c>
      <c r="F96" s="2">
        <v>32</v>
      </c>
      <c r="G96" s="2">
        <v>2934.7</v>
      </c>
      <c r="H96" s="2">
        <v>6883.35</v>
      </c>
      <c r="I96" s="2">
        <v>105</v>
      </c>
      <c r="J96" s="2" t="s">
        <v>20</v>
      </c>
    </row>
    <row r="97" spans="1:10" ht="15" customHeight="1" x14ac:dyDescent="0.25">
      <c r="A97" s="2" t="s">
        <v>173</v>
      </c>
      <c r="B97" s="2" t="s">
        <v>53</v>
      </c>
      <c r="C97" s="2" t="s">
        <v>56</v>
      </c>
      <c r="D97" s="2" t="s">
        <v>13</v>
      </c>
      <c r="E97" s="2" t="s">
        <v>14</v>
      </c>
      <c r="F97" s="2">
        <v>30</v>
      </c>
      <c r="G97" s="2">
        <v>6750</v>
      </c>
      <c r="H97" s="2">
        <v>2245</v>
      </c>
      <c r="I97" s="2">
        <v>32</v>
      </c>
      <c r="J97" s="2" t="s">
        <v>15</v>
      </c>
    </row>
    <row r="98" spans="1:10" ht="15" customHeight="1" x14ac:dyDescent="0.25">
      <c r="A98" s="2" t="s">
        <v>174</v>
      </c>
      <c r="B98" s="2" t="s">
        <v>53</v>
      </c>
      <c r="C98" s="2" t="s">
        <v>53</v>
      </c>
      <c r="D98" s="2" t="s">
        <v>13</v>
      </c>
      <c r="E98" s="2" t="s">
        <v>14</v>
      </c>
      <c r="F98" s="2">
        <v>30</v>
      </c>
      <c r="G98" s="2">
        <v>18000</v>
      </c>
      <c r="H98" s="2">
        <v>1979</v>
      </c>
      <c r="I98" s="2">
        <v>16</v>
      </c>
      <c r="J98" s="2" t="s">
        <v>89</v>
      </c>
    </row>
    <row r="99" spans="1:10" ht="15" customHeight="1" x14ac:dyDescent="0.25">
      <c r="A99" s="2" t="s">
        <v>175</v>
      </c>
      <c r="B99" s="2" t="s">
        <v>91</v>
      </c>
      <c r="C99" s="2" t="s">
        <v>91</v>
      </c>
      <c r="D99" s="2" t="s">
        <v>13</v>
      </c>
      <c r="E99" s="2" t="s">
        <v>14</v>
      </c>
      <c r="F99" s="2">
        <v>31</v>
      </c>
      <c r="G99" s="2">
        <v>50000</v>
      </c>
      <c r="H99" s="2">
        <v>5816</v>
      </c>
      <c r="I99" s="2">
        <v>24</v>
      </c>
      <c r="J99" s="2" t="s">
        <v>89</v>
      </c>
    </row>
    <row r="100" spans="1:10" ht="15" customHeight="1" x14ac:dyDescent="0.25">
      <c r="A100" s="2" t="s">
        <v>176</v>
      </c>
      <c r="B100" s="2" t="s">
        <v>49</v>
      </c>
      <c r="C100" s="2" t="s">
        <v>116</v>
      </c>
      <c r="D100" s="2" t="s">
        <v>13</v>
      </c>
      <c r="E100" s="2" t="s">
        <v>14</v>
      </c>
      <c r="F100" s="2">
        <v>60</v>
      </c>
      <c r="G100" s="2">
        <v>5000</v>
      </c>
      <c r="H100" s="2">
        <v>20</v>
      </c>
      <c r="I100" s="2">
        <v>1</v>
      </c>
      <c r="J100" s="2" t="s">
        <v>15</v>
      </c>
    </row>
    <row r="101" spans="1:10" ht="15" customHeight="1" x14ac:dyDescent="0.25">
      <c r="A101" s="2" t="s">
        <v>177</v>
      </c>
      <c r="B101" s="2" t="s">
        <v>49</v>
      </c>
      <c r="C101" s="2" t="s">
        <v>50</v>
      </c>
      <c r="D101" s="2" t="s">
        <v>13</v>
      </c>
      <c r="E101" s="2" t="s">
        <v>14</v>
      </c>
      <c r="F101" s="2">
        <v>35</v>
      </c>
      <c r="G101" s="2">
        <v>1500</v>
      </c>
      <c r="H101" s="2">
        <v>9</v>
      </c>
      <c r="I101" s="2">
        <v>1</v>
      </c>
      <c r="J101" s="2" t="s">
        <v>89</v>
      </c>
    </row>
    <row r="102" spans="1:10" ht="15" customHeight="1" x14ac:dyDescent="0.25">
      <c r="A102" s="2" t="s">
        <v>178</v>
      </c>
      <c r="B102" s="2" t="s">
        <v>24</v>
      </c>
      <c r="C102" s="2" t="s">
        <v>112</v>
      </c>
      <c r="D102" s="2" t="s">
        <v>100</v>
      </c>
      <c r="E102" s="2" t="s">
        <v>101</v>
      </c>
      <c r="F102" s="2">
        <v>20</v>
      </c>
      <c r="G102" s="2">
        <v>795.42</v>
      </c>
      <c r="H102" s="2">
        <v>465.32</v>
      </c>
      <c r="I102" s="2">
        <v>27</v>
      </c>
      <c r="J102" s="2" t="s">
        <v>15</v>
      </c>
    </row>
    <row r="103" spans="1:10" ht="15" customHeight="1" x14ac:dyDescent="0.25">
      <c r="A103" s="2" t="s">
        <v>179</v>
      </c>
      <c r="B103" s="2" t="s">
        <v>29</v>
      </c>
      <c r="C103" s="2" t="s">
        <v>159</v>
      </c>
      <c r="D103" s="2" t="s">
        <v>13</v>
      </c>
      <c r="E103" s="2" t="s">
        <v>14</v>
      </c>
      <c r="F103" s="2">
        <v>26</v>
      </c>
      <c r="G103" s="2">
        <v>1500</v>
      </c>
      <c r="H103" s="2">
        <v>1620</v>
      </c>
      <c r="I103" s="2">
        <v>16</v>
      </c>
      <c r="J103" s="2" t="s">
        <v>20</v>
      </c>
    </row>
    <row r="104" spans="1:10" ht="15" customHeight="1" x14ac:dyDescent="0.25">
      <c r="A104" s="2" t="s">
        <v>180</v>
      </c>
      <c r="B104" s="2" t="s">
        <v>41</v>
      </c>
      <c r="C104" s="2" t="s">
        <v>181</v>
      </c>
      <c r="D104" s="2" t="s">
        <v>13</v>
      </c>
      <c r="E104" s="2" t="s">
        <v>14</v>
      </c>
      <c r="F104" s="2">
        <v>30</v>
      </c>
      <c r="G104" s="2">
        <v>100</v>
      </c>
      <c r="H104" s="2">
        <v>0</v>
      </c>
      <c r="I104" s="2">
        <v>0</v>
      </c>
      <c r="J104" s="2" t="s">
        <v>15</v>
      </c>
    </row>
    <row r="105" spans="1:10" ht="15" customHeight="1" x14ac:dyDescent="0.25">
      <c r="A105" s="2" t="s">
        <v>182</v>
      </c>
      <c r="B105" s="2" t="s">
        <v>41</v>
      </c>
      <c r="C105" s="2" t="s">
        <v>41</v>
      </c>
      <c r="D105" s="2" t="s">
        <v>13</v>
      </c>
      <c r="E105" s="2" t="s">
        <v>14</v>
      </c>
      <c r="F105" s="2">
        <v>47</v>
      </c>
      <c r="G105" s="2">
        <v>10000</v>
      </c>
      <c r="H105" s="2">
        <v>1486</v>
      </c>
      <c r="I105" s="2">
        <v>27</v>
      </c>
      <c r="J105" s="2" t="s">
        <v>15</v>
      </c>
    </row>
    <row r="106" spans="1:10" ht="15" customHeight="1" x14ac:dyDescent="0.25">
      <c r="A106" s="2" t="s">
        <v>183</v>
      </c>
      <c r="B106" s="2" t="s">
        <v>49</v>
      </c>
      <c r="C106" s="2" t="s">
        <v>184</v>
      </c>
      <c r="D106" s="2" t="s">
        <v>13</v>
      </c>
      <c r="E106" s="2" t="s">
        <v>14</v>
      </c>
      <c r="F106" s="2">
        <v>35</v>
      </c>
      <c r="G106" s="2">
        <v>2200</v>
      </c>
      <c r="H106" s="2">
        <v>2225</v>
      </c>
      <c r="I106" s="2">
        <v>48</v>
      </c>
      <c r="J106" s="2" t="s">
        <v>20</v>
      </c>
    </row>
    <row r="107" spans="1:10" ht="15" customHeight="1" x14ac:dyDescent="0.25">
      <c r="A107" s="2" t="s">
        <v>185</v>
      </c>
      <c r="B107" s="2" t="s">
        <v>91</v>
      </c>
      <c r="C107" s="2" t="s">
        <v>92</v>
      </c>
      <c r="D107" s="2" t="s">
        <v>13</v>
      </c>
      <c r="E107" s="2" t="s">
        <v>14</v>
      </c>
      <c r="F107" s="2">
        <v>30</v>
      </c>
      <c r="G107" s="2">
        <v>400000</v>
      </c>
      <c r="H107" s="2">
        <v>174010</v>
      </c>
      <c r="I107" s="2">
        <v>1296</v>
      </c>
      <c r="J107" s="2" t="s">
        <v>15</v>
      </c>
    </row>
    <row r="108" spans="1:10" ht="15" customHeight="1" x14ac:dyDescent="0.25">
      <c r="A108" s="2" t="s">
        <v>186</v>
      </c>
      <c r="B108" s="2" t="s">
        <v>44</v>
      </c>
      <c r="C108" s="2" t="s">
        <v>44</v>
      </c>
      <c r="D108" s="2" t="s">
        <v>13</v>
      </c>
      <c r="E108" s="2" t="s">
        <v>14</v>
      </c>
      <c r="F108" s="2">
        <v>35</v>
      </c>
      <c r="G108" s="2">
        <v>8000</v>
      </c>
      <c r="H108" s="2">
        <v>1028</v>
      </c>
      <c r="I108" s="2">
        <v>24</v>
      </c>
      <c r="J108" s="2" t="s">
        <v>15</v>
      </c>
    </row>
    <row r="109" spans="1:10" ht="15" customHeight="1" x14ac:dyDescent="0.25">
      <c r="A109" s="2" t="s">
        <v>187</v>
      </c>
      <c r="B109" s="2" t="s">
        <v>91</v>
      </c>
      <c r="C109" s="2" t="s">
        <v>98</v>
      </c>
      <c r="D109" s="2" t="s">
        <v>13</v>
      </c>
      <c r="E109" s="2" t="s">
        <v>14</v>
      </c>
      <c r="F109" s="2">
        <v>30</v>
      </c>
      <c r="G109" s="2">
        <v>8000</v>
      </c>
      <c r="H109" s="2">
        <v>1643</v>
      </c>
      <c r="I109" s="2">
        <v>55</v>
      </c>
      <c r="J109" s="2" t="s">
        <v>15</v>
      </c>
    </row>
    <row r="110" spans="1:10" ht="15" customHeight="1" x14ac:dyDescent="0.25">
      <c r="A110" s="2" t="s">
        <v>188</v>
      </c>
      <c r="B110" s="2" t="s">
        <v>53</v>
      </c>
      <c r="C110" s="2" t="s">
        <v>59</v>
      </c>
      <c r="D110" s="2" t="s">
        <v>13</v>
      </c>
      <c r="E110" s="2" t="s">
        <v>14</v>
      </c>
      <c r="F110" s="2">
        <v>23</v>
      </c>
      <c r="G110" s="2">
        <v>3000</v>
      </c>
      <c r="H110" s="2">
        <v>4229</v>
      </c>
      <c r="I110" s="2">
        <v>81</v>
      </c>
      <c r="J110" s="2" t="s">
        <v>20</v>
      </c>
    </row>
    <row r="111" spans="1:10" ht="15" customHeight="1" x14ac:dyDescent="0.25">
      <c r="A111" s="2" t="s">
        <v>189</v>
      </c>
      <c r="B111" s="2" t="s">
        <v>49</v>
      </c>
      <c r="C111" s="2" t="s">
        <v>190</v>
      </c>
      <c r="D111" s="2" t="s">
        <v>13</v>
      </c>
      <c r="E111" s="2" t="s">
        <v>14</v>
      </c>
      <c r="F111" s="2">
        <v>90</v>
      </c>
      <c r="G111" s="2">
        <v>12000</v>
      </c>
      <c r="H111" s="2">
        <v>12080</v>
      </c>
      <c r="I111" s="2">
        <v>30</v>
      </c>
      <c r="J111" s="2" t="s">
        <v>20</v>
      </c>
    </row>
    <row r="112" spans="1:10" ht="15" customHeight="1" x14ac:dyDescent="0.25">
      <c r="A112" s="2" t="s">
        <v>191</v>
      </c>
      <c r="B112" s="2" t="s">
        <v>11</v>
      </c>
      <c r="C112" s="2" t="s">
        <v>11</v>
      </c>
      <c r="D112" s="2" t="s">
        <v>13</v>
      </c>
      <c r="E112" s="2" t="s">
        <v>14</v>
      </c>
      <c r="F112" s="2">
        <v>30</v>
      </c>
      <c r="G112" s="2">
        <v>12000</v>
      </c>
      <c r="H112" s="2">
        <v>225</v>
      </c>
      <c r="I112" s="2">
        <v>3</v>
      </c>
      <c r="J112" s="2" t="s">
        <v>15</v>
      </c>
    </row>
    <row r="113" spans="1:10" ht="15" customHeight="1" x14ac:dyDescent="0.25">
      <c r="A113" s="2" t="s">
        <v>192</v>
      </c>
      <c r="B113" s="2" t="s">
        <v>53</v>
      </c>
      <c r="C113" s="2" t="s">
        <v>66</v>
      </c>
      <c r="D113" s="2" t="s">
        <v>13</v>
      </c>
      <c r="E113" s="2" t="s">
        <v>14</v>
      </c>
      <c r="F113" s="2">
        <v>59</v>
      </c>
      <c r="G113" s="2">
        <v>25000</v>
      </c>
      <c r="H113" s="2">
        <v>50</v>
      </c>
      <c r="I113" s="2">
        <v>1</v>
      </c>
      <c r="J113" s="2" t="s">
        <v>15</v>
      </c>
    </row>
    <row r="114" spans="1:10" ht="15" customHeight="1" x14ac:dyDescent="0.25">
      <c r="A114" s="2" t="s">
        <v>193</v>
      </c>
      <c r="B114" s="2" t="s">
        <v>41</v>
      </c>
      <c r="C114" s="2" t="s">
        <v>194</v>
      </c>
      <c r="D114" s="2" t="s">
        <v>195</v>
      </c>
      <c r="E114" s="2" t="s">
        <v>84</v>
      </c>
      <c r="F114" s="2">
        <v>30</v>
      </c>
      <c r="G114" s="2">
        <v>6068.48</v>
      </c>
      <c r="H114" s="2">
        <v>2230.77</v>
      </c>
      <c r="I114" s="2">
        <v>9</v>
      </c>
      <c r="J114" s="2" t="s">
        <v>196</v>
      </c>
    </row>
    <row r="115" spans="1:10" ht="15" customHeight="1" x14ac:dyDescent="0.25">
      <c r="A115" s="2" t="s">
        <v>197</v>
      </c>
      <c r="B115" s="2" t="s">
        <v>61</v>
      </c>
      <c r="C115" s="2" t="s">
        <v>62</v>
      </c>
      <c r="D115" s="2" t="s">
        <v>13</v>
      </c>
      <c r="E115" s="2" t="s">
        <v>14</v>
      </c>
      <c r="F115" s="2">
        <v>30</v>
      </c>
      <c r="G115" s="2">
        <v>2000</v>
      </c>
      <c r="H115" s="2">
        <v>30</v>
      </c>
      <c r="I115" s="2">
        <v>2</v>
      </c>
      <c r="J115" s="2" t="s">
        <v>15</v>
      </c>
    </row>
    <row r="116" spans="1:10" ht="15" customHeight="1" x14ac:dyDescent="0.25">
      <c r="A116" s="2" t="s">
        <v>198</v>
      </c>
      <c r="B116" s="2" t="s">
        <v>29</v>
      </c>
      <c r="C116" s="2" t="s">
        <v>29</v>
      </c>
      <c r="D116" s="2" t="s">
        <v>199</v>
      </c>
      <c r="E116" s="2" t="s">
        <v>84</v>
      </c>
      <c r="F116" s="2">
        <v>60</v>
      </c>
      <c r="G116" s="2">
        <v>121370</v>
      </c>
      <c r="H116" s="2">
        <v>316.77</v>
      </c>
      <c r="I116" s="2">
        <v>4</v>
      </c>
      <c r="J116" s="2" t="s">
        <v>196</v>
      </c>
    </row>
    <row r="117" spans="1:10" ht="15" customHeight="1" x14ac:dyDescent="0.25">
      <c r="A117" s="2" t="s">
        <v>200</v>
      </c>
      <c r="B117" s="2" t="s">
        <v>53</v>
      </c>
      <c r="C117" s="2" t="s">
        <v>201</v>
      </c>
      <c r="D117" s="2" t="s">
        <v>13</v>
      </c>
      <c r="E117" s="2" t="s">
        <v>14</v>
      </c>
      <c r="F117" s="2">
        <v>28</v>
      </c>
      <c r="G117" s="2">
        <v>3000</v>
      </c>
      <c r="H117" s="2">
        <v>3260</v>
      </c>
      <c r="I117" s="2">
        <v>77</v>
      </c>
      <c r="J117" s="2" t="s">
        <v>20</v>
      </c>
    </row>
    <row r="118" spans="1:10" ht="15" customHeight="1" x14ac:dyDescent="0.25">
      <c r="A118" s="2" t="s">
        <v>202</v>
      </c>
      <c r="B118" s="2" t="s">
        <v>49</v>
      </c>
      <c r="C118" s="2" t="s">
        <v>184</v>
      </c>
      <c r="D118" s="2" t="s">
        <v>13</v>
      </c>
      <c r="E118" s="2" t="s">
        <v>14</v>
      </c>
      <c r="F118" s="2">
        <v>30</v>
      </c>
      <c r="G118" s="2">
        <v>500</v>
      </c>
      <c r="H118" s="2">
        <v>10</v>
      </c>
      <c r="I118" s="2">
        <v>2</v>
      </c>
      <c r="J118" s="2" t="s">
        <v>15</v>
      </c>
    </row>
    <row r="119" spans="1:10" ht="15" customHeight="1" x14ac:dyDescent="0.25">
      <c r="A119" s="2" t="s">
        <v>203</v>
      </c>
      <c r="B119" s="2" t="s">
        <v>41</v>
      </c>
      <c r="C119" s="2" t="s">
        <v>204</v>
      </c>
      <c r="D119" s="2" t="s">
        <v>13</v>
      </c>
      <c r="E119" s="2" t="s">
        <v>14</v>
      </c>
      <c r="F119" s="2">
        <v>30</v>
      </c>
      <c r="G119" s="2">
        <v>8000</v>
      </c>
      <c r="H119" s="2">
        <v>0</v>
      </c>
      <c r="I119" s="2">
        <v>0</v>
      </c>
      <c r="J119" s="2" t="s">
        <v>15</v>
      </c>
    </row>
    <row r="120" spans="1:10" ht="15" customHeight="1" x14ac:dyDescent="0.25">
      <c r="A120" s="2" t="s">
        <v>205</v>
      </c>
      <c r="B120" s="2" t="s">
        <v>44</v>
      </c>
      <c r="C120" s="2" t="s">
        <v>137</v>
      </c>
      <c r="D120" s="2" t="s">
        <v>13</v>
      </c>
      <c r="E120" s="2" t="s">
        <v>14</v>
      </c>
      <c r="F120" s="2">
        <v>50</v>
      </c>
      <c r="G120" s="2">
        <v>200000</v>
      </c>
      <c r="H120" s="2">
        <v>170</v>
      </c>
      <c r="I120" s="2">
        <v>5</v>
      </c>
      <c r="J120" s="2" t="s">
        <v>15</v>
      </c>
    </row>
    <row r="121" spans="1:10" ht="15" customHeight="1" x14ac:dyDescent="0.25">
      <c r="A121" s="2" t="s">
        <v>206</v>
      </c>
      <c r="B121" s="2" t="s">
        <v>91</v>
      </c>
      <c r="C121" s="2" t="s">
        <v>98</v>
      </c>
      <c r="D121" s="2" t="s">
        <v>18</v>
      </c>
      <c r="E121" s="2" t="s">
        <v>19</v>
      </c>
      <c r="F121" s="2">
        <v>21</v>
      </c>
      <c r="G121" s="2">
        <v>4472.3900000000003</v>
      </c>
      <c r="H121" s="2">
        <v>4864.68</v>
      </c>
      <c r="I121" s="2">
        <v>81</v>
      </c>
      <c r="J121" s="2" t="s">
        <v>20</v>
      </c>
    </row>
    <row r="122" spans="1:10" ht="15" customHeight="1" x14ac:dyDescent="0.25">
      <c r="A122" s="2" t="s">
        <v>207</v>
      </c>
      <c r="B122" s="2" t="s">
        <v>44</v>
      </c>
      <c r="C122" s="2" t="s">
        <v>45</v>
      </c>
      <c r="D122" s="2" t="s">
        <v>13</v>
      </c>
      <c r="E122" s="2" t="s">
        <v>14</v>
      </c>
      <c r="F122" s="2">
        <v>30</v>
      </c>
      <c r="G122" s="2">
        <v>210</v>
      </c>
      <c r="H122" s="2">
        <v>80</v>
      </c>
      <c r="I122" s="2">
        <v>6</v>
      </c>
      <c r="J122" s="2" t="s">
        <v>15</v>
      </c>
    </row>
    <row r="123" spans="1:10" ht="15" customHeight="1" x14ac:dyDescent="0.25">
      <c r="A123" s="2" t="s">
        <v>208</v>
      </c>
      <c r="B123" s="2" t="s">
        <v>41</v>
      </c>
      <c r="C123" s="2" t="s">
        <v>41</v>
      </c>
      <c r="D123" s="2" t="s">
        <v>13</v>
      </c>
      <c r="E123" s="2" t="s">
        <v>14</v>
      </c>
      <c r="F123" s="2">
        <v>40</v>
      </c>
      <c r="G123" s="2">
        <v>20000</v>
      </c>
      <c r="H123" s="2">
        <v>150</v>
      </c>
      <c r="I123" s="2">
        <v>2</v>
      </c>
      <c r="J123" s="2" t="s">
        <v>15</v>
      </c>
    </row>
    <row r="124" spans="1:10" ht="15" customHeight="1" x14ac:dyDescent="0.25">
      <c r="A124" s="2" t="s">
        <v>209</v>
      </c>
      <c r="B124" s="2" t="s">
        <v>11</v>
      </c>
      <c r="C124" s="2" t="s">
        <v>27</v>
      </c>
      <c r="D124" s="2" t="s">
        <v>18</v>
      </c>
      <c r="E124" s="2" t="s">
        <v>19</v>
      </c>
      <c r="F124" s="2">
        <v>30</v>
      </c>
      <c r="G124" s="2">
        <v>3829.48</v>
      </c>
      <c r="H124" s="2">
        <v>3.06</v>
      </c>
      <c r="I124" s="2">
        <v>2</v>
      </c>
      <c r="J124" s="2" t="s">
        <v>15</v>
      </c>
    </row>
    <row r="125" spans="1:10" ht="15" customHeight="1" x14ac:dyDescent="0.25">
      <c r="A125" s="2" t="s">
        <v>210</v>
      </c>
      <c r="B125" s="2" t="s">
        <v>32</v>
      </c>
      <c r="C125" s="2" t="s">
        <v>75</v>
      </c>
      <c r="D125" s="2" t="s">
        <v>13</v>
      </c>
      <c r="E125" s="2" t="s">
        <v>14</v>
      </c>
      <c r="F125" s="2">
        <v>10</v>
      </c>
      <c r="G125" s="2">
        <v>600</v>
      </c>
      <c r="H125" s="2">
        <v>20</v>
      </c>
      <c r="I125" s="2">
        <v>1</v>
      </c>
      <c r="J125" s="2" t="s">
        <v>15</v>
      </c>
    </row>
    <row r="126" spans="1:10" ht="15" customHeight="1" x14ac:dyDescent="0.25">
      <c r="A126" s="2" t="s">
        <v>211</v>
      </c>
      <c r="B126" s="2" t="s">
        <v>11</v>
      </c>
      <c r="C126" s="2" t="s">
        <v>17</v>
      </c>
      <c r="D126" s="2" t="s">
        <v>13</v>
      </c>
      <c r="E126" s="2" t="s">
        <v>14</v>
      </c>
      <c r="F126" s="2">
        <v>30</v>
      </c>
      <c r="G126" s="2">
        <v>7500</v>
      </c>
      <c r="H126" s="2">
        <v>7800</v>
      </c>
      <c r="I126" s="2">
        <v>69</v>
      </c>
      <c r="J126" s="2" t="s">
        <v>20</v>
      </c>
    </row>
    <row r="127" spans="1:10" ht="15" customHeight="1" x14ac:dyDescent="0.25">
      <c r="A127" s="2" t="s">
        <v>212</v>
      </c>
      <c r="B127" s="2" t="s">
        <v>53</v>
      </c>
      <c r="C127" s="2" t="s">
        <v>213</v>
      </c>
      <c r="D127" s="2" t="s">
        <v>13</v>
      </c>
      <c r="E127" s="2" t="s">
        <v>14</v>
      </c>
      <c r="F127" s="2">
        <v>60</v>
      </c>
      <c r="G127" s="2">
        <v>700</v>
      </c>
      <c r="H127" s="2">
        <v>734.5</v>
      </c>
      <c r="I127" s="2">
        <v>34</v>
      </c>
      <c r="J127" s="2" t="s">
        <v>20</v>
      </c>
    </row>
    <row r="128" spans="1:10" ht="15" customHeight="1" x14ac:dyDescent="0.25">
      <c r="A128" s="2" t="s">
        <v>214</v>
      </c>
      <c r="B128" s="2" t="s">
        <v>91</v>
      </c>
      <c r="C128" s="2" t="s">
        <v>215</v>
      </c>
      <c r="D128" s="2" t="s">
        <v>216</v>
      </c>
      <c r="E128" s="2" t="s">
        <v>84</v>
      </c>
      <c r="F128" s="2">
        <v>30</v>
      </c>
      <c r="G128" s="2">
        <v>22319.9</v>
      </c>
      <c r="H128" s="2">
        <v>0</v>
      </c>
      <c r="I128" s="2">
        <v>0</v>
      </c>
      <c r="J128" s="2" t="s">
        <v>15</v>
      </c>
    </row>
    <row r="129" spans="1:10" ht="15" customHeight="1" x14ac:dyDescent="0.25">
      <c r="A129" s="2" t="s">
        <v>217</v>
      </c>
      <c r="B129" s="2" t="s">
        <v>218</v>
      </c>
      <c r="C129" s="2" t="s">
        <v>218</v>
      </c>
      <c r="D129" s="2" t="s">
        <v>13</v>
      </c>
      <c r="E129" s="2" t="s">
        <v>14</v>
      </c>
      <c r="F129" s="2">
        <v>48</v>
      </c>
      <c r="G129" s="2">
        <v>1000</v>
      </c>
      <c r="H129" s="2">
        <v>1000</v>
      </c>
      <c r="I129" s="2">
        <v>21</v>
      </c>
      <c r="J129" s="2" t="s">
        <v>20</v>
      </c>
    </row>
    <row r="130" spans="1:10" ht="15" customHeight="1" x14ac:dyDescent="0.25">
      <c r="A130" s="2" t="s">
        <v>219</v>
      </c>
      <c r="B130" s="2" t="s">
        <v>218</v>
      </c>
      <c r="C130" s="2" t="s">
        <v>218</v>
      </c>
      <c r="D130" s="2" t="s">
        <v>13</v>
      </c>
      <c r="E130" s="2" t="s">
        <v>14</v>
      </c>
      <c r="F130" s="2">
        <v>45</v>
      </c>
      <c r="G130" s="2">
        <v>2500</v>
      </c>
      <c r="H130" s="2">
        <v>2685</v>
      </c>
      <c r="I130" s="2">
        <v>18</v>
      </c>
      <c r="J130" s="2" t="s">
        <v>20</v>
      </c>
    </row>
    <row r="131" spans="1:10" ht="15" customHeight="1" x14ac:dyDescent="0.25">
      <c r="A131" s="2" t="s">
        <v>220</v>
      </c>
      <c r="B131" s="2" t="s">
        <v>49</v>
      </c>
      <c r="C131" s="2" t="s">
        <v>50</v>
      </c>
      <c r="D131" s="2" t="s">
        <v>13</v>
      </c>
      <c r="E131" s="2" t="s">
        <v>14</v>
      </c>
      <c r="F131" s="2">
        <v>30</v>
      </c>
      <c r="G131" s="2">
        <v>20000</v>
      </c>
      <c r="H131" s="2">
        <v>26936.400000000001</v>
      </c>
      <c r="I131" s="2">
        <v>445</v>
      </c>
      <c r="J131" s="2" t="s">
        <v>20</v>
      </c>
    </row>
    <row r="132" spans="1:10" ht="15" customHeight="1" x14ac:dyDescent="0.25">
      <c r="A132" s="2" t="s">
        <v>221</v>
      </c>
      <c r="B132" s="2" t="s">
        <v>49</v>
      </c>
      <c r="C132" s="2" t="s">
        <v>184</v>
      </c>
      <c r="D132" s="2" t="s">
        <v>13</v>
      </c>
      <c r="E132" s="2" t="s">
        <v>14</v>
      </c>
      <c r="F132" s="2">
        <v>60</v>
      </c>
      <c r="G132" s="2">
        <v>12000</v>
      </c>
      <c r="H132" s="2">
        <v>0</v>
      </c>
      <c r="I132" s="2">
        <v>0</v>
      </c>
      <c r="J132" s="2" t="s">
        <v>15</v>
      </c>
    </row>
    <row r="133" spans="1:10" ht="15" customHeight="1" x14ac:dyDescent="0.25">
      <c r="A133" s="2" t="s">
        <v>222</v>
      </c>
      <c r="B133" s="2" t="s">
        <v>24</v>
      </c>
      <c r="C133" s="2" t="s">
        <v>25</v>
      </c>
      <c r="D133" s="2" t="s">
        <v>13</v>
      </c>
      <c r="E133" s="2" t="s">
        <v>14</v>
      </c>
      <c r="F133" s="2">
        <v>30</v>
      </c>
      <c r="G133" s="2">
        <v>8000</v>
      </c>
      <c r="H133" s="2">
        <v>0</v>
      </c>
      <c r="I133" s="2">
        <v>0</v>
      </c>
      <c r="J133" s="2" t="s">
        <v>89</v>
      </c>
    </row>
    <row r="134" spans="1:10" ht="15" customHeight="1" x14ac:dyDescent="0.25">
      <c r="A134" s="2" t="s">
        <v>223</v>
      </c>
      <c r="B134" s="2" t="s">
        <v>53</v>
      </c>
      <c r="C134" s="2" t="s">
        <v>53</v>
      </c>
      <c r="D134" s="2" t="s">
        <v>13</v>
      </c>
      <c r="E134" s="2" t="s">
        <v>14</v>
      </c>
      <c r="F134" s="2">
        <v>21</v>
      </c>
      <c r="G134" s="2">
        <v>300</v>
      </c>
      <c r="H134" s="2">
        <v>0</v>
      </c>
      <c r="I134" s="2">
        <v>0</v>
      </c>
      <c r="J134" s="2" t="s">
        <v>15</v>
      </c>
    </row>
    <row r="135" spans="1:10" ht="15" customHeight="1" x14ac:dyDescent="0.25">
      <c r="A135" s="2" t="s">
        <v>224</v>
      </c>
      <c r="B135" s="2" t="s">
        <v>29</v>
      </c>
      <c r="C135" s="2" t="s">
        <v>47</v>
      </c>
      <c r="D135" s="2" t="s">
        <v>13</v>
      </c>
      <c r="E135" s="2" t="s">
        <v>14</v>
      </c>
      <c r="F135" s="2">
        <v>30</v>
      </c>
      <c r="G135" s="2">
        <v>4303</v>
      </c>
      <c r="H135" s="2">
        <v>0</v>
      </c>
      <c r="I135" s="2">
        <v>0</v>
      </c>
      <c r="J135" s="2" t="s">
        <v>89</v>
      </c>
    </row>
    <row r="136" spans="1:10" ht="15" customHeight="1" x14ac:dyDescent="0.25">
      <c r="A136" s="2" t="s">
        <v>225</v>
      </c>
      <c r="B136" s="2" t="s">
        <v>91</v>
      </c>
      <c r="C136" s="2" t="s">
        <v>98</v>
      </c>
      <c r="D136" s="2" t="s">
        <v>13</v>
      </c>
      <c r="E136" s="2" t="s">
        <v>14</v>
      </c>
      <c r="F136" s="2">
        <v>8</v>
      </c>
      <c r="G136" s="2">
        <v>88</v>
      </c>
      <c r="H136" s="2">
        <v>4587</v>
      </c>
      <c r="I136" s="2">
        <v>155</v>
      </c>
      <c r="J136" s="2" t="s">
        <v>20</v>
      </c>
    </row>
    <row r="137" spans="1:10" ht="15" customHeight="1" x14ac:dyDescent="0.25">
      <c r="A137" s="2" t="s">
        <v>226</v>
      </c>
      <c r="B137" s="2" t="s">
        <v>91</v>
      </c>
      <c r="C137" s="2" t="s">
        <v>215</v>
      </c>
      <c r="D137" s="2" t="s">
        <v>13</v>
      </c>
      <c r="E137" s="2" t="s">
        <v>14</v>
      </c>
      <c r="F137" s="2">
        <v>30</v>
      </c>
      <c r="G137" s="2">
        <v>450</v>
      </c>
      <c r="H137" s="2">
        <v>0</v>
      </c>
      <c r="I137" s="2">
        <v>0</v>
      </c>
      <c r="J137" s="2" t="s">
        <v>15</v>
      </c>
    </row>
    <row r="138" spans="1:10" ht="15" customHeight="1" x14ac:dyDescent="0.25">
      <c r="A138" s="2" t="s">
        <v>227</v>
      </c>
      <c r="B138" s="2" t="s">
        <v>11</v>
      </c>
      <c r="C138" s="2" t="s">
        <v>17</v>
      </c>
      <c r="D138" s="2" t="s">
        <v>13</v>
      </c>
      <c r="E138" s="2" t="s">
        <v>14</v>
      </c>
      <c r="F138" s="2">
        <v>30</v>
      </c>
      <c r="G138" s="2">
        <v>5000</v>
      </c>
      <c r="H138" s="2">
        <v>5001</v>
      </c>
      <c r="I138" s="2">
        <v>68</v>
      </c>
      <c r="J138" s="2" t="s">
        <v>20</v>
      </c>
    </row>
    <row r="139" spans="1:10" ht="15" customHeight="1" x14ac:dyDescent="0.25">
      <c r="A139" s="2" t="s">
        <v>228</v>
      </c>
      <c r="B139" s="2" t="s">
        <v>41</v>
      </c>
      <c r="C139" s="2" t="s">
        <v>42</v>
      </c>
      <c r="D139" s="2" t="s">
        <v>13</v>
      </c>
      <c r="E139" s="2" t="s">
        <v>14</v>
      </c>
      <c r="F139" s="2">
        <v>30</v>
      </c>
      <c r="G139" s="2">
        <v>8700</v>
      </c>
      <c r="H139" s="2">
        <v>2046</v>
      </c>
      <c r="I139" s="2">
        <v>15</v>
      </c>
      <c r="J139" s="2" t="s">
        <v>15</v>
      </c>
    </row>
    <row r="140" spans="1:10" ht="15" customHeight="1" x14ac:dyDescent="0.25">
      <c r="A140" s="2" t="s">
        <v>229</v>
      </c>
      <c r="B140" s="2" t="s">
        <v>41</v>
      </c>
      <c r="C140" s="2" t="s">
        <v>146</v>
      </c>
      <c r="D140" s="2" t="s">
        <v>216</v>
      </c>
      <c r="E140" s="2" t="s">
        <v>84</v>
      </c>
      <c r="F140" s="2">
        <v>30</v>
      </c>
      <c r="G140" s="2">
        <v>218281</v>
      </c>
      <c r="H140" s="2">
        <v>0</v>
      </c>
      <c r="I140" s="2">
        <v>0</v>
      </c>
      <c r="J140" s="2" t="s">
        <v>15</v>
      </c>
    </row>
    <row r="141" spans="1:10" ht="15" customHeight="1" x14ac:dyDescent="0.25">
      <c r="A141" s="2" t="s">
        <v>230</v>
      </c>
      <c r="B141" s="2" t="s">
        <v>11</v>
      </c>
      <c r="C141" s="2" t="s">
        <v>11</v>
      </c>
      <c r="D141" s="2" t="s">
        <v>13</v>
      </c>
      <c r="E141" s="2" t="s">
        <v>14</v>
      </c>
      <c r="F141" s="2">
        <v>30</v>
      </c>
      <c r="G141" s="2">
        <v>5000</v>
      </c>
      <c r="H141" s="2">
        <v>5316</v>
      </c>
      <c r="I141" s="2">
        <v>81</v>
      </c>
      <c r="J141" s="2" t="s">
        <v>20</v>
      </c>
    </row>
    <row r="142" spans="1:10" ht="15" customHeight="1" x14ac:dyDescent="0.25">
      <c r="A142" s="2" t="s">
        <v>231</v>
      </c>
      <c r="B142" s="2" t="s">
        <v>11</v>
      </c>
      <c r="C142" s="2" t="s">
        <v>27</v>
      </c>
      <c r="D142" s="2" t="s">
        <v>13</v>
      </c>
      <c r="E142" s="2" t="s">
        <v>14</v>
      </c>
      <c r="F142" s="2">
        <v>39</v>
      </c>
      <c r="G142" s="2">
        <v>19995</v>
      </c>
      <c r="H142" s="2">
        <v>2751</v>
      </c>
      <c r="I142" s="2">
        <v>14</v>
      </c>
      <c r="J142" s="2" t="s">
        <v>15</v>
      </c>
    </row>
    <row r="143" spans="1:10" ht="15" customHeight="1" x14ac:dyDescent="0.25">
      <c r="A143" s="2" t="s">
        <v>232</v>
      </c>
      <c r="B143" s="2" t="s">
        <v>61</v>
      </c>
      <c r="C143" s="2" t="s">
        <v>62</v>
      </c>
      <c r="D143" s="2" t="s">
        <v>171</v>
      </c>
      <c r="E143" s="2" t="s">
        <v>172</v>
      </c>
      <c r="F143" s="2">
        <v>45</v>
      </c>
      <c r="G143" s="2">
        <v>3604.64</v>
      </c>
      <c r="H143" s="2">
        <v>93857</v>
      </c>
      <c r="I143" s="2">
        <v>1415</v>
      </c>
      <c r="J143" s="2" t="s">
        <v>20</v>
      </c>
    </row>
    <row r="144" spans="1:10" ht="15" customHeight="1" x14ac:dyDescent="0.25">
      <c r="A144" s="2" t="s">
        <v>233</v>
      </c>
      <c r="B144" s="2" t="s">
        <v>49</v>
      </c>
      <c r="C144" s="2" t="s">
        <v>184</v>
      </c>
      <c r="D144" s="2" t="s">
        <v>13</v>
      </c>
      <c r="E144" s="2" t="s">
        <v>14</v>
      </c>
      <c r="F144" s="2">
        <v>15</v>
      </c>
      <c r="G144" s="2">
        <v>1000</v>
      </c>
      <c r="H144" s="2">
        <v>26</v>
      </c>
      <c r="I144" s="2">
        <v>2</v>
      </c>
      <c r="J144" s="2" t="s">
        <v>15</v>
      </c>
    </row>
    <row r="145" spans="1:10" ht="15" customHeight="1" x14ac:dyDescent="0.25">
      <c r="A145" s="2" t="s">
        <v>234</v>
      </c>
      <c r="B145" s="2" t="s">
        <v>41</v>
      </c>
      <c r="C145" s="2" t="s">
        <v>41</v>
      </c>
      <c r="D145" s="2" t="s">
        <v>13</v>
      </c>
      <c r="E145" s="2" t="s">
        <v>14</v>
      </c>
      <c r="F145" s="2">
        <v>30</v>
      </c>
      <c r="G145" s="2">
        <v>4500</v>
      </c>
      <c r="H145" s="2">
        <v>1</v>
      </c>
      <c r="I145" s="2">
        <v>1</v>
      </c>
      <c r="J145" s="2" t="s">
        <v>15</v>
      </c>
    </row>
    <row r="146" spans="1:10" ht="15" customHeight="1" x14ac:dyDescent="0.25">
      <c r="A146" s="2" t="s">
        <v>235</v>
      </c>
      <c r="B146" s="2" t="s">
        <v>61</v>
      </c>
      <c r="C146" s="2" t="s">
        <v>236</v>
      </c>
      <c r="D146" s="2" t="s">
        <v>13</v>
      </c>
      <c r="E146" s="2" t="s">
        <v>14</v>
      </c>
      <c r="F146" s="2">
        <v>45</v>
      </c>
      <c r="G146" s="2">
        <v>400</v>
      </c>
      <c r="H146" s="2">
        <v>0</v>
      </c>
      <c r="I146" s="2">
        <v>0</v>
      </c>
      <c r="J146" s="2" t="s">
        <v>15</v>
      </c>
    </row>
    <row r="147" spans="1:10" ht="15" customHeight="1" x14ac:dyDescent="0.25">
      <c r="A147" s="2" t="s">
        <v>237</v>
      </c>
      <c r="B147" s="2" t="s">
        <v>24</v>
      </c>
      <c r="C147" s="2" t="s">
        <v>25</v>
      </c>
      <c r="D147" s="2" t="s">
        <v>13</v>
      </c>
      <c r="E147" s="2" t="s">
        <v>14</v>
      </c>
      <c r="F147" s="2">
        <v>30</v>
      </c>
      <c r="G147" s="2">
        <v>20000</v>
      </c>
      <c r="H147" s="2">
        <v>0</v>
      </c>
      <c r="I147" s="2">
        <v>0</v>
      </c>
      <c r="J147" s="2" t="s">
        <v>15</v>
      </c>
    </row>
    <row r="148" spans="1:10" ht="15" customHeight="1" x14ac:dyDescent="0.25">
      <c r="A148" s="2" t="s">
        <v>238</v>
      </c>
      <c r="B148" s="2" t="s">
        <v>91</v>
      </c>
      <c r="C148" s="2" t="s">
        <v>91</v>
      </c>
      <c r="D148" s="2" t="s">
        <v>13</v>
      </c>
      <c r="E148" s="2" t="s">
        <v>14</v>
      </c>
      <c r="F148" s="2">
        <v>45</v>
      </c>
      <c r="G148" s="2">
        <v>250</v>
      </c>
      <c r="H148" s="2">
        <v>0</v>
      </c>
      <c r="I148" s="2">
        <v>0</v>
      </c>
      <c r="J148" s="2" t="s">
        <v>157</v>
      </c>
    </row>
    <row r="149" spans="1:10" ht="15" customHeight="1" x14ac:dyDescent="0.25">
      <c r="A149" s="2" t="s">
        <v>239</v>
      </c>
      <c r="B149" s="2" t="s">
        <v>11</v>
      </c>
      <c r="C149" s="2" t="s">
        <v>17</v>
      </c>
      <c r="D149" s="2" t="s">
        <v>18</v>
      </c>
      <c r="E149" s="2" t="s">
        <v>19</v>
      </c>
      <c r="F149" s="2">
        <v>19</v>
      </c>
      <c r="G149" s="2">
        <v>2994.15</v>
      </c>
      <c r="H149" s="2">
        <v>3048.04</v>
      </c>
      <c r="I149" s="2">
        <v>21</v>
      </c>
      <c r="J149" s="2" t="s">
        <v>20</v>
      </c>
    </row>
    <row r="150" spans="1:10" ht="15" customHeight="1" x14ac:dyDescent="0.25">
      <c r="A150" s="2" t="s">
        <v>240</v>
      </c>
      <c r="B150" s="2" t="s">
        <v>11</v>
      </c>
      <c r="C150" s="2" t="s">
        <v>73</v>
      </c>
      <c r="D150" s="2" t="s">
        <v>13</v>
      </c>
      <c r="E150" s="2" t="s">
        <v>14</v>
      </c>
      <c r="F150" s="2">
        <v>51</v>
      </c>
      <c r="G150" s="2">
        <v>50000</v>
      </c>
      <c r="H150" s="2">
        <v>5558</v>
      </c>
      <c r="I150" s="2">
        <v>42</v>
      </c>
      <c r="J150" s="2" t="s">
        <v>15</v>
      </c>
    </row>
    <row r="151" spans="1:10" ht="15" customHeight="1" x14ac:dyDescent="0.25">
      <c r="A151" s="2" t="s">
        <v>241</v>
      </c>
      <c r="B151" s="2" t="s">
        <v>61</v>
      </c>
      <c r="C151" s="2" t="s">
        <v>62</v>
      </c>
      <c r="D151" s="2" t="s">
        <v>242</v>
      </c>
      <c r="E151" s="2" t="s">
        <v>243</v>
      </c>
      <c r="F151" s="2">
        <v>40</v>
      </c>
      <c r="G151" s="2">
        <v>73460.2</v>
      </c>
      <c r="H151" s="2">
        <v>593.09</v>
      </c>
      <c r="I151" s="2">
        <v>20</v>
      </c>
      <c r="J151" s="2" t="s">
        <v>89</v>
      </c>
    </row>
    <row r="152" spans="1:10" ht="15" customHeight="1" x14ac:dyDescent="0.25">
      <c r="A152" s="2" t="s">
        <v>244</v>
      </c>
      <c r="B152" s="2" t="s">
        <v>49</v>
      </c>
      <c r="C152" s="2" t="s">
        <v>103</v>
      </c>
      <c r="D152" s="2" t="s">
        <v>13</v>
      </c>
      <c r="E152" s="2" t="s">
        <v>14</v>
      </c>
      <c r="F152" s="2">
        <v>60</v>
      </c>
      <c r="G152" s="2">
        <v>1000</v>
      </c>
      <c r="H152" s="2">
        <v>0</v>
      </c>
      <c r="I152" s="2">
        <v>0</v>
      </c>
      <c r="J152" s="2" t="s">
        <v>15</v>
      </c>
    </row>
    <row r="153" spans="1:10" ht="15" customHeight="1" x14ac:dyDescent="0.25">
      <c r="A153" s="2" t="s">
        <v>245</v>
      </c>
      <c r="B153" s="2" t="s">
        <v>61</v>
      </c>
      <c r="C153" s="2" t="s">
        <v>236</v>
      </c>
      <c r="D153" s="2" t="s">
        <v>13</v>
      </c>
      <c r="E153" s="2" t="s">
        <v>14</v>
      </c>
      <c r="F153" s="2">
        <v>32</v>
      </c>
      <c r="G153" s="2">
        <v>950</v>
      </c>
      <c r="H153" s="2">
        <v>2512</v>
      </c>
      <c r="I153" s="2">
        <v>107</v>
      </c>
      <c r="J153" s="2" t="s">
        <v>20</v>
      </c>
    </row>
    <row r="154" spans="1:10" ht="15" customHeight="1" x14ac:dyDescent="0.25">
      <c r="A154" s="2" t="s">
        <v>246</v>
      </c>
      <c r="B154" s="2" t="s">
        <v>11</v>
      </c>
      <c r="C154" s="2" t="s">
        <v>12</v>
      </c>
      <c r="D154" s="2" t="s">
        <v>171</v>
      </c>
      <c r="E154" s="2" t="s">
        <v>172</v>
      </c>
      <c r="F154" s="2">
        <v>30</v>
      </c>
      <c r="G154" s="2">
        <v>37901.800000000003</v>
      </c>
      <c r="H154" s="2">
        <v>38423.300000000003</v>
      </c>
      <c r="I154" s="2">
        <v>297</v>
      </c>
      <c r="J154" s="2" t="s">
        <v>20</v>
      </c>
    </row>
    <row r="155" spans="1:10" ht="15" customHeight="1" x14ac:dyDescent="0.25">
      <c r="A155" s="2" t="s">
        <v>247</v>
      </c>
      <c r="B155" s="2" t="s">
        <v>24</v>
      </c>
      <c r="C155" s="2" t="s">
        <v>24</v>
      </c>
      <c r="D155" s="2" t="s">
        <v>13</v>
      </c>
      <c r="E155" s="2" t="s">
        <v>14</v>
      </c>
      <c r="F155" s="2">
        <v>15</v>
      </c>
      <c r="G155" s="2">
        <v>850</v>
      </c>
      <c r="H155" s="2">
        <v>0</v>
      </c>
      <c r="I155" s="2">
        <v>0</v>
      </c>
      <c r="J155" s="2" t="s">
        <v>15</v>
      </c>
    </row>
    <row r="156" spans="1:10" ht="15" customHeight="1" x14ac:dyDescent="0.25">
      <c r="A156" s="2" t="s">
        <v>248</v>
      </c>
      <c r="B156" s="2" t="s">
        <v>11</v>
      </c>
      <c r="C156" s="2" t="s">
        <v>249</v>
      </c>
      <c r="D156" s="2" t="s">
        <v>18</v>
      </c>
      <c r="E156" s="2" t="s">
        <v>19</v>
      </c>
      <c r="F156" s="2">
        <v>25</v>
      </c>
      <c r="G156" s="2">
        <v>1276.23</v>
      </c>
      <c r="H156" s="2">
        <v>1418.04</v>
      </c>
      <c r="I156" s="2">
        <v>36</v>
      </c>
      <c r="J156" s="2" t="s">
        <v>20</v>
      </c>
    </row>
    <row r="157" spans="1:10" ht="15" customHeight="1" x14ac:dyDescent="0.25">
      <c r="A157" s="2" t="s">
        <v>250</v>
      </c>
      <c r="B157" s="2" t="s">
        <v>49</v>
      </c>
      <c r="C157" s="2" t="s">
        <v>184</v>
      </c>
      <c r="D157" s="2" t="s">
        <v>13</v>
      </c>
      <c r="E157" s="2" t="s">
        <v>14</v>
      </c>
      <c r="F157" s="2">
        <v>40</v>
      </c>
      <c r="G157" s="2">
        <v>100</v>
      </c>
      <c r="H157" s="2">
        <v>25</v>
      </c>
      <c r="I157" s="2">
        <v>2</v>
      </c>
      <c r="J157" s="2" t="s">
        <v>15</v>
      </c>
    </row>
    <row r="158" spans="1:10" ht="15" customHeight="1" x14ac:dyDescent="0.25">
      <c r="A158" s="2" t="s">
        <v>251</v>
      </c>
      <c r="B158" s="2" t="s">
        <v>11</v>
      </c>
      <c r="C158" s="2" t="s">
        <v>17</v>
      </c>
      <c r="D158" s="2" t="s">
        <v>13</v>
      </c>
      <c r="E158" s="2" t="s">
        <v>14</v>
      </c>
      <c r="F158" s="2">
        <v>24</v>
      </c>
      <c r="G158" s="2">
        <v>2000</v>
      </c>
      <c r="H158" s="2">
        <v>4736</v>
      </c>
      <c r="I158" s="2">
        <v>57</v>
      </c>
      <c r="J158" s="2" t="s">
        <v>20</v>
      </c>
    </row>
    <row r="159" spans="1:10" ht="15" customHeight="1" x14ac:dyDescent="0.25">
      <c r="A159" s="2" t="s">
        <v>252</v>
      </c>
      <c r="B159" s="2" t="s">
        <v>49</v>
      </c>
      <c r="C159" s="2" t="s">
        <v>253</v>
      </c>
      <c r="D159" s="2" t="s">
        <v>13</v>
      </c>
      <c r="E159" s="2" t="s">
        <v>14</v>
      </c>
      <c r="F159" s="2">
        <v>35</v>
      </c>
      <c r="G159" s="2">
        <v>10000</v>
      </c>
      <c r="H159" s="2">
        <v>10538</v>
      </c>
      <c r="I159" s="2">
        <v>185</v>
      </c>
      <c r="J159" s="2" t="s">
        <v>20</v>
      </c>
    </row>
    <row r="160" spans="1:10" ht="15" customHeight="1" x14ac:dyDescent="0.25">
      <c r="A160" s="2" t="s">
        <v>254</v>
      </c>
      <c r="B160" s="2" t="s">
        <v>32</v>
      </c>
      <c r="C160" s="2" t="s">
        <v>32</v>
      </c>
      <c r="D160" s="2" t="s">
        <v>13</v>
      </c>
      <c r="E160" s="2" t="s">
        <v>14</v>
      </c>
      <c r="F160" s="2">
        <v>60</v>
      </c>
      <c r="G160" s="2">
        <v>3200</v>
      </c>
      <c r="H160" s="2">
        <v>500</v>
      </c>
      <c r="I160" s="2">
        <v>1</v>
      </c>
      <c r="J160" s="2" t="s">
        <v>15</v>
      </c>
    </row>
    <row r="161" spans="1:10" ht="15" customHeight="1" x14ac:dyDescent="0.25">
      <c r="A161" s="2" t="s">
        <v>255</v>
      </c>
      <c r="B161" s="2" t="s">
        <v>91</v>
      </c>
      <c r="C161" s="2" t="s">
        <v>98</v>
      </c>
      <c r="D161" s="2" t="s">
        <v>13</v>
      </c>
      <c r="E161" s="2" t="s">
        <v>14</v>
      </c>
      <c r="F161" s="2">
        <v>30</v>
      </c>
      <c r="G161" s="2">
        <v>15000</v>
      </c>
      <c r="H161" s="2">
        <v>3221</v>
      </c>
      <c r="I161" s="2">
        <v>50</v>
      </c>
      <c r="J161" s="2" t="s">
        <v>15</v>
      </c>
    </row>
    <row r="162" spans="1:10" ht="15" customHeight="1" x14ac:dyDescent="0.25">
      <c r="A162" s="2" t="s">
        <v>256</v>
      </c>
      <c r="B162" s="2" t="s">
        <v>32</v>
      </c>
      <c r="C162" s="2" t="s">
        <v>257</v>
      </c>
      <c r="D162" s="2" t="s">
        <v>13</v>
      </c>
      <c r="E162" s="2" t="s">
        <v>14</v>
      </c>
      <c r="F162" s="2">
        <v>21</v>
      </c>
      <c r="G162" s="2">
        <v>750</v>
      </c>
      <c r="H162" s="2">
        <v>755</v>
      </c>
      <c r="I162" s="2">
        <v>8</v>
      </c>
      <c r="J162" s="2" t="s">
        <v>20</v>
      </c>
    </row>
    <row r="163" spans="1:10" ht="15" customHeight="1" x14ac:dyDescent="0.25">
      <c r="A163" s="2" t="s">
        <v>258</v>
      </c>
      <c r="B163" s="2" t="s">
        <v>11</v>
      </c>
      <c r="C163" s="2" t="s">
        <v>259</v>
      </c>
      <c r="D163" s="2" t="s">
        <v>13</v>
      </c>
      <c r="E163" s="2" t="s">
        <v>14</v>
      </c>
      <c r="F163" s="2">
        <v>40</v>
      </c>
      <c r="G163" s="2">
        <v>2000</v>
      </c>
      <c r="H163" s="2">
        <v>6</v>
      </c>
      <c r="I163" s="2">
        <v>2</v>
      </c>
      <c r="J163" s="2" t="s">
        <v>15</v>
      </c>
    </row>
    <row r="164" spans="1:10" ht="15" customHeight="1" x14ac:dyDescent="0.25">
      <c r="A164" s="2" t="s">
        <v>260</v>
      </c>
      <c r="B164" s="2" t="s">
        <v>49</v>
      </c>
      <c r="C164" s="2" t="s">
        <v>184</v>
      </c>
      <c r="D164" s="2" t="s">
        <v>13</v>
      </c>
      <c r="E164" s="2" t="s">
        <v>14</v>
      </c>
      <c r="F164" s="2">
        <v>45</v>
      </c>
      <c r="G164" s="2">
        <v>2500</v>
      </c>
      <c r="H164" s="2">
        <v>100</v>
      </c>
      <c r="I164" s="2">
        <v>2</v>
      </c>
      <c r="J164" s="2" t="s">
        <v>15</v>
      </c>
    </row>
    <row r="165" spans="1:10" ht="15" customHeight="1" x14ac:dyDescent="0.25">
      <c r="A165" s="2" t="s">
        <v>261</v>
      </c>
      <c r="B165" s="2" t="s">
        <v>11</v>
      </c>
      <c r="C165" s="2" t="s">
        <v>27</v>
      </c>
      <c r="D165" s="2" t="s">
        <v>13</v>
      </c>
      <c r="E165" s="2" t="s">
        <v>14</v>
      </c>
      <c r="F165" s="2">
        <v>47</v>
      </c>
      <c r="G165" s="2">
        <v>13125</v>
      </c>
      <c r="H165" s="2">
        <v>5465.02</v>
      </c>
      <c r="I165" s="2">
        <v>96</v>
      </c>
      <c r="J165" s="2" t="s">
        <v>15</v>
      </c>
    </row>
    <row r="166" spans="1:10" ht="15" customHeight="1" x14ac:dyDescent="0.25">
      <c r="A166" s="2" t="s">
        <v>262</v>
      </c>
      <c r="B166" s="2" t="s">
        <v>49</v>
      </c>
      <c r="C166" s="2" t="s">
        <v>49</v>
      </c>
      <c r="D166" s="2" t="s">
        <v>263</v>
      </c>
      <c r="E166" s="2" t="s">
        <v>84</v>
      </c>
      <c r="F166" s="2">
        <v>30</v>
      </c>
      <c r="G166" s="2">
        <v>11240</v>
      </c>
      <c r="H166" s="2">
        <v>563.12</v>
      </c>
      <c r="I166" s="2">
        <v>16</v>
      </c>
      <c r="J166" s="2" t="s">
        <v>15</v>
      </c>
    </row>
    <row r="167" spans="1:10" ht="15" customHeight="1" x14ac:dyDescent="0.25">
      <c r="A167" s="2" t="s">
        <v>264</v>
      </c>
      <c r="B167" s="2" t="s">
        <v>91</v>
      </c>
      <c r="C167" s="2" t="s">
        <v>215</v>
      </c>
      <c r="D167" s="2" t="s">
        <v>13</v>
      </c>
      <c r="E167" s="2" t="s">
        <v>14</v>
      </c>
      <c r="F167" s="2">
        <v>30</v>
      </c>
      <c r="G167" s="2">
        <v>89000</v>
      </c>
      <c r="H167" s="2">
        <v>0</v>
      </c>
      <c r="I167" s="2">
        <v>0</v>
      </c>
      <c r="J167" s="2" t="s">
        <v>15</v>
      </c>
    </row>
    <row r="168" spans="1:10" ht="15" customHeight="1" x14ac:dyDescent="0.25">
      <c r="A168" s="2" t="s">
        <v>265</v>
      </c>
      <c r="B168" s="2" t="s">
        <v>49</v>
      </c>
      <c r="C168" s="2" t="s">
        <v>116</v>
      </c>
      <c r="D168" s="2" t="s">
        <v>18</v>
      </c>
      <c r="E168" s="2" t="s">
        <v>19</v>
      </c>
      <c r="F168" s="2">
        <v>30</v>
      </c>
      <c r="G168" s="2">
        <v>910.98</v>
      </c>
      <c r="H168" s="2">
        <v>921.61</v>
      </c>
      <c r="I168" s="2">
        <v>19</v>
      </c>
      <c r="J168" s="2" t="s">
        <v>20</v>
      </c>
    </row>
    <row r="169" spans="1:10" ht="15" customHeight="1" x14ac:dyDescent="0.25">
      <c r="A169" s="2" t="s">
        <v>266</v>
      </c>
      <c r="B169" s="2" t="s">
        <v>44</v>
      </c>
      <c r="C169" s="2" t="s">
        <v>45</v>
      </c>
      <c r="D169" s="2" t="s">
        <v>13</v>
      </c>
      <c r="E169" s="2" t="s">
        <v>14</v>
      </c>
      <c r="F169" s="2">
        <v>30</v>
      </c>
      <c r="G169" s="2">
        <v>20000</v>
      </c>
      <c r="H169" s="2">
        <v>0</v>
      </c>
      <c r="I169" s="2">
        <v>0</v>
      </c>
      <c r="J169" s="2" t="s">
        <v>89</v>
      </c>
    </row>
    <row r="170" spans="1:10" ht="15" customHeight="1" x14ac:dyDescent="0.25">
      <c r="A170" s="2" t="s">
        <v>267</v>
      </c>
      <c r="B170" s="2" t="s">
        <v>49</v>
      </c>
      <c r="C170" s="2" t="s">
        <v>184</v>
      </c>
      <c r="D170" s="2" t="s">
        <v>13</v>
      </c>
      <c r="E170" s="2" t="s">
        <v>14</v>
      </c>
      <c r="F170" s="2">
        <v>60</v>
      </c>
      <c r="G170" s="2">
        <v>1000</v>
      </c>
      <c r="H170" s="2">
        <v>2556</v>
      </c>
      <c r="I170" s="2">
        <v>60</v>
      </c>
      <c r="J170" s="2" t="s">
        <v>20</v>
      </c>
    </row>
    <row r="171" spans="1:10" ht="15" customHeight="1" x14ac:dyDescent="0.25">
      <c r="A171" s="2" t="s">
        <v>268</v>
      </c>
      <c r="B171" s="2" t="s">
        <v>11</v>
      </c>
      <c r="C171" s="2" t="s">
        <v>269</v>
      </c>
      <c r="D171" s="2" t="s">
        <v>18</v>
      </c>
      <c r="E171" s="2" t="s">
        <v>19</v>
      </c>
      <c r="F171" s="2">
        <v>18</v>
      </c>
      <c r="G171" s="2">
        <v>548.88</v>
      </c>
      <c r="H171" s="2">
        <v>619.45000000000005</v>
      </c>
      <c r="I171" s="2">
        <v>18</v>
      </c>
      <c r="J171" s="2" t="s">
        <v>20</v>
      </c>
    </row>
    <row r="172" spans="1:10" ht="15" customHeight="1" x14ac:dyDescent="0.25">
      <c r="A172" s="2" t="s">
        <v>270</v>
      </c>
      <c r="B172" s="2" t="s">
        <v>64</v>
      </c>
      <c r="C172" s="2" t="s">
        <v>64</v>
      </c>
      <c r="D172" s="2" t="s">
        <v>13</v>
      </c>
      <c r="E172" s="2" t="s">
        <v>14</v>
      </c>
      <c r="F172" s="2">
        <v>30</v>
      </c>
      <c r="G172" s="2">
        <v>15000</v>
      </c>
      <c r="H172" s="2">
        <v>443.25</v>
      </c>
      <c r="I172" s="2">
        <v>18</v>
      </c>
      <c r="J172" s="2" t="s">
        <v>15</v>
      </c>
    </row>
    <row r="173" spans="1:10" ht="15" customHeight="1" x14ac:dyDescent="0.25">
      <c r="A173" s="2" t="s">
        <v>271</v>
      </c>
      <c r="B173" s="2" t="s">
        <v>24</v>
      </c>
      <c r="C173" s="2" t="s">
        <v>24</v>
      </c>
      <c r="D173" s="2" t="s">
        <v>13</v>
      </c>
      <c r="E173" s="2" t="s">
        <v>14</v>
      </c>
      <c r="F173" s="2">
        <v>31</v>
      </c>
      <c r="G173" s="2">
        <v>25000</v>
      </c>
      <c r="H173" s="2">
        <v>25815</v>
      </c>
      <c r="I173" s="2">
        <v>213</v>
      </c>
      <c r="J173" s="2" t="s">
        <v>20</v>
      </c>
    </row>
    <row r="174" spans="1:10" ht="15" customHeight="1" x14ac:dyDescent="0.25">
      <c r="A174" s="2" t="s">
        <v>272</v>
      </c>
      <c r="B174" s="2" t="s">
        <v>29</v>
      </c>
      <c r="C174" s="2" t="s">
        <v>273</v>
      </c>
      <c r="D174" s="2" t="s">
        <v>100</v>
      </c>
      <c r="E174" s="2" t="s">
        <v>101</v>
      </c>
      <c r="F174" s="2">
        <v>30</v>
      </c>
      <c r="G174" s="2">
        <v>3495.63</v>
      </c>
      <c r="H174" s="2">
        <v>42.92</v>
      </c>
      <c r="I174" s="2">
        <v>3</v>
      </c>
      <c r="J174" s="2" t="s">
        <v>15</v>
      </c>
    </row>
    <row r="175" spans="1:10" ht="15" customHeight="1" x14ac:dyDescent="0.25">
      <c r="A175" s="2" t="s">
        <v>274</v>
      </c>
      <c r="B175" s="2" t="s">
        <v>37</v>
      </c>
      <c r="C175" s="2" t="s">
        <v>275</v>
      </c>
      <c r="D175" s="2" t="s">
        <v>13</v>
      </c>
      <c r="E175" s="2" t="s">
        <v>14</v>
      </c>
      <c r="F175" s="2">
        <v>27</v>
      </c>
      <c r="G175" s="2">
        <v>440</v>
      </c>
      <c r="H175" s="2">
        <v>586</v>
      </c>
      <c r="I175" s="2">
        <v>17</v>
      </c>
      <c r="J175" s="2" t="s">
        <v>20</v>
      </c>
    </row>
    <row r="176" spans="1:10" ht="15" customHeight="1" x14ac:dyDescent="0.25">
      <c r="A176" s="2" t="s">
        <v>276</v>
      </c>
      <c r="B176" s="2" t="s">
        <v>49</v>
      </c>
      <c r="C176" s="2" t="s">
        <v>184</v>
      </c>
      <c r="D176" s="2" t="s">
        <v>13</v>
      </c>
      <c r="E176" s="2" t="s">
        <v>14</v>
      </c>
      <c r="F176" s="2">
        <v>30</v>
      </c>
      <c r="G176" s="2">
        <v>100000000</v>
      </c>
      <c r="H176" s="2">
        <v>3577</v>
      </c>
      <c r="I176" s="2">
        <v>27</v>
      </c>
      <c r="J176" s="2" t="s">
        <v>15</v>
      </c>
    </row>
    <row r="177" spans="1:10" ht="15" customHeight="1" x14ac:dyDescent="0.25">
      <c r="A177" s="2" t="s">
        <v>277</v>
      </c>
      <c r="B177" s="2" t="s">
        <v>64</v>
      </c>
      <c r="C177" s="2" t="s">
        <v>64</v>
      </c>
      <c r="D177" s="2" t="s">
        <v>13</v>
      </c>
      <c r="E177" s="2" t="s">
        <v>14</v>
      </c>
      <c r="F177" s="2">
        <v>30</v>
      </c>
      <c r="G177" s="2">
        <v>15000</v>
      </c>
      <c r="H177" s="2">
        <v>0</v>
      </c>
      <c r="I177" s="2">
        <v>0</v>
      </c>
      <c r="J177" s="2" t="s">
        <v>89</v>
      </c>
    </row>
    <row r="178" spans="1:10" ht="15" customHeight="1" x14ac:dyDescent="0.25">
      <c r="A178" s="2" t="s">
        <v>278</v>
      </c>
      <c r="B178" s="2" t="s">
        <v>53</v>
      </c>
      <c r="C178" s="2" t="s">
        <v>53</v>
      </c>
      <c r="D178" s="2" t="s">
        <v>13</v>
      </c>
      <c r="E178" s="2" t="s">
        <v>14</v>
      </c>
      <c r="F178" s="2">
        <v>30</v>
      </c>
      <c r="G178" s="2">
        <v>20000</v>
      </c>
      <c r="H178" s="2">
        <v>25201</v>
      </c>
      <c r="I178" s="2">
        <v>860</v>
      </c>
      <c r="J178" s="2" t="s">
        <v>20</v>
      </c>
    </row>
    <row r="179" spans="1:10" ht="15" customHeight="1" x14ac:dyDescent="0.25">
      <c r="A179" s="2" t="s">
        <v>279</v>
      </c>
      <c r="B179" s="2" t="s">
        <v>49</v>
      </c>
      <c r="C179" s="2" t="s">
        <v>184</v>
      </c>
      <c r="D179" s="2" t="s">
        <v>13</v>
      </c>
      <c r="E179" s="2" t="s">
        <v>14</v>
      </c>
      <c r="F179" s="2">
        <v>21</v>
      </c>
      <c r="G179" s="2">
        <v>2100</v>
      </c>
      <c r="H179" s="2">
        <v>5</v>
      </c>
      <c r="I179" s="2">
        <v>1</v>
      </c>
      <c r="J179" s="2" t="s">
        <v>15</v>
      </c>
    </row>
    <row r="180" spans="1:10" ht="15" customHeight="1" x14ac:dyDescent="0.25">
      <c r="A180" s="2" t="s">
        <v>280</v>
      </c>
      <c r="B180" s="2" t="s">
        <v>61</v>
      </c>
      <c r="C180" s="2" t="s">
        <v>62</v>
      </c>
      <c r="D180" s="2" t="s">
        <v>13</v>
      </c>
      <c r="E180" s="2" t="s">
        <v>14</v>
      </c>
      <c r="F180" s="2">
        <v>15</v>
      </c>
      <c r="G180" s="2">
        <v>1500</v>
      </c>
      <c r="H180" s="2">
        <v>2295</v>
      </c>
      <c r="I180" s="2">
        <v>24</v>
      </c>
      <c r="J180" s="2" t="s">
        <v>20</v>
      </c>
    </row>
    <row r="181" spans="1:10" ht="15" customHeight="1" x14ac:dyDescent="0.25">
      <c r="A181" s="2" t="s">
        <v>281</v>
      </c>
      <c r="B181" s="2" t="s">
        <v>44</v>
      </c>
      <c r="C181" s="2" t="s">
        <v>153</v>
      </c>
      <c r="D181" s="2" t="s">
        <v>199</v>
      </c>
      <c r="E181" s="2" t="s">
        <v>84</v>
      </c>
      <c r="F181" s="2">
        <v>25</v>
      </c>
      <c r="G181" s="2">
        <v>1412.32</v>
      </c>
      <c r="H181" s="2">
        <v>17.38</v>
      </c>
      <c r="I181" s="2">
        <v>1</v>
      </c>
      <c r="J181" s="2" t="s">
        <v>15</v>
      </c>
    </row>
    <row r="182" spans="1:10" ht="15" customHeight="1" x14ac:dyDescent="0.25">
      <c r="A182" s="2" t="s">
        <v>282</v>
      </c>
      <c r="B182" s="2" t="s">
        <v>53</v>
      </c>
      <c r="C182" s="2" t="s">
        <v>53</v>
      </c>
      <c r="D182" s="2" t="s">
        <v>13</v>
      </c>
      <c r="E182" s="2" t="s">
        <v>14</v>
      </c>
      <c r="F182" s="2">
        <v>29</v>
      </c>
      <c r="G182" s="2">
        <v>10000</v>
      </c>
      <c r="H182" s="2">
        <v>11722</v>
      </c>
      <c r="I182" s="2">
        <v>170</v>
      </c>
      <c r="J182" s="2" t="s">
        <v>20</v>
      </c>
    </row>
    <row r="183" spans="1:10" ht="15" customHeight="1" x14ac:dyDescent="0.25">
      <c r="A183" s="2" t="s">
        <v>283</v>
      </c>
      <c r="B183" s="2" t="s">
        <v>44</v>
      </c>
      <c r="C183" s="2" t="s">
        <v>284</v>
      </c>
      <c r="D183" s="2" t="s">
        <v>13</v>
      </c>
      <c r="E183" s="2" t="s">
        <v>14</v>
      </c>
      <c r="F183" s="2">
        <v>43</v>
      </c>
      <c r="G183" s="2">
        <v>25000</v>
      </c>
      <c r="H183" s="2">
        <v>35987</v>
      </c>
      <c r="I183" s="2">
        <v>85</v>
      </c>
      <c r="J183" s="2" t="s">
        <v>20</v>
      </c>
    </row>
    <row r="184" spans="1:10" ht="15" customHeight="1" x14ac:dyDescent="0.25">
      <c r="A184" s="2" t="s">
        <v>285</v>
      </c>
      <c r="B184" s="2" t="s">
        <v>77</v>
      </c>
      <c r="C184" s="2" t="s">
        <v>286</v>
      </c>
      <c r="D184" s="2" t="s">
        <v>199</v>
      </c>
      <c r="E184" s="2" t="s">
        <v>84</v>
      </c>
      <c r="F184" s="2">
        <v>36</v>
      </c>
      <c r="G184" s="2">
        <v>4316.8100000000004</v>
      </c>
      <c r="H184" s="2">
        <v>6300.27</v>
      </c>
      <c r="I184" s="2">
        <v>224</v>
      </c>
      <c r="J184" s="2" t="s">
        <v>20</v>
      </c>
    </row>
    <row r="185" spans="1:10" ht="15" customHeight="1" x14ac:dyDescent="0.25">
      <c r="A185" s="2" t="s">
        <v>287</v>
      </c>
      <c r="B185" s="2" t="s">
        <v>29</v>
      </c>
      <c r="C185" s="2" t="s">
        <v>29</v>
      </c>
      <c r="D185" s="2" t="s">
        <v>13</v>
      </c>
      <c r="E185" s="2" t="s">
        <v>14</v>
      </c>
      <c r="F185" s="2">
        <v>25</v>
      </c>
      <c r="G185" s="2">
        <v>1200</v>
      </c>
      <c r="H185" s="2">
        <v>489</v>
      </c>
      <c r="I185" s="2">
        <v>9</v>
      </c>
      <c r="J185" s="2" t="s">
        <v>15</v>
      </c>
    </row>
    <row r="186" spans="1:10" ht="15" customHeight="1" x14ac:dyDescent="0.25">
      <c r="A186" s="2" t="s">
        <v>288</v>
      </c>
      <c r="B186" s="2" t="s">
        <v>49</v>
      </c>
      <c r="C186" s="2" t="s">
        <v>50</v>
      </c>
      <c r="D186" s="2" t="s">
        <v>13</v>
      </c>
      <c r="E186" s="2" t="s">
        <v>14</v>
      </c>
      <c r="F186" s="2">
        <v>7</v>
      </c>
      <c r="G186" s="2">
        <v>10000</v>
      </c>
      <c r="H186" s="2">
        <v>0</v>
      </c>
      <c r="I186" s="2">
        <v>0</v>
      </c>
      <c r="J186" s="2" t="s">
        <v>15</v>
      </c>
    </row>
    <row r="187" spans="1:10" ht="15" customHeight="1" x14ac:dyDescent="0.25">
      <c r="A187" s="2" t="s">
        <v>289</v>
      </c>
      <c r="B187" s="2" t="s">
        <v>29</v>
      </c>
      <c r="C187" s="2" t="s">
        <v>290</v>
      </c>
      <c r="D187" s="2" t="s">
        <v>100</v>
      </c>
      <c r="E187" s="2" t="s">
        <v>101</v>
      </c>
      <c r="F187" s="2">
        <v>60</v>
      </c>
      <c r="G187" s="2">
        <v>8035.36</v>
      </c>
      <c r="H187" s="2">
        <v>8.0399999999999991</v>
      </c>
      <c r="I187" s="2">
        <v>3</v>
      </c>
      <c r="J187" s="2" t="s">
        <v>15</v>
      </c>
    </row>
    <row r="188" spans="1:10" ht="15" customHeight="1" x14ac:dyDescent="0.25">
      <c r="A188" s="2" t="s">
        <v>291</v>
      </c>
      <c r="B188" s="2" t="s">
        <v>11</v>
      </c>
      <c r="C188" s="2" t="s">
        <v>11</v>
      </c>
      <c r="D188" s="2" t="s">
        <v>13</v>
      </c>
      <c r="E188" s="2" t="s">
        <v>14</v>
      </c>
      <c r="F188" s="2">
        <v>21</v>
      </c>
      <c r="G188" s="2">
        <v>5000</v>
      </c>
      <c r="H188" s="2">
        <v>5226</v>
      </c>
      <c r="I188" s="2">
        <v>32</v>
      </c>
      <c r="J188" s="2" t="s">
        <v>20</v>
      </c>
    </row>
    <row r="189" spans="1:10" ht="15" customHeight="1" x14ac:dyDescent="0.25">
      <c r="A189" s="2" t="s">
        <v>292</v>
      </c>
      <c r="B189" s="2" t="s">
        <v>91</v>
      </c>
      <c r="C189" s="2" t="s">
        <v>293</v>
      </c>
      <c r="D189" s="2" t="s">
        <v>18</v>
      </c>
      <c r="E189" s="2" t="s">
        <v>19</v>
      </c>
      <c r="F189" s="2">
        <v>30</v>
      </c>
      <c r="G189" s="2">
        <v>15654.6</v>
      </c>
      <c r="H189" s="2">
        <v>2044.49</v>
      </c>
      <c r="I189" s="2">
        <v>23</v>
      </c>
      <c r="J189" s="2" t="s">
        <v>15</v>
      </c>
    </row>
    <row r="190" spans="1:10" ht="15" customHeight="1" x14ac:dyDescent="0.25">
      <c r="A190" s="2" t="s">
        <v>294</v>
      </c>
      <c r="B190" s="2" t="s">
        <v>91</v>
      </c>
      <c r="C190" s="2" t="s">
        <v>215</v>
      </c>
      <c r="D190" s="2" t="s">
        <v>100</v>
      </c>
      <c r="E190" s="2" t="s">
        <v>101</v>
      </c>
      <c r="F190" s="2">
        <v>30</v>
      </c>
      <c r="G190" s="2">
        <v>37579.9</v>
      </c>
      <c r="H190" s="2">
        <v>22.55</v>
      </c>
      <c r="I190" s="2">
        <v>2</v>
      </c>
      <c r="J190" s="2" t="s">
        <v>89</v>
      </c>
    </row>
    <row r="191" spans="1:10" ht="15" customHeight="1" x14ac:dyDescent="0.25">
      <c r="A191" s="2" t="s">
        <v>295</v>
      </c>
      <c r="B191" s="2" t="s">
        <v>49</v>
      </c>
      <c r="C191" s="2" t="s">
        <v>50</v>
      </c>
      <c r="D191" s="2" t="s">
        <v>13</v>
      </c>
      <c r="E191" s="2" t="s">
        <v>14</v>
      </c>
      <c r="F191" s="2">
        <v>41</v>
      </c>
      <c r="G191" s="2">
        <v>9000</v>
      </c>
      <c r="H191" s="2">
        <v>10694.7</v>
      </c>
      <c r="I191" s="2">
        <v>83</v>
      </c>
      <c r="J191" s="2" t="s">
        <v>20</v>
      </c>
    </row>
    <row r="192" spans="1:10" ht="15" customHeight="1" x14ac:dyDescent="0.25">
      <c r="A192" s="2" t="s">
        <v>296</v>
      </c>
      <c r="B192" s="2" t="s">
        <v>41</v>
      </c>
      <c r="C192" s="2" t="s">
        <v>204</v>
      </c>
      <c r="D192" s="2" t="s">
        <v>18</v>
      </c>
      <c r="E192" s="2" t="s">
        <v>19</v>
      </c>
      <c r="F192" s="2">
        <v>5</v>
      </c>
      <c r="G192" s="2">
        <v>14591.3</v>
      </c>
      <c r="H192" s="2">
        <v>1.46</v>
      </c>
      <c r="I192" s="2">
        <v>1</v>
      </c>
      <c r="J192" s="2" t="s">
        <v>15</v>
      </c>
    </row>
    <row r="193" spans="1:10" ht="15" customHeight="1" x14ac:dyDescent="0.25">
      <c r="A193" s="2" t="s">
        <v>297</v>
      </c>
      <c r="B193" s="2" t="s">
        <v>44</v>
      </c>
      <c r="C193" s="2" t="s">
        <v>298</v>
      </c>
      <c r="D193" s="2" t="s">
        <v>13</v>
      </c>
      <c r="E193" s="2" t="s">
        <v>14</v>
      </c>
      <c r="F193" s="2">
        <v>30</v>
      </c>
      <c r="G193" s="2">
        <v>100000</v>
      </c>
      <c r="H193" s="2">
        <v>801</v>
      </c>
      <c r="I193" s="2">
        <v>9</v>
      </c>
      <c r="J193" s="2" t="s">
        <v>15</v>
      </c>
    </row>
    <row r="194" spans="1:10" ht="15" customHeight="1" x14ac:dyDescent="0.25">
      <c r="A194" s="2" t="s">
        <v>299</v>
      </c>
      <c r="B194" s="2" t="s">
        <v>53</v>
      </c>
      <c r="C194" s="2" t="s">
        <v>53</v>
      </c>
      <c r="D194" s="2" t="s">
        <v>13</v>
      </c>
      <c r="E194" s="2" t="s">
        <v>14</v>
      </c>
      <c r="F194" s="2">
        <v>30</v>
      </c>
      <c r="G194" s="2">
        <v>14000</v>
      </c>
      <c r="H194" s="2">
        <v>0</v>
      </c>
      <c r="I194" s="2">
        <v>0</v>
      </c>
      <c r="J194" s="2" t="s">
        <v>15</v>
      </c>
    </row>
    <row r="195" spans="1:10" ht="15" customHeight="1" x14ac:dyDescent="0.25">
      <c r="A195" s="2" t="s">
        <v>300</v>
      </c>
      <c r="B195" s="2" t="s">
        <v>24</v>
      </c>
      <c r="C195" s="2" t="s">
        <v>24</v>
      </c>
      <c r="D195" s="2" t="s">
        <v>13</v>
      </c>
      <c r="E195" s="2" t="s">
        <v>14</v>
      </c>
      <c r="F195" s="2">
        <v>24</v>
      </c>
      <c r="G195" s="2">
        <v>2500</v>
      </c>
      <c r="H195" s="2">
        <v>1075</v>
      </c>
      <c r="I195" s="2">
        <v>43</v>
      </c>
      <c r="J195" s="2" t="s">
        <v>15</v>
      </c>
    </row>
    <row r="196" spans="1:10" ht="15" customHeight="1" x14ac:dyDescent="0.25">
      <c r="A196" s="2" t="s">
        <v>301</v>
      </c>
      <c r="B196" s="2" t="s">
        <v>11</v>
      </c>
      <c r="C196" s="2" t="s">
        <v>11</v>
      </c>
      <c r="D196" s="2" t="s">
        <v>13</v>
      </c>
      <c r="E196" s="2" t="s">
        <v>14</v>
      </c>
      <c r="F196" s="2">
        <v>24</v>
      </c>
      <c r="G196" s="2">
        <v>1000</v>
      </c>
      <c r="H196" s="2">
        <v>55</v>
      </c>
      <c r="I196" s="2">
        <v>3</v>
      </c>
      <c r="J196" s="2" t="s">
        <v>15</v>
      </c>
    </row>
    <row r="197" spans="1:10" ht="15" customHeight="1" x14ac:dyDescent="0.25">
      <c r="A197" s="2" t="s">
        <v>302</v>
      </c>
      <c r="B197" s="2" t="s">
        <v>24</v>
      </c>
      <c r="C197" s="2" t="s">
        <v>112</v>
      </c>
      <c r="D197" s="2" t="s">
        <v>13</v>
      </c>
      <c r="E197" s="2" t="s">
        <v>14</v>
      </c>
      <c r="F197" s="2">
        <v>30</v>
      </c>
      <c r="G197" s="2">
        <v>770</v>
      </c>
      <c r="H197" s="2">
        <v>236</v>
      </c>
      <c r="I197" s="2">
        <v>15</v>
      </c>
      <c r="J197" s="2" t="s">
        <v>15</v>
      </c>
    </row>
    <row r="198" spans="1:10" ht="15" customHeight="1" x14ac:dyDescent="0.25">
      <c r="A198" s="2" t="s">
        <v>303</v>
      </c>
      <c r="B198" s="2" t="s">
        <v>11</v>
      </c>
      <c r="C198" s="2" t="s">
        <v>17</v>
      </c>
      <c r="D198" s="2" t="s">
        <v>13</v>
      </c>
      <c r="E198" s="2" t="s">
        <v>14</v>
      </c>
      <c r="F198" s="2">
        <v>56</v>
      </c>
      <c r="G198" s="2">
        <v>5000</v>
      </c>
      <c r="H198" s="2">
        <v>1310</v>
      </c>
      <c r="I198" s="2">
        <v>20</v>
      </c>
      <c r="J198" s="2" t="s">
        <v>15</v>
      </c>
    </row>
    <row r="199" spans="1:10" ht="15" customHeight="1" x14ac:dyDescent="0.25">
      <c r="A199" s="2" t="s">
        <v>304</v>
      </c>
      <c r="B199" s="2" t="s">
        <v>11</v>
      </c>
      <c r="C199" s="2" t="s">
        <v>259</v>
      </c>
      <c r="D199" s="2" t="s">
        <v>100</v>
      </c>
      <c r="E199" s="2" t="s">
        <v>101</v>
      </c>
      <c r="F199" s="2">
        <v>25</v>
      </c>
      <c r="G199" s="2">
        <v>197.32</v>
      </c>
      <c r="H199" s="2">
        <v>285.70999999999998</v>
      </c>
      <c r="I199" s="2">
        <v>8</v>
      </c>
      <c r="J199" s="2" t="s">
        <v>20</v>
      </c>
    </row>
    <row r="200" spans="1:10" ht="15" customHeight="1" x14ac:dyDescent="0.25">
      <c r="A200" s="2" t="s">
        <v>305</v>
      </c>
      <c r="B200" s="2" t="s">
        <v>11</v>
      </c>
      <c r="C200" s="2" t="s">
        <v>27</v>
      </c>
      <c r="D200" s="2" t="s">
        <v>13</v>
      </c>
      <c r="E200" s="2" t="s">
        <v>14</v>
      </c>
      <c r="F200" s="2">
        <v>11</v>
      </c>
      <c r="G200" s="2">
        <v>500</v>
      </c>
      <c r="H200" s="2">
        <v>66</v>
      </c>
      <c r="I200" s="2">
        <v>4</v>
      </c>
      <c r="J200" s="2" t="s">
        <v>15</v>
      </c>
    </row>
    <row r="201" spans="1:10" ht="15" customHeight="1" x14ac:dyDescent="0.25">
      <c r="A201" s="2" t="s">
        <v>306</v>
      </c>
      <c r="B201" s="2" t="s">
        <v>61</v>
      </c>
      <c r="C201" s="2" t="s">
        <v>62</v>
      </c>
      <c r="D201" s="2" t="s">
        <v>13</v>
      </c>
      <c r="E201" s="2" t="s">
        <v>14</v>
      </c>
      <c r="F201" s="2">
        <v>27</v>
      </c>
      <c r="G201" s="2">
        <v>27494</v>
      </c>
      <c r="H201" s="2">
        <v>0</v>
      </c>
      <c r="I201" s="2">
        <v>0</v>
      </c>
      <c r="J201" s="2" t="s">
        <v>89</v>
      </c>
    </row>
    <row r="202" spans="1:10" ht="15" customHeight="1" x14ac:dyDescent="0.25">
      <c r="A202" s="2" t="s">
        <v>307</v>
      </c>
      <c r="B202" s="2" t="s">
        <v>11</v>
      </c>
      <c r="C202" s="2" t="s">
        <v>73</v>
      </c>
      <c r="D202" s="2" t="s">
        <v>18</v>
      </c>
      <c r="E202" s="2" t="s">
        <v>19</v>
      </c>
      <c r="F202" s="2">
        <v>45</v>
      </c>
      <c r="G202" s="2">
        <v>1261.93</v>
      </c>
      <c r="H202" s="2">
        <v>1406.1</v>
      </c>
      <c r="I202" s="2">
        <v>57</v>
      </c>
      <c r="J202" s="2" t="s">
        <v>20</v>
      </c>
    </row>
    <row r="203" spans="1:10" ht="15" customHeight="1" x14ac:dyDescent="0.25">
      <c r="A203" s="2" t="s">
        <v>308</v>
      </c>
      <c r="B203" s="2" t="s">
        <v>91</v>
      </c>
      <c r="C203" s="2" t="s">
        <v>92</v>
      </c>
      <c r="D203" s="2" t="s">
        <v>13</v>
      </c>
      <c r="E203" s="2" t="s">
        <v>14</v>
      </c>
      <c r="F203" s="2">
        <v>30</v>
      </c>
      <c r="G203" s="2">
        <v>25000</v>
      </c>
      <c r="H203" s="2">
        <v>31776</v>
      </c>
      <c r="I203" s="2">
        <v>193</v>
      </c>
      <c r="J203" s="2" t="s">
        <v>20</v>
      </c>
    </row>
    <row r="204" spans="1:10" ht="15" customHeight="1" x14ac:dyDescent="0.25">
      <c r="A204" s="2" t="s">
        <v>309</v>
      </c>
      <c r="B204" s="2" t="s">
        <v>91</v>
      </c>
      <c r="C204" s="2" t="s">
        <v>98</v>
      </c>
      <c r="D204" s="2" t="s">
        <v>13</v>
      </c>
      <c r="E204" s="2" t="s">
        <v>14</v>
      </c>
      <c r="F204" s="2">
        <v>21</v>
      </c>
      <c r="G204" s="2">
        <v>4600</v>
      </c>
      <c r="H204" s="2">
        <v>270</v>
      </c>
      <c r="I204" s="2">
        <v>18</v>
      </c>
      <c r="J204" s="2" t="s">
        <v>89</v>
      </c>
    </row>
    <row r="205" spans="1:10" ht="15" customHeight="1" x14ac:dyDescent="0.25">
      <c r="A205" s="2" t="s">
        <v>310</v>
      </c>
      <c r="B205" s="2" t="s">
        <v>11</v>
      </c>
      <c r="C205" s="2" t="s">
        <v>11</v>
      </c>
      <c r="D205" s="2" t="s">
        <v>13</v>
      </c>
      <c r="E205" s="2" t="s">
        <v>14</v>
      </c>
      <c r="F205" s="2">
        <v>30</v>
      </c>
      <c r="G205" s="2">
        <v>23000</v>
      </c>
      <c r="H205" s="2">
        <v>81</v>
      </c>
      <c r="I205" s="2">
        <v>3</v>
      </c>
      <c r="J205" s="2" t="s">
        <v>15</v>
      </c>
    </row>
    <row r="206" spans="1:10" ht="15" customHeight="1" x14ac:dyDescent="0.25">
      <c r="A206" s="2" t="s">
        <v>311</v>
      </c>
      <c r="B206" s="2" t="s">
        <v>29</v>
      </c>
      <c r="C206" s="2" t="s">
        <v>29</v>
      </c>
      <c r="D206" s="2" t="s">
        <v>13</v>
      </c>
      <c r="E206" s="2" t="s">
        <v>14</v>
      </c>
      <c r="F206" s="2">
        <v>30</v>
      </c>
      <c r="G206" s="2">
        <v>20000</v>
      </c>
      <c r="H206" s="2">
        <v>345</v>
      </c>
      <c r="I206" s="2">
        <v>6</v>
      </c>
      <c r="J206" s="2" t="s">
        <v>15</v>
      </c>
    </row>
    <row r="207" spans="1:10" ht="15" customHeight="1" x14ac:dyDescent="0.25">
      <c r="A207" s="2" t="s">
        <v>312</v>
      </c>
      <c r="B207" s="2" t="s">
        <v>61</v>
      </c>
      <c r="C207" s="2" t="s">
        <v>62</v>
      </c>
      <c r="D207" s="2" t="s">
        <v>313</v>
      </c>
      <c r="E207" s="2" t="s">
        <v>84</v>
      </c>
      <c r="F207" s="2">
        <v>30</v>
      </c>
      <c r="G207" s="2">
        <v>23314.1</v>
      </c>
      <c r="H207" s="2">
        <v>638.80999999999995</v>
      </c>
      <c r="I207" s="2">
        <v>4</v>
      </c>
      <c r="J207" s="2" t="s">
        <v>89</v>
      </c>
    </row>
    <row r="208" spans="1:10" ht="15" customHeight="1" x14ac:dyDescent="0.25">
      <c r="A208" s="2" t="s">
        <v>314</v>
      </c>
      <c r="B208" s="2" t="s">
        <v>29</v>
      </c>
      <c r="C208" s="2" t="s">
        <v>290</v>
      </c>
      <c r="D208" s="2" t="s">
        <v>13</v>
      </c>
      <c r="E208" s="2" t="s">
        <v>14</v>
      </c>
      <c r="F208" s="2">
        <v>31</v>
      </c>
      <c r="G208" s="2">
        <v>650</v>
      </c>
      <c r="H208" s="2">
        <v>740</v>
      </c>
      <c r="I208" s="2">
        <v>20</v>
      </c>
      <c r="J208" s="2" t="s">
        <v>20</v>
      </c>
    </row>
    <row r="209" spans="1:10" ht="15" customHeight="1" x14ac:dyDescent="0.25">
      <c r="A209" s="2" t="s">
        <v>315</v>
      </c>
      <c r="B209" s="2" t="s">
        <v>11</v>
      </c>
      <c r="C209" s="2" t="s">
        <v>12</v>
      </c>
      <c r="D209" s="2" t="s">
        <v>13</v>
      </c>
      <c r="E209" s="2" t="s">
        <v>14</v>
      </c>
      <c r="F209" s="2">
        <v>30</v>
      </c>
      <c r="G209" s="2">
        <v>25000</v>
      </c>
      <c r="H209" s="2">
        <v>25648</v>
      </c>
      <c r="I209" s="2">
        <v>282</v>
      </c>
      <c r="J209" s="2" t="s">
        <v>20</v>
      </c>
    </row>
    <row r="210" spans="1:10" ht="15" customHeight="1" x14ac:dyDescent="0.25">
      <c r="A210" s="2" t="s">
        <v>316</v>
      </c>
      <c r="B210" s="2" t="s">
        <v>29</v>
      </c>
      <c r="C210" s="2" t="s">
        <v>29</v>
      </c>
      <c r="D210" s="2" t="s">
        <v>13</v>
      </c>
      <c r="E210" s="2" t="s">
        <v>14</v>
      </c>
      <c r="F210" s="2">
        <v>28</v>
      </c>
      <c r="G210" s="2">
        <v>1500</v>
      </c>
      <c r="H210" s="2">
        <v>1681</v>
      </c>
      <c r="I210" s="2">
        <v>30</v>
      </c>
      <c r="J210" s="2" t="s">
        <v>20</v>
      </c>
    </row>
    <row r="211" spans="1:10" ht="15" customHeight="1" x14ac:dyDescent="0.25">
      <c r="A211" s="2" t="s">
        <v>317</v>
      </c>
      <c r="B211" s="2" t="s">
        <v>61</v>
      </c>
      <c r="C211" s="2" t="s">
        <v>236</v>
      </c>
      <c r="D211" s="2" t="s">
        <v>13</v>
      </c>
      <c r="E211" s="2" t="s">
        <v>14</v>
      </c>
      <c r="F211" s="2">
        <v>30</v>
      </c>
      <c r="G211" s="2">
        <v>45000</v>
      </c>
      <c r="H211" s="2">
        <v>8141</v>
      </c>
      <c r="I211" s="2">
        <v>159</v>
      </c>
      <c r="J211" s="2" t="s">
        <v>15</v>
      </c>
    </row>
    <row r="212" spans="1:10" ht="15" customHeight="1" x14ac:dyDescent="0.25">
      <c r="A212" s="2" t="s">
        <v>318</v>
      </c>
      <c r="B212" s="2" t="s">
        <v>44</v>
      </c>
      <c r="C212" s="2" t="s">
        <v>44</v>
      </c>
      <c r="D212" s="2" t="s">
        <v>13</v>
      </c>
      <c r="E212" s="2" t="s">
        <v>14</v>
      </c>
      <c r="F212" s="2">
        <v>45</v>
      </c>
      <c r="G212" s="2">
        <v>20000</v>
      </c>
      <c r="H212" s="2">
        <v>25751</v>
      </c>
      <c r="I212" s="2">
        <v>150</v>
      </c>
      <c r="J212" s="2" t="s">
        <v>20</v>
      </c>
    </row>
    <row r="213" spans="1:10" ht="15" customHeight="1" x14ac:dyDescent="0.25">
      <c r="A213" s="2" t="s">
        <v>319</v>
      </c>
      <c r="B213" s="2" t="s">
        <v>11</v>
      </c>
      <c r="C213" s="2" t="s">
        <v>27</v>
      </c>
      <c r="D213" s="2" t="s">
        <v>18</v>
      </c>
      <c r="E213" s="2" t="s">
        <v>19</v>
      </c>
      <c r="F213" s="2">
        <v>30</v>
      </c>
      <c r="G213" s="2">
        <v>15119.2</v>
      </c>
      <c r="H213" s="2">
        <v>19106.5</v>
      </c>
      <c r="I213" s="2">
        <v>505</v>
      </c>
      <c r="J213" s="2" t="s">
        <v>20</v>
      </c>
    </row>
    <row r="214" spans="1:10" ht="15" customHeight="1" x14ac:dyDescent="0.25">
      <c r="A214" s="2" t="s">
        <v>320</v>
      </c>
      <c r="B214" s="2" t="s">
        <v>49</v>
      </c>
      <c r="C214" s="2" t="s">
        <v>49</v>
      </c>
      <c r="D214" s="2" t="s">
        <v>18</v>
      </c>
      <c r="E214" s="2" t="s">
        <v>19</v>
      </c>
      <c r="F214" s="2">
        <v>30</v>
      </c>
      <c r="G214" s="2">
        <v>6426.74</v>
      </c>
      <c r="H214" s="2">
        <v>6428.02</v>
      </c>
      <c r="I214" s="2">
        <v>32</v>
      </c>
      <c r="J214" s="2" t="s">
        <v>20</v>
      </c>
    </row>
    <row r="215" spans="1:10" ht="15" customHeight="1" x14ac:dyDescent="0.25">
      <c r="A215" s="2" t="s">
        <v>321</v>
      </c>
      <c r="B215" s="2" t="s">
        <v>91</v>
      </c>
      <c r="C215" s="2" t="s">
        <v>92</v>
      </c>
      <c r="D215" s="2" t="s">
        <v>13</v>
      </c>
      <c r="E215" s="2" t="s">
        <v>14</v>
      </c>
      <c r="F215" s="2">
        <v>30</v>
      </c>
      <c r="G215" s="2">
        <v>600000</v>
      </c>
      <c r="H215" s="2">
        <v>451</v>
      </c>
      <c r="I215" s="2">
        <v>9</v>
      </c>
      <c r="J215" s="2" t="s">
        <v>89</v>
      </c>
    </row>
    <row r="216" spans="1:10" ht="15" customHeight="1" x14ac:dyDescent="0.25">
      <c r="A216" s="2" t="s">
        <v>322</v>
      </c>
      <c r="B216" s="2" t="s">
        <v>44</v>
      </c>
      <c r="C216" s="2" t="s">
        <v>44</v>
      </c>
      <c r="D216" s="2" t="s">
        <v>13</v>
      </c>
      <c r="E216" s="2" t="s">
        <v>14</v>
      </c>
      <c r="F216" s="2">
        <v>30</v>
      </c>
      <c r="G216" s="2">
        <v>18000</v>
      </c>
      <c r="H216" s="2">
        <v>20142.2</v>
      </c>
      <c r="I216" s="2">
        <v>325</v>
      </c>
      <c r="J216" s="2" t="s">
        <v>20</v>
      </c>
    </row>
    <row r="217" spans="1:10" ht="15" customHeight="1" x14ac:dyDescent="0.25">
      <c r="A217" s="2" t="s">
        <v>323</v>
      </c>
      <c r="B217" s="2" t="s">
        <v>77</v>
      </c>
      <c r="C217" s="2" t="s">
        <v>77</v>
      </c>
      <c r="D217" s="2" t="s">
        <v>13</v>
      </c>
      <c r="E217" s="2" t="s">
        <v>14</v>
      </c>
      <c r="F217" s="2">
        <v>60</v>
      </c>
      <c r="G217" s="2">
        <v>3000</v>
      </c>
      <c r="H217" s="2">
        <v>136</v>
      </c>
      <c r="I217" s="2">
        <v>5</v>
      </c>
      <c r="J217" s="2" t="s">
        <v>15</v>
      </c>
    </row>
    <row r="218" spans="1:10" ht="15" customHeight="1" x14ac:dyDescent="0.25">
      <c r="A218" s="2" t="s">
        <v>324</v>
      </c>
      <c r="B218" s="2" t="s">
        <v>91</v>
      </c>
      <c r="C218" s="2" t="s">
        <v>92</v>
      </c>
      <c r="D218" s="2" t="s">
        <v>199</v>
      </c>
      <c r="E218" s="2" t="s">
        <v>84</v>
      </c>
      <c r="F218" s="2">
        <v>60</v>
      </c>
      <c r="G218" s="2">
        <v>5545.02</v>
      </c>
      <c r="H218" s="2">
        <v>31.05</v>
      </c>
      <c r="I218" s="2">
        <v>6</v>
      </c>
      <c r="J218" s="2" t="s">
        <v>15</v>
      </c>
    </row>
    <row r="219" spans="1:10" ht="15" customHeight="1" x14ac:dyDescent="0.25">
      <c r="A219" s="2" t="s">
        <v>325</v>
      </c>
      <c r="B219" s="2" t="s">
        <v>218</v>
      </c>
      <c r="C219" s="2" t="s">
        <v>218</v>
      </c>
      <c r="D219" s="2" t="s">
        <v>13</v>
      </c>
      <c r="E219" s="2" t="s">
        <v>14</v>
      </c>
      <c r="F219" s="2">
        <v>35</v>
      </c>
      <c r="G219" s="2">
        <v>3000</v>
      </c>
      <c r="H219" s="2">
        <v>3582.45</v>
      </c>
      <c r="I219" s="2">
        <v>89</v>
      </c>
      <c r="J219" s="2" t="s">
        <v>20</v>
      </c>
    </row>
    <row r="220" spans="1:10" ht="15" customHeight="1" x14ac:dyDescent="0.25">
      <c r="A220" s="2" t="s">
        <v>326</v>
      </c>
      <c r="B220" s="2" t="s">
        <v>49</v>
      </c>
      <c r="C220" s="2" t="s">
        <v>103</v>
      </c>
      <c r="D220" s="2" t="s">
        <v>13</v>
      </c>
      <c r="E220" s="2" t="s">
        <v>14</v>
      </c>
      <c r="F220" s="2">
        <v>30</v>
      </c>
      <c r="G220" s="2">
        <v>88489</v>
      </c>
      <c r="H220" s="2">
        <v>0</v>
      </c>
      <c r="I220" s="2">
        <v>0</v>
      </c>
      <c r="J220" s="2" t="s">
        <v>15</v>
      </c>
    </row>
    <row r="221" spans="1:10" ht="15" customHeight="1" x14ac:dyDescent="0.25">
      <c r="A221" s="2" t="s">
        <v>327</v>
      </c>
      <c r="B221" s="2" t="s">
        <v>53</v>
      </c>
      <c r="C221" s="2" t="s">
        <v>59</v>
      </c>
      <c r="D221" s="2" t="s">
        <v>13</v>
      </c>
      <c r="E221" s="2" t="s">
        <v>14</v>
      </c>
      <c r="F221" s="2">
        <v>30</v>
      </c>
      <c r="G221" s="2">
        <v>3000</v>
      </c>
      <c r="H221" s="2">
        <v>110</v>
      </c>
      <c r="I221" s="2">
        <v>2</v>
      </c>
      <c r="J221" s="2" t="s">
        <v>15</v>
      </c>
    </row>
    <row r="222" spans="1:10" ht="15" customHeight="1" x14ac:dyDescent="0.25">
      <c r="A222" s="2" t="s">
        <v>328</v>
      </c>
      <c r="B222" s="2" t="s">
        <v>41</v>
      </c>
      <c r="C222" s="2" t="s">
        <v>329</v>
      </c>
      <c r="D222" s="2" t="s">
        <v>13</v>
      </c>
      <c r="E222" s="2" t="s">
        <v>14</v>
      </c>
      <c r="F222" s="2">
        <v>10</v>
      </c>
      <c r="G222" s="2">
        <v>100</v>
      </c>
      <c r="H222" s="2">
        <v>30</v>
      </c>
      <c r="I222" s="2">
        <v>2</v>
      </c>
      <c r="J222" s="2" t="s">
        <v>157</v>
      </c>
    </row>
    <row r="223" spans="1:10" ht="15" customHeight="1" x14ac:dyDescent="0.25">
      <c r="A223" s="2" t="s">
        <v>330</v>
      </c>
      <c r="B223" s="2" t="s">
        <v>151</v>
      </c>
      <c r="C223" s="2" t="s">
        <v>151</v>
      </c>
      <c r="D223" s="2" t="s">
        <v>18</v>
      </c>
      <c r="E223" s="2" t="s">
        <v>19</v>
      </c>
      <c r="F223" s="2">
        <v>30</v>
      </c>
      <c r="G223" s="2">
        <v>1555.45</v>
      </c>
      <c r="H223" s="2">
        <v>466.64</v>
      </c>
      <c r="I223" s="2">
        <v>14</v>
      </c>
      <c r="J223" s="2" t="s">
        <v>15</v>
      </c>
    </row>
    <row r="224" spans="1:10" ht="15" customHeight="1" x14ac:dyDescent="0.25">
      <c r="A224" s="2" t="s">
        <v>331</v>
      </c>
      <c r="B224" s="2" t="s">
        <v>11</v>
      </c>
      <c r="C224" s="2" t="s">
        <v>17</v>
      </c>
      <c r="D224" s="2" t="s">
        <v>13</v>
      </c>
      <c r="E224" s="2" t="s">
        <v>14</v>
      </c>
      <c r="F224" s="2">
        <v>33</v>
      </c>
      <c r="G224" s="2">
        <v>6250</v>
      </c>
      <c r="H224" s="2">
        <v>3175</v>
      </c>
      <c r="I224" s="2">
        <v>50</v>
      </c>
      <c r="J224" s="2" t="s">
        <v>15</v>
      </c>
    </row>
    <row r="225" spans="1:10" ht="15" customHeight="1" x14ac:dyDescent="0.25">
      <c r="A225" s="2" t="s">
        <v>332</v>
      </c>
      <c r="B225" s="2" t="s">
        <v>44</v>
      </c>
      <c r="C225" s="2" t="s">
        <v>45</v>
      </c>
      <c r="D225" s="2" t="s">
        <v>13</v>
      </c>
      <c r="E225" s="2" t="s">
        <v>14</v>
      </c>
      <c r="F225" s="2">
        <v>60</v>
      </c>
      <c r="G225" s="2">
        <v>200000</v>
      </c>
      <c r="H225" s="2">
        <v>0</v>
      </c>
      <c r="I225" s="2">
        <v>0</v>
      </c>
      <c r="J225" s="2" t="s">
        <v>15</v>
      </c>
    </row>
    <row r="226" spans="1:10" ht="15" customHeight="1" x14ac:dyDescent="0.25">
      <c r="A226" s="2" t="s">
        <v>333</v>
      </c>
      <c r="B226" s="2" t="s">
        <v>61</v>
      </c>
      <c r="C226" s="2" t="s">
        <v>334</v>
      </c>
      <c r="D226" s="2" t="s">
        <v>242</v>
      </c>
      <c r="E226" s="2" t="s">
        <v>243</v>
      </c>
      <c r="F226" s="2">
        <v>31</v>
      </c>
      <c r="G226" s="2">
        <v>3843.79</v>
      </c>
      <c r="H226" s="2">
        <v>1160.18</v>
      </c>
      <c r="I226" s="2">
        <v>17</v>
      </c>
      <c r="J226" s="2" t="s">
        <v>15</v>
      </c>
    </row>
    <row r="227" spans="1:10" ht="15" customHeight="1" x14ac:dyDescent="0.25">
      <c r="A227" s="2" t="s">
        <v>335</v>
      </c>
      <c r="B227" s="2" t="s">
        <v>11</v>
      </c>
      <c r="C227" s="2" t="s">
        <v>11</v>
      </c>
      <c r="D227" s="2" t="s">
        <v>171</v>
      </c>
      <c r="E227" s="2" t="s">
        <v>172</v>
      </c>
      <c r="F227" s="2">
        <v>30</v>
      </c>
      <c r="G227" s="2">
        <v>114.92</v>
      </c>
      <c r="H227" s="2">
        <v>0</v>
      </c>
      <c r="I227" s="2">
        <v>0</v>
      </c>
      <c r="J227" s="2" t="s">
        <v>15</v>
      </c>
    </row>
    <row r="228" spans="1:10" ht="15" customHeight="1" x14ac:dyDescent="0.25">
      <c r="A228" s="2" t="s">
        <v>336</v>
      </c>
      <c r="B228" s="2" t="s">
        <v>53</v>
      </c>
      <c r="C228" s="2" t="s">
        <v>337</v>
      </c>
      <c r="D228" s="2" t="s">
        <v>13</v>
      </c>
      <c r="E228" s="2" t="s">
        <v>14</v>
      </c>
      <c r="F228" s="2">
        <v>60</v>
      </c>
      <c r="G228" s="2">
        <v>2000</v>
      </c>
      <c r="H228" s="2">
        <v>2342</v>
      </c>
      <c r="I228" s="2">
        <v>18</v>
      </c>
      <c r="J228" s="2" t="s">
        <v>20</v>
      </c>
    </row>
    <row r="229" spans="1:10" ht="15" customHeight="1" x14ac:dyDescent="0.25">
      <c r="A229" s="2" t="s">
        <v>338</v>
      </c>
      <c r="B229" s="2" t="s">
        <v>41</v>
      </c>
      <c r="C229" s="2" t="s">
        <v>124</v>
      </c>
      <c r="D229" s="2" t="s">
        <v>13</v>
      </c>
      <c r="E229" s="2" t="s">
        <v>14</v>
      </c>
      <c r="F229" s="2">
        <v>30</v>
      </c>
      <c r="G229" s="2">
        <v>16000</v>
      </c>
      <c r="H229" s="2">
        <v>17176.099999999999</v>
      </c>
      <c r="I229" s="2">
        <v>99</v>
      </c>
      <c r="J229" s="2" t="s">
        <v>20</v>
      </c>
    </row>
    <row r="230" spans="1:10" ht="15" customHeight="1" x14ac:dyDescent="0.25">
      <c r="A230" s="2" t="s">
        <v>339</v>
      </c>
      <c r="B230" s="2" t="s">
        <v>61</v>
      </c>
      <c r="C230" s="2" t="s">
        <v>62</v>
      </c>
      <c r="D230" s="2" t="s">
        <v>13</v>
      </c>
      <c r="E230" s="2" t="s">
        <v>14</v>
      </c>
      <c r="F230" s="2">
        <v>30</v>
      </c>
      <c r="G230" s="2">
        <v>15000</v>
      </c>
      <c r="H230" s="2">
        <v>260</v>
      </c>
      <c r="I230" s="2">
        <v>4</v>
      </c>
      <c r="J230" s="2" t="s">
        <v>15</v>
      </c>
    </row>
    <row r="231" spans="1:10" ht="15" customHeight="1" x14ac:dyDescent="0.25">
      <c r="A231" s="2" t="s">
        <v>340</v>
      </c>
      <c r="B231" s="2" t="s">
        <v>11</v>
      </c>
      <c r="C231" s="2" t="s">
        <v>11</v>
      </c>
      <c r="D231" s="2" t="s">
        <v>13</v>
      </c>
      <c r="E231" s="2" t="s">
        <v>14</v>
      </c>
      <c r="F231" s="2">
        <v>30</v>
      </c>
      <c r="G231" s="2">
        <v>2500</v>
      </c>
      <c r="H231" s="2">
        <v>2510</v>
      </c>
      <c r="I231" s="2">
        <v>31</v>
      </c>
      <c r="J231" s="2" t="s">
        <v>20</v>
      </c>
    </row>
    <row r="232" spans="1:10" ht="15" customHeight="1" x14ac:dyDescent="0.25">
      <c r="A232" s="2" t="s">
        <v>341</v>
      </c>
      <c r="B232" s="2" t="s">
        <v>44</v>
      </c>
      <c r="C232" s="2" t="s">
        <v>44</v>
      </c>
      <c r="D232" s="2" t="s">
        <v>13</v>
      </c>
      <c r="E232" s="2" t="s">
        <v>14</v>
      </c>
      <c r="F232" s="2">
        <v>45</v>
      </c>
      <c r="G232" s="2">
        <v>1500</v>
      </c>
      <c r="H232" s="2">
        <v>201</v>
      </c>
      <c r="I232" s="2">
        <v>6</v>
      </c>
      <c r="J232" s="2" t="s">
        <v>15</v>
      </c>
    </row>
    <row r="233" spans="1:10" ht="15" customHeight="1" x14ac:dyDescent="0.25">
      <c r="A233" s="2" t="s">
        <v>342</v>
      </c>
      <c r="B233" s="2" t="s">
        <v>29</v>
      </c>
      <c r="C233" s="2" t="s">
        <v>47</v>
      </c>
      <c r="D233" s="2" t="s">
        <v>13</v>
      </c>
      <c r="E233" s="2" t="s">
        <v>14</v>
      </c>
      <c r="F233" s="2">
        <v>45</v>
      </c>
      <c r="G233" s="2">
        <v>7000</v>
      </c>
      <c r="H233" s="2">
        <v>7184</v>
      </c>
      <c r="I233" s="2">
        <v>42</v>
      </c>
      <c r="J233" s="2" t="s">
        <v>20</v>
      </c>
    </row>
    <row r="234" spans="1:10" ht="15" customHeight="1" x14ac:dyDescent="0.25">
      <c r="A234" s="2" t="s">
        <v>343</v>
      </c>
      <c r="B234" s="2" t="s">
        <v>49</v>
      </c>
      <c r="C234" s="2" t="s">
        <v>50</v>
      </c>
      <c r="D234" s="2" t="s">
        <v>13</v>
      </c>
      <c r="E234" s="2" t="s">
        <v>14</v>
      </c>
      <c r="F234" s="2">
        <v>30</v>
      </c>
      <c r="G234" s="2">
        <v>5000</v>
      </c>
      <c r="H234" s="2">
        <v>0</v>
      </c>
      <c r="I234" s="2">
        <v>0</v>
      </c>
      <c r="J234" s="2" t="s">
        <v>15</v>
      </c>
    </row>
    <row r="235" spans="1:10" ht="15" customHeight="1" x14ac:dyDescent="0.25">
      <c r="A235" s="2" t="s">
        <v>344</v>
      </c>
      <c r="B235" s="2" t="s">
        <v>61</v>
      </c>
      <c r="C235" s="2" t="s">
        <v>62</v>
      </c>
      <c r="D235" s="2" t="s">
        <v>13</v>
      </c>
      <c r="E235" s="2" t="s">
        <v>14</v>
      </c>
      <c r="F235" s="2">
        <v>30</v>
      </c>
      <c r="G235" s="2">
        <v>1000</v>
      </c>
      <c r="H235" s="2">
        <v>0</v>
      </c>
      <c r="I235" s="2">
        <v>0</v>
      </c>
      <c r="J235" s="2" t="s">
        <v>15</v>
      </c>
    </row>
    <row r="236" spans="1:10" ht="15" customHeight="1" x14ac:dyDescent="0.25">
      <c r="A236" s="2" t="s">
        <v>345</v>
      </c>
      <c r="B236" s="2" t="s">
        <v>91</v>
      </c>
      <c r="C236" s="2" t="s">
        <v>98</v>
      </c>
      <c r="D236" s="2" t="s">
        <v>13</v>
      </c>
      <c r="E236" s="2" t="s">
        <v>14</v>
      </c>
      <c r="F236" s="2">
        <v>30</v>
      </c>
      <c r="G236" s="2">
        <v>500</v>
      </c>
      <c r="H236" s="2">
        <v>813</v>
      </c>
      <c r="I236" s="2">
        <v>30</v>
      </c>
      <c r="J236" s="2" t="s">
        <v>20</v>
      </c>
    </row>
    <row r="237" spans="1:10" ht="15" customHeight="1" x14ac:dyDescent="0.25">
      <c r="A237" s="2" t="s">
        <v>346</v>
      </c>
      <c r="B237" s="2" t="s">
        <v>61</v>
      </c>
      <c r="C237" s="2" t="s">
        <v>62</v>
      </c>
      <c r="D237" s="2" t="s">
        <v>13</v>
      </c>
      <c r="E237" s="2" t="s">
        <v>14</v>
      </c>
      <c r="F237" s="2">
        <v>90</v>
      </c>
      <c r="G237" s="2">
        <v>75000</v>
      </c>
      <c r="H237" s="2">
        <v>8567.77</v>
      </c>
      <c r="I237" s="2">
        <v>59</v>
      </c>
      <c r="J237" s="2" t="s">
        <v>15</v>
      </c>
    </row>
    <row r="238" spans="1:10" ht="15" customHeight="1" x14ac:dyDescent="0.25">
      <c r="A238" s="2" t="s">
        <v>347</v>
      </c>
      <c r="B238" s="2" t="s">
        <v>11</v>
      </c>
      <c r="C238" s="2" t="s">
        <v>12</v>
      </c>
      <c r="D238" s="2" t="s">
        <v>13</v>
      </c>
      <c r="E238" s="2" t="s">
        <v>14</v>
      </c>
      <c r="F238" s="2">
        <v>30</v>
      </c>
      <c r="G238" s="2">
        <v>1300</v>
      </c>
      <c r="H238" s="2">
        <v>1603</v>
      </c>
      <c r="I238" s="2">
        <v>45</v>
      </c>
      <c r="J238" s="2" t="s">
        <v>20</v>
      </c>
    </row>
    <row r="239" spans="1:10" ht="15" customHeight="1" x14ac:dyDescent="0.25">
      <c r="A239" s="2" t="s">
        <v>348</v>
      </c>
      <c r="B239" s="2" t="s">
        <v>53</v>
      </c>
      <c r="C239" s="2" t="s">
        <v>53</v>
      </c>
      <c r="D239" s="2" t="s">
        <v>13</v>
      </c>
      <c r="E239" s="2" t="s">
        <v>14</v>
      </c>
      <c r="F239" s="2">
        <v>20</v>
      </c>
      <c r="G239" s="2">
        <v>3500</v>
      </c>
      <c r="H239" s="2">
        <v>4080</v>
      </c>
      <c r="I239" s="2">
        <v>56</v>
      </c>
      <c r="J239" s="2" t="s">
        <v>20</v>
      </c>
    </row>
    <row r="240" spans="1:10" ht="15" customHeight="1" x14ac:dyDescent="0.25">
      <c r="A240" s="2" t="s">
        <v>349</v>
      </c>
      <c r="B240" s="2" t="s">
        <v>24</v>
      </c>
      <c r="C240" s="2" t="s">
        <v>24</v>
      </c>
      <c r="D240" s="2" t="s">
        <v>18</v>
      </c>
      <c r="E240" s="2" t="s">
        <v>19</v>
      </c>
      <c r="F240" s="2">
        <v>45</v>
      </c>
      <c r="G240" s="2">
        <v>17567.900000000001</v>
      </c>
      <c r="H240" s="2">
        <v>393.19</v>
      </c>
      <c r="I240" s="2">
        <v>12</v>
      </c>
      <c r="J240" s="2" t="s">
        <v>15</v>
      </c>
    </row>
    <row r="241" spans="1:10" ht="15" customHeight="1" x14ac:dyDescent="0.25">
      <c r="A241" s="2" t="s">
        <v>350</v>
      </c>
      <c r="B241" s="2" t="s">
        <v>64</v>
      </c>
      <c r="C241" s="2" t="s">
        <v>135</v>
      </c>
      <c r="D241" s="2" t="s">
        <v>83</v>
      </c>
      <c r="E241" s="2" t="s">
        <v>84</v>
      </c>
      <c r="F241" s="2">
        <v>60</v>
      </c>
      <c r="G241" s="2">
        <v>21258.1</v>
      </c>
      <c r="H241" s="2">
        <v>86.1</v>
      </c>
      <c r="I241" s="2">
        <v>3</v>
      </c>
      <c r="J241" s="2" t="s">
        <v>15</v>
      </c>
    </row>
    <row r="242" spans="1:10" ht="15" customHeight="1" x14ac:dyDescent="0.25">
      <c r="A242" s="2" t="s">
        <v>351</v>
      </c>
      <c r="B242" s="2" t="s">
        <v>91</v>
      </c>
      <c r="C242" s="2" t="s">
        <v>92</v>
      </c>
      <c r="D242" s="2" t="s">
        <v>13</v>
      </c>
      <c r="E242" s="2" t="s">
        <v>14</v>
      </c>
      <c r="F242" s="2">
        <v>31</v>
      </c>
      <c r="G242" s="2">
        <v>30000</v>
      </c>
      <c r="H242" s="2">
        <v>6504.01</v>
      </c>
      <c r="I242" s="2">
        <v>148</v>
      </c>
      <c r="J242" s="2" t="s">
        <v>89</v>
      </c>
    </row>
    <row r="243" spans="1:10" ht="15" customHeight="1" x14ac:dyDescent="0.25">
      <c r="A243" s="2" t="s">
        <v>352</v>
      </c>
      <c r="B243" s="2" t="s">
        <v>37</v>
      </c>
      <c r="C243" s="2" t="s">
        <v>37</v>
      </c>
      <c r="D243" s="2" t="s">
        <v>13</v>
      </c>
      <c r="E243" s="2" t="s">
        <v>14</v>
      </c>
      <c r="F243" s="2">
        <v>60</v>
      </c>
      <c r="G243" s="2">
        <v>500</v>
      </c>
      <c r="H243" s="2">
        <v>120</v>
      </c>
      <c r="I243" s="2">
        <v>7</v>
      </c>
      <c r="J243" s="2" t="s">
        <v>15</v>
      </c>
    </row>
    <row r="244" spans="1:10" ht="15" customHeight="1" x14ac:dyDescent="0.25">
      <c r="A244" s="2" t="s">
        <v>353</v>
      </c>
      <c r="B244" s="2" t="s">
        <v>41</v>
      </c>
      <c r="C244" s="2" t="s">
        <v>41</v>
      </c>
      <c r="D244" s="2" t="s">
        <v>13</v>
      </c>
      <c r="E244" s="2" t="s">
        <v>14</v>
      </c>
      <c r="F244" s="2">
        <v>30</v>
      </c>
      <c r="G244" s="2">
        <v>4400</v>
      </c>
      <c r="H244" s="2">
        <v>0</v>
      </c>
      <c r="I244" s="2">
        <v>0</v>
      </c>
      <c r="J244" s="2" t="s">
        <v>89</v>
      </c>
    </row>
    <row r="245" spans="1:10" ht="15" customHeight="1" x14ac:dyDescent="0.25">
      <c r="A245" s="2" t="s">
        <v>354</v>
      </c>
      <c r="B245" s="2" t="s">
        <v>91</v>
      </c>
      <c r="C245" s="2" t="s">
        <v>215</v>
      </c>
      <c r="D245" s="2" t="s">
        <v>13</v>
      </c>
      <c r="E245" s="2" t="s">
        <v>14</v>
      </c>
      <c r="F245" s="2">
        <v>30</v>
      </c>
      <c r="G245" s="2">
        <v>5000</v>
      </c>
      <c r="H245" s="2">
        <v>738</v>
      </c>
      <c r="I245" s="2">
        <v>19</v>
      </c>
      <c r="J245" s="2" t="s">
        <v>15</v>
      </c>
    </row>
    <row r="246" spans="1:10" ht="15" customHeight="1" x14ac:dyDescent="0.25">
      <c r="A246" s="2" t="s">
        <v>355</v>
      </c>
      <c r="B246" s="2" t="s">
        <v>53</v>
      </c>
      <c r="C246" s="2" t="s">
        <v>356</v>
      </c>
      <c r="D246" s="2" t="s">
        <v>13</v>
      </c>
      <c r="E246" s="2" t="s">
        <v>14</v>
      </c>
      <c r="F246" s="2">
        <v>30</v>
      </c>
      <c r="G246" s="2">
        <v>1200</v>
      </c>
      <c r="H246" s="2">
        <v>25</v>
      </c>
      <c r="I246" s="2">
        <v>1</v>
      </c>
      <c r="J246" s="2" t="s">
        <v>89</v>
      </c>
    </row>
    <row r="247" spans="1:10" ht="15" customHeight="1" x14ac:dyDescent="0.25">
      <c r="A247" s="2" t="s">
        <v>357</v>
      </c>
      <c r="B247" s="2" t="s">
        <v>53</v>
      </c>
      <c r="C247" s="2" t="s">
        <v>56</v>
      </c>
      <c r="D247" s="2" t="s">
        <v>13</v>
      </c>
      <c r="E247" s="2" t="s">
        <v>14</v>
      </c>
      <c r="F247" s="2">
        <v>45</v>
      </c>
      <c r="G247" s="2">
        <v>5550</v>
      </c>
      <c r="H247" s="2">
        <v>260</v>
      </c>
      <c r="I247" s="2">
        <v>5</v>
      </c>
      <c r="J247" s="2" t="s">
        <v>15</v>
      </c>
    </row>
    <row r="248" spans="1:10" ht="15" customHeight="1" x14ac:dyDescent="0.25">
      <c r="A248" s="2" t="s">
        <v>358</v>
      </c>
      <c r="B248" s="2" t="s">
        <v>77</v>
      </c>
      <c r="C248" s="2" t="s">
        <v>77</v>
      </c>
      <c r="D248" s="2" t="s">
        <v>13</v>
      </c>
      <c r="E248" s="2" t="s">
        <v>14</v>
      </c>
      <c r="F248" s="2">
        <v>35</v>
      </c>
      <c r="G248" s="2">
        <v>9800</v>
      </c>
      <c r="H248" s="2">
        <v>10652.4</v>
      </c>
      <c r="I248" s="2">
        <v>238</v>
      </c>
      <c r="J248" s="2" t="s">
        <v>20</v>
      </c>
    </row>
    <row r="249" spans="1:10" ht="15" customHeight="1" x14ac:dyDescent="0.25">
      <c r="A249" s="2" t="s">
        <v>359</v>
      </c>
      <c r="B249" s="2" t="s">
        <v>44</v>
      </c>
      <c r="C249" s="2" t="s">
        <v>360</v>
      </c>
      <c r="D249" s="2" t="s">
        <v>18</v>
      </c>
      <c r="E249" s="2" t="s">
        <v>19</v>
      </c>
      <c r="F249" s="2">
        <v>30</v>
      </c>
      <c r="G249" s="2">
        <v>333.8</v>
      </c>
      <c r="H249" s="2">
        <v>0</v>
      </c>
      <c r="I249" s="2">
        <v>0</v>
      </c>
      <c r="J249" s="2" t="s">
        <v>15</v>
      </c>
    </row>
    <row r="250" spans="1:10" ht="15" customHeight="1" x14ac:dyDescent="0.25">
      <c r="A250" s="2" t="s">
        <v>361</v>
      </c>
      <c r="B250" s="2" t="s">
        <v>29</v>
      </c>
      <c r="C250" s="2" t="s">
        <v>362</v>
      </c>
      <c r="D250" s="2" t="s">
        <v>18</v>
      </c>
      <c r="E250" s="2" t="s">
        <v>19</v>
      </c>
      <c r="F250" s="2">
        <v>30</v>
      </c>
      <c r="G250" s="2">
        <v>13036.8</v>
      </c>
      <c r="H250" s="2">
        <v>0</v>
      </c>
      <c r="I250" s="2">
        <v>0</v>
      </c>
      <c r="J250" s="2" t="s">
        <v>89</v>
      </c>
    </row>
    <row r="251" spans="1:10" ht="15" customHeight="1" x14ac:dyDescent="0.25">
      <c r="A251" s="2" t="s">
        <v>363</v>
      </c>
      <c r="B251" s="2" t="s">
        <v>53</v>
      </c>
      <c r="C251" s="2" t="s">
        <v>53</v>
      </c>
      <c r="D251" s="2" t="s">
        <v>13</v>
      </c>
      <c r="E251" s="2" t="s">
        <v>14</v>
      </c>
      <c r="F251" s="2">
        <v>30</v>
      </c>
      <c r="G251" s="2">
        <v>1500</v>
      </c>
      <c r="H251" s="2">
        <v>0</v>
      </c>
      <c r="I251" s="2">
        <v>0</v>
      </c>
      <c r="J251" s="2" t="s">
        <v>15</v>
      </c>
    </row>
    <row r="252" spans="1:10" ht="15" customHeight="1" x14ac:dyDescent="0.25">
      <c r="A252" s="2" t="s">
        <v>364</v>
      </c>
      <c r="B252" s="2" t="s">
        <v>24</v>
      </c>
      <c r="C252" s="2" t="s">
        <v>112</v>
      </c>
      <c r="D252" s="2" t="s">
        <v>216</v>
      </c>
      <c r="E252" s="2" t="s">
        <v>84</v>
      </c>
      <c r="F252" s="2">
        <v>35</v>
      </c>
      <c r="G252" s="2">
        <v>41384.699999999997</v>
      </c>
      <c r="H252" s="2">
        <v>612.94000000000005</v>
      </c>
      <c r="I252" s="2">
        <v>12</v>
      </c>
      <c r="J252" s="2" t="s">
        <v>15</v>
      </c>
    </row>
    <row r="253" spans="1:10" ht="15" customHeight="1" x14ac:dyDescent="0.25">
      <c r="A253" s="2" t="s">
        <v>365</v>
      </c>
      <c r="B253" s="2" t="s">
        <v>41</v>
      </c>
      <c r="C253" s="2" t="s">
        <v>41</v>
      </c>
      <c r="D253" s="2" t="s">
        <v>13</v>
      </c>
      <c r="E253" s="2" t="s">
        <v>14</v>
      </c>
      <c r="F253" s="2">
        <v>30</v>
      </c>
      <c r="G253" s="2">
        <v>10000</v>
      </c>
      <c r="H253" s="2">
        <v>22064</v>
      </c>
      <c r="I253" s="2">
        <v>174</v>
      </c>
      <c r="J253" s="2" t="s">
        <v>20</v>
      </c>
    </row>
    <row r="254" spans="1:10" ht="15" customHeight="1" x14ac:dyDescent="0.25">
      <c r="A254" s="2" t="s">
        <v>366</v>
      </c>
      <c r="B254" s="2" t="s">
        <v>77</v>
      </c>
      <c r="C254" s="2" t="s">
        <v>286</v>
      </c>
      <c r="D254" s="2" t="s">
        <v>13</v>
      </c>
      <c r="E254" s="2" t="s">
        <v>14</v>
      </c>
      <c r="F254" s="2">
        <v>35</v>
      </c>
      <c r="G254" s="2">
        <v>15000</v>
      </c>
      <c r="H254" s="2">
        <v>20731.3</v>
      </c>
      <c r="I254" s="2">
        <v>199</v>
      </c>
      <c r="J254" s="2" t="s">
        <v>20</v>
      </c>
    </row>
    <row r="255" spans="1:10" ht="15" customHeight="1" x14ac:dyDescent="0.25">
      <c r="A255" s="2" t="s">
        <v>367</v>
      </c>
      <c r="B255" s="2" t="s">
        <v>61</v>
      </c>
      <c r="C255" s="2" t="s">
        <v>62</v>
      </c>
      <c r="D255" s="2" t="s">
        <v>13</v>
      </c>
      <c r="E255" s="2" t="s">
        <v>14</v>
      </c>
      <c r="F255" s="2">
        <v>31</v>
      </c>
      <c r="G255" s="2">
        <v>50000</v>
      </c>
      <c r="H255" s="2">
        <v>424615</v>
      </c>
      <c r="I255" s="2">
        <v>3015</v>
      </c>
      <c r="J255" s="2" t="s">
        <v>20</v>
      </c>
    </row>
    <row r="256" spans="1:10" ht="15" customHeight="1" x14ac:dyDescent="0.25">
      <c r="A256" s="2" t="s">
        <v>368</v>
      </c>
      <c r="B256" s="2" t="s">
        <v>77</v>
      </c>
      <c r="C256" s="2" t="s">
        <v>77</v>
      </c>
      <c r="D256" s="2" t="s">
        <v>13</v>
      </c>
      <c r="E256" s="2" t="s">
        <v>14</v>
      </c>
      <c r="F256" s="2">
        <v>30</v>
      </c>
      <c r="G256" s="2">
        <v>4000</v>
      </c>
      <c r="H256" s="2">
        <v>241</v>
      </c>
      <c r="I256" s="2">
        <v>7</v>
      </c>
      <c r="J256" s="2" t="s">
        <v>15</v>
      </c>
    </row>
    <row r="257" spans="1:10" ht="15" customHeight="1" x14ac:dyDescent="0.25">
      <c r="A257" s="2" t="s">
        <v>369</v>
      </c>
      <c r="B257" s="2" t="s">
        <v>53</v>
      </c>
      <c r="C257" s="2" t="s">
        <v>56</v>
      </c>
      <c r="D257" s="2" t="s">
        <v>13</v>
      </c>
      <c r="E257" s="2" t="s">
        <v>14</v>
      </c>
      <c r="F257" s="2">
        <v>30</v>
      </c>
      <c r="G257" s="2">
        <v>3500</v>
      </c>
      <c r="H257" s="2">
        <v>4343</v>
      </c>
      <c r="I257" s="2">
        <v>63</v>
      </c>
      <c r="J257" s="2" t="s">
        <v>20</v>
      </c>
    </row>
    <row r="258" spans="1:10" ht="15" customHeight="1" x14ac:dyDescent="0.25">
      <c r="A258" s="2" t="s">
        <v>370</v>
      </c>
      <c r="B258" s="2" t="s">
        <v>24</v>
      </c>
      <c r="C258" s="2" t="s">
        <v>24</v>
      </c>
      <c r="D258" s="2" t="s">
        <v>13</v>
      </c>
      <c r="E258" s="2" t="s">
        <v>14</v>
      </c>
      <c r="F258" s="2">
        <v>14</v>
      </c>
      <c r="G258" s="2">
        <v>3000</v>
      </c>
      <c r="H258" s="2">
        <v>25</v>
      </c>
      <c r="I258" s="2">
        <v>1</v>
      </c>
      <c r="J258" s="2" t="s">
        <v>15</v>
      </c>
    </row>
    <row r="259" spans="1:10" ht="15" customHeight="1" x14ac:dyDescent="0.25">
      <c r="A259" s="2" t="s">
        <v>371</v>
      </c>
      <c r="B259" s="2" t="s">
        <v>11</v>
      </c>
      <c r="C259" s="2" t="s">
        <v>372</v>
      </c>
      <c r="D259" s="2" t="s">
        <v>83</v>
      </c>
      <c r="E259" s="2" t="s">
        <v>84</v>
      </c>
      <c r="F259" s="2">
        <v>31</v>
      </c>
      <c r="G259" s="2">
        <v>54379.7</v>
      </c>
      <c r="H259" s="2">
        <v>1.0900000000000001</v>
      </c>
      <c r="I259" s="2">
        <v>1</v>
      </c>
      <c r="J259" s="2" t="s">
        <v>15</v>
      </c>
    </row>
    <row r="260" spans="1:10" ht="15" customHeight="1" x14ac:dyDescent="0.25">
      <c r="A260" s="2" t="s">
        <v>373</v>
      </c>
      <c r="B260" s="2" t="s">
        <v>61</v>
      </c>
      <c r="C260" s="2" t="s">
        <v>236</v>
      </c>
      <c r="D260" s="2" t="s">
        <v>13</v>
      </c>
      <c r="E260" s="2" t="s">
        <v>14</v>
      </c>
      <c r="F260" s="2">
        <v>15</v>
      </c>
      <c r="G260" s="2">
        <v>2200</v>
      </c>
      <c r="H260" s="2">
        <v>457</v>
      </c>
      <c r="I260" s="2">
        <v>12</v>
      </c>
      <c r="J260" s="2" t="s">
        <v>15</v>
      </c>
    </row>
    <row r="261" spans="1:10" ht="15" customHeight="1" x14ac:dyDescent="0.25">
      <c r="A261" s="2" t="s">
        <v>374</v>
      </c>
      <c r="B261" s="2" t="s">
        <v>11</v>
      </c>
      <c r="C261" s="2" t="s">
        <v>27</v>
      </c>
      <c r="D261" s="2" t="s">
        <v>13</v>
      </c>
      <c r="E261" s="2" t="s">
        <v>14</v>
      </c>
      <c r="F261" s="2">
        <v>30</v>
      </c>
      <c r="G261" s="2">
        <v>17500</v>
      </c>
      <c r="H261" s="2">
        <v>2587</v>
      </c>
      <c r="I261" s="2">
        <v>52</v>
      </c>
      <c r="J261" s="2" t="s">
        <v>15</v>
      </c>
    </row>
    <row r="262" spans="1:10" ht="15" customHeight="1" x14ac:dyDescent="0.25">
      <c r="A262" s="2" t="s">
        <v>375</v>
      </c>
      <c r="B262" s="2" t="s">
        <v>11</v>
      </c>
      <c r="C262" s="2" t="s">
        <v>11</v>
      </c>
      <c r="D262" s="2" t="s">
        <v>13</v>
      </c>
      <c r="E262" s="2" t="s">
        <v>14</v>
      </c>
      <c r="F262" s="2">
        <v>60</v>
      </c>
      <c r="G262" s="2">
        <v>8500</v>
      </c>
      <c r="H262" s="2">
        <v>9000</v>
      </c>
      <c r="I262" s="2">
        <v>56</v>
      </c>
      <c r="J262" s="2" t="s">
        <v>20</v>
      </c>
    </row>
    <row r="263" spans="1:10" ht="15" customHeight="1" x14ac:dyDescent="0.25">
      <c r="A263" s="2" t="s">
        <v>376</v>
      </c>
      <c r="B263" s="2" t="s">
        <v>44</v>
      </c>
      <c r="C263" s="2" t="s">
        <v>377</v>
      </c>
      <c r="D263" s="2" t="s">
        <v>13</v>
      </c>
      <c r="E263" s="2" t="s">
        <v>14</v>
      </c>
      <c r="F263" s="2">
        <v>35</v>
      </c>
      <c r="G263" s="2">
        <v>30000</v>
      </c>
      <c r="H263" s="2">
        <v>61422.7</v>
      </c>
      <c r="I263" s="2">
        <v>800</v>
      </c>
      <c r="J263" s="2" t="s">
        <v>20</v>
      </c>
    </row>
    <row r="264" spans="1:10" ht="15" customHeight="1" x14ac:dyDescent="0.25">
      <c r="A264" s="2" t="s">
        <v>378</v>
      </c>
      <c r="B264" s="2" t="s">
        <v>91</v>
      </c>
      <c r="C264" s="2" t="s">
        <v>92</v>
      </c>
      <c r="D264" s="2" t="s">
        <v>13</v>
      </c>
      <c r="E264" s="2" t="s">
        <v>14</v>
      </c>
      <c r="F264" s="2">
        <v>30</v>
      </c>
      <c r="G264" s="2">
        <v>4000</v>
      </c>
      <c r="H264" s="2">
        <v>2879.66</v>
      </c>
      <c r="I264" s="2">
        <v>147</v>
      </c>
      <c r="J264" s="2" t="s">
        <v>15</v>
      </c>
    </row>
    <row r="265" spans="1:10" ht="15" customHeight="1" x14ac:dyDescent="0.25">
      <c r="A265" s="2" t="s">
        <v>379</v>
      </c>
      <c r="B265" s="2" t="s">
        <v>49</v>
      </c>
      <c r="C265" s="2" t="s">
        <v>50</v>
      </c>
      <c r="D265" s="2" t="s">
        <v>13</v>
      </c>
      <c r="E265" s="2" t="s">
        <v>14</v>
      </c>
      <c r="F265" s="2">
        <v>30</v>
      </c>
      <c r="G265" s="2">
        <v>4500</v>
      </c>
      <c r="H265" s="2">
        <v>21</v>
      </c>
      <c r="I265" s="2">
        <v>2</v>
      </c>
      <c r="J265" s="2" t="s">
        <v>15</v>
      </c>
    </row>
    <row r="266" spans="1:10" ht="15" customHeight="1" x14ac:dyDescent="0.25">
      <c r="A266" s="2" t="s">
        <v>380</v>
      </c>
      <c r="B266" s="2" t="s">
        <v>41</v>
      </c>
      <c r="C266" s="2" t="s">
        <v>194</v>
      </c>
      <c r="D266" s="2" t="s">
        <v>13</v>
      </c>
      <c r="E266" s="2" t="s">
        <v>14</v>
      </c>
      <c r="F266" s="2">
        <v>7</v>
      </c>
      <c r="G266" s="2">
        <v>2500</v>
      </c>
      <c r="H266" s="2">
        <v>2500</v>
      </c>
      <c r="I266" s="2">
        <v>12</v>
      </c>
      <c r="J266" s="2" t="s">
        <v>20</v>
      </c>
    </row>
    <row r="267" spans="1:10" ht="15" customHeight="1" x14ac:dyDescent="0.25">
      <c r="A267" s="2" t="s">
        <v>381</v>
      </c>
      <c r="B267" s="2" t="s">
        <v>49</v>
      </c>
      <c r="C267" s="2" t="s">
        <v>184</v>
      </c>
      <c r="D267" s="2" t="s">
        <v>13</v>
      </c>
      <c r="E267" s="2" t="s">
        <v>14</v>
      </c>
      <c r="F267" s="2">
        <v>86</v>
      </c>
      <c r="G267" s="2">
        <v>4000</v>
      </c>
      <c r="H267" s="2">
        <v>50</v>
      </c>
      <c r="I267" s="2">
        <v>1</v>
      </c>
      <c r="J267" s="2" t="s">
        <v>15</v>
      </c>
    </row>
    <row r="268" spans="1:10" ht="15" customHeight="1" x14ac:dyDescent="0.25">
      <c r="A268" s="2" t="s">
        <v>382</v>
      </c>
      <c r="B268" s="2" t="s">
        <v>61</v>
      </c>
      <c r="C268" s="2" t="s">
        <v>62</v>
      </c>
      <c r="D268" s="2" t="s">
        <v>13</v>
      </c>
      <c r="E268" s="2" t="s">
        <v>14</v>
      </c>
      <c r="F268" s="2">
        <v>38</v>
      </c>
      <c r="G268" s="2">
        <v>20000</v>
      </c>
      <c r="H268" s="2">
        <v>5621</v>
      </c>
      <c r="I268" s="2">
        <v>44</v>
      </c>
      <c r="J268" s="2" t="s">
        <v>15</v>
      </c>
    </row>
    <row r="269" spans="1:10" ht="15" customHeight="1" x14ac:dyDescent="0.25">
      <c r="A269" s="2" t="s">
        <v>383</v>
      </c>
      <c r="B269" s="2" t="s">
        <v>77</v>
      </c>
      <c r="C269" s="2" t="s">
        <v>78</v>
      </c>
      <c r="D269" s="2" t="s">
        <v>100</v>
      </c>
      <c r="E269" s="2" t="s">
        <v>101</v>
      </c>
      <c r="F269" s="2">
        <v>30</v>
      </c>
      <c r="G269" s="2">
        <v>860.76</v>
      </c>
      <c r="H269" s="2">
        <v>1901.25</v>
      </c>
      <c r="I269" s="2">
        <v>99</v>
      </c>
      <c r="J269" s="2" t="s">
        <v>20</v>
      </c>
    </row>
    <row r="270" spans="1:10" ht="15" customHeight="1" x14ac:dyDescent="0.25">
      <c r="A270" s="2" t="s">
        <v>384</v>
      </c>
      <c r="B270" s="2" t="s">
        <v>77</v>
      </c>
      <c r="C270" s="2" t="s">
        <v>78</v>
      </c>
      <c r="D270" s="2" t="s">
        <v>13</v>
      </c>
      <c r="E270" s="2" t="s">
        <v>14</v>
      </c>
      <c r="F270" s="2">
        <v>60</v>
      </c>
      <c r="G270" s="2">
        <v>8600</v>
      </c>
      <c r="H270" s="2">
        <v>14450</v>
      </c>
      <c r="I270" s="2">
        <v>226</v>
      </c>
      <c r="J270" s="2" t="s">
        <v>20</v>
      </c>
    </row>
    <row r="271" spans="1:10" ht="15" customHeight="1" x14ac:dyDescent="0.25">
      <c r="A271" s="2" t="s">
        <v>385</v>
      </c>
      <c r="B271" s="2" t="s">
        <v>32</v>
      </c>
      <c r="C271" s="2" t="s">
        <v>32</v>
      </c>
      <c r="D271" s="2" t="s">
        <v>13</v>
      </c>
      <c r="E271" s="2" t="s">
        <v>14</v>
      </c>
      <c r="F271" s="2">
        <v>21</v>
      </c>
      <c r="G271" s="2">
        <v>5000</v>
      </c>
      <c r="H271" s="2">
        <v>0</v>
      </c>
      <c r="I271" s="2">
        <v>0</v>
      </c>
      <c r="J271" s="2" t="s">
        <v>15</v>
      </c>
    </row>
    <row r="272" spans="1:10" ht="15" customHeight="1" x14ac:dyDescent="0.25">
      <c r="A272" s="2" t="s">
        <v>386</v>
      </c>
      <c r="B272" s="2" t="s">
        <v>44</v>
      </c>
      <c r="C272" s="2" t="s">
        <v>360</v>
      </c>
      <c r="D272" s="2" t="s">
        <v>13</v>
      </c>
      <c r="E272" s="2" t="s">
        <v>14</v>
      </c>
      <c r="F272" s="2">
        <v>27</v>
      </c>
      <c r="G272" s="2">
        <v>100000</v>
      </c>
      <c r="H272" s="2">
        <v>37994.300000000003</v>
      </c>
      <c r="I272" s="2">
        <v>413</v>
      </c>
      <c r="J272" s="2" t="s">
        <v>15</v>
      </c>
    </row>
    <row r="273" spans="1:10" ht="15" customHeight="1" x14ac:dyDescent="0.25">
      <c r="A273" s="2" t="s">
        <v>387</v>
      </c>
      <c r="B273" s="2" t="s">
        <v>77</v>
      </c>
      <c r="C273" s="2" t="s">
        <v>78</v>
      </c>
      <c r="D273" s="2" t="s">
        <v>100</v>
      </c>
      <c r="E273" s="2" t="s">
        <v>101</v>
      </c>
      <c r="F273" s="2">
        <v>30</v>
      </c>
      <c r="G273" s="2">
        <v>3181.67</v>
      </c>
      <c r="H273" s="2">
        <v>14539.8</v>
      </c>
      <c r="I273" s="2">
        <v>283</v>
      </c>
      <c r="J273" s="2" t="s">
        <v>20</v>
      </c>
    </row>
    <row r="274" spans="1:10" ht="15" customHeight="1" x14ac:dyDescent="0.25">
      <c r="A274" s="2" t="s">
        <v>388</v>
      </c>
      <c r="B274" s="2" t="s">
        <v>11</v>
      </c>
      <c r="C274" s="2" t="s">
        <v>17</v>
      </c>
      <c r="D274" s="2" t="s">
        <v>13</v>
      </c>
      <c r="E274" s="2" t="s">
        <v>14</v>
      </c>
      <c r="F274" s="2">
        <v>30</v>
      </c>
      <c r="G274" s="2">
        <v>3360</v>
      </c>
      <c r="H274" s="2">
        <v>815</v>
      </c>
      <c r="I274" s="2">
        <v>13</v>
      </c>
      <c r="J274" s="2" t="s">
        <v>15</v>
      </c>
    </row>
    <row r="275" spans="1:10" ht="15" customHeight="1" x14ac:dyDescent="0.25">
      <c r="A275" s="2" t="s">
        <v>389</v>
      </c>
      <c r="B275" s="2" t="s">
        <v>11</v>
      </c>
      <c r="C275" s="2" t="s">
        <v>11</v>
      </c>
      <c r="D275" s="2" t="s">
        <v>13</v>
      </c>
      <c r="E275" s="2" t="s">
        <v>14</v>
      </c>
      <c r="F275" s="2">
        <v>60</v>
      </c>
      <c r="G275" s="2">
        <v>100000</v>
      </c>
      <c r="H275" s="2">
        <v>62.66</v>
      </c>
      <c r="I275" s="2">
        <v>6</v>
      </c>
      <c r="J275" s="2" t="s">
        <v>15</v>
      </c>
    </row>
    <row r="276" spans="1:10" ht="15" customHeight="1" x14ac:dyDescent="0.25">
      <c r="A276" s="2" t="s">
        <v>390</v>
      </c>
      <c r="B276" s="2" t="s">
        <v>49</v>
      </c>
      <c r="C276" s="2" t="s">
        <v>50</v>
      </c>
      <c r="D276" s="2" t="s">
        <v>13</v>
      </c>
      <c r="E276" s="2" t="s">
        <v>14</v>
      </c>
      <c r="F276" s="2">
        <v>30</v>
      </c>
      <c r="G276" s="2">
        <v>3600</v>
      </c>
      <c r="H276" s="2">
        <v>196</v>
      </c>
      <c r="I276" s="2">
        <v>7</v>
      </c>
      <c r="J276" s="2" t="s">
        <v>15</v>
      </c>
    </row>
    <row r="277" spans="1:10" ht="15" customHeight="1" x14ac:dyDescent="0.25">
      <c r="A277" s="2" t="s">
        <v>391</v>
      </c>
      <c r="B277" s="2" t="s">
        <v>61</v>
      </c>
      <c r="C277" s="2" t="s">
        <v>62</v>
      </c>
      <c r="D277" s="2" t="s">
        <v>392</v>
      </c>
      <c r="E277" s="2" t="s">
        <v>393</v>
      </c>
      <c r="F277" s="2">
        <v>35</v>
      </c>
      <c r="G277" s="2">
        <v>2973.46</v>
      </c>
      <c r="H277" s="2">
        <v>3250.26</v>
      </c>
      <c r="I277" s="2">
        <v>51</v>
      </c>
      <c r="J277" s="2" t="s">
        <v>20</v>
      </c>
    </row>
    <row r="278" spans="1:10" ht="15" customHeight="1" x14ac:dyDescent="0.25">
      <c r="A278" s="2" t="s">
        <v>394</v>
      </c>
      <c r="B278" s="2" t="s">
        <v>24</v>
      </c>
      <c r="C278" s="2" t="s">
        <v>24</v>
      </c>
      <c r="D278" s="2" t="s">
        <v>13</v>
      </c>
      <c r="E278" s="2" t="s">
        <v>14</v>
      </c>
      <c r="F278" s="2">
        <v>30</v>
      </c>
      <c r="G278" s="2">
        <v>800</v>
      </c>
      <c r="H278" s="2">
        <v>0</v>
      </c>
      <c r="I278" s="2">
        <v>0</v>
      </c>
      <c r="J278" s="2" t="s">
        <v>15</v>
      </c>
    </row>
    <row r="279" spans="1:10" ht="15" customHeight="1" x14ac:dyDescent="0.25">
      <c r="A279" s="2" t="s">
        <v>395</v>
      </c>
      <c r="B279" s="2" t="s">
        <v>29</v>
      </c>
      <c r="C279" s="2" t="s">
        <v>29</v>
      </c>
      <c r="D279" s="2" t="s">
        <v>13</v>
      </c>
      <c r="E279" s="2" t="s">
        <v>14</v>
      </c>
      <c r="F279" s="2">
        <v>30</v>
      </c>
      <c r="G279" s="2">
        <v>350</v>
      </c>
      <c r="H279" s="2">
        <v>365</v>
      </c>
      <c r="I279" s="2">
        <v>14</v>
      </c>
      <c r="J279" s="2" t="s">
        <v>20</v>
      </c>
    </row>
    <row r="280" spans="1:10" ht="15" customHeight="1" x14ac:dyDescent="0.25">
      <c r="A280" s="2" t="s">
        <v>396</v>
      </c>
      <c r="B280" s="2" t="s">
        <v>44</v>
      </c>
      <c r="C280" s="2" t="s">
        <v>137</v>
      </c>
      <c r="D280" s="2" t="s">
        <v>216</v>
      </c>
      <c r="E280" s="2" t="s">
        <v>84</v>
      </c>
      <c r="F280" s="2">
        <v>25</v>
      </c>
      <c r="G280" s="2">
        <v>5468.36</v>
      </c>
      <c r="H280" s="2">
        <v>180.4</v>
      </c>
      <c r="I280" s="2">
        <v>2</v>
      </c>
      <c r="J280" s="2" t="s">
        <v>15</v>
      </c>
    </row>
    <row r="281" spans="1:10" ht="15" customHeight="1" x14ac:dyDescent="0.25">
      <c r="A281" s="2" t="s">
        <v>397</v>
      </c>
      <c r="B281" s="2" t="s">
        <v>37</v>
      </c>
      <c r="C281" s="2" t="s">
        <v>37</v>
      </c>
      <c r="D281" s="2" t="s">
        <v>13</v>
      </c>
      <c r="E281" s="2" t="s">
        <v>14</v>
      </c>
      <c r="F281" s="2">
        <v>30</v>
      </c>
      <c r="G281" s="2">
        <v>75000</v>
      </c>
      <c r="H281" s="2">
        <v>9666</v>
      </c>
      <c r="I281" s="2">
        <v>53</v>
      </c>
      <c r="J281" s="2" t="s">
        <v>89</v>
      </c>
    </row>
    <row r="282" spans="1:10" ht="15" customHeight="1" x14ac:dyDescent="0.25">
      <c r="A282" s="2" t="s">
        <v>398</v>
      </c>
      <c r="B282" s="2" t="s">
        <v>11</v>
      </c>
      <c r="C282" s="2" t="s">
        <v>259</v>
      </c>
      <c r="D282" s="2" t="s">
        <v>13</v>
      </c>
      <c r="E282" s="2" t="s">
        <v>14</v>
      </c>
      <c r="F282" s="2">
        <v>60</v>
      </c>
      <c r="G282" s="2">
        <v>110000</v>
      </c>
      <c r="H282" s="2">
        <v>11</v>
      </c>
      <c r="I282" s="2">
        <v>2</v>
      </c>
      <c r="J282" s="2" t="s">
        <v>15</v>
      </c>
    </row>
    <row r="283" spans="1:10" ht="15" customHeight="1" x14ac:dyDescent="0.25">
      <c r="A283" s="2" t="s">
        <v>399</v>
      </c>
      <c r="B283" s="2" t="s">
        <v>29</v>
      </c>
      <c r="C283" s="2" t="s">
        <v>290</v>
      </c>
      <c r="D283" s="2" t="s">
        <v>13</v>
      </c>
      <c r="E283" s="2" t="s">
        <v>14</v>
      </c>
      <c r="F283" s="2">
        <v>30</v>
      </c>
      <c r="G283" s="2">
        <v>6600</v>
      </c>
      <c r="H283" s="2">
        <v>311</v>
      </c>
      <c r="I283" s="2">
        <v>6</v>
      </c>
      <c r="J283" s="2" t="s">
        <v>15</v>
      </c>
    </row>
    <row r="284" spans="1:10" ht="15" customHeight="1" x14ac:dyDescent="0.25">
      <c r="A284" s="2" t="s">
        <v>400</v>
      </c>
      <c r="B284" s="2" t="s">
        <v>77</v>
      </c>
      <c r="C284" s="2" t="s">
        <v>286</v>
      </c>
      <c r="D284" s="2" t="s">
        <v>18</v>
      </c>
      <c r="E284" s="2" t="s">
        <v>19</v>
      </c>
      <c r="F284" s="2">
        <v>50</v>
      </c>
      <c r="G284" s="2">
        <v>6828.11</v>
      </c>
      <c r="H284" s="2">
        <v>1722.2</v>
      </c>
      <c r="I284" s="2">
        <v>41</v>
      </c>
      <c r="J284" s="2" t="s">
        <v>15</v>
      </c>
    </row>
    <row r="285" spans="1:10" ht="15" customHeight="1" x14ac:dyDescent="0.25">
      <c r="A285" s="2" t="s">
        <v>401</v>
      </c>
      <c r="B285" s="2" t="s">
        <v>53</v>
      </c>
      <c r="C285" s="2" t="s">
        <v>337</v>
      </c>
      <c r="D285" s="2" t="s">
        <v>13</v>
      </c>
      <c r="E285" s="2" t="s">
        <v>14</v>
      </c>
      <c r="F285" s="2">
        <v>18</v>
      </c>
      <c r="G285" s="2">
        <v>800</v>
      </c>
      <c r="H285" s="2">
        <v>1056</v>
      </c>
      <c r="I285" s="2">
        <v>42</v>
      </c>
      <c r="J285" s="2" t="s">
        <v>20</v>
      </c>
    </row>
    <row r="286" spans="1:10" ht="15" customHeight="1" x14ac:dyDescent="0.25">
      <c r="A286" s="2" t="s">
        <v>402</v>
      </c>
      <c r="B286" s="2" t="s">
        <v>77</v>
      </c>
      <c r="C286" s="2" t="s">
        <v>77</v>
      </c>
      <c r="D286" s="2" t="s">
        <v>13</v>
      </c>
      <c r="E286" s="2" t="s">
        <v>14</v>
      </c>
      <c r="F286" s="2">
        <v>30</v>
      </c>
      <c r="G286" s="2">
        <v>12675</v>
      </c>
      <c r="H286" s="2">
        <v>6347</v>
      </c>
      <c r="I286" s="2">
        <v>94</v>
      </c>
      <c r="J286" s="2" t="s">
        <v>15</v>
      </c>
    </row>
    <row r="287" spans="1:10" ht="15" customHeight="1" x14ac:dyDescent="0.25">
      <c r="A287" s="2" t="s">
        <v>403</v>
      </c>
      <c r="B287" s="2" t="s">
        <v>91</v>
      </c>
      <c r="C287" s="2" t="s">
        <v>92</v>
      </c>
      <c r="D287" s="2" t="s">
        <v>18</v>
      </c>
      <c r="E287" s="2" t="s">
        <v>19</v>
      </c>
      <c r="F287" s="2">
        <v>30</v>
      </c>
      <c r="G287" s="2">
        <v>38089.4</v>
      </c>
      <c r="H287" s="2">
        <v>473.83</v>
      </c>
      <c r="I287" s="2">
        <v>21</v>
      </c>
      <c r="J287" s="2" t="s">
        <v>15</v>
      </c>
    </row>
    <row r="288" spans="1:10" ht="15" customHeight="1" x14ac:dyDescent="0.25">
      <c r="A288" s="2" t="s">
        <v>404</v>
      </c>
      <c r="B288" s="2" t="s">
        <v>29</v>
      </c>
      <c r="C288" s="2" t="s">
        <v>273</v>
      </c>
      <c r="D288" s="2" t="s">
        <v>18</v>
      </c>
      <c r="E288" s="2" t="s">
        <v>19</v>
      </c>
      <c r="F288" s="2">
        <v>30</v>
      </c>
      <c r="G288" s="2">
        <v>2460.1</v>
      </c>
      <c r="H288" s="2">
        <v>2743.01</v>
      </c>
      <c r="I288" s="2">
        <v>35</v>
      </c>
      <c r="J288" s="2" t="s">
        <v>20</v>
      </c>
    </row>
    <row r="289" spans="1:10" ht="15" customHeight="1" x14ac:dyDescent="0.25">
      <c r="A289" s="2" t="s">
        <v>405</v>
      </c>
      <c r="B289" s="2" t="s">
        <v>91</v>
      </c>
      <c r="C289" s="2" t="s">
        <v>406</v>
      </c>
      <c r="D289" s="2" t="s">
        <v>13</v>
      </c>
      <c r="E289" s="2" t="s">
        <v>14</v>
      </c>
      <c r="F289" s="2">
        <v>11</v>
      </c>
      <c r="G289" s="2">
        <v>3000</v>
      </c>
      <c r="H289" s="2">
        <v>1323</v>
      </c>
      <c r="I289" s="2">
        <v>44</v>
      </c>
      <c r="J289" s="2" t="s">
        <v>15</v>
      </c>
    </row>
    <row r="290" spans="1:10" ht="15" customHeight="1" x14ac:dyDescent="0.25">
      <c r="A290" s="2" t="s">
        <v>407</v>
      </c>
      <c r="B290" s="2" t="s">
        <v>41</v>
      </c>
      <c r="C290" s="2" t="s">
        <v>329</v>
      </c>
      <c r="D290" s="2" t="s">
        <v>13</v>
      </c>
      <c r="E290" s="2" t="s">
        <v>14</v>
      </c>
      <c r="F290" s="2">
        <v>15</v>
      </c>
      <c r="G290" s="2">
        <v>2000</v>
      </c>
      <c r="H290" s="2">
        <v>24</v>
      </c>
      <c r="I290" s="2">
        <v>2</v>
      </c>
      <c r="J290" s="2" t="s">
        <v>15</v>
      </c>
    </row>
    <row r="291" spans="1:10" ht="15" customHeight="1" x14ac:dyDescent="0.25">
      <c r="A291" s="2" t="s">
        <v>408</v>
      </c>
      <c r="B291" s="2" t="s">
        <v>61</v>
      </c>
      <c r="C291" s="2" t="s">
        <v>62</v>
      </c>
      <c r="D291" s="2" t="s">
        <v>13</v>
      </c>
      <c r="E291" s="2" t="s">
        <v>14</v>
      </c>
      <c r="F291" s="2">
        <v>31</v>
      </c>
      <c r="G291" s="2">
        <v>38150</v>
      </c>
      <c r="H291" s="2">
        <v>4361</v>
      </c>
      <c r="I291" s="2">
        <v>42</v>
      </c>
      <c r="J291" s="2" t="s">
        <v>15</v>
      </c>
    </row>
    <row r="292" spans="1:10" ht="15" customHeight="1" x14ac:dyDescent="0.25">
      <c r="A292" s="2" t="s">
        <v>409</v>
      </c>
      <c r="B292" s="2" t="s">
        <v>49</v>
      </c>
      <c r="C292" s="2" t="s">
        <v>103</v>
      </c>
      <c r="D292" s="2" t="s">
        <v>410</v>
      </c>
      <c r="E292" s="2" t="s">
        <v>411</v>
      </c>
      <c r="F292" s="2">
        <v>29</v>
      </c>
      <c r="G292" s="2">
        <v>1971.74</v>
      </c>
      <c r="H292" s="2">
        <v>6.57</v>
      </c>
      <c r="I292" s="2">
        <v>1</v>
      </c>
      <c r="J292" s="2" t="s">
        <v>15</v>
      </c>
    </row>
    <row r="293" spans="1:10" ht="15" customHeight="1" x14ac:dyDescent="0.25">
      <c r="A293" s="2" t="s">
        <v>412</v>
      </c>
      <c r="B293" s="2" t="s">
        <v>77</v>
      </c>
      <c r="C293" s="2" t="s">
        <v>78</v>
      </c>
      <c r="D293" s="2" t="s">
        <v>13</v>
      </c>
      <c r="E293" s="2" t="s">
        <v>14</v>
      </c>
      <c r="F293" s="2">
        <v>30</v>
      </c>
      <c r="G293" s="2">
        <v>3500</v>
      </c>
      <c r="H293" s="2">
        <v>4052</v>
      </c>
      <c r="I293" s="2">
        <v>125</v>
      </c>
      <c r="J293" s="2" t="s">
        <v>20</v>
      </c>
    </row>
    <row r="294" spans="1:10" ht="15" customHeight="1" x14ac:dyDescent="0.25">
      <c r="A294" s="2" t="s">
        <v>413</v>
      </c>
      <c r="B294" s="2" t="s">
        <v>49</v>
      </c>
      <c r="C294" s="2" t="s">
        <v>116</v>
      </c>
      <c r="D294" s="2" t="s">
        <v>13</v>
      </c>
      <c r="E294" s="2" t="s">
        <v>14</v>
      </c>
      <c r="F294" s="2">
        <v>30</v>
      </c>
      <c r="G294" s="2">
        <v>1500</v>
      </c>
      <c r="H294" s="2">
        <v>21</v>
      </c>
      <c r="I294" s="2">
        <v>2</v>
      </c>
      <c r="J294" s="2" t="s">
        <v>15</v>
      </c>
    </row>
    <row r="295" spans="1:10" ht="15" customHeight="1" x14ac:dyDescent="0.25">
      <c r="A295" s="2" t="s">
        <v>414</v>
      </c>
      <c r="B295" s="2" t="s">
        <v>41</v>
      </c>
      <c r="C295" s="2" t="s">
        <v>181</v>
      </c>
      <c r="D295" s="2" t="s">
        <v>171</v>
      </c>
      <c r="E295" s="2" t="s">
        <v>172</v>
      </c>
      <c r="F295" s="2">
        <v>30</v>
      </c>
      <c r="G295" s="2">
        <v>878.5</v>
      </c>
      <c r="H295" s="2">
        <v>43.93</v>
      </c>
      <c r="I295" s="2">
        <v>1</v>
      </c>
      <c r="J295" s="2" t="s">
        <v>89</v>
      </c>
    </row>
    <row r="296" spans="1:10" ht="15" customHeight="1" x14ac:dyDescent="0.25">
      <c r="A296" s="2" t="s">
        <v>415</v>
      </c>
      <c r="B296" s="2" t="s">
        <v>64</v>
      </c>
      <c r="C296" s="2" t="s">
        <v>416</v>
      </c>
      <c r="D296" s="2" t="s">
        <v>171</v>
      </c>
      <c r="E296" s="2" t="s">
        <v>172</v>
      </c>
      <c r="F296" s="2">
        <v>30</v>
      </c>
      <c r="G296" s="2">
        <v>20845.900000000001</v>
      </c>
      <c r="H296" s="2">
        <v>1.37</v>
      </c>
      <c r="I296" s="2">
        <v>2</v>
      </c>
      <c r="J296" s="2" t="s">
        <v>15</v>
      </c>
    </row>
    <row r="297" spans="1:10" ht="15" customHeight="1" x14ac:dyDescent="0.25">
      <c r="A297" s="2" t="s">
        <v>417</v>
      </c>
      <c r="B297" s="2" t="s">
        <v>64</v>
      </c>
      <c r="C297" s="2" t="s">
        <v>64</v>
      </c>
      <c r="D297" s="2" t="s">
        <v>13</v>
      </c>
      <c r="E297" s="2" t="s">
        <v>14</v>
      </c>
      <c r="F297" s="2">
        <v>15</v>
      </c>
      <c r="G297" s="2">
        <v>4700</v>
      </c>
      <c r="H297" s="2">
        <v>5656</v>
      </c>
      <c r="I297" s="2">
        <v>74</v>
      </c>
      <c r="J297" s="2" t="s">
        <v>20</v>
      </c>
    </row>
    <row r="298" spans="1:10" ht="15" customHeight="1" x14ac:dyDescent="0.25">
      <c r="A298" s="2" t="s">
        <v>418</v>
      </c>
      <c r="B298" s="2" t="s">
        <v>53</v>
      </c>
      <c r="C298" s="2" t="s">
        <v>66</v>
      </c>
      <c r="D298" s="2" t="s">
        <v>13</v>
      </c>
      <c r="E298" s="2" t="s">
        <v>14</v>
      </c>
      <c r="F298" s="2">
        <v>30</v>
      </c>
      <c r="G298" s="2">
        <v>5000</v>
      </c>
      <c r="H298" s="2">
        <v>6190</v>
      </c>
      <c r="I298" s="2">
        <v>64</v>
      </c>
      <c r="J298" s="2" t="s">
        <v>20</v>
      </c>
    </row>
    <row r="299" spans="1:10" ht="15" customHeight="1" x14ac:dyDescent="0.25">
      <c r="A299" s="2" t="s">
        <v>419</v>
      </c>
      <c r="B299" s="2" t="s">
        <v>29</v>
      </c>
      <c r="C299" s="2" t="s">
        <v>29</v>
      </c>
      <c r="D299" s="2" t="s">
        <v>171</v>
      </c>
      <c r="E299" s="2" t="s">
        <v>172</v>
      </c>
      <c r="F299" s="2">
        <v>45</v>
      </c>
      <c r="G299" s="2">
        <v>7991.28</v>
      </c>
      <c r="H299" s="2">
        <v>1481.29</v>
      </c>
      <c r="I299" s="2">
        <v>22</v>
      </c>
      <c r="J299" s="2" t="s">
        <v>15</v>
      </c>
    </row>
    <row r="300" spans="1:10" ht="15" customHeight="1" x14ac:dyDescent="0.25">
      <c r="A300" s="2" t="s">
        <v>420</v>
      </c>
      <c r="B300" s="2" t="s">
        <v>11</v>
      </c>
      <c r="C300" s="2" t="s">
        <v>12</v>
      </c>
      <c r="D300" s="2" t="s">
        <v>13</v>
      </c>
      <c r="E300" s="2" t="s">
        <v>14</v>
      </c>
      <c r="F300" s="2">
        <v>30</v>
      </c>
      <c r="G300" s="2">
        <v>3300</v>
      </c>
      <c r="H300" s="2">
        <v>40</v>
      </c>
      <c r="I300" s="2">
        <v>2</v>
      </c>
      <c r="J300" s="2" t="s">
        <v>89</v>
      </c>
    </row>
    <row r="301" spans="1:10" ht="15" customHeight="1" x14ac:dyDescent="0.25">
      <c r="A301" s="2" t="s">
        <v>421</v>
      </c>
      <c r="B301" s="2" t="s">
        <v>49</v>
      </c>
      <c r="C301" s="2" t="s">
        <v>116</v>
      </c>
      <c r="D301" s="2" t="s">
        <v>13</v>
      </c>
      <c r="E301" s="2" t="s">
        <v>14</v>
      </c>
      <c r="F301" s="2">
        <v>30</v>
      </c>
      <c r="G301" s="2">
        <v>850</v>
      </c>
      <c r="H301" s="2">
        <v>270</v>
      </c>
      <c r="I301" s="2">
        <v>8</v>
      </c>
      <c r="J301" s="2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I23" sqref="I23"/>
    </sheetView>
  </sheetViews>
  <sheetFormatPr defaultRowHeight="15" customHeight="1" x14ac:dyDescent="0.25"/>
  <cols>
    <col min="1" max="1" width="21" customWidth="1"/>
    <col min="2" max="2" width="11.5703125" customWidth="1"/>
    <col min="3" max="3" width="12" bestFit="1" customWidth="1"/>
  </cols>
  <sheetData>
    <row r="1" spans="1:4" ht="15" customHeight="1" x14ac:dyDescent="0.25">
      <c r="A1" t="s">
        <v>9</v>
      </c>
      <c r="B1" t="s">
        <v>422</v>
      </c>
      <c r="C1" t="s">
        <v>423</v>
      </c>
      <c r="D1" t="s">
        <v>424</v>
      </c>
    </row>
    <row r="2" spans="1:4" ht="15" customHeight="1" x14ac:dyDescent="0.25">
      <c r="A2" t="s">
        <v>20</v>
      </c>
      <c r="B2" s="3">
        <v>23117.09119252532</v>
      </c>
      <c r="C2">
        <v>9975.6645892268334</v>
      </c>
      <c r="D2" s="3">
        <v>32.805199999999999</v>
      </c>
    </row>
    <row r="3" spans="1:4" ht="15" customHeight="1" x14ac:dyDescent="0.25">
      <c r="A3" t="s">
        <v>15</v>
      </c>
      <c r="B3" s="3">
        <v>1527.992785581868</v>
      </c>
      <c r="C3">
        <v>101653.0034605729</v>
      </c>
      <c r="D3" s="3">
        <v>35.439</v>
      </c>
    </row>
    <row r="4" spans="1:4" ht="15" customHeight="1" x14ac:dyDescent="0.25">
      <c r="A4" t="s">
        <v>157</v>
      </c>
      <c r="B4" s="3">
        <v>5801.2755408653848</v>
      </c>
      <c r="C4">
        <v>1943697</v>
      </c>
      <c r="D4" s="3">
        <v>35.961500000000001</v>
      </c>
    </row>
    <row r="5" spans="1:4" ht="15" customHeight="1" x14ac:dyDescent="0.25">
      <c r="A5" t="s">
        <v>89</v>
      </c>
      <c r="B5" s="3">
        <v>2180.2420550250131</v>
      </c>
      <c r="C5">
        <v>45965.166972477062</v>
      </c>
      <c r="D5" s="3">
        <v>36.683500000000002</v>
      </c>
    </row>
    <row r="6" spans="1:4" ht="15" customHeight="1" x14ac:dyDescent="0.25">
      <c r="A6" t="s">
        <v>196</v>
      </c>
      <c r="B6" s="3">
        <v>2929.9565217391305</v>
      </c>
      <c r="C6">
        <v>51431.3768115942</v>
      </c>
      <c r="D6" s="3">
        <v>41.043500000000002</v>
      </c>
    </row>
  </sheetData>
  <autoFilter ref="A1:D6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topLeftCell="A9" zoomScale="93" workbookViewId="0">
      <selection activeCell="D3" sqref="D3"/>
    </sheetView>
  </sheetViews>
  <sheetFormatPr defaultRowHeight="15" customHeight="1" x14ac:dyDescent="0.25"/>
  <cols>
    <col min="1" max="2" width="21" style="4" customWidth="1"/>
    <col min="3" max="4" width="9.140625" style="4"/>
    <col min="5" max="5" width="25.7109375" style="4" bestFit="1" customWidth="1"/>
    <col min="6" max="6" width="9.140625" style="4"/>
    <col min="7" max="7" width="25.7109375" style="4" bestFit="1" customWidth="1"/>
    <col min="8" max="8" width="17.7109375" style="4" bestFit="1" customWidth="1"/>
    <col min="9" max="9" width="10.7109375" style="4" bestFit="1" customWidth="1"/>
    <col min="10" max="16384" width="9.140625" style="4"/>
  </cols>
  <sheetData>
    <row r="1" spans="1:9" ht="15" customHeight="1" thickBot="1" x14ac:dyDescent="0.3">
      <c r="A1" s="4" t="s">
        <v>1</v>
      </c>
      <c r="B1" s="4" t="s">
        <v>425</v>
      </c>
      <c r="C1" s="4" t="s">
        <v>424</v>
      </c>
      <c r="D1" s="4" t="s">
        <v>426</v>
      </c>
    </row>
    <row r="2" spans="1:9" ht="15" customHeight="1" x14ac:dyDescent="0.25">
      <c r="A2" s="4" t="s">
        <v>61</v>
      </c>
      <c r="B2" s="4">
        <v>883</v>
      </c>
      <c r="C2" s="5">
        <v>35.650100000000002</v>
      </c>
      <c r="D2" s="6">
        <v>25799.461046801</v>
      </c>
      <c r="G2" s="7" t="s">
        <v>427</v>
      </c>
      <c r="H2" s="8" t="s">
        <v>428</v>
      </c>
      <c r="I2" s="9" t="s">
        <v>424</v>
      </c>
    </row>
    <row r="3" spans="1:9" ht="15" customHeight="1" x14ac:dyDescent="0.25">
      <c r="A3" s="4" t="s">
        <v>91</v>
      </c>
      <c r="B3" s="4">
        <v>931</v>
      </c>
      <c r="C3" s="5">
        <v>32.184699999999999</v>
      </c>
      <c r="D3" s="6">
        <v>24396.234532353101</v>
      </c>
      <c r="G3" s="10" t="s">
        <v>11</v>
      </c>
      <c r="H3" s="4">
        <v>2132</v>
      </c>
      <c r="I3" s="11">
        <v>36.293599999999998</v>
      </c>
    </row>
    <row r="4" spans="1:9" ht="15" customHeight="1" x14ac:dyDescent="0.25">
      <c r="A4" s="4" t="s">
        <v>44</v>
      </c>
      <c r="B4" s="4">
        <v>918</v>
      </c>
      <c r="C4" s="5">
        <v>34.857300000000002</v>
      </c>
      <c r="D4" s="6">
        <v>21194.207296778601</v>
      </c>
      <c r="G4" s="10" t="s">
        <v>53</v>
      </c>
      <c r="H4" s="4">
        <v>1708</v>
      </c>
      <c r="I4" s="11">
        <v>35.616500000000002</v>
      </c>
    </row>
    <row r="5" spans="1:9" ht="15" customHeight="1" thickBot="1" x14ac:dyDescent="0.3">
      <c r="A5" s="4" t="s">
        <v>11</v>
      </c>
      <c r="B5" s="4">
        <v>2132</v>
      </c>
      <c r="C5" s="5">
        <v>36.293599999999998</v>
      </c>
      <c r="D5" s="6">
        <v>8410.4700851715497</v>
      </c>
      <c r="G5" s="12" t="s">
        <v>49</v>
      </c>
      <c r="H5" s="13">
        <v>1280</v>
      </c>
      <c r="I5" s="14">
        <v>34.263300000000001</v>
      </c>
    </row>
    <row r="6" spans="1:9" ht="15" customHeight="1" thickBot="1" x14ac:dyDescent="0.3">
      <c r="A6" s="4" t="s">
        <v>24</v>
      </c>
      <c r="B6" s="4">
        <v>642</v>
      </c>
      <c r="C6" s="5">
        <v>33.0623</v>
      </c>
      <c r="D6" s="6">
        <v>7005.02420089103</v>
      </c>
      <c r="I6" s="6"/>
    </row>
    <row r="7" spans="1:9" ht="15" customHeight="1" x14ac:dyDescent="0.25">
      <c r="A7" s="4" t="s">
        <v>77</v>
      </c>
      <c r="B7" s="4">
        <v>367</v>
      </c>
      <c r="C7" s="5">
        <v>33.850099999999998</v>
      </c>
      <c r="D7" s="6">
        <v>6572.58627273601</v>
      </c>
      <c r="G7" s="15" t="s">
        <v>429</v>
      </c>
      <c r="H7" s="16" t="s">
        <v>428</v>
      </c>
      <c r="I7" s="17" t="s">
        <v>424</v>
      </c>
    </row>
    <row r="8" spans="1:9" ht="15" customHeight="1" x14ac:dyDescent="0.25">
      <c r="A8" s="4" t="s">
        <v>41</v>
      </c>
      <c r="B8" s="4">
        <v>789</v>
      </c>
      <c r="C8" s="5">
        <v>33.746499999999997</v>
      </c>
      <c r="D8" s="6">
        <v>5382.8845193183597</v>
      </c>
      <c r="G8" s="10" t="s">
        <v>37</v>
      </c>
      <c r="H8" s="4">
        <v>271</v>
      </c>
      <c r="I8" s="11">
        <v>31.155000000000001</v>
      </c>
    </row>
    <row r="9" spans="1:9" ht="15" customHeight="1" x14ac:dyDescent="0.25">
      <c r="A9" s="4" t="s">
        <v>29</v>
      </c>
      <c r="B9" s="4">
        <v>862</v>
      </c>
      <c r="C9" s="5">
        <v>33.552199999999999</v>
      </c>
      <c r="D9" s="6">
        <v>5286.6557158534597</v>
      </c>
      <c r="G9" s="10" t="s">
        <v>218</v>
      </c>
      <c r="H9" s="4">
        <v>102</v>
      </c>
      <c r="I9" s="11">
        <v>32.862699999999997</v>
      </c>
    </row>
    <row r="10" spans="1:9" ht="15" customHeight="1" thickBot="1" x14ac:dyDescent="0.3">
      <c r="A10" s="4" t="s">
        <v>151</v>
      </c>
      <c r="B10" s="4">
        <v>94</v>
      </c>
      <c r="C10" s="5">
        <v>36.276600000000002</v>
      </c>
      <c r="D10" s="6">
        <v>4585.5240192819101</v>
      </c>
      <c r="G10" s="12" t="s">
        <v>151</v>
      </c>
      <c r="H10" s="13">
        <v>94</v>
      </c>
      <c r="I10" s="14">
        <v>36.276600000000002</v>
      </c>
    </row>
    <row r="11" spans="1:9" ht="15" customHeight="1" x14ac:dyDescent="0.25">
      <c r="A11" s="4" t="s">
        <v>218</v>
      </c>
      <c r="B11" s="4">
        <v>102</v>
      </c>
      <c r="C11" s="5">
        <v>32.862699999999997</v>
      </c>
      <c r="D11" s="6">
        <v>4321.9530268650396</v>
      </c>
    </row>
    <row r="12" spans="1:9" ht="15" customHeight="1" thickBot="1" x14ac:dyDescent="0.3">
      <c r="A12" s="4" t="s">
        <v>64</v>
      </c>
      <c r="B12" s="4">
        <v>307</v>
      </c>
      <c r="C12" s="5">
        <v>34.306199999999997</v>
      </c>
      <c r="D12" s="6">
        <v>3857.9336653718701</v>
      </c>
    </row>
    <row r="13" spans="1:9" ht="15" customHeight="1" x14ac:dyDescent="0.25">
      <c r="A13" s="4" t="s">
        <v>53</v>
      </c>
      <c r="B13" s="4">
        <v>1708</v>
      </c>
      <c r="C13" s="5">
        <v>35.616500000000002</v>
      </c>
      <c r="D13" s="6">
        <v>3811.81321642068</v>
      </c>
      <c r="G13" s="7" t="s">
        <v>430</v>
      </c>
      <c r="H13" s="9" t="s">
        <v>422</v>
      </c>
    </row>
    <row r="14" spans="1:9" ht="15" customHeight="1" x14ac:dyDescent="0.25">
      <c r="A14" s="4" t="s">
        <v>32</v>
      </c>
      <c r="B14" s="4">
        <v>374</v>
      </c>
      <c r="C14" s="5">
        <v>34.860999999999997</v>
      </c>
      <c r="D14" s="6">
        <v>3402.4685810925398</v>
      </c>
      <c r="G14" s="10" t="s">
        <v>61</v>
      </c>
      <c r="H14" s="11">
        <v>25799.461046801</v>
      </c>
    </row>
    <row r="15" spans="1:9" ht="15" customHeight="1" x14ac:dyDescent="0.25">
      <c r="A15" s="4" t="s">
        <v>49</v>
      </c>
      <c r="B15" s="4">
        <v>1280</v>
      </c>
      <c r="C15" s="5">
        <v>34.263300000000001</v>
      </c>
      <c r="D15" s="6">
        <v>3290.2531751036599</v>
      </c>
      <c r="G15" s="10" t="s">
        <v>91</v>
      </c>
      <c r="H15" s="11">
        <v>24396.234532353101</v>
      </c>
    </row>
    <row r="16" spans="1:9" ht="15" customHeight="1" thickBot="1" x14ac:dyDescent="0.3">
      <c r="A16" s="4" t="s">
        <v>37</v>
      </c>
      <c r="B16" s="4">
        <v>271</v>
      </c>
      <c r="C16" s="5">
        <v>31.155000000000001</v>
      </c>
      <c r="D16" s="6">
        <v>1931.34889226821</v>
      </c>
      <c r="G16" s="12" t="s">
        <v>44</v>
      </c>
      <c r="H16" s="14">
        <v>21194.207296778601</v>
      </c>
    </row>
    <row r="17" spans="1:8" ht="15" customHeight="1" thickBot="1" x14ac:dyDescent="0.3"/>
    <row r="18" spans="1:8" ht="15" customHeight="1" x14ac:dyDescent="0.25">
      <c r="A18" s="18"/>
      <c r="B18" s="18"/>
      <c r="C18" s="18"/>
      <c r="D18" s="18"/>
      <c r="G18" s="15" t="s">
        <v>431</v>
      </c>
      <c r="H18" s="19" t="s">
        <v>422</v>
      </c>
    </row>
    <row r="19" spans="1:8" ht="15" customHeight="1" x14ac:dyDescent="0.25">
      <c r="A19"/>
      <c r="B19" s="18"/>
      <c r="C19" s="18"/>
      <c r="D19" s="18"/>
      <c r="G19" s="10" t="s">
        <v>32</v>
      </c>
      <c r="H19" s="11">
        <v>3402.4685810925398</v>
      </c>
    </row>
    <row r="20" spans="1:8" ht="15" customHeight="1" x14ac:dyDescent="0.25">
      <c r="A20" s="18"/>
      <c r="B20" s="18"/>
      <c r="C20" s="18"/>
      <c r="D20" s="18"/>
      <c r="G20" s="10" t="s">
        <v>49</v>
      </c>
      <c r="H20" s="11">
        <v>3290.2531751036599</v>
      </c>
    </row>
    <row r="21" spans="1:8" ht="15" customHeight="1" thickBot="1" x14ac:dyDescent="0.3">
      <c r="A21" s="18"/>
      <c r="B21" s="18"/>
      <c r="C21" s="18"/>
      <c r="D21" s="18"/>
      <c r="G21" s="12" t="s">
        <v>37</v>
      </c>
      <c r="H21" s="14">
        <v>1931.34889226821</v>
      </c>
    </row>
    <row r="22" spans="1:8" ht="15" customHeight="1" x14ac:dyDescent="0.25">
      <c r="A22" s="18"/>
      <c r="B22" s="18"/>
      <c r="C22" s="18"/>
      <c r="D22" s="18"/>
    </row>
    <row r="23" spans="1:8" ht="15" customHeight="1" x14ac:dyDescent="0.25">
      <c r="A23" s="18"/>
      <c r="B23" s="18"/>
      <c r="C23" s="18"/>
      <c r="D23" s="18"/>
    </row>
    <row r="24" spans="1:8" ht="15" customHeight="1" x14ac:dyDescent="0.25">
      <c r="A24" s="18"/>
      <c r="B24" s="18"/>
      <c r="C24" s="18"/>
      <c r="D24" s="18"/>
    </row>
    <row r="25" spans="1:8" ht="15" customHeight="1" x14ac:dyDescent="0.25">
      <c r="A25" s="18"/>
      <c r="B25" s="18"/>
      <c r="C25" s="18"/>
      <c r="D25" s="18"/>
    </row>
    <row r="26" spans="1:8" ht="15" customHeight="1" x14ac:dyDescent="0.25">
      <c r="A26" s="18"/>
      <c r="B26" s="18"/>
      <c r="C26" s="18"/>
      <c r="D26" s="18"/>
    </row>
    <row r="27" spans="1:8" ht="15" customHeight="1" x14ac:dyDescent="0.25">
      <c r="A27" s="18"/>
      <c r="B27" s="18"/>
      <c r="C27" s="18"/>
      <c r="D27" s="18"/>
    </row>
    <row r="28" spans="1:8" ht="15" customHeight="1" x14ac:dyDescent="0.25">
      <c r="A28" s="18"/>
      <c r="B28" s="18"/>
      <c r="C28" s="18"/>
      <c r="D28" s="18"/>
    </row>
    <row r="29" spans="1:8" ht="15" customHeight="1" x14ac:dyDescent="0.25">
      <c r="A29" s="18"/>
      <c r="B29" s="18"/>
      <c r="C29" s="18"/>
      <c r="D29" s="18"/>
    </row>
    <row r="30" spans="1:8" ht="15" customHeight="1" x14ac:dyDescent="0.25">
      <c r="A30" s="18"/>
      <c r="B30" s="18"/>
      <c r="C30" s="18"/>
      <c r="D30" s="18"/>
    </row>
  </sheetData>
  <autoFilter ref="A1:D16" xr:uid="{00000000-0009-0000-0000-000002000000}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2"/>
  <sheetViews>
    <sheetView workbookViewId="0">
      <selection activeCell="B3" sqref="B3"/>
    </sheetView>
  </sheetViews>
  <sheetFormatPr defaultRowHeight="15" x14ac:dyDescent="0.25"/>
  <cols>
    <col min="1" max="1" width="11.28515625" bestFit="1" customWidth="1"/>
    <col min="2" max="2" width="25.7109375" bestFit="1" customWidth="1"/>
    <col min="3" max="4" width="5" bestFit="1" customWidth="1"/>
    <col min="5" max="9" width="6" bestFit="1" customWidth="1"/>
    <col min="10" max="10" width="11.28515625" bestFit="1" customWidth="1"/>
  </cols>
  <sheetData>
    <row r="3" spans="1:2" x14ac:dyDescent="0.25">
      <c r="A3" s="23" t="s">
        <v>713</v>
      </c>
      <c r="B3" t="s">
        <v>714</v>
      </c>
    </row>
    <row r="4" spans="1:2" x14ac:dyDescent="0.25">
      <c r="A4" s="24">
        <v>2010</v>
      </c>
      <c r="B4" s="3">
        <v>48</v>
      </c>
    </row>
    <row r="5" spans="1:2" x14ac:dyDescent="0.25">
      <c r="A5" s="24">
        <v>2011</v>
      </c>
      <c r="B5" s="3">
        <v>410</v>
      </c>
    </row>
    <row r="6" spans="1:2" x14ac:dyDescent="0.25">
      <c r="A6" s="24">
        <v>2012</v>
      </c>
      <c r="B6" s="3">
        <v>321.78947368421052</v>
      </c>
    </row>
    <row r="7" spans="1:2" x14ac:dyDescent="0.25">
      <c r="A7" s="24">
        <v>2013</v>
      </c>
      <c r="B7" s="3">
        <v>982.88888888888891</v>
      </c>
    </row>
    <row r="8" spans="1:2" x14ac:dyDescent="0.25">
      <c r="A8" s="24">
        <v>2014</v>
      </c>
      <c r="B8" s="3">
        <v>356.5625</v>
      </c>
    </row>
    <row r="9" spans="1:2" x14ac:dyDescent="0.25">
      <c r="A9" s="24">
        <v>2015</v>
      </c>
      <c r="B9" s="3">
        <v>673.0625</v>
      </c>
    </row>
    <row r="10" spans="1:2" x14ac:dyDescent="0.25">
      <c r="A10" s="24">
        <v>2016</v>
      </c>
      <c r="B10" s="3">
        <v>1035.5272727272727</v>
      </c>
    </row>
    <row r="11" spans="1:2" x14ac:dyDescent="0.25">
      <c r="A11" s="24">
        <v>2017</v>
      </c>
      <c r="B11" s="3">
        <v>1275.1132075471698</v>
      </c>
    </row>
    <row r="12" spans="1:2" x14ac:dyDescent="0.25">
      <c r="A12" s="24" t="s">
        <v>711</v>
      </c>
      <c r="B12" s="3">
        <v>852.57258064516134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48"/>
  <sheetViews>
    <sheetView topLeftCell="A49" workbookViewId="0">
      <selection activeCell="E25" sqref="E25"/>
    </sheetView>
  </sheetViews>
  <sheetFormatPr defaultRowHeight="15" x14ac:dyDescent="0.25"/>
  <cols>
    <col min="1" max="1" width="13.140625" bestFit="1" customWidth="1"/>
    <col min="2" max="2" width="18.5703125" bestFit="1" customWidth="1"/>
    <col min="3" max="44" width="16.28515625" bestFit="1" customWidth="1"/>
    <col min="45" max="45" width="11.28515625" bestFit="1" customWidth="1"/>
  </cols>
  <sheetData>
    <row r="3" spans="1:2" x14ac:dyDescent="0.25">
      <c r="A3" s="23" t="s">
        <v>712</v>
      </c>
      <c r="B3" t="s">
        <v>721</v>
      </c>
    </row>
    <row r="4" spans="1:2" x14ac:dyDescent="0.25">
      <c r="A4" s="24">
        <v>2</v>
      </c>
      <c r="B4" s="22">
        <v>12701</v>
      </c>
    </row>
    <row r="5" spans="1:2" x14ac:dyDescent="0.25">
      <c r="A5" s="24">
        <v>5</v>
      </c>
      <c r="B5" s="22">
        <v>3249.53</v>
      </c>
    </row>
    <row r="6" spans="1:2" x14ac:dyDescent="0.25">
      <c r="A6" s="24">
        <v>7</v>
      </c>
      <c r="B6" s="22">
        <v>50094.75</v>
      </c>
    </row>
    <row r="7" spans="1:2" x14ac:dyDescent="0.25">
      <c r="A7" s="24">
        <v>8</v>
      </c>
      <c r="B7" s="22">
        <v>6120.5</v>
      </c>
    </row>
    <row r="8" spans="1:2" x14ac:dyDescent="0.25">
      <c r="A8" s="24">
        <v>9</v>
      </c>
      <c r="B8" s="22">
        <v>10589</v>
      </c>
    </row>
    <row r="9" spans="1:2" x14ac:dyDescent="0.25">
      <c r="A9" s="24">
        <v>10</v>
      </c>
      <c r="B9" s="22">
        <v>18114</v>
      </c>
    </row>
    <row r="10" spans="1:2" x14ac:dyDescent="0.25">
      <c r="A10" s="24">
        <v>11</v>
      </c>
      <c r="B10" s="22">
        <v>7857</v>
      </c>
    </row>
    <row r="11" spans="1:2" x14ac:dyDescent="0.25">
      <c r="A11" s="24">
        <v>12</v>
      </c>
      <c r="B11" s="22">
        <v>2038</v>
      </c>
    </row>
    <row r="12" spans="1:2" x14ac:dyDescent="0.25">
      <c r="A12" s="24">
        <v>13</v>
      </c>
      <c r="B12" s="22">
        <v>11060.25</v>
      </c>
    </row>
    <row r="13" spans="1:2" x14ac:dyDescent="0.25">
      <c r="A13" s="24">
        <v>14</v>
      </c>
      <c r="B13" s="22">
        <v>2380</v>
      </c>
    </row>
    <row r="14" spans="1:2" x14ac:dyDescent="0.25">
      <c r="A14" s="24">
        <v>15</v>
      </c>
      <c r="B14" s="22">
        <v>3992.7033333333334</v>
      </c>
    </row>
    <row r="15" spans="1:2" x14ac:dyDescent="0.25">
      <c r="A15" s="24">
        <v>16</v>
      </c>
      <c r="B15" s="22">
        <v>50543.5</v>
      </c>
    </row>
    <row r="16" spans="1:2" x14ac:dyDescent="0.25">
      <c r="A16" s="24">
        <v>17</v>
      </c>
      <c r="B16" s="22">
        <v>34101</v>
      </c>
    </row>
    <row r="17" spans="1:2" x14ac:dyDescent="0.25">
      <c r="A17" s="24">
        <v>18</v>
      </c>
      <c r="B17" s="22">
        <v>2397</v>
      </c>
    </row>
    <row r="18" spans="1:2" x14ac:dyDescent="0.25">
      <c r="A18" s="24">
        <v>19</v>
      </c>
      <c r="B18" s="22">
        <v>319273.5</v>
      </c>
    </row>
    <row r="19" spans="1:2" x14ac:dyDescent="0.25">
      <c r="A19" s="24">
        <v>20</v>
      </c>
      <c r="B19" s="22">
        <v>13036.3</v>
      </c>
    </row>
    <row r="20" spans="1:2" x14ac:dyDescent="0.25">
      <c r="A20" s="24">
        <v>21</v>
      </c>
      <c r="B20" s="22">
        <v>5729.2</v>
      </c>
    </row>
    <row r="21" spans="1:2" x14ac:dyDescent="0.25">
      <c r="A21" s="24">
        <v>22</v>
      </c>
      <c r="B21" s="22">
        <v>88916.45</v>
      </c>
    </row>
    <row r="22" spans="1:2" x14ac:dyDescent="0.25">
      <c r="A22" s="24">
        <v>23</v>
      </c>
      <c r="B22" s="22">
        <v>76321</v>
      </c>
    </row>
    <row r="23" spans="1:2" x14ac:dyDescent="0.25">
      <c r="A23" s="24">
        <v>24</v>
      </c>
      <c r="B23" s="22">
        <v>9904.0499999999993</v>
      </c>
    </row>
    <row r="24" spans="1:2" x14ac:dyDescent="0.25">
      <c r="A24" s="24">
        <v>25</v>
      </c>
      <c r="B24" s="22">
        <v>129573.83333333333</v>
      </c>
    </row>
    <row r="25" spans="1:2" x14ac:dyDescent="0.25">
      <c r="A25" s="24">
        <v>26</v>
      </c>
      <c r="B25" s="22">
        <v>26671</v>
      </c>
    </row>
    <row r="26" spans="1:2" x14ac:dyDescent="0.25">
      <c r="A26" s="24">
        <v>27</v>
      </c>
      <c r="B26" s="22">
        <v>26267.82</v>
      </c>
    </row>
    <row r="27" spans="1:2" x14ac:dyDescent="0.25">
      <c r="A27" s="24">
        <v>28</v>
      </c>
      <c r="B27" s="22">
        <v>1051124</v>
      </c>
    </row>
    <row r="28" spans="1:2" x14ac:dyDescent="0.25">
      <c r="A28" s="24">
        <v>29</v>
      </c>
      <c r="B28" s="22">
        <v>41573.550000000003</v>
      </c>
    </row>
    <row r="29" spans="1:2" x14ac:dyDescent="0.25">
      <c r="A29" s="24">
        <v>30</v>
      </c>
      <c r="B29" s="22">
        <v>39834.126292134846</v>
      </c>
    </row>
    <row r="30" spans="1:2" x14ac:dyDescent="0.25">
      <c r="A30" s="24">
        <v>31</v>
      </c>
      <c r="B30" s="22">
        <v>33983.520476190475</v>
      </c>
    </row>
    <row r="31" spans="1:2" x14ac:dyDescent="0.25">
      <c r="A31" s="24">
        <v>32</v>
      </c>
      <c r="B31" s="22">
        <v>14102.327142857144</v>
      </c>
    </row>
    <row r="32" spans="1:2" x14ac:dyDescent="0.25">
      <c r="A32" s="24">
        <v>33</v>
      </c>
      <c r="B32" s="22">
        <v>196603.59428571427</v>
      </c>
    </row>
    <row r="33" spans="1:2" x14ac:dyDescent="0.25">
      <c r="A33" s="24">
        <v>34</v>
      </c>
      <c r="B33" s="22">
        <v>34501</v>
      </c>
    </row>
    <row r="34" spans="1:2" x14ac:dyDescent="0.25">
      <c r="A34" s="24">
        <v>35</v>
      </c>
      <c r="B34" s="22">
        <v>6731.666666666667</v>
      </c>
    </row>
    <row r="35" spans="1:2" x14ac:dyDescent="0.25">
      <c r="A35" s="24">
        <v>36</v>
      </c>
      <c r="B35" s="22">
        <v>81611.712222222224</v>
      </c>
    </row>
    <row r="36" spans="1:2" x14ac:dyDescent="0.25">
      <c r="A36" s="24">
        <v>37</v>
      </c>
      <c r="B36" s="22">
        <v>12663</v>
      </c>
    </row>
    <row r="37" spans="1:2" x14ac:dyDescent="0.25">
      <c r="A37" s="24">
        <v>38</v>
      </c>
      <c r="B37" s="22">
        <v>69362</v>
      </c>
    </row>
    <row r="38" spans="1:2" x14ac:dyDescent="0.25">
      <c r="A38" s="24">
        <v>39</v>
      </c>
      <c r="B38" s="22">
        <v>8248.65</v>
      </c>
    </row>
    <row r="39" spans="1:2" x14ac:dyDescent="0.25">
      <c r="A39" s="24">
        <v>40</v>
      </c>
      <c r="B39" s="22">
        <v>3730.72</v>
      </c>
    </row>
    <row r="40" spans="1:2" x14ac:dyDescent="0.25">
      <c r="A40" s="24">
        <v>41</v>
      </c>
      <c r="B40" s="22">
        <v>17187.5</v>
      </c>
    </row>
    <row r="41" spans="1:2" x14ac:dyDescent="0.25">
      <c r="A41" s="24">
        <v>44</v>
      </c>
      <c r="B41" s="22">
        <v>97594</v>
      </c>
    </row>
    <row r="42" spans="1:2" x14ac:dyDescent="0.25">
      <c r="A42" s="24">
        <v>45</v>
      </c>
      <c r="B42" s="22">
        <v>135621.61666666667</v>
      </c>
    </row>
    <row r="43" spans="1:2" x14ac:dyDescent="0.25">
      <c r="A43" s="24">
        <v>46</v>
      </c>
      <c r="B43" s="22">
        <v>18881.8</v>
      </c>
    </row>
    <row r="44" spans="1:2" x14ac:dyDescent="0.25">
      <c r="A44" s="24">
        <v>51</v>
      </c>
      <c r="B44" s="22">
        <v>29538</v>
      </c>
    </row>
    <row r="45" spans="1:2" x14ac:dyDescent="0.25">
      <c r="A45" s="24">
        <v>54</v>
      </c>
      <c r="B45" s="22">
        <v>2094</v>
      </c>
    </row>
    <row r="46" spans="1:2" x14ac:dyDescent="0.25">
      <c r="A46" s="24">
        <v>56</v>
      </c>
      <c r="B46" s="22">
        <v>11305</v>
      </c>
    </row>
    <row r="47" spans="1:2" x14ac:dyDescent="0.25">
      <c r="A47" s="24">
        <v>60</v>
      </c>
      <c r="B47" s="22">
        <v>10829.349999999999</v>
      </c>
    </row>
    <row r="48" spans="1:2" x14ac:dyDescent="0.25">
      <c r="A48" s="24" t="s">
        <v>711</v>
      </c>
      <c r="B48" s="22">
        <v>62759.370846774189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273"/>
  <sheetViews>
    <sheetView topLeftCell="N25" zoomScale="87" workbookViewId="0">
      <selection activeCell="O29" sqref="O29:V44"/>
    </sheetView>
  </sheetViews>
  <sheetFormatPr defaultRowHeight="15" customHeight="1" x14ac:dyDescent="0.25"/>
  <cols>
    <col min="1" max="1" width="28.140625" style="2" customWidth="1"/>
    <col min="2" max="2" width="9.140625" style="2"/>
    <col min="3" max="3" width="15.42578125" style="2" bestFit="1" customWidth="1"/>
    <col min="4" max="5" width="9.140625" style="2"/>
    <col min="6" max="9" width="9.28515625" style="2" bestFit="1" customWidth="1"/>
    <col min="10" max="10" width="9.140625" style="2"/>
    <col min="11" max="11" width="14.7109375" style="2" bestFit="1" customWidth="1"/>
    <col min="12" max="12" width="9.28515625" style="2" bestFit="1" customWidth="1"/>
    <col min="13" max="13" width="12" style="2" bestFit="1" customWidth="1"/>
    <col min="14" max="14" width="16.28515625" style="2" customWidth="1"/>
    <col min="15" max="15" width="18.7109375" style="2" customWidth="1"/>
    <col min="16" max="16" width="10" style="2" customWidth="1"/>
    <col min="17" max="17" width="18.7109375" style="2" bestFit="1" customWidth="1"/>
    <col min="18" max="18" width="13.140625" style="2" bestFit="1" customWidth="1"/>
    <col min="19" max="19" width="18.7109375" style="2" bestFit="1" customWidth="1"/>
    <col min="20" max="20" width="15.5703125" style="2" bestFit="1" customWidth="1"/>
    <col min="21" max="21" width="18.7109375" style="2" bestFit="1" customWidth="1"/>
    <col min="22" max="22" width="10.85546875" style="2" bestFit="1" customWidth="1"/>
    <col min="23" max="16384" width="9.140625" style="2"/>
  </cols>
  <sheetData>
    <row r="1" spans="1:27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432</v>
      </c>
      <c r="L1" s="1" t="s">
        <v>433</v>
      </c>
      <c r="P1" s="18"/>
      <c r="Q1" s="18"/>
      <c r="R1" s="18"/>
      <c r="S1" s="54" t="s">
        <v>722</v>
      </c>
      <c r="T1" s="55"/>
      <c r="U1" s="18"/>
      <c r="V1" s="18"/>
      <c r="W1" s="18"/>
      <c r="X1" s="18"/>
      <c r="Y1" s="18"/>
      <c r="Z1" s="18"/>
      <c r="AA1" s="18"/>
    </row>
    <row r="2" spans="1:27" ht="15.75" customHeight="1" x14ac:dyDescent="0.3">
      <c r="A2" s="2" t="s">
        <v>434</v>
      </c>
      <c r="B2" s="2" t="s">
        <v>91</v>
      </c>
      <c r="C2" s="2" t="s">
        <v>98</v>
      </c>
      <c r="D2" s="2" t="s">
        <v>13</v>
      </c>
      <c r="E2" s="2" t="s">
        <v>14</v>
      </c>
      <c r="F2" s="2">
        <v>28</v>
      </c>
      <c r="G2" s="2">
        <v>100000</v>
      </c>
      <c r="H2" s="2">
        <v>3999800</v>
      </c>
      <c r="I2" s="2">
        <v>40642</v>
      </c>
      <c r="J2" s="2" t="s">
        <v>20</v>
      </c>
      <c r="K2" s="20">
        <v>42857</v>
      </c>
      <c r="L2" s="2">
        <f t="shared" ref="L2:L65" si="0">YEAR(K2)</f>
        <v>2017</v>
      </c>
      <c r="M2" s="18"/>
      <c r="P2" s="18"/>
      <c r="Q2" s="18"/>
      <c r="S2" s="33" t="s">
        <v>435</v>
      </c>
      <c r="T2" s="34">
        <f>AVERAGE(F2:F249)</f>
        <v>29.967741935483872</v>
      </c>
      <c r="W2" s="18"/>
      <c r="X2" s="18"/>
      <c r="Y2" s="18"/>
      <c r="Z2" s="18"/>
      <c r="AA2" s="18"/>
    </row>
    <row r="3" spans="1:27" ht="15" customHeight="1" x14ac:dyDescent="0.3">
      <c r="A3" s="2" t="s">
        <v>436</v>
      </c>
      <c r="B3" s="2" t="s">
        <v>91</v>
      </c>
      <c r="C3" s="2" t="s">
        <v>98</v>
      </c>
      <c r="D3" s="2" t="s">
        <v>13</v>
      </c>
      <c r="E3" s="2" t="s">
        <v>14</v>
      </c>
      <c r="F3" s="2">
        <v>30</v>
      </c>
      <c r="G3" s="2">
        <v>250000</v>
      </c>
      <c r="H3" s="2">
        <v>1546270</v>
      </c>
      <c r="I3" s="2">
        <v>8396</v>
      </c>
      <c r="J3" s="2" t="s">
        <v>20</v>
      </c>
      <c r="K3" s="20">
        <v>42075</v>
      </c>
      <c r="L3" s="2">
        <f t="shared" si="0"/>
        <v>2015</v>
      </c>
      <c r="M3" s="18"/>
      <c r="P3" s="18"/>
      <c r="Q3" s="18"/>
      <c r="S3" s="31" t="s">
        <v>438</v>
      </c>
      <c r="T3" s="32">
        <f>AVERAGE(G2:G249)</f>
        <v>10651.778225806451</v>
      </c>
      <c r="W3" s="18"/>
      <c r="X3" s="18"/>
      <c r="Y3" s="18"/>
      <c r="Z3" s="18"/>
      <c r="AA3" s="18"/>
    </row>
    <row r="4" spans="1:27" ht="15" customHeight="1" x14ac:dyDescent="0.3">
      <c r="A4" s="2" t="s">
        <v>437</v>
      </c>
      <c r="B4" s="2" t="s">
        <v>91</v>
      </c>
      <c r="C4" s="2" t="s">
        <v>98</v>
      </c>
      <c r="D4" s="2" t="s">
        <v>13</v>
      </c>
      <c r="E4" s="2" t="s">
        <v>14</v>
      </c>
      <c r="F4" s="2">
        <v>33</v>
      </c>
      <c r="G4" s="2">
        <v>30000</v>
      </c>
      <c r="H4" s="2">
        <v>1341300</v>
      </c>
      <c r="I4" s="2">
        <v>4727</v>
      </c>
      <c r="J4" s="2" t="s">
        <v>20</v>
      </c>
      <c r="K4" s="20">
        <v>41603</v>
      </c>
      <c r="L4" s="2">
        <f t="shared" si="0"/>
        <v>2013</v>
      </c>
      <c r="M4" s="18"/>
      <c r="P4" s="18"/>
      <c r="Q4" s="18"/>
      <c r="S4" s="35" t="s">
        <v>440</v>
      </c>
      <c r="T4" s="36">
        <f>AVERAGE(H2:H249)</f>
        <v>62759.370846774182</v>
      </c>
      <c r="W4" s="18"/>
      <c r="X4" s="18"/>
      <c r="Y4" s="18"/>
      <c r="Z4" s="18"/>
      <c r="AA4" s="18"/>
    </row>
    <row r="5" spans="1:27" ht="15" customHeight="1" thickBot="1" x14ac:dyDescent="0.35">
      <c r="A5" s="2" t="s">
        <v>439</v>
      </c>
      <c r="B5" s="2" t="s">
        <v>91</v>
      </c>
      <c r="C5" s="2" t="s">
        <v>98</v>
      </c>
      <c r="D5" s="2" t="s">
        <v>13</v>
      </c>
      <c r="E5" s="2" t="s">
        <v>14</v>
      </c>
      <c r="F5" s="2">
        <v>25</v>
      </c>
      <c r="G5" s="2">
        <v>25000</v>
      </c>
      <c r="H5" s="2">
        <v>631231</v>
      </c>
      <c r="I5" s="2">
        <v>13765</v>
      </c>
      <c r="J5" s="2" t="s">
        <v>20</v>
      </c>
      <c r="K5" s="20">
        <v>41545</v>
      </c>
      <c r="L5" s="2">
        <f t="shared" si="0"/>
        <v>2013</v>
      </c>
      <c r="M5" s="18"/>
      <c r="N5" s="18"/>
      <c r="O5" s="18"/>
      <c r="P5" s="44" t="s">
        <v>723</v>
      </c>
      <c r="Q5" s="18" t="s">
        <v>719</v>
      </c>
      <c r="S5" s="26"/>
      <c r="T5" s="30"/>
      <c r="W5" s="18"/>
      <c r="X5" s="18"/>
      <c r="Y5" s="18"/>
      <c r="Z5" s="18"/>
      <c r="AA5" s="18"/>
    </row>
    <row r="6" spans="1:27" ht="15" customHeight="1" x14ac:dyDescent="0.3">
      <c r="A6" s="2" t="s">
        <v>441</v>
      </c>
      <c r="B6" s="2" t="s">
        <v>91</v>
      </c>
      <c r="C6" s="2" t="s">
        <v>98</v>
      </c>
      <c r="D6" s="2" t="s">
        <v>13</v>
      </c>
      <c r="E6" s="2" t="s">
        <v>14</v>
      </c>
      <c r="F6" s="2">
        <v>19</v>
      </c>
      <c r="G6" s="2">
        <v>75000</v>
      </c>
      <c r="H6" s="2">
        <v>629460</v>
      </c>
      <c r="I6" s="2">
        <v>3725</v>
      </c>
      <c r="J6" s="2" t="s">
        <v>20</v>
      </c>
      <c r="K6" s="20">
        <v>42870</v>
      </c>
      <c r="L6" s="2">
        <f t="shared" si="0"/>
        <v>2017</v>
      </c>
      <c r="M6" s="18"/>
      <c r="N6" s="18"/>
      <c r="O6" s="18"/>
      <c r="P6" s="2" t="s">
        <v>715</v>
      </c>
      <c r="Q6" s="18">
        <v>199</v>
      </c>
      <c r="S6" s="42" t="s">
        <v>443</v>
      </c>
      <c r="T6" s="40">
        <v>15000</v>
      </c>
      <c r="W6" s="18"/>
      <c r="X6" s="18"/>
      <c r="Y6" s="18"/>
      <c r="Z6" s="18"/>
      <c r="AA6" s="18"/>
    </row>
    <row r="7" spans="1:27" ht="15" customHeight="1" thickBot="1" x14ac:dyDescent="0.35">
      <c r="A7" s="2" t="s">
        <v>442</v>
      </c>
      <c r="B7" s="2" t="s">
        <v>91</v>
      </c>
      <c r="C7" s="2" t="s">
        <v>98</v>
      </c>
      <c r="D7" s="2" t="s">
        <v>13</v>
      </c>
      <c r="E7" s="2" t="s">
        <v>14</v>
      </c>
      <c r="F7" s="2">
        <v>22</v>
      </c>
      <c r="G7" s="2">
        <v>40000</v>
      </c>
      <c r="H7" s="2">
        <v>459148</v>
      </c>
      <c r="I7" s="2">
        <v>6100</v>
      </c>
      <c r="J7" s="2" t="s">
        <v>20</v>
      </c>
      <c r="K7" s="20">
        <v>42543</v>
      </c>
      <c r="L7" s="2">
        <f t="shared" si="0"/>
        <v>2016</v>
      </c>
      <c r="M7" s="18"/>
      <c r="N7" s="18"/>
      <c r="O7" s="18"/>
      <c r="P7" s="2" t="s">
        <v>716</v>
      </c>
      <c r="Q7" s="18">
        <v>1275</v>
      </c>
      <c r="S7" s="43" t="s">
        <v>720</v>
      </c>
      <c r="T7" s="41">
        <v>30</v>
      </c>
      <c r="W7" s="18"/>
      <c r="X7" s="18"/>
      <c r="Y7" s="18"/>
      <c r="Z7" s="18"/>
      <c r="AA7" s="18"/>
    </row>
    <row r="8" spans="1:27" ht="15.75" customHeight="1" x14ac:dyDescent="0.3">
      <c r="A8" s="2" t="s">
        <v>444</v>
      </c>
      <c r="B8" s="2" t="s">
        <v>91</v>
      </c>
      <c r="C8" s="2" t="s">
        <v>98</v>
      </c>
      <c r="D8" s="2" t="s">
        <v>13</v>
      </c>
      <c r="E8" s="2" t="s">
        <v>14</v>
      </c>
      <c r="F8" s="2">
        <v>45</v>
      </c>
      <c r="G8" s="2">
        <v>4097</v>
      </c>
      <c r="H8" s="2">
        <v>355971</v>
      </c>
      <c r="I8" s="2">
        <v>7305</v>
      </c>
      <c r="J8" s="2" t="s">
        <v>20</v>
      </c>
      <c r="K8" s="20">
        <v>42649</v>
      </c>
      <c r="L8" s="2">
        <f t="shared" si="0"/>
        <v>2016</v>
      </c>
      <c r="M8" s="18"/>
      <c r="N8" s="18"/>
      <c r="O8" s="18"/>
      <c r="P8" s="18" t="s">
        <v>717</v>
      </c>
      <c r="Q8" s="25">
        <v>260</v>
      </c>
      <c r="S8" s="27" t="s">
        <v>445</v>
      </c>
      <c r="T8" s="37">
        <f>T4/Q9</f>
        <v>73.661233388232603</v>
      </c>
      <c r="W8" s="18"/>
      <c r="X8" s="18"/>
      <c r="Y8" s="18"/>
      <c r="Z8" s="18"/>
      <c r="AA8" s="18"/>
    </row>
    <row r="9" spans="1:27" ht="15" customHeight="1" x14ac:dyDescent="0.3">
      <c r="A9" s="2" t="s">
        <v>446</v>
      </c>
      <c r="B9" s="2" t="s">
        <v>91</v>
      </c>
      <c r="C9" s="2" t="s">
        <v>98</v>
      </c>
      <c r="D9" s="2" t="s">
        <v>13</v>
      </c>
      <c r="E9" s="2" t="s">
        <v>14</v>
      </c>
      <c r="F9" s="2">
        <v>36</v>
      </c>
      <c r="G9" s="2">
        <v>100000</v>
      </c>
      <c r="H9" s="2">
        <v>346772</v>
      </c>
      <c r="I9" s="2">
        <v>3293</v>
      </c>
      <c r="J9" s="2" t="s">
        <v>20</v>
      </c>
      <c r="K9" s="20">
        <v>41447</v>
      </c>
      <c r="L9" s="2">
        <f t="shared" si="0"/>
        <v>2013</v>
      </c>
      <c r="M9" s="18"/>
      <c r="N9" s="18"/>
      <c r="O9" s="18"/>
      <c r="P9" s="18" t="s">
        <v>718</v>
      </c>
      <c r="Q9" s="18">
        <v>852</v>
      </c>
      <c r="S9" s="39" t="s">
        <v>447</v>
      </c>
      <c r="T9" s="29">
        <v>204</v>
      </c>
      <c r="W9" s="18"/>
      <c r="X9" s="18"/>
      <c r="Y9" s="18"/>
      <c r="Z9" s="18"/>
      <c r="AA9" s="18"/>
    </row>
    <row r="10" spans="1:27" ht="15.75" customHeight="1" x14ac:dyDescent="0.3">
      <c r="A10" s="2" t="s">
        <v>448</v>
      </c>
      <c r="B10" s="2" t="s">
        <v>91</v>
      </c>
      <c r="C10" s="2" t="s">
        <v>98</v>
      </c>
      <c r="D10" s="2" t="s">
        <v>13</v>
      </c>
      <c r="E10" s="2" t="s">
        <v>14</v>
      </c>
      <c r="F10" s="2">
        <v>30</v>
      </c>
      <c r="G10" s="2">
        <v>5000</v>
      </c>
      <c r="H10" s="2">
        <v>320890</v>
      </c>
      <c r="I10" s="2">
        <v>3768</v>
      </c>
      <c r="J10" s="2" t="s">
        <v>20</v>
      </c>
      <c r="K10" s="20">
        <v>42641</v>
      </c>
      <c r="L10" s="2">
        <f t="shared" si="0"/>
        <v>2016</v>
      </c>
      <c r="M10" s="18"/>
      <c r="N10" s="18"/>
      <c r="O10" s="18"/>
      <c r="P10" s="18"/>
      <c r="Q10" s="18"/>
      <c r="S10" s="28" t="s">
        <v>449</v>
      </c>
      <c r="T10" s="38">
        <v>260</v>
      </c>
      <c r="W10" s="18"/>
      <c r="X10" s="18"/>
      <c r="Y10" s="18"/>
      <c r="Z10" s="18"/>
      <c r="AA10" s="18"/>
    </row>
    <row r="11" spans="1:27" ht="15" customHeight="1" x14ac:dyDescent="0.25">
      <c r="A11" s="2" t="s">
        <v>450</v>
      </c>
      <c r="B11" s="2" t="s">
        <v>91</v>
      </c>
      <c r="C11" s="2" t="s">
        <v>98</v>
      </c>
      <c r="D11" s="2" t="s">
        <v>13</v>
      </c>
      <c r="E11" s="2" t="s">
        <v>14</v>
      </c>
      <c r="F11" s="2">
        <v>36</v>
      </c>
      <c r="G11" s="2">
        <v>49000</v>
      </c>
      <c r="H11" s="2">
        <v>263852</v>
      </c>
      <c r="I11" s="2">
        <v>3028</v>
      </c>
      <c r="J11" s="2" t="s">
        <v>20</v>
      </c>
      <c r="K11" s="20">
        <v>42720</v>
      </c>
      <c r="L11" s="2">
        <f t="shared" si="0"/>
        <v>2016</v>
      </c>
      <c r="W11" s="18"/>
      <c r="X11" s="18"/>
      <c r="Y11" s="18"/>
      <c r="Z11" s="18"/>
      <c r="AA11" s="18"/>
    </row>
    <row r="12" spans="1:27" ht="15" customHeight="1" x14ac:dyDescent="0.25">
      <c r="A12" s="2" t="s">
        <v>451</v>
      </c>
      <c r="B12" s="2" t="s">
        <v>91</v>
      </c>
      <c r="C12" s="2" t="s">
        <v>98</v>
      </c>
      <c r="D12" s="2" t="s">
        <v>13</v>
      </c>
      <c r="E12" s="2" t="s">
        <v>14</v>
      </c>
      <c r="F12" s="2">
        <v>44</v>
      </c>
      <c r="G12" s="2">
        <v>30000</v>
      </c>
      <c r="H12" s="2">
        <v>243945</v>
      </c>
      <c r="I12" s="2">
        <v>1546</v>
      </c>
      <c r="J12" s="2" t="s">
        <v>20</v>
      </c>
      <c r="K12" s="20">
        <v>41285</v>
      </c>
      <c r="L12" s="2">
        <f t="shared" si="0"/>
        <v>2013</v>
      </c>
      <c r="W12" s="18"/>
      <c r="X12" s="18"/>
      <c r="Y12" s="18"/>
      <c r="Z12" s="18"/>
      <c r="AA12" s="18"/>
    </row>
    <row r="13" spans="1:27" ht="15" customHeight="1" x14ac:dyDescent="0.25">
      <c r="A13" s="2" t="s">
        <v>452</v>
      </c>
      <c r="B13" s="2" t="s">
        <v>91</v>
      </c>
      <c r="C13" s="2" t="s">
        <v>98</v>
      </c>
      <c r="D13" s="2" t="s">
        <v>13</v>
      </c>
      <c r="E13" s="2" t="s">
        <v>14</v>
      </c>
      <c r="F13" s="2">
        <v>45</v>
      </c>
      <c r="G13" s="2">
        <v>15000</v>
      </c>
      <c r="H13" s="2">
        <v>210237</v>
      </c>
      <c r="I13" s="2">
        <v>2045</v>
      </c>
      <c r="J13" s="2" t="s">
        <v>20</v>
      </c>
      <c r="K13" s="20">
        <v>41022</v>
      </c>
      <c r="L13" s="2">
        <f t="shared" si="0"/>
        <v>2012</v>
      </c>
      <c r="W13" s="18"/>
      <c r="X13" s="18"/>
      <c r="Y13" s="18"/>
      <c r="Z13" s="18"/>
      <c r="AA13" s="18"/>
    </row>
    <row r="14" spans="1:27" ht="15.75" customHeight="1" x14ac:dyDescent="0.25">
      <c r="A14" s="2" t="s">
        <v>453</v>
      </c>
      <c r="B14" s="2" t="s">
        <v>91</v>
      </c>
      <c r="C14" s="2" t="s">
        <v>98</v>
      </c>
      <c r="D14" s="2" t="s">
        <v>13</v>
      </c>
      <c r="E14" s="2" t="s">
        <v>14</v>
      </c>
      <c r="F14" s="2">
        <v>30</v>
      </c>
      <c r="G14" s="2">
        <v>19750</v>
      </c>
      <c r="H14" s="2">
        <v>149681</v>
      </c>
      <c r="I14" s="2">
        <v>4332</v>
      </c>
      <c r="J14" s="2" t="s">
        <v>20</v>
      </c>
      <c r="K14" s="20">
        <v>42431</v>
      </c>
      <c r="L14" s="2">
        <f t="shared" si="0"/>
        <v>2016</v>
      </c>
      <c r="W14" s="18"/>
      <c r="X14" s="18"/>
      <c r="Y14" s="18"/>
      <c r="Z14" s="18"/>
      <c r="AA14" s="18"/>
    </row>
    <row r="15" spans="1:27" ht="15.75" customHeight="1" x14ac:dyDescent="0.25">
      <c r="A15" s="2" t="s">
        <v>455</v>
      </c>
      <c r="B15" s="2" t="s">
        <v>91</v>
      </c>
      <c r="C15" s="2" t="s">
        <v>98</v>
      </c>
      <c r="D15" s="2" t="s">
        <v>13</v>
      </c>
      <c r="E15" s="2" t="s">
        <v>14</v>
      </c>
      <c r="F15" s="2">
        <v>30</v>
      </c>
      <c r="G15" s="2">
        <v>30000</v>
      </c>
      <c r="H15" s="2">
        <v>144682</v>
      </c>
      <c r="I15" s="2">
        <v>2726</v>
      </c>
      <c r="J15" s="2" t="s">
        <v>20</v>
      </c>
      <c r="K15" s="20">
        <v>43041</v>
      </c>
      <c r="L15" s="2">
        <f t="shared" si="0"/>
        <v>2017</v>
      </c>
      <c r="W15" s="18"/>
      <c r="X15" s="18"/>
      <c r="Y15" s="18"/>
      <c r="Z15" s="18"/>
      <c r="AA15" s="18"/>
    </row>
    <row r="16" spans="1:27" ht="15" customHeight="1" x14ac:dyDescent="0.25">
      <c r="A16" s="2" t="s">
        <v>457</v>
      </c>
      <c r="B16" s="2" t="s">
        <v>91</v>
      </c>
      <c r="C16" s="2" t="s">
        <v>98</v>
      </c>
      <c r="D16" s="2" t="s">
        <v>13</v>
      </c>
      <c r="E16" s="2" t="s">
        <v>14</v>
      </c>
      <c r="F16" s="2">
        <v>31</v>
      </c>
      <c r="G16" s="2">
        <v>20000</v>
      </c>
      <c r="H16" s="2">
        <v>143555</v>
      </c>
      <c r="I16" s="2">
        <v>1623</v>
      </c>
      <c r="J16" s="2" t="s">
        <v>20</v>
      </c>
      <c r="K16" s="20">
        <v>43007</v>
      </c>
      <c r="L16" s="2">
        <f t="shared" si="0"/>
        <v>2017</v>
      </c>
      <c r="W16" s="18"/>
      <c r="X16" s="18"/>
      <c r="Y16" s="18"/>
      <c r="Z16" s="18"/>
      <c r="AA16" s="18"/>
    </row>
    <row r="17" spans="1:27" ht="15" customHeight="1" x14ac:dyDescent="0.25">
      <c r="A17" s="2" t="s">
        <v>459</v>
      </c>
      <c r="B17" s="2" t="s">
        <v>91</v>
      </c>
      <c r="C17" s="2" t="s">
        <v>98</v>
      </c>
      <c r="D17" s="2" t="s">
        <v>13</v>
      </c>
      <c r="E17" s="2" t="s">
        <v>14</v>
      </c>
      <c r="F17" s="2">
        <v>23</v>
      </c>
      <c r="G17" s="2">
        <v>19000</v>
      </c>
      <c r="H17" s="2">
        <v>134348</v>
      </c>
      <c r="I17" s="2">
        <v>2489</v>
      </c>
      <c r="J17" s="2" t="s">
        <v>20</v>
      </c>
      <c r="K17" s="20">
        <v>42096</v>
      </c>
      <c r="L17" s="2">
        <f t="shared" si="0"/>
        <v>2015</v>
      </c>
      <c r="W17" s="18"/>
      <c r="X17" s="18"/>
      <c r="Y17" s="18"/>
      <c r="Z17" s="18"/>
      <c r="AA17" s="18"/>
    </row>
    <row r="18" spans="1:27" ht="15" customHeight="1" x14ac:dyDescent="0.25">
      <c r="A18" s="2" t="s">
        <v>461</v>
      </c>
      <c r="B18" s="2" t="s">
        <v>91</v>
      </c>
      <c r="C18" s="2" t="s">
        <v>98</v>
      </c>
      <c r="D18" s="2" t="s">
        <v>13</v>
      </c>
      <c r="E18" s="2" t="s">
        <v>14</v>
      </c>
      <c r="F18" s="2">
        <v>29</v>
      </c>
      <c r="G18" s="2">
        <v>10000</v>
      </c>
      <c r="H18" s="2">
        <v>115686</v>
      </c>
      <c r="I18" s="2">
        <v>2858</v>
      </c>
      <c r="J18" s="2" t="s">
        <v>20</v>
      </c>
      <c r="K18" s="20">
        <v>42634</v>
      </c>
      <c r="L18" s="2">
        <f t="shared" si="0"/>
        <v>2016</v>
      </c>
      <c r="W18" s="18"/>
      <c r="X18" s="18"/>
      <c r="Y18" s="18"/>
      <c r="Z18" s="18"/>
      <c r="AA18" s="18"/>
    </row>
    <row r="19" spans="1:27" ht="15.75" customHeight="1" x14ac:dyDescent="0.25">
      <c r="A19" s="2" t="s">
        <v>463</v>
      </c>
      <c r="B19" s="2" t="s">
        <v>91</v>
      </c>
      <c r="C19" s="2" t="s">
        <v>98</v>
      </c>
      <c r="D19" s="2" t="s">
        <v>13</v>
      </c>
      <c r="E19" s="2" t="s">
        <v>14</v>
      </c>
      <c r="F19" s="2">
        <v>30</v>
      </c>
      <c r="G19" s="2">
        <v>15000</v>
      </c>
      <c r="H19" s="2">
        <v>111661</v>
      </c>
      <c r="I19" s="2">
        <v>2127</v>
      </c>
      <c r="J19" s="2" t="s">
        <v>20</v>
      </c>
      <c r="K19" s="20">
        <v>41600</v>
      </c>
      <c r="L19" s="2">
        <f t="shared" si="0"/>
        <v>2013</v>
      </c>
      <c r="W19" s="18"/>
      <c r="X19" s="18"/>
      <c r="Y19" s="18"/>
      <c r="Z19" s="18"/>
      <c r="AA19" s="18"/>
    </row>
    <row r="20" spans="1:27" ht="15.75" customHeight="1" x14ac:dyDescent="0.25">
      <c r="A20" s="2" t="s">
        <v>465</v>
      </c>
      <c r="B20" s="2" t="s">
        <v>91</v>
      </c>
      <c r="C20" s="2" t="s">
        <v>98</v>
      </c>
      <c r="D20" s="2" t="s">
        <v>13</v>
      </c>
      <c r="E20" s="2" t="s">
        <v>14</v>
      </c>
      <c r="F20" s="2">
        <v>31</v>
      </c>
      <c r="G20" s="2">
        <v>25000</v>
      </c>
      <c r="H20" s="2">
        <v>108362</v>
      </c>
      <c r="I20" s="2">
        <v>2109</v>
      </c>
      <c r="J20" s="2" t="s">
        <v>20</v>
      </c>
      <c r="K20" s="20">
        <v>42405</v>
      </c>
      <c r="L20" s="2">
        <f t="shared" si="0"/>
        <v>2016</v>
      </c>
      <c r="W20" s="18"/>
      <c r="X20" s="18"/>
      <c r="Y20" s="18"/>
      <c r="Z20" s="18"/>
      <c r="AA20" s="18"/>
    </row>
    <row r="21" spans="1:27" ht="15" customHeight="1" x14ac:dyDescent="0.25">
      <c r="A21" s="2" t="s">
        <v>467</v>
      </c>
      <c r="B21" s="2" t="s">
        <v>91</v>
      </c>
      <c r="C21" s="2" t="s">
        <v>98</v>
      </c>
      <c r="D21" s="2" t="s">
        <v>13</v>
      </c>
      <c r="E21" s="2" t="s">
        <v>14</v>
      </c>
      <c r="F21" s="2">
        <v>45</v>
      </c>
      <c r="G21" s="2">
        <v>30000</v>
      </c>
      <c r="H21" s="2">
        <v>100273</v>
      </c>
      <c r="I21" s="2">
        <v>236</v>
      </c>
      <c r="J21" s="2" t="s">
        <v>20</v>
      </c>
      <c r="K21" s="20">
        <v>41330</v>
      </c>
      <c r="L21" s="2">
        <f t="shared" si="0"/>
        <v>2013</v>
      </c>
      <c r="X21" s="18"/>
      <c r="Y21" s="18"/>
      <c r="Z21" s="18"/>
    </row>
    <row r="22" spans="1:27" ht="15" customHeight="1" x14ac:dyDescent="0.25">
      <c r="A22" s="2" t="s">
        <v>469</v>
      </c>
      <c r="B22" s="2" t="s">
        <v>91</v>
      </c>
      <c r="C22" s="2" t="s">
        <v>98</v>
      </c>
      <c r="D22" s="2" t="s">
        <v>13</v>
      </c>
      <c r="E22" s="2" t="s">
        <v>14</v>
      </c>
      <c r="F22" s="2">
        <v>7</v>
      </c>
      <c r="G22" s="2">
        <v>10000</v>
      </c>
      <c r="H22" s="2">
        <v>98409.5</v>
      </c>
      <c r="I22" s="2">
        <v>5119</v>
      </c>
      <c r="J22" s="2" t="s">
        <v>20</v>
      </c>
      <c r="K22" s="20">
        <v>42462</v>
      </c>
      <c r="L22" s="2">
        <f t="shared" si="0"/>
        <v>2016</v>
      </c>
      <c r="X22" s="18"/>
      <c r="Y22" s="18"/>
      <c r="Z22" s="18"/>
    </row>
    <row r="23" spans="1:27" ht="15" customHeight="1" x14ac:dyDescent="0.25">
      <c r="A23" s="2" t="s">
        <v>471</v>
      </c>
      <c r="B23" s="2" t="s">
        <v>91</v>
      </c>
      <c r="C23" s="2" t="s">
        <v>98</v>
      </c>
      <c r="D23" s="2" t="s">
        <v>13</v>
      </c>
      <c r="E23" s="2" t="s">
        <v>14</v>
      </c>
      <c r="F23" s="2">
        <v>31</v>
      </c>
      <c r="G23" s="2">
        <v>75000</v>
      </c>
      <c r="H23" s="2">
        <v>92264</v>
      </c>
      <c r="I23" s="2">
        <v>1825</v>
      </c>
      <c r="J23" s="2" t="s">
        <v>20</v>
      </c>
      <c r="K23" s="20">
        <v>42901</v>
      </c>
      <c r="L23" s="2">
        <f t="shared" si="0"/>
        <v>2017</v>
      </c>
      <c r="X23" s="18"/>
      <c r="Y23" s="18"/>
      <c r="Z23" s="18"/>
    </row>
    <row r="24" spans="1:27" ht="15.75" customHeight="1" x14ac:dyDescent="0.25">
      <c r="A24" s="2" t="s">
        <v>473</v>
      </c>
      <c r="B24" s="2" t="s">
        <v>91</v>
      </c>
      <c r="C24" s="2" t="s">
        <v>98</v>
      </c>
      <c r="D24" s="2" t="s">
        <v>13</v>
      </c>
      <c r="E24" s="2" t="s">
        <v>14</v>
      </c>
      <c r="F24" s="2">
        <v>25</v>
      </c>
      <c r="G24" s="2">
        <v>7500</v>
      </c>
      <c r="H24" s="2">
        <v>89886</v>
      </c>
      <c r="I24" s="2">
        <v>1994</v>
      </c>
      <c r="J24" s="2" t="s">
        <v>20</v>
      </c>
      <c r="K24" s="20">
        <v>42713</v>
      </c>
      <c r="L24" s="2">
        <f t="shared" si="0"/>
        <v>2016</v>
      </c>
      <c r="X24" s="18"/>
      <c r="Y24" s="18"/>
      <c r="Z24" s="18"/>
    </row>
    <row r="25" spans="1:27" ht="15" customHeight="1" x14ac:dyDescent="0.25">
      <c r="A25" s="2" t="s">
        <v>475</v>
      </c>
      <c r="B25" s="2" t="s">
        <v>91</v>
      </c>
      <c r="C25" s="2" t="s">
        <v>98</v>
      </c>
      <c r="D25" s="2" t="s">
        <v>13</v>
      </c>
      <c r="E25" s="2" t="s">
        <v>14</v>
      </c>
      <c r="F25" s="2">
        <v>34</v>
      </c>
      <c r="G25" s="2">
        <v>20000</v>
      </c>
      <c r="H25" s="2">
        <v>88936</v>
      </c>
      <c r="I25" s="2">
        <v>2994</v>
      </c>
      <c r="J25" s="2" t="s">
        <v>20</v>
      </c>
      <c r="K25" s="20">
        <v>42527</v>
      </c>
      <c r="L25" s="2">
        <f t="shared" si="0"/>
        <v>2016</v>
      </c>
      <c r="X25" s="18"/>
      <c r="Y25" s="18"/>
      <c r="Z25" s="18"/>
    </row>
    <row r="26" spans="1:27" ht="15" customHeight="1" x14ac:dyDescent="0.25">
      <c r="A26" s="2" t="s">
        <v>477</v>
      </c>
      <c r="B26" s="2" t="s">
        <v>91</v>
      </c>
      <c r="C26" s="2" t="s">
        <v>98</v>
      </c>
      <c r="D26" s="2" t="s">
        <v>13</v>
      </c>
      <c r="E26" s="2" t="s">
        <v>14</v>
      </c>
      <c r="F26" s="2">
        <v>16</v>
      </c>
      <c r="G26" s="2">
        <v>20000</v>
      </c>
      <c r="H26" s="2">
        <v>84811.5</v>
      </c>
      <c r="I26" s="2">
        <v>1679</v>
      </c>
      <c r="J26" s="2" t="s">
        <v>20</v>
      </c>
      <c r="K26" s="20">
        <v>42432</v>
      </c>
      <c r="L26" s="2">
        <f t="shared" si="0"/>
        <v>2016</v>
      </c>
      <c r="X26" s="18"/>
      <c r="Y26" s="18"/>
      <c r="Z26" s="18"/>
    </row>
    <row r="27" spans="1:27" ht="15" customHeight="1" x14ac:dyDescent="0.25">
      <c r="A27" s="2" t="s">
        <v>479</v>
      </c>
      <c r="B27" s="2" t="s">
        <v>91</v>
      </c>
      <c r="C27" s="2" t="s">
        <v>98</v>
      </c>
      <c r="D27" s="2" t="s">
        <v>13</v>
      </c>
      <c r="E27" s="2" t="s">
        <v>14</v>
      </c>
      <c r="F27" s="2">
        <v>28</v>
      </c>
      <c r="G27" s="2">
        <v>1000</v>
      </c>
      <c r="H27" s="2">
        <v>84356</v>
      </c>
      <c r="I27" s="2">
        <v>892</v>
      </c>
      <c r="J27" s="2" t="s">
        <v>20</v>
      </c>
      <c r="K27" s="20">
        <v>43075</v>
      </c>
      <c r="L27" s="2">
        <f t="shared" si="0"/>
        <v>2017</v>
      </c>
      <c r="X27" s="18"/>
      <c r="Y27" s="18"/>
      <c r="Z27" s="18"/>
    </row>
    <row r="28" spans="1:27" x14ac:dyDescent="0.25">
      <c r="A28" s="2" t="s">
        <v>480</v>
      </c>
      <c r="B28" s="2" t="s">
        <v>91</v>
      </c>
      <c r="C28" s="2" t="s">
        <v>98</v>
      </c>
      <c r="D28" s="2" t="s">
        <v>13</v>
      </c>
      <c r="E28" s="2" t="s">
        <v>14</v>
      </c>
      <c r="F28" s="2">
        <v>30</v>
      </c>
      <c r="G28" s="2">
        <v>25000</v>
      </c>
      <c r="H28" s="2">
        <v>79744.5</v>
      </c>
      <c r="I28" s="2">
        <v>1644</v>
      </c>
      <c r="J28" s="2" t="s">
        <v>20</v>
      </c>
      <c r="K28" s="20">
        <v>41797</v>
      </c>
      <c r="L28" s="2">
        <f t="shared" si="0"/>
        <v>2014</v>
      </c>
      <c r="X28" s="18"/>
      <c r="Y28" s="18"/>
      <c r="Z28" s="18"/>
    </row>
    <row r="29" spans="1:27" ht="17.25" x14ac:dyDescent="0.3">
      <c r="A29" s="2" t="s">
        <v>481</v>
      </c>
      <c r="B29" s="2" t="s">
        <v>91</v>
      </c>
      <c r="C29" s="2" t="s">
        <v>98</v>
      </c>
      <c r="D29" s="2" t="s">
        <v>13</v>
      </c>
      <c r="E29" s="2" t="s">
        <v>14</v>
      </c>
      <c r="F29" s="2">
        <v>30</v>
      </c>
      <c r="G29" s="2">
        <v>60000</v>
      </c>
      <c r="H29" s="2">
        <v>75232.5</v>
      </c>
      <c r="I29" s="2">
        <v>822</v>
      </c>
      <c r="J29" s="2" t="s">
        <v>20</v>
      </c>
      <c r="K29" s="20">
        <v>41487</v>
      </c>
      <c r="L29" s="2">
        <f t="shared" si="0"/>
        <v>2013</v>
      </c>
      <c r="O29" s="56" t="s">
        <v>724</v>
      </c>
      <c r="P29" s="57"/>
      <c r="Q29" s="57"/>
      <c r="R29" s="57"/>
      <c r="S29" s="57"/>
      <c r="T29" s="57"/>
      <c r="U29" s="57"/>
      <c r="V29" s="58"/>
      <c r="X29" s="18"/>
      <c r="Y29" s="18"/>
      <c r="Z29" s="18"/>
    </row>
    <row r="30" spans="1:27" x14ac:dyDescent="0.25">
      <c r="A30" s="2" t="s">
        <v>482</v>
      </c>
      <c r="B30" s="2" t="s">
        <v>91</v>
      </c>
      <c r="C30" s="2" t="s">
        <v>98</v>
      </c>
      <c r="D30" s="2" t="s">
        <v>13</v>
      </c>
      <c r="E30" s="2" t="s">
        <v>14</v>
      </c>
      <c r="F30" s="2">
        <v>38</v>
      </c>
      <c r="G30" s="2">
        <v>5000</v>
      </c>
      <c r="H30" s="2">
        <v>69362</v>
      </c>
      <c r="I30" s="2">
        <v>461</v>
      </c>
      <c r="J30" s="2" t="s">
        <v>20</v>
      </c>
      <c r="K30" s="20">
        <v>41765</v>
      </c>
      <c r="L30" s="2">
        <f t="shared" si="0"/>
        <v>2014</v>
      </c>
      <c r="O30" s="59" t="s">
        <v>725</v>
      </c>
      <c r="P30" s="60"/>
      <c r="Q30" s="59" t="s">
        <v>6</v>
      </c>
      <c r="R30" s="60"/>
      <c r="S30" s="59" t="s">
        <v>726</v>
      </c>
      <c r="T30" s="60"/>
      <c r="U30" s="59" t="s">
        <v>428</v>
      </c>
      <c r="V30" s="60"/>
      <c r="W30" s="18"/>
      <c r="X30" s="18"/>
      <c r="Y30" s="18"/>
      <c r="Z30" s="18"/>
    </row>
    <row r="31" spans="1:27" x14ac:dyDescent="0.25">
      <c r="A31" s="2" t="s">
        <v>483</v>
      </c>
      <c r="B31" s="2" t="s">
        <v>91</v>
      </c>
      <c r="C31" s="2" t="s">
        <v>98</v>
      </c>
      <c r="D31" s="2" t="s">
        <v>13</v>
      </c>
      <c r="E31" s="2" t="s">
        <v>14</v>
      </c>
      <c r="F31" s="2">
        <v>30</v>
      </c>
      <c r="G31" s="2">
        <v>10000</v>
      </c>
      <c r="H31" s="2">
        <v>68208</v>
      </c>
      <c r="I31" s="2">
        <v>677</v>
      </c>
      <c r="J31" s="2" t="s">
        <v>20</v>
      </c>
      <c r="K31" s="20">
        <v>42070</v>
      </c>
      <c r="L31" s="2">
        <f t="shared" si="0"/>
        <v>2015</v>
      </c>
      <c r="O31" s="45"/>
      <c r="P31" s="46"/>
      <c r="Q31" s="45"/>
      <c r="R31" s="46"/>
      <c r="S31" s="45"/>
      <c r="T31" s="46"/>
      <c r="U31" s="45"/>
      <c r="V31" s="46"/>
      <c r="W31" s="18"/>
      <c r="X31" s="18"/>
      <c r="Y31" s="18"/>
      <c r="Z31" s="18"/>
    </row>
    <row r="32" spans="1:27" x14ac:dyDescent="0.25">
      <c r="A32" s="2" t="s">
        <v>484</v>
      </c>
      <c r="B32" s="2" t="s">
        <v>91</v>
      </c>
      <c r="C32" s="2" t="s">
        <v>98</v>
      </c>
      <c r="D32" s="2" t="s">
        <v>13</v>
      </c>
      <c r="E32" s="2" t="s">
        <v>14</v>
      </c>
      <c r="F32" s="2">
        <v>45</v>
      </c>
      <c r="G32" s="2">
        <v>39500</v>
      </c>
      <c r="H32" s="2">
        <v>66610</v>
      </c>
      <c r="I32" s="2">
        <v>597</v>
      </c>
      <c r="J32" s="2" t="s">
        <v>20</v>
      </c>
      <c r="K32" s="20">
        <v>41400</v>
      </c>
      <c r="L32" s="2">
        <f t="shared" si="0"/>
        <v>2013</v>
      </c>
      <c r="O32" s="45" t="s">
        <v>454</v>
      </c>
      <c r="P32" s="47">
        <v>29.967741935483872</v>
      </c>
      <c r="Q32" s="45" t="s">
        <v>454</v>
      </c>
      <c r="R32" s="47">
        <v>10651.778225806451</v>
      </c>
      <c r="S32" s="45" t="s">
        <v>454</v>
      </c>
      <c r="T32" s="47">
        <v>62759.370846774182</v>
      </c>
      <c r="U32" s="45" t="s">
        <v>454</v>
      </c>
      <c r="V32" s="47">
        <v>852.57258064516134</v>
      </c>
      <c r="W32" s="18"/>
      <c r="X32" s="18"/>
      <c r="Y32" s="18"/>
      <c r="Z32" s="18"/>
    </row>
    <row r="33" spans="1:26" x14ac:dyDescent="0.25">
      <c r="A33" s="2" t="s">
        <v>485</v>
      </c>
      <c r="B33" s="2" t="s">
        <v>91</v>
      </c>
      <c r="C33" s="2" t="s">
        <v>98</v>
      </c>
      <c r="D33" s="2" t="s">
        <v>13</v>
      </c>
      <c r="E33" s="2" t="s">
        <v>14</v>
      </c>
      <c r="F33" s="2">
        <v>45</v>
      </c>
      <c r="G33" s="2">
        <v>25000</v>
      </c>
      <c r="H33" s="2">
        <v>65980.7</v>
      </c>
      <c r="I33" s="2">
        <v>942</v>
      </c>
      <c r="J33" s="2" t="s">
        <v>20</v>
      </c>
      <c r="K33" s="20">
        <v>41190</v>
      </c>
      <c r="L33" s="2">
        <f t="shared" si="0"/>
        <v>2012</v>
      </c>
      <c r="O33" s="45" t="s">
        <v>456</v>
      </c>
      <c r="P33" s="48">
        <v>0.63401963595538535</v>
      </c>
      <c r="Q33" s="45" t="s">
        <v>456</v>
      </c>
      <c r="R33" s="48">
        <v>1298.9415265673331</v>
      </c>
      <c r="S33" s="45" t="s">
        <v>456</v>
      </c>
      <c r="T33" s="48">
        <v>18534.31614487731</v>
      </c>
      <c r="U33" s="45" t="s">
        <v>456</v>
      </c>
      <c r="V33" s="48">
        <v>183.73677629388661</v>
      </c>
      <c r="W33" s="18"/>
      <c r="X33" s="18"/>
      <c r="Y33" s="18"/>
      <c r="Z33" s="18"/>
    </row>
    <row r="34" spans="1:26" x14ac:dyDescent="0.25">
      <c r="A34" s="2" t="s">
        <v>486</v>
      </c>
      <c r="B34" s="2" t="s">
        <v>91</v>
      </c>
      <c r="C34" s="2" t="s">
        <v>98</v>
      </c>
      <c r="D34" s="2" t="s">
        <v>13</v>
      </c>
      <c r="E34" s="2" t="s">
        <v>14</v>
      </c>
      <c r="F34" s="2">
        <v>30</v>
      </c>
      <c r="G34" s="2">
        <v>10000</v>
      </c>
      <c r="H34" s="2">
        <v>65465.7</v>
      </c>
      <c r="I34" s="2">
        <v>1768</v>
      </c>
      <c r="J34" s="2" t="s">
        <v>20</v>
      </c>
      <c r="K34" s="20">
        <v>42155</v>
      </c>
      <c r="L34" s="2">
        <f t="shared" si="0"/>
        <v>2015</v>
      </c>
      <c r="O34" s="45" t="s">
        <v>458</v>
      </c>
      <c r="P34" s="47">
        <v>30</v>
      </c>
      <c r="Q34" s="45" t="s">
        <v>458</v>
      </c>
      <c r="R34" s="48">
        <v>5000</v>
      </c>
      <c r="S34" s="45" t="s">
        <v>458</v>
      </c>
      <c r="T34" s="49">
        <v>12002</v>
      </c>
      <c r="U34" s="45" t="s">
        <v>458</v>
      </c>
      <c r="V34" s="49">
        <v>260.5</v>
      </c>
      <c r="W34" s="18"/>
      <c r="X34" s="18"/>
      <c r="Y34" s="18"/>
      <c r="Z34" s="18"/>
    </row>
    <row r="35" spans="1:26" x14ac:dyDescent="0.25">
      <c r="A35" s="2" t="s">
        <v>487</v>
      </c>
      <c r="B35" s="2" t="s">
        <v>91</v>
      </c>
      <c r="C35" s="2" t="s">
        <v>98</v>
      </c>
      <c r="D35" s="2" t="s">
        <v>13</v>
      </c>
      <c r="E35" s="2" t="s">
        <v>14</v>
      </c>
      <c r="F35" s="2">
        <v>29</v>
      </c>
      <c r="G35" s="2">
        <v>5000</v>
      </c>
      <c r="H35" s="2">
        <v>63702</v>
      </c>
      <c r="I35" s="2">
        <v>1591</v>
      </c>
      <c r="J35" s="2" t="s">
        <v>20</v>
      </c>
      <c r="K35" s="20">
        <v>42872</v>
      </c>
      <c r="L35" s="2">
        <f t="shared" si="0"/>
        <v>2017</v>
      </c>
      <c r="O35" s="45" t="s">
        <v>460</v>
      </c>
      <c r="P35" s="47">
        <v>30</v>
      </c>
      <c r="Q35" s="45" t="s">
        <v>460</v>
      </c>
      <c r="R35" s="48">
        <v>5000</v>
      </c>
      <c r="S35" s="45" t="s">
        <v>460</v>
      </c>
      <c r="T35" s="48" t="e">
        <v>#N/A</v>
      </c>
      <c r="U35" s="45" t="s">
        <v>460</v>
      </c>
      <c r="V35" s="48">
        <v>62</v>
      </c>
      <c r="W35" s="18"/>
      <c r="X35" s="18"/>
      <c r="Y35" s="18"/>
      <c r="Z35" s="18"/>
    </row>
    <row r="36" spans="1:26" x14ac:dyDescent="0.25">
      <c r="A36" s="2" t="s">
        <v>488</v>
      </c>
      <c r="B36" s="2" t="s">
        <v>91</v>
      </c>
      <c r="C36" s="2" t="s">
        <v>98</v>
      </c>
      <c r="D36" s="2" t="s">
        <v>13</v>
      </c>
      <c r="E36" s="2" t="s">
        <v>14</v>
      </c>
      <c r="F36" s="2">
        <v>30</v>
      </c>
      <c r="G36" s="2">
        <v>7100</v>
      </c>
      <c r="H36" s="2">
        <v>61743</v>
      </c>
      <c r="I36" s="2">
        <v>1265</v>
      </c>
      <c r="J36" s="2" t="s">
        <v>20</v>
      </c>
      <c r="K36" s="20">
        <v>42607</v>
      </c>
      <c r="L36" s="2">
        <f t="shared" si="0"/>
        <v>2016</v>
      </c>
      <c r="O36" s="45" t="s">
        <v>462</v>
      </c>
      <c r="P36" s="48">
        <v>9.9845512115816124</v>
      </c>
      <c r="Q36" s="45" t="s">
        <v>462</v>
      </c>
      <c r="R36" s="48">
        <v>20455.751616144207</v>
      </c>
      <c r="S36" s="45" t="s">
        <v>462</v>
      </c>
      <c r="T36" s="48">
        <v>291878.70252837637</v>
      </c>
      <c r="U36" s="45" t="s">
        <v>462</v>
      </c>
      <c r="V36" s="48">
        <v>2893.4896465672196</v>
      </c>
      <c r="W36" s="18"/>
      <c r="X36" s="18"/>
      <c r="Y36" s="18"/>
      <c r="Z36" s="18"/>
    </row>
    <row r="37" spans="1:26" x14ac:dyDescent="0.25">
      <c r="A37" s="2" t="s">
        <v>489</v>
      </c>
      <c r="B37" s="2" t="s">
        <v>91</v>
      </c>
      <c r="C37" s="2" t="s">
        <v>406</v>
      </c>
      <c r="D37" s="2" t="s">
        <v>13</v>
      </c>
      <c r="E37" s="2" t="s">
        <v>14</v>
      </c>
      <c r="F37" s="2">
        <v>28</v>
      </c>
      <c r="G37" s="2">
        <v>30000</v>
      </c>
      <c r="H37" s="2">
        <v>60470</v>
      </c>
      <c r="I37" s="2">
        <v>827</v>
      </c>
      <c r="J37" s="2" t="s">
        <v>20</v>
      </c>
      <c r="K37" s="20">
        <v>42245</v>
      </c>
      <c r="L37" s="2">
        <f t="shared" si="0"/>
        <v>2015</v>
      </c>
      <c r="O37" s="45" t="s">
        <v>464</v>
      </c>
      <c r="P37" s="48">
        <v>99.691262896695861</v>
      </c>
      <c r="Q37" s="45" t="s">
        <v>464</v>
      </c>
      <c r="R37" s="48">
        <v>418437774.18138629</v>
      </c>
      <c r="S37" s="45" t="s">
        <v>464</v>
      </c>
      <c r="T37" s="48">
        <v>85193176989.648407</v>
      </c>
      <c r="U37" s="45" t="s">
        <v>464</v>
      </c>
      <c r="V37" s="48">
        <v>8372282.3347916938</v>
      </c>
      <c r="W37" s="18"/>
      <c r="X37" s="18"/>
      <c r="Y37" s="18"/>
      <c r="Z37" s="18"/>
    </row>
    <row r="38" spans="1:26" x14ac:dyDescent="0.25">
      <c r="A38" s="2" t="s">
        <v>490</v>
      </c>
      <c r="B38" s="2" t="s">
        <v>91</v>
      </c>
      <c r="C38" s="2" t="s">
        <v>406</v>
      </c>
      <c r="D38" s="2" t="s">
        <v>13</v>
      </c>
      <c r="E38" s="2" t="s">
        <v>14</v>
      </c>
      <c r="F38" s="2">
        <v>28</v>
      </c>
      <c r="G38" s="2">
        <v>30000</v>
      </c>
      <c r="H38" s="2">
        <v>59870</v>
      </c>
      <c r="I38" s="2">
        <v>1100</v>
      </c>
      <c r="J38" s="2" t="s">
        <v>20</v>
      </c>
      <c r="K38" s="20">
        <v>42140</v>
      </c>
      <c r="L38" s="2">
        <f t="shared" si="0"/>
        <v>2015</v>
      </c>
      <c r="N38" s="18"/>
      <c r="O38" s="45" t="s">
        <v>466</v>
      </c>
      <c r="P38" s="48">
        <v>2.3955524629137361</v>
      </c>
      <c r="Q38" s="45" t="s">
        <v>466</v>
      </c>
      <c r="R38" s="48">
        <v>78.835342598876892</v>
      </c>
      <c r="S38" s="45" t="s">
        <v>466</v>
      </c>
      <c r="T38" s="48">
        <v>138.7212957082773</v>
      </c>
      <c r="U38" s="45" t="s">
        <v>466</v>
      </c>
      <c r="V38" s="48">
        <v>147.34570260102956</v>
      </c>
      <c r="X38" s="18"/>
      <c r="Y38" s="18"/>
      <c r="Z38" s="18"/>
    </row>
    <row r="39" spans="1:26" x14ac:dyDescent="0.25">
      <c r="A39" s="2" t="s">
        <v>491</v>
      </c>
      <c r="B39" s="2" t="s">
        <v>91</v>
      </c>
      <c r="C39" s="2" t="s">
        <v>98</v>
      </c>
      <c r="D39" s="2" t="s">
        <v>13</v>
      </c>
      <c r="E39" s="2" t="s">
        <v>14</v>
      </c>
      <c r="F39" s="2">
        <v>30</v>
      </c>
      <c r="G39" s="2">
        <v>30000</v>
      </c>
      <c r="H39" s="2">
        <v>59763.8</v>
      </c>
      <c r="I39" s="2">
        <v>765</v>
      </c>
      <c r="J39" s="2" t="s">
        <v>20</v>
      </c>
      <c r="K39" s="20">
        <v>41628</v>
      </c>
      <c r="L39" s="2">
        <f t="shared" si="0"/>
        <v>2013</v>
      </c>
      <c r="N39" s="18"/>
      <c r="O39" s="45" t="s">
        <v>468</v>
      </c>
      <c r="P39" s="50">
        <v>0.5353042695300595</v>
      </c>
      <c r="Q39" s="45" t="s">
        <v>468</v>
      </c>
      <c r="R39" s="50">
        <v>7.5905063312280587</v>
      </c>
      <c r="S39" s="45" t="s">
        <v>468</v>
      </c>
      <c r="T39" s="50">
        <v>10.975072517898614</v>
      </c>
      <c r="U39" s="45" t="s">
        <v>468</v>
      </c>
      <c r="V39" s="50">
        <v>11.163091748107391</v>
      </c>
      <c r="Y39" s="18"/>
      <c r="Z39" s="18"/>
    </row>
    <row r="40" spans="1:26" x14ac:dyDescent="0.25">
      <c r="A40" s="2" t="s">
        <v>492</v>
      </c>
      <c r="B40" s="2" t="s">
        <v>91</v>
      </c>
      <c r="C40" s="2" t="s">
        <v>98</v>
      </c>
      <c r="D40" s="2" t="s">
        <v>13</v>
      </c>
      <c r="E40" s="2" t="s">
        <v>14</v>
      </c>
      <c r="F40" s="2">
        <v>29</v>
      </c>
      <c r="G40" s="2">
        <v>25000</v>
      </c>
      <c r="H40" s="2">
        <v>56624</v>
      </c>
      <c r="I40" s="2">
        <v>963</v>
      </c>
      <c r="J40" s="2" t="s">
        <v>20</v>
      </c>
      <c r="K40" s="20">
        <v>42228</v>
      </c>
      <c r="L40" s="2">
        <f t="shared" si="0"/>
        <v>2015</v>
      </c>
      <c r="N40" s="18"/>
      <c r="O40" s="45" t="s">
        <v>470</v>
      </c>
      <c r="P40" s="48">
        <v>58</v>
      </c>
      <c r="Q40" s="45" t="s">
        <v>470</v>
      </c>
      <c r="R40" s="48">
        <v>249999</v>
      </c>
      <c r="S40" s="45" t="s">
        <v>470</v>
      </c>
      <c r="T40" s="48">
        <v>3999726</v>
      </c>
      <c r="U40" s="45" t="s">
        <v>470</v>
      </c>
      <c r="V40" s="48">
        <v>40634</v>
      </c>
      <c r="Y40" s="18"/>
      <c r="Z40" s="18"/>
    </row>
    <row r="41" spans="1:26" x14ac:dyDescent="0.25">
      <c r="A41" s="2" t="s">
        <v>493</v>
      </c>
      <c r="B41" s="2" t="s">
        <v>91</v>
      </c>
      <c r="C41" s="2" t="s">
        <v>406</v>
      </c>
      <c r="D41" s="2" t="s">
        <v>13</v>
      </c>
      <c r="E41" s="2" t="s">
        <v>14</v>
      </c>
      <c r="F41" s="2">
        <v>31</v>
      </c>
      <c r="G41" s="2">
        <v>12000</v>
      </c>
      <c r="H41" s="2">
        <v>51182</v>
      </c>
      <c r="I41" s="2">
        <v>1625</v>
      </c>
      <c r="J41" s="2" t="s">
        <v>20</v>
      </c>
      <c r="K41" s="20">
        <v>42300</v>
      </c>
      <c r="L41" s="2">
        <f t="shared" si="0"/>
        <v>2015</v>
      </c>
      <c r="N41" s="18"/>
      <c r="O41" s="45" t="s">
        <v>472</v>
      </c>
      <c r="P41" s="48">
        <v>2</v>
      </c>
      <c r="Q41" s="45" t="s">
        <v>472</v>
      </c>
      <c r="R41" s="48">
        <v>1</v>
      </c>
      <c r="S41" s="45" t="s">
        <v>472</v>
      </c>
      <c r="T41" s="48">
        <v>74</v>
      </c>
      <c r="U41" s="45" t="s">
        <v>472</v>
      </c>
      <c r="V41" s="48">
        <v>8</v>
      </c>
      <c r="Y41" s="18"/>
      <c r="Z41" s="18"/>
    </row>
    <row r="42" spans="1:26" x14ac:dyDescent="0.25">
      <c r="A42" s="2" t="s">
        <v>494</v>
      </c>
      <c r="B42" s="2" t="s">
        <v>91</v>
      </c>
      <c r="C42" s="2" t="s">
        <v>98</v>
      </c>
      <c r="D42" s="2" t="s">
        <v>13</v>
      </c>
      <c r="E42" s="2" t="s">
        <v>14</v>
      </c>
      <c r="F42" s="2">
        <v>29</v>
      </c>
      <c r="G42" s="2">
        <v>35000</v>
      </c>
      <c r="H42" s="2">
        <v>50462</v>
      </c>
      <c r="I42" s="2">
        <v>1014</v>
      </c>
      <c r="J42" s="2" t="s">
        <v>20</v>
      </c>
      <c r="K42" s="20">
        <v>41879</v>
      </c>
      <c r="L42" s="2">
        <f t="shared" si="0"/>
        <v>2014</v>
      </c>
      <c r="N42" s="18"/>
      <c r="O42" s="45" t="s">
        <v>474</v>
      </c>
      <c r="P42" s="48">
        <v>60</v>
      </c>
      <c r="Q42" s="45" t="s">
        <v>474</v>
      </c>
      <c r="R42" s="48">
        <v>250000</v>
      </c>
      <c r="S42" s="45" t="s">
        <v>474</v>
      </c>
      <c r="T42" s="51">
        <v>3999800</v>
      </c>
      <c r="U42" s="45" t="s">
        <v>474</v>
      </c>
      <c r="V42" s="51">
        <v>40642</v>
      </c>
      <c r="Y42" s="18"/>
      <c r="Z42" s="18"/>
    </row>
    <row r="43" spans="1:26" x14ac:dyDescent="0.25">
      <c r="A43" s="2" t="s">
        <v>495</v>
      </c>
      <c r="B43" s="2" t="s">
        <v>91</v>
      </c>
      <c r="C43" s="2" t="s">
        <v>98</v>
      </c>
      <c r="D43" s="2" t="s">
        <v>13</v>
      </c>
      <c r="E43" s="2" t="s">
        <v>14</v>
      </c>
      <c r="F43" s="2">
        <v>31</v>
      </c>
      <c r="G43" s="2">
        <v>20000</v>
      </c>
      <c r="H43" s="2">
        <v>48168</v>
      </c>
      <c r="I43" s="2">
        <v>320</v>
      </c>
      <c r="J43" s="2" t="s">
        <v>20</v>
      </c>
      <c r="K43" s="20">
        <v>41153</v>
      </c>
      <c r="L43" s="2">
        <f t="shared" si="0"/>
        <v>2012</v>
      </c>
      <c r="N43" s="18"/>
      <c r="O43" s="45" t="s">
        <v>476</v>
      </c>
      <c r="P43" s="48">
        <v>7432</v>
      </c>
      <c r="Q43" s="45" t="s">
        <v>476</v>
      </c>
      <c r="R43" s="48">
        <v>2641641</v>
      </c>
      <c r="S43" s="45" t="s">
        <v>476</v>
      </c>
      <c r="T43" s="48">
        <v>15564323.969999997</v>
      </c>
      <c r="U43" s="45" t="s">
        <v>476</v>
      </c>
      <c r="V43" s="48">
        <v>211438</v>
      </c>
      <c r="Y43" s="18"/>
      <c r="Z43" s="18"/>
    </row>
    <row r="44" spans="1:26" x14ac:dyDescent="0.25">
      <c r="A44" s="2" t="s">
        <v>496</v>
      </c>
      <c r="B44" s="2" t="s">
        <v>91</v>
      </c>
      <c r="C44" s="2" t="s">
        <v>98</v>
      </c>
      <c r="D44" s="2" t="s">
        <v>13</v>
      </c>
      <c r="E44" s="2" t="s">
        <v>14</v>
      </c>
      <c r="F44" s="2">
        <v>27</v>
      </c>
      <c r="G44" s="2">
        <v>20000</v>
      </c>
      <c r="H44" s="2">
        <v>45450.1</v>
      </c>
      <c r="I44" s="2">
        <v>903</v>
      </c>
      <c r="J44" s="2" t="s">
        <v>20</v>
      </c>
      <c r="K44" s="20">
        <v>41736</v>
      </c>
      <c r="L44" s="2">
        <f t="shared" si="0"/>
        <v>2014</v>
      </c>
      <c r="N44" s="18"/>
      <c r="O44" s="52" t="s">
        <v>478</v>
      </c>
      <c r="P44" s="53">
        <v>248</v>
      </c>
      <c r="Q44" s="52" t="s">
        <v>478</v>
      </c>
      <c r="R44" s="53">
        <v>248</v>
      </c>
      <c r="S44" s="52" t="s">
        <v>478</v>
      </c>
      <c r="T44" s="53">
        <v>248</v>
      </c>
      <c r="U44" s="52" t="s">
        <v>478</v>
      </c>
      <c r="V44" s="53">
        <v>248</v>
      </c>
      <c r="Y44" s="18"/>
      <c r="Z44" s="18"/>
    </row>
    <row r="45" spans="1:26" ht="15" customHeight="1" x14ac:dyDescent="0.25">
      <c r="A45" s="2" t="s">
        <v>497</v>
      </c>
      <c r="B45" s="2" t="s">
        <v>91</v>
      </c>
      <c r="C45" s="2" t="s">
        <v>98</v>
      </c>
      <c r="D45" s="2" t="s">
        <v>13</v>
      </c>
      <c r="E45" s="2" t="s">
        <v>14</v>
      </c>
      <c r="F45" s="2">
        <v>30</v>
      </c>
      <c r="G45" s="2">
        <v>18000</v>
      </c>
      <c r="H45" s="2">
        <v>45198.5</v>
      </c>
      <c r="I45" s="2">
        <v>879</v>
      </c>
      <c r="J45" s="2" t="s">
        <v>20</v>
      </c>
      <c r="K45" s="20">
        <v>42632</v>
      </c>
      <c r="L45" s="2">
        <f t="shared" si="0"/>
        <v>2016</v>
      </c>
      <c r="N45" s="18"/>
      <c r="P45" s="18"/>
      <c r="Q45" s="18"/>
      <c r="R45" s="18"/>
      <c r="Y45" s="18"/>
      <c r="Z45" s="18"/>
    </row>
    <row r="46" spans="1:26" ht="15" customHeight="1" x14ac:dyDescent="0.25">
      <c r="A46" s="2" t="s">
        <v>498</v>
      </c>
      <c r="B46" s="2" t="s">
        <v>91</v>
      </c>
      <c r="C46" s="2" t="s">
        <v>98</v>
      </c>
      <c r="D46" s="2" t="s">
        <v>13</v>
      </c>
      <c r="E46" s="2" t="s">
        <v>14</v>
      </c>
      <c r="F46" s="2">
        <v>29</v>
      </c>
      <c r="G46" s="2">
        <v>10000</v>
      </c>
      <c r="H46" s="2">
        <v>45159</v>
      </c>
      <c r="I46" s="2">
        <v>1105</v>
      </c>
      <c r="J46" s="2" t="s">
        <v>20</v>
      </c>
      <c r="K46" s="20">
        <v>42501</v>
      </c>
      <c r="L46" s="2">
        <f t="shared" si="0"/>
        <v>2016</v>
      </c>
      <c r="N46" s="18"/>
      <c r="P46" s="18"/>
      <c r="Q46" s="18"/>
      <c r="R46" s="18"/>
      <c r="Y46" s="18"/>
      <c r="Z46" s="18"/>
    </row>
    <row r="47" spans="1:26" ht="15" customHeight="1" x14ac:dyDescent="0.25">
      <c r="A47" s="2" t="s">
        <v>499</v>
      </c>
      <c r="B47" s="2" t="s">
        <v>91</v>
      </c>
      <c r="C47" s="2" t="s">
        <v>98</v>
      </c>
      <c r="D47" s="2" t="s">
        <v>13</v>
      </c>
      <c r="E47" s="2" t="s">
        <v>14</v>
      </c>
      <c r="F47" s="2">
        <v>31</v>
      </c>
      <c r="G47" s="2">
        <v>15000</v>
      </c>
      <c r="H47" s="2">
        <v>44873</v>
      </c>
      <c r="I47" s="2">
        <v>1433</v>
      </c>
      <c r="J47" s="2" t="s">
        <v>20</v>
      </c>
      <c r="K47" s="20">
        <v>42826</v>
      </c>
      <c r="L47" s="2">
        <f t="shared" si="0"/>
        <v>2017</v>
      </c>
      <c r="N47" s="18"/>
      <c r="P47" s="18"/>
      <c r="Q47" s="18"/>
      <c r="R47" s="18"/>
      <c r="Y47" s="18"/>
      <c r="Z47" s="18"/>
    </row>
    <row r="48" spans="1:26" ht="15" customHeight="1" x14ac:dyDescent="0.25">
      <c r="A48" s="2" t="s">
        <v>500</v>
      </c>
      <c r="B48" s="2" t="s">
        <v>91</v>
      </c>
      <c r="C48" s="2" t="s">
        <v>98</v>
      </c>
      <c r="D48" s="2" t="s">
        <v>13</v>
      </c>
      <c r="E48" s="2" t="s">
        <v>14</v>
      </c>
      <c r="F48" s="2">
        <v>44</v>
      </c>
      <c r="G48" s="2">
        <v>5500</v>
      </c>
      <c r="H48" s="2">
        <v>44184</v>
      </c>
      <c r="I48" s="2">
        <v>469</v>
      </c>
      <c r="J48" s="2" t="s">
        <v>20</v>
      </c>
      <c r="K48" s="20">
        <v>41398</v>
      </c>
      <c r="L48" s="2">
        <f t="shared" si="0"/>
        <v>2013</v>
      </c>
      <c r="N48" s="18"/>
      <c r="P48" s="18"/>
      <c r="Q48" s="18"/>
      <c r="R48" s="18"/>
      <c r="Y48" s="18"/>
      <c r="Z48" s="18"/>
    </row>
    <row r="49" spans="1:26" ht="15" customHeight="1" x14ac:dyDescent="0.25">
      <c r="A49" s="2" t="s">
        <v>501</v>
      </c>
      <c r="B49" s="2" t="s">
        <v>91</v>
      </c>
      <c r="C49" s="2" t="s">
        <v>98</v>
      </c>
      <c r="D49" s="2" t="s">
        <v>13</v>
      </c>
      <c r="E49" s="2" t="s">
        <v>14</v>
      </c>
      <c r="F49" s="2">
        <v>16</v>
      </c>
      <c r="G49" s="2">
        <v>10000</v>
      </c>
      <c r="H49" s="2">
        <v>42468</v>
      </c>
      <c r="I49" s="2">
        <v>965</v>
      </c>
      <c r="J49" s="2" t="s">
        <v>20</v>
      </c>
      <c r="K49" s="20">
        <v>42964</v>
      </c>
      <c r="L49" s="2">
        <f t="shared" si="0"/>
        <v>2017</v>
      </c>
      <c r="N49" s="18"/>
      <c r="P49" s="18"/>
      <c r="Q49" s="18"/>
      <c r="R49" s="18"/>
      <c r="Y49" s="18"/>
      <c r="Z49" s="18"/>
    </row>
    <row r="50" spans="1:26" ht="15" customHeight="1" x14ac:dyDescent="0.25">
      <c r="A50" s="2" t="s">
        <v>502</v>
      </c>
      <c r="B50" s="2" t="s">
        <v>91</v>
      </c>
      <c r="C50" s="2" t="s">
        <v>98</v>
      </c>
      <c r="D50" s="2" t="s">
        <v>13</v>
      </c>
      <c r="E50" s="2" t="s">
        <v>14</v>
      </c>
      <c r="F50" s="2">
        <v>30</v>
      </c>
      <c r="G50" s="2">
        <v>9000</v>
      </c>
      <c r="H50" s="2">
        <v>40437</v>
      </c>
      <c r="I50" s="2">
        <v>854</v>
      </c>
      <c r="J50" s="2" t="s">
        <v>20</v>
      </c>
      <c r="K50" s="20">
        <v>43098</v>
      </c>
      <c r="L50" s="2">
        <f t="shared" si="0"/>
        <v>2017</v>
      </c>
      <c r="N50" s="18"/>
      <c r="P50" s="18"/>
      <c r="Q50" s="18"/>
      <c r="R50" s="18"/>
      <c r="Y50" s="18"/>
      <c r="Z50" s="18"/>
    </row>
    <row r="51" spans="1:26" ht="15" customHeight="1" x14ac:dyDescent="0.25">
      <c r="A51" s="2" t="s">
        <v>503</v>
      </c>
      <c r="B51" s="2" t="s">
        <v>91</v>
      </c>
      <c r="C51" s="2" t="s">
        <v>98</v>
      </c>
      <c r="D51" s="2" t="s">
        <v>13</v>
      </c>
      <c r="E51" s="2" t="s">
        <v>14</v>
      </c>
      <c r="F51" s="2">
        <v>34</v>
      </c>
      <c r="G51" s="2">
        <v>5000</v>
      </c>
      <c r="H51" s="2">
        <v>40025</v>
      </c>
      <c r="I51" s="2">
        <v>442</v>
      </c>
      <c r="J51" s="2" t="s">
        <v>20</v>
      </c>
      <c r="K51" s="20">
        <v>43061</v>
      </c>
      <c r="L51" s="2">
        <f t="shared" si="0"/>
        <v>2017</v>
      </c>
      <c r="N51" s="18"/>
      <c r="P51" s="18"/>
      <c r="Q51" s="18"/>
      <c r="R51" s="18"/>
      <c r="Y51" s="18"/>
      <c r="Z51" s="18"/>
    </row>
    <row r="52" spans="1:26" ht="15" customHeight="1" x14ac:dyDescent="0.25">
      <c r="A52" s="2" t="s">
        <v>504</v>
      </c>
      <c r="B52" s="2" t="s">
        <v>91</v>
      </c>
      <c r="C52" s="2" t="s">
        <v>98</v>
      </c>
      <c r="D52" s="2" t="s">
        <v>13</v>
      </c>
      <c r="E52" s="2" t="s">
        <v>14</v>
      </c>
      <c r="F52" s="2">
        <v>32</v>
      </c>
      <c r="G52" s="2">
        <v>25000</v>
      </c>
      <c r="H52" s="2">
        <v>39352.800000000003</v>
      </c>
      <c r="I52" s="2">
        <v>697</v>
      </c>
      <c r="J52" s="2" t="s">
        <v>20</v>
      </c>
      <c r="K52" s="20">
        <v>41740</v>
      </c>
      <c r="L52" s="2">
        <f t="shared" si="0"/>
        <v>2014</v>
      </c>
      <c r="N52" s="18"/>
      <c r="P52" s="18"/>
      <c r="Q52" s="18"/>
      <c r="R52" s="18"/>
      <c r="Y52" s="18"/>
      <c r="Z52" s="18"/>
    </row>
    <row r="53" spans="1:26" ht="15" customHeight="1" x14ac:dyDescent="0.25">
      <c r="A53" s="2" t="s">
        <v>505</v>
      </c>
      <c r="B53" s="2" t="s">
        <v>91</v>
      </c>
      <c r="C53" s="2" t="s">
        <v>98</v>
      </c>
      <c r="D53" s="2" t="s">
        <v>13</v>
      </c>
      <c r="E53" s="2" t="s">
        <v>14</v>
      </c>
      <c r="F53" s="2">
        <v>31</v>
      </c>
      <c r="G53" s="2">
        <v>8800</v>
      </c>
      <c r="H53" s="2">
        <v>38123</v>
      </c>
      <c r="I53" s="2">
        <v>957</v>
      </c>
      <c r="J53" s="2" t="s">
        <v>20</v>
      </c>
      <c r="K53" s="20">
        <v>42923</v>
      </c>
      <c r="L53" s="2">
        <f t="shared" si="0"/>
        <v>2017</v>
      </c>
      <c r="N53" s="18"/>
      <c r="P53" s="18"/>
      <c r="Q53" s="18"/>
      <c r="R53" s="18"/>
      <c r="Y53" s="18"/>
      <c r="Z53" s="18"/>
    </row>
    <row r="54" spans="1:26" ht="15" customHeight="1" x14ac:dyDescent="0.25">
      <c r="A54" s="2" t="s">
        <v>506</v>
      </c>
      <c r="B54" s="2" t="s">
        <v>91</v>
      </c>
      <c r="C54" s="2" t="s">
        <v>98</v>
      </c>
      <c r="D54" s="2" t="s">
        <v>13</v>
      </c>
      <c r="E54" s="2" t="s">
        <v>14</v>
      </c>
      <c r="F54" s="2">
        <v>29</v>
      </c>
      <c r="G54" s="2">
        <v>10000</v>
      </c>
      <c r="H54" s="2">
        <v>36127.5</v>
      </c>
      <c r="I54" s="2">
        <v>445</v>
      </c>
      <c r="J54" s="2" t="s">
        <v>20</v>
      </c>
      <c r="K54" s="20">
        <v>43055</v>
      </c>
      <c r="L54" s="2">
        <f t="shared" si="0"/>
        <v>2017</v>
      </c>
      <c r="N54" s="18"/>
      <c r="P54" s="18"/>
      <c r="Q54" s="18"/>
      <c r="R54" s="18"/>
      <c r="Y54" s="18"/>
      <c r="Z54" s="18"/>
    </row>
    <row r="55" spans="1:26" ht="15" customHeight="1" x14ac:dyDescent="0.25">
      <c r="A55" s="2" t="s">
        <v>507</v>
      </c>
      <c r="B55" s="2" t="s">
        <v>91</v>
      </c>
      <c r="C55" s="2" t="s">
        <v>98</v>
      </c>
      <c r="D55" s="2" t="s">
        <v>13</v>
      </c>
      <c r="E55" s="2" t="s">
        <v>14</v>
      </c>
      <c r="F55" s="2">
        <v>30</v>
      </c>
      <c r="G55" s="2">
        <v>1000</v>
      </c>
      <c r="H55" s="2">
        <v>34972</v>
      </c>
      <c r="I55" s="2">
        <v>747</v>
      </c>
      <c r="J55" s="2" t="s">
        <v>20</v>
      </c>
      <c r="K55" s="20">
        <v>42544</v>
      </c>
      <c r="L55" s="2">
        <f t="shared" si="0"/>
        <v>2016</v>
      </c>
      <c r="N55" s="18"/>
      <c r="P55" s="18"/>
      <c r="Q55" s="18"/>
      <c r="R55" s="18"/>
      <c r="Y55" s="18"/>
      <c r="Z55" s="18"/>
    </row>
    <row r="56" spans="1:26" ht="15" customHeight="1" x14ac:dyDescent="0.25">
      <c r="A56" s="2" t="s">
        <v>508</v>
      </c>
      <c r="B56" s="2" t="s">
        <v>91</v>
      </c>
      <c r="C56" s="2" t="s">
        <v>98</v>
      </c>
      <c r="D56" s="2" t="s">
        <v>13</v>
      </c>
      <c r="E56" s="2" t="s">
        <v>14</v>
      </c>
      <c r="F56" s="2">
        <v>46</v>
      </c>
      <c r="G56" s="2">
        <v>5000</v>
      </c>
      <c r="H56" s="2">
        <v>34436.6</v>
      </c>
      <c r="I56" s="2">
        <v>814</v>
      </c>
      <c r="J56" s="2" t="s">
        <v>20</v>
      </c>
      <c r="K56" s="20">
        <v>40818</v>
      </c>
      <c r="L56" s="2">
        <f t="shared" si="0"/>
        <v>2011</v>
      </c>
      <c r="N56" s="18"/>
      <c r="O56" s="18"/>
      <c r="P56" s="18"/>
      <c r="X56" s="18"/>
      <c r="Y56" s="18"/>
      <c r="Z56" s="18"/>
    </row>
    <row r="57" spans="1:26" ht="15" customHeight="1" x14ac:dyDescent="0.25">
      <c r="A57" s="2" t="s">
        <v>509</v>
      </c>
      <c r="B57" s="2" t="s">
        <v>91</v>
      </c>
      <c r="C57" s="2" t="s">
        <v>98</v>
      </c>
      <c r="D57" s="2" t="s">
        <v>13</v>
      </c>
      <c r="E57" s="2" t="s">
        <v>14</v>
      </c>
      <c r="F57" s="2">
        <v>17</v>
      </c>
      <c r="G57" s="2">
        <v>20000</v>
      </c>
      <c r="H57" s="2">
        <v>34101</v>
      </c>
      <c r="I57" s="2">
        <v>977</v>
      </c>
      <c r="J57" s="2" t="s">
        <v>20</v>
      </c>
      <c r="K57" s="20">
        <v>41403</v>
      </c>
      <c r="L57" s="2">
        <f t="shared" si="0"/>
        <v>2013</v>
      </c>
      <c r="N57" s="18"/>
      <c r="O57" s="18"/>
      <c r="P57" s="18"/>
      <c r="X57" s="18"/>
      <c r="Y57" s="18"/>
      <c r="Z57" s="18"/>
    </row>
    <row r="58" spans="1:26" ht="15" customHeight="1" x14ac:dyDescent="0.25">
      <c r="A58" s="2" t="s">
        <v>510</v>
      </c>
      <c r="B58" s="2" t="s">
        <v>91</v>
      </c>
      <c r="C58" s="2" t="s">
        <v>98</v>
      </c>
      <c r="D58" s="2" t="s">
        <v>13</v>
      </c>
      <c r="E58" s="2" t="s">
        <v>14</v>
      </c>
      <c r="F58" s="2">
        <v>27</v>
      </c>
      <c r="G58" s="2">
        <v>6500</v>
      </c>
      <c r="H58" s="2">
        <v>33154</v>
      </c>
      <c r="I58" s="2">
        <v>566</v>
      </c>
      <c r="J58" s="2" t="s">
        <v>20</v>
      </c>
      <c r="K58" s="20">
        <v>42822</v>
      </c>
      <c r="L58" s="2">
        <f t="shared" si="0"/>
        <v>2017</v>
      </c>
      <c r="N58" s="18"/>
      <c r="O58" s="18"/>
      <c r="P58" s="18"/>
      <c r="X58" s="18"/>
      <c r="Y58" s="18"/>
      <c r="Z58" s="18"/>
    </row>
    <row r="59" spans="1:26" ht="15" customHeight="1" x14ac:dyDescent="0.25">
      <c r="A59" s="2" t="s">
        <v>511</v>
      </c>
      <c r="B59" s="2" t="s">
        <v>91</v>
      </c>
      <c r="C59" s="2" t="s">
        <v>98</v>
      </c>
      <c r="D59" s="2" t="s">
        <v>13</v>
      </c>
      <c r="E59" s="2" t="s">
        <v>14</v>
      </c>
      <c r="F59" s="2">
        <v>36</v>
      </c>
      <c r="G59" s="2">
        <v>500</v>
      </c>
      <c r="H59" s="2">
        <v>32547</v>
      </c>
      <c r="I59" s="2">
        <v>416</v>
      </c>
      <c r="J59" s="2" t="s">
        <v>20</v>
      </c>
      <c r="K59" s="20">
        <v>41393</v>
      </c>
      <c r="L59" s="2">
        <f t="shared" si="0"/>
        <v>2013</v>
      </c>
      <c r="N59" s="18"/>
      <c r="O59" s="18"/>
      <c r="P59" s="18"/>
      <c r="X59" s="18"/>
      <c r="Y59" s="18"/>
      <c r="Z59" s="18"/>
    </row>
    <row r="60" spans="1:26" ht="15" customHeight="1" x14ac:dyDescent="0.25">
      <c r="A60" s="2" t="s">
        <v>512</v>
      </c>
      <c r="B60" s="2" t="s">
        <v>91</v>
      </c>
      <c r="C60" s="2" t="s">
        <v>98</v>
      </c>
      <c r="D60" s="2" t="s">
        <v>13</v>
      </c>
      <c r="E60" s="2" t="s">
        <v>14</v>
      </c>
      <c r="F60" s="2">
        <v>30</v>
      </c>
      <c r="G60" s="2">
        <v>28000</v>
      </c>
      <c r="H60" s="2">
        <v>32508</v>
      </c>
      <c r="I60" s="2">
        <v>403</v>
      </c>
      <c r="J60" s="2" t="s">
        <v>20</v>
      </c>
      <c r="K60" s="20">
        <v>42853</v>
      </c>
      <c r="L60" s="2">
        <f t="shared" si="0"/>
        <v>2017</v>
      </c>
      <c r="N60" s="18"/>
      <c r="O60" s="18"/>
      <c r="P60" s="18"/>
      <c r="X60" s="18"/>
      <c r="Y60" s="18"/>
      <c r="Z60" s="18"/>
    </row>
    <row r="61" spans="1:26" ht="15" customHeight="1" x14ac:dyDescent="0.25">
      <c r="A61" s="2" t="s">
        <v>513</v>
      </c>
      <c r="B61" s="2" t="s">
        <v>91</v>
      </c>
      <c r="C61" s="2" t="s">
        <v>98</v>
      </c>
      <c r="D61" s="2" t="s">
        <v>13</v>
      </c>
      <c r="E61" s="2" t="s">
        <v>14</v>
      </c>
      <c r="F61" s="2">
        <v>60</v>
      </c>
      <c r="G61" s="2">
        <v>20000</v>
      </c>
      <c r="H61" s="2">
        <v>31632.2</v>
      </c>
      <c r="I61" s="2">
        <v>487</v>
      </c>
      <c r="J61" s="2" t="s">
        <v>20</v>
      </c>
      <c r="K61" s="20">
        <v>40772</v>
      </c>
      <c r="L61" s="2">
        <f t="shared" si="0"/>
        <v>2011</v>
      </c>
      <c r="N61" s="18"/>
      <c r="O61" s="18"/>
      <c r="P61" s="18"/>
      <c r="X61" s="18"/>
      <c r="Y61" s="18"/>
      <c r="Z61" s="18"/>
    </row>
    <row r="62" spans="1:26" ht="15" customHeight="1" x14ac:dyDescent="0.25">
      <c r="A62" s="2" t="s">
        <v>514</v>
      </c>
      <c r="B62" s="2" t="s">
        <v>91</v>
      </c>
      <c r="C62" s="2" t="s">
        <v>98</v>
      </c>
      <c r="D62" s="2" t="s">
        <v>13</v>
      </c>
      <c r="E62" s="2" t="s">
        <v>14</v>
      </c>
      <c r="F62" s="2">
        <v>31</v>
      </c>
      <c r="G62" s="2">
        <v>8000</v>
      </c>
      <c r="H62" s="2">
        <v>30722</v>
      </c>
      <c r="I62" s="2">
        <v>262</v>
      </c>
      <c r="J62" s="2" t="s">
        <v>20</v>
      </c>
      <c r="K62" s="20">
        <v>42083</v>
      </c>
      <c r="L62" s="2">
        <f t="shared" si="0"/>
        <v>2015</v>
      </c>
      <c r="N62" s="18"/>
      <c r="O62" s="18"/>
      <c r="P62" s="18"/>
      <c r="X62" s="18"/>
      <c r="Y62" s="18"/>
      <c r="Z62" s="18"/>
    </row>
    <row r="63" spans="1:26" ht="15" customHeight="1" x14ac:dyDescent="0.25">
      <c r="A63" s="2" t="s">
        <v>515</v>
      </c>
      <c r="B63" s="2" t="s">
        <v>91</v>
      </c>
      <c r="C63" s="2" t="s">
        <v>98</v>
      </c>
      <c r="D63" s="2" t="s">
        <v>13</v>
      </c>
      <c r="E63" s="2" t="s">
        <v>14</v>
      </c>
      <c r="F63" s="2">
        <v>22</v>
      </c>
      <c r="G63" s="2">
        <v>5000</v>
      </c>
      <c r="H63" s="2">
        <v>30013.5</v>
      </c>
      <c r="I63" s="2">
        <v>1034</v>
      </c>
      <c r="J63" s="2" t="s">
        <v>20</v>
      </c>
      <c r="K63" s="20">
        <v>42606</v>
      </c>
      <c r="L63" s="2">
        <f t="shared" si="0"/>
        <v>2016</v>
      </c>
      <c r="N63" s="18"/>
      <c r="O63" s="18"/>
      <c r="P63" s="18"/>
      <c r="X63" s="18"/>
      <c r="Y63" s="18"/>
      <c r="Z63" s="18"/>
    </row>
    <row r="64" spans="1:26" ht="15" customHeight="1" x14ac:dyDescent="0.25">
      <c r="A64" s="2" t="s">
        <v>516</v>
      </c>
      <c r="B64" s="2" t="s">
        <v>91</v>
      </c>
      <c r="C64" s="2" t="s">
        <v>98</v>
      </c>
      <c r="D64" s="2" t="s">
        <v>13</v>
      </c>
      <c r="E64" s="2" t="s">
        <v>14</v>
      </c>
      <c r="F64" s="2">
        <v>51</v>
      </c>
      <c r="G64" s="2">
        <v>8000</v>
      </c>
      <c r="H64" s="2">
        <v>29538</v>
      </c>
      <c r="I64" s="2">
        <v>805</v>
      </c>
      <c r="J64" s="2" t="s">
        <v>20</v>
      </c>
      <c r="K64" s="20">
        <v>42711</v>
      </c>
      <c r="L64" s="2">
        <f t="shared" si="0"/>
        <v>2016</v>
      </c>
      <c r="N64" s="18"/>
      <c r="O64" s="18"/>
      <c r="P64" s="18"/>
      <c r="X64" s="18"/>
      <c r="Y64" s="18"/>
      <c r="Z64" s="18"/>
    </row>
    <row r="65" spans="1:26" ht="15" customHeight="1" x14ac:dyDescent="0.25">
      <c r="A65" s="2" t="s">
        <v>517</v>
      </c>
      <c r="B65" s="2" t="s">
        <v>91</v>
      </c>
      <c r="C65" s="2" t="s">
        <v>98</v>
      </c>
      <c r="D65" s="2" t="s">
        <v>13</v>
      </c>
      <c r="E65" s="2" t="s">
        <v>14</v>
      </c>
      <c r="F65" s="2">
        <v>30</v>
      </c>
      <c r="G65" s="2">
        <v>24000</v>
      </c>
      <c r="H65" s="2">
        <v>28987.1</v>
      </c>
      <c r="I65" s="2">
        <v>681</v>
      </c>
      <c r="J65" s="2" t="s">
        <v>20</v>
      </c>
      <c r="K65" s="20">
        <v>41649</v>
      </c>
      <c r="L65" s="2">
        <f t="shared" si="0"/>
        <v>2014</v>
      </c>
      <c r="N65" s="18"/>
      <c r="O65" s="18"/>
      <c r="P65" s="18"/>
      <c r="X65" s="18"/>
      <c r="Y65" s="18"/>
      <c r="Z65" s="18"/>
    </row>
    <row r="66" spans="1:26" ht="15" customHeight="1" x14ac:dyDescent="0.25">
      <c r="A66" s="2" t="s">
        <v>518</v>
      </c>
      <c r="B66" s="2" t="s">
        <v>91</v>
      </c>
      <c r="C66" s="2" t="s">
        <v>98</v>
      </c>
      <c r="D66" s="2" t="s">
        <v>13</v>
      </c>
      <c r="E66" s="2" t="s">
        <v>14</v>
      </c>
      <c r="F66" s="2">
        <v>20</v>
      </c>
      <c r="G66" s="2">
        <v>10000</v>
      </c>
      <c r="H66" s="2">
        <v>28490.400000000001</v>
      </c>
      <c r="I66" s="2">
        <v>572</v>
      </c>
      <c r="J66" s="2" t="s">
        <v>20</v>
      </c>
      <c r="K66" s="20">
        <v>41684</v>
      </c>
      <c r="L66" s="2">
        <f t="shared" ref="L66:L129" si="1">YEAR(K66)</f>
        <v>2014</v>
      </c>
      <c r="N66" s="18"/>
      <c r="O66" s="18"/>
      <c r="P66" s="18"/>
      <c r="X66" s="18"/>
      <c r="Y66" s="18"/>
      <c r="Z66" s="18"/>
    </row>
    <row r="67" spans="1:26" ht="15" customHeight="1" x14ac:dyDescent="0.25">
      <c r="A67" s="2" t="s">
        <v>519</v>
      </c>
      <c r="B67" s="2" t="s">
        <v>91</v>
      </c>
      <c r="C67" s="2" t="s">
        <v>98</v>
      </c>
      <c r="D67" s="2" t="s">
        <v>13</v>
      </c>
      <c r="E67" s="2" t="s">
        <v>14</v>
      </c>
      <c r="F67" s="2">
        <v>34</v>
      </c>
      <c r="G67" s="2">
        <v>7500</v>
      </c>
      <c r="H67" s="2">
        <v>28278</v>
      </c>
      <c r="I67" s="2">
        <v>699</v>
      </c>
      <c r="J67" s="2" t="s">
        <v>20</v>
      </c>
      <c r="K67" s="20">
        <v>42235</v>
      </c>
      <c r="L67" s="2">
        <f t="shared" si="1"/>
        <v>2015</v>
      </c>
      <c r="N67" s="18"/>
      <c r="O67" s="18"/>
      <c r="P67" s="18"/>
      <c r="X67" s="18"/>
      <c r="Y67" s="18"/>
      <c r="Z67" s="18"/>
    </row>
    <row r="68" spans="1:26" ht="15" customHeight="1" x14ac:dyDescent="0.25">
      <c r="A68" s="2" t="s">
        <v>520</v>
      </c>
      <c r="B68" s="2" t="s">
        <v>91</v>
      </c>
      <c r="C68" s="2" t="s">
        <v>98</v>
      </c>
      <c r="D68" s="2" t="s">
        <v>13</v>
      </c>
      <c r="E68" s="2" t="s">
        <v>14</v>
      </c>
      <c r="F68" s="2">
        <v>30</v>
      </c>
      <c r="G68" s="2">
        <v>25000</v>
      </c>
      <c r="H68" s="2">
        <v>28083</v>
      </c>
      <c r="I68" s="2">
        <v>20</v>
      </c>
      <c r="J68" s="2" t="s">
        <v>20</v>
      </c>
      <c r="K68" s="20">
        <v>41014</v>
      </c>
      <c r="L68" s="2">
        <f t="shared" si="1"/>
        <v>2012</v>
      </c>
      <c r="N68" s="18"/>
      <c r="O68" s="18"/>
      <c r="P68" s="18"/>
      <c r="X68" s="18"/>
      <c r="Y68" s="18"/>
      <c r="Z68" s="18"/>
    </row>
    <row r="69" spans="1:26" ht="15" customHeight="1" x14ac:dyDescent="0.25">
      <c r="A69" s="2" t="s">
        <v>521</v>
      </c>
      <c r="B69" s="2" t="s">
        <v>91</v>
      </c>
      <c r="C69" s="2" t="s">
        <v>98</v>
      </c>
      <c r="D69" s="2" t="s">
        <v>13</v>
      </c>
      <c r="E69" s="2" t="s">
        <v>14</v>
      </c>
      <c r="F69" s="2">
        <v>31</v>
      </c>
      <c r="G69" s="2">
        <v>6000</v>
      </c>
      <c r="H69" s="2">
        <v>27586</v>
      </c>
      <c r="I69" s="2">
        <v>670</v>
      </c>
      <c r="J69" s="2" t="s">
        <v>20</v>
      </c>
      <c r="K69" s="20">
        <v>42545</v>
      </c>
      <c r="L69" s="2">
        <f t="shared" si="1"/>
        <v>2016</v>
      </c>
      <c r="N69" s="18"/>
      <c r="O69" s="18"/>
      <c r="P69" s="18"/>
      <c r="X69" s="18"/>
      <c r="Y69" s="18"/>
      <c r="Z69" s="18"/>
    </row>
    <row r="70" spans="1:26" ht="15" customHeight="1" x14ac:dyDescent="0.25">
      <c r="A70" s="2" t="s">
        <v>522</v>
      </c>
      <c r="B70" s="2" t="s">
        <v>91</v>
      </c>
      <c r="C70" s="2" t="s">
        <v>406</v>
      </c>
      <c r="D70" s="2" t="s">
        <v>13</v>
      </c>
      <c r="E70" s="2" t="s">
        <v>14</v>
      </c>
      <c r="F70" s="2">
        <v>30</v>
      </c>
      <c r="G70" s="2">
        <v>7500</v>
      </c>
      <c r="H70" s="2">
        <v>26893</v>
      </c>
      <c r="I70" s="2">
        <v>505</v>
      </c>
      <c r="J70" s="2" t="s">
        <v>20</v>
      </c>
      <c r="K70" s="20">
        <v>42665</v>
      </c>
      <c r="L70" s="2">
        <f t="shared" si="1"/>
        <v>2016</v>
      </c>
      <c r="N70" s="18"/>
      <c r="O70" s="18"/>
      <c r="P70" s="18"/>
      <c r="X70" s="18"/>
      <c r="Y70" s="18"/>
      <c r="Z70" s="18"/>
    </row>
    <row r="71" spans="1:26" ht="15" customHeight="1" x14ac:dyDescent="0.25">
      <c r="A71" s="2" t="s">
        <v>523</v>
      </c>
      <c r="B71" s="2" t="s">
        <v>91</v>
      </c>
      <c r="C71" s="2" t="s">
        <v>98</v>
      </c>
      <c r="D71" s="2" t="s">
        <v>13</v>
      </c>
      <c r="E71" s="2" t="s">
        <v>14</v>
      </c>
      <c r="F71" s="2">
        <v>36</v>
      </c>
      <c r="G71" s="2">
        <v>14500</v>
      </c>
      <c r="H71" s="2">
        <v>26788</v>
      </c>
      <c r="I71" s="2">
        <v>696</v>
      </c>
      <c r="J71" s="2" t="s">
        <v>20</v>
      </c>
      <c r="K71" s="20">
        <v>42934</v>
      </c>
      <c r="L71" s="2">
        <f t="shared" si="1"/>
        <v>2017</v>
      </c>
      <c r="N71" s="18"/>
      <c r="O71" s="18"/>
      <c r="P71" s="18"/>
      <c r="X71" s="18"/>
      <c r="Y71" s="18"/>
      <c r="Z71" s="18"/>
    </row>
    <row r="72" spans="1:26" ht="15" customHeight="1" x14ac:dyDescent="0.25">
      <c r="A72" s="2" t="s">
        <v>524</v>
      </c>
      <c r="B72" s="2" t="s">
        <v>91</v>
      </c>
      <c r="C72" s="2" t="s">
        <v>98</v>
      </c>
      <c r="D72" s="2" t="s">
        <v>13</v>
      </c>
      <c r="E72" s="2" t="s">
        <v>14</v>
      </c>
      <c r="F72" s="2">
        <v>26</v>
      </c>
      <c r="G72" s="2">
        <v>16000</v>
      </c>
      <c r="H72" s="2">
        <v>26671</v>
      </c>
      <c r="I72" s="2">
        <v>500</v>
      </c>
      <c r="J72" s="2" t="s">
        <v>20</v>
      </c>
      <c r="K72" s="20">
        <v>41413</v>
      </c>
      <c r="L72" s="2">
        <f t="shared" si="1"/>
        <v>2013</v>
      </c>
      <c r="N72" s="18"/>
      <c r="O72" s="18"/>
      <c r="P72" s="18"/>
      <c r="X72" s="18"/>
      <c r="Y72" s="18"/>
      <c r="Z72" s="18"/>
    </row>
    <row r="73" spans="1:26" ht="15" customHeight="1" x14ac:dyDescent="0.25">
      <c r="A73" s="2" t="s">
        <v>525</v>
      </c>
      <c r="B73" s="2" t="s">
        <v>91</v>
      </c>
      <c r="C73" s="2" t="s">
        <v>406</v>
      </c>
      <c r="D73" s="2" t="s">
        <v>13</v>
      </c>
      <c r="E73" s="2" t="s">
        <v>14</v>
      </c>
      <c r="F73" s="2">
        <v>30</v>
      </c>
      <c r="G73" s="2">
        <v>5000</v>
      </c>
      <c r="H73" s="2">
        <v>25412</v>
      </c>
      <c r="I73" s="2">
        <v>356</v>
      </c>
      <c r="J73" s="2" t="s">
        <v>20</v>
      </c>
      <c r="K73" s="20">
        <v>42491</v>
      </c>
      <c r="L73" s="2">
        <f t="shared" si="1"/>
        <v>2016</v>
      </c>
      <c r="N73" s="18"/>
      <c r="O73" s="18"/>
      <c r="P73" s="18"/>
      <c r="X73" s="18"/>
      <c r="Y73" s="18"/>
      <c r="Z73" s="18"/>
    </row>
    <row r="74" spans="1:26" ht="15" customHeight="1" x14ac:dyDescent="0.25">
      <c r="A74" s="2" t="s">
        <v>526</v>
      </c>
      <c r="B74" s="2" t="s">
        <v>91</v>
      </c>
      <c r="C74" s="2" t="s">
        <v>98</v>
      </c>
      <c r="D74" s="2" t="s">
        <v>13</v>
      </c>
      <c r="E74" s="2" t="s">
        <v>14</v>
      </c>
      <c r="F74" s="2">
        <v>31</v>
      </c>
      <c r="G74" s="2">
        <v>1650</v>
      </c>
      <c r="H74" s="2">
        <v>25206</v>
      </c>
      <c r="I74" s="2">
        <v>1880</v>
      </c>
      <c r="J74" s="2" t="s">
        <v>20</v>
      </c>
      <c r="K74" s="20">
        <v>42248</v>
      </c>
      <c r="L74" s="2">
        <f t="shared" si="1"/>
        <v>2015</v>
      </c>
      <c r="N74" s="18"/>
      <c r="O74" s="18"/>
      <c r="P74" s="18"/>
      <c r="X74" s="18"/>
      <c r="Y74" s="18"/>
      <c r="Z74" s="18"/>
    </row>
    <row r="75" spans="1:26" ht="15" customHeight="1" x14ac:dyDescent="0.25">
      <c r="A75" s="2" t="s">
        <v>527</v>
      </c>
      <c r="B75" s="2" t="s">
        <v>91</v>
      </c>
      <c r="C75" s="2" t="s">
        <v>98</v>
      </c>
      <c r="D75" s="2" t="s">
        <v>13</v>
      </c>
      <c r="E75" s="2" t="s">
        <v>14</v>
      </c>
      <c r="F75" s="2">
        <v>30</v>
      </c>
      <c r="G75" s="2">
        <v>20000</v>
      </c>
      <c r="H75" s="2">
        <v>25182</v>
      </c>
      <c r="I75" s="2">
        <v>206</v>
      </c>
      <c r="J75" s="2" t="s">
        <v>20</v>
      </c>
      <c r="K75" s="20">
        <v>41760</v>
      </c>
      <c r="L75" s="2">
        <f t="shared" si="1"/>
        <v>2014</v>
      </c>
      <c r="N75" s="18"/>
      <c r="O75" s="18"/>
      <c r="P75" s="18"/>
      <c r="X75" s="18"/>
      <c r="Y75" s="18"/>
      <c r="Z75" s="18"/>
    </row>
    <row r="76" spans="1:26" ht="15" customHeight="1" x14ac:dyDescent="0.25">
      <c r="A76" s="2" t="s">
        <v>528</v>
      </c>
      <c r="B76" s="2" t="s">
        <v>91</v>
      </c>
      <c r="C76" s="2" t="s">
        <v>98</v>
      </c>
      <c r="D76" s="2" t="s">
        <v>13</v>
      </c>
      <c r="E76" s="2" t="s">
        <v>14</v>
      </c>
      <c r="F76" s="2">
        <v>30</v>
      </c>
      <c r="G76" s="2">
        <v>15800</v>
      </c>
      <c r="H76" s="2">
        <v>25076</v>
      </c>
      <c r="I76" s="2">
        <v>494</v>
      </c>
      <c r="J76" s="2" t="s">
        <v>20</v>
      </c>
      <c r="K76" s="20">
        <v>43070</v>
      </c>
      <c r="L76" s="2">
        <f t="shared" si="1"/>
        <v>2017</v>
      </c>
      <c r="N76" s="18"/>
      <c r="O76" s="18"/>
      <c r="P76" s="18"/>
      <c r="X76" s="18"/>
      <c r="Y76" s="18"/>
      <c r="Z76" s="18"/>
    </row>
    <row r="77" spans="1:26" ht="15" customHeight="1" x14ac:dyDescent="0.25">
      <c r="A77" s="2" t="s">
        <v>529</v>
      </c>
      <c r="B77" s="2" t="s">
        <v>91</v>
      </c>
      <c r="C77" s="2" t="s">
        <v>98</v>
      </c>
      <c r="D77" s="2" t="s">
        <v>13</v>
      </c>
      <c r="E77" s="2" t="s">
        <v>14</v>
      </c>
      <c r="F77" s="2">
        <v>41</v>
      </c>
      <c r="G77" s="2">
        <v>10000</v>
      </c>
      <c r="H77" s="2">
        <v>24924</v>
      </c>
      <c r="I77" s="2">
        <v>291</v>
      </c>
      <c r="J77" s="2" t="s">
        <v>20</v>
      </c>
      <c r="K77" s="20">
        <v>41807</v>
      </c>
      <c r="L77" s="2">
        <f t="shared" si="1"/>
        <v>2014</v>
      </c>
      <c r="N77" s="18"/>
      <c r="O77" s="18"/>
      <c r="P77" s="18"/>
      <c r="X77" s="18"/>
      <c r="Y77" s="18"/>
      <c r="Z77" s="18"/>
    </row>
    <row r="78" spans="1:26" ht="15" customHeight="1" x14ac:dyDescent="0.25">
      <c r="A78" s="2" t="s">
        <v>530</v>
      </c>
      <c r="B78" s="2" t="s">
        <v>91</v>
      </c>
      <c r="C78" s="2" t="s">
        <v>406</v>
      </c>
      <c r="D78" s="2" t="s">
        <v>13</v>
      </c>
      <c r="E78" s="2" t="s">
        <v>14</v>
      </c>
      <c r="F78" s="2">
        <v>25</v>
      </c>
      <c r="G78" s="2">
        <v>12000</v>
      </c>
      <c r="H78" s="2">
        <v>24809</v>
      </c>
      <c r="I78" s="2">
        <v>619</v>
      </c>
      <c r="J78" s="2" t="s">
        <v>20</v>
      </c>
      <c r="K78" s="20">
        <v>42410</v>
      </c>
      <c r="L78" s="2">
        <f t="shared" si="1"/>
        <v>2016</v>
      </c>
      <c r="N78" s="18"/>
      <c r="O78" s="18"/>
      <c r="P78" s="18"/>
      <c r="X78" s="18"/>
      <c r="Y78" s="18"/>
      <c r="Z78" s="18"/>
    </row>
    <row r="79" spans="1:26" ht="15" customHeight="1" x14ac:dyDescent="0.25">
      <c r="A79" s="2" t="s">
        <v>531</v>
      </c>
      <c r="B79" s="2" t="s">
        <v>91</v>
      </c>
      <c r="C79" s="2" t="s">
        <v>406</v>
      </c>
      <c r="D79" s="2" t="s">
        <v>13</v>
      </c>
      <c r="E79" s="2" t="s">
        <v>14</v>
      </c>
      <c r="F79" s="2">
        <v>16</v>
      </c>
      <c r="G79" s="2">
        <v>5000</v>
      </c>
      <c r="H79" s="2">
        <v>24351</v>
      </c>
      <c r="I79" s="2">
        <v>499</v>
      </c>
      <c r="J79" s="2" t="s">
        <v>20</v>
      </c>
      <c r="K79" s="20">
        <v>42832</v>
      </c>
      <c r="L79" s="2">
        <f t="shared" si="1"/>
        <v>2017</v>
      </c>
      <c r="N79" s="18"/>
      <c r="O79" s="18"/>
      <c r="P79" s="18"/>
      <c r="X79" s="18"/>
      <c r="Y79" s="18"/>
      <c r="Z79" s="18"/>
    </row>
    <row r="80" spans="1:26" ht="15" customHeight="1" x14ac:dyDescent="0.25">
      <c r="A80" s="2" t="s">
        <v>532</v>
      </c>
      <c r="B80" s="2" t="s">
        <v>91</v>
      </c>
      <c r="C80" s="2" t="s">
        <v>98</v>
      </c>
      <c r="D80" s="2" t="s">
        <v>13</v>
      </c>
      <c r="E80" s="2" t="s">
        <v>14</v>
      </c>
      <c r="F80" s="2">
        <v>10</v>
      </c>
      <c r="G80" s="2">
        <v>2000</v>
      </c>
      <c r="H80" s="2">
        <v>24157</v>
      </c>
      <c r="I80" s="2">
        <v>420</v>
      </c>
      <c r="J80" s="2" t="s">
        <v>20</v>
      </c>
      <c r="K80" s="20">
        <v>41238</v>
      </c>
      <c r="L80" s="2">
        <f t="shared" si="1"/>
        <v>2012</v>
      </c>
      <c r="N80" s="18"/>
      <c r="O80" s="18"/>
      <c r="P80" s="18"/>
      <c r="X80" s="18"/>
      <c r="Y80" s="18"/>
      <c r="Z80" s="18"/>
    </row>
    <row r="81" spans="1:26" ht="15" customHeight="1" x14ac:dyDescent="0.25">
      <c r="A81" s="2" t="s">
        <v>533</v>
      </c>
      <c r="B81" s="2" t="s">
        <v>91</v>
      </c>
      <c r="C81" s="2" t="s">
        <v>98</v>
      </c>
      <c r="D81" s="2" t="s">
        <v>13</v>
      </c>
      <c r="E81" s="2" t="s">
        <v>14</v>
      </c>
      <c r="F81" s="2">
        <v>27</v>
      </c>
      <c r="G81" s="2">
        <v>9000</v>
      </c>
      <c r="H81" s="2">
        <v>24069</v>
      </c>
      <c r="I81" s="2">
        <v>603</v>
      </c>
      <c r="J81" s="2" t="s">
        <v>20</v>
      </c>
      <c r="K81" s="20">
        <v>42200</v>
      </c>
      <c r="L81" s="2">
        <f t="shared" si="1"/>
        <v>2015</v>
      </c>
      <c r="N81" s="18"/>
      <c r="O81" s="18"/>
      <c r="P81" s="18"/>
      <c r="X81" s="18"/>
      <c r="Y81" s="18"/>
      <c r="Z81" s="18"/>
    </row>
    <row r="82" spans="1:26" ht="15" customHeight="1" x14ac:dyDescent="0.25">
      <c r="A82" s="2" t="s">
        <v>534</v>
      </c>
      <c r="B82" s="2" t="s">
        <v>91</v>
      </c>
      <c r="C82" s="2" t="s">
        <v>98</v>
      </c>
      <c r="D82" s="2" t="s">
        <v>13</v>
      </c>
      <c r="E82" s="2" t="s">
        <v>14</v>
      </c>
      <c r="F82" s="2">
        <v>30</v>
      </c>
      <c r="G82" s="2">
        <v>5000</v>
      </c>
      <c r="H82" s="2">
        <v>23686</v>
      </c>
      <c r="I82" s="2">
        <v>572</v>
      </c>
      <c r="J82" s="2" t="s">
        <v>20</v>
      </c>
      <c r="K82" s="20">
        <v>42718</v>
      </c>
      <c r="L82" s="2">
        <f t="shared" si="1"/>
        <v>2016</v>
      </c>
      <c r="N82" s="18"/>
      <c r="O82" s="18"/>
      <c r="P82" s="18"/>
      <c r="X82" s="18"/>
      <c r="Y82" s="18"/>
      <c r="Z82" s="18"/>
    </row>
    <row r="83" spans="1:26" ht="15" customHeight="1" x14ac:dyDescent="0.25">
      <c r="A83" s="2" t="s">
        <v>535</v>
      </c>
      <c r="B83" s="2" t="s">
        <v>91</v>
      </c>
      <c r="C83" s="2" t="s">
        <v>406</v>
      </c>
      <c r="D83" s="2" t="s">
        <v>13</v>
      </c>
      <c r="E83" s="2" t="s">
        <v>14</v>
      </c>
      <c r="F83" s="2">
        <v>31</v>
      </c>
      <c r="G83" s="2">
        <v>10000</v>
      </c>
      <c r="H83" s="2">
        <v>23539</v>
      </c>
      <c r="I83" s="2">
        <v>692</v>
      </c>
      <c r="J83" s="2" t="s">
        <v>20</v>
      </c>
      <c r="K83" s="20">
        <v>42650</v>
      </c>
      <c r="L83" s="2">
        <f t="shared" si="1"/>
        <v>2016</v>
      </c>
      <c r="N83" s="18"/>
      <c r="O83" s="18"/>
      <c r="P83" s="18"/>
      <c r="X83" s="18"/>
      <c r="Y83" s="18"/>
      <c r="Z83" s="18"/>
    </row>
    <row r="84" spans="1:26" ht="15" customHeight="1" x14ac:dyDescent="0.25">
      <c r="A84" s="2" t="s">
        <v>536</v>
      </c>
      <c r="B84" s="2" t="s">
        <v>91</v>
      </c>
      <c r="C84" s="2" t="s">
        <v>406</v>
      </c>
      <c r="D84" s="2" t="s">
        <v>13</v>
      </c>
      <c r="E84" s="2" t="s">
        <v>14</v>
      </c>
      <c r="F84" s="2">
        <v>30</v>
      </c>
      <c r="G84" s="2">
        <v>20000</v>
      </c>
      <c r="H84" s="2">
        <v>23335</v>
      </c>
      <c r="I84" s="2">
        <v>504</v>
      </c>
      <c r="J84" s="2" t="s">
        <v>20</v>
      </c>
      <c r="K84" s="20">
        <v>41823</v>
      </c>
      <c r="L84" s="2">
        <f t="shared" si="1"/>
        <v>2014</v>
      </c>
      <c r="N84" s="18"/>
      <c r="O84" s="18"/>
      <c r="P84" s="18"/>
      <c r="X84" s="18"/>
      <c r="Y84" s="18"/>
      <c r="Z84" s="18"/>
    </row>
    <row r="85" spans="1:26" ht="15" customHeight="1" x14ac:dyDescent="0.25">
      <c r="A85" s="2" t="s">
        <v>537</v>
      </c>
      <c r="B85" s="2" t="s">
        <v>91</v>
      </c>
      <c r="C85" s="2" t="s">
        <v>98</v>
      </c>
      <c r="D85" s="2" t="s">
        <v>13</v>
      </c>
      <c r="E85" s="2" t="s">
        <v>14</v>
      </c>
      <c r="F85" s="2">
        <v>37</v>
      </c>
      <c r="G85" s="2">
        <v>5000</v>
      </c>
      <c r="H85" s="2">
        <v>23307</v>
      </c>
      <c r="I85" s="2">
        <v>203</v>
      </c>
      <c r="J85" s="2" t="s">
        <v>20</v>
      </c>
      <c r="K85" s="20">
        <v>41461</v>
      </c>
      <c r="L85" s="2">
        <f t="shared" si="1"/>
        <v>2013</v>
      </c>
      <c r="N85" s="18"/>
      <c r="O85" s="18"/>
      <c r="P85" s="18"/>
      <c r="X85" s="18"/>
      <c r="Y85" s="18"/>
      <c r="Z85" s="18"/>
    </row>
    <row r="86" spans="1:26" ht="15" customHeight="1" x14ac:dyDescent="0.25">
      <c r="A86" s="2" t="s">
        <v>538</v>
      </c>
      <c r="B86" s="2" t="s">
        <v>91</v>
      </c>
      <c r="C86" s="2" t="s">
        <v>98</v>
      </c>
      <c r="D86" s="2" t="s">
        <v>13</v>
      </c>
      <c r="E86" s="2" t="s">
        <v>14</v>
      </c>
      <c r="F86" s="2">
        <v>36</v>
      </c>
      <c r="G86" s="2">
        <v>18000</v>
      </c>
      <c r="H86" s="2">
        <v>23234.9</v>
      </c>
      <c r="I86" s="2">
        <v>491</v>
      </c>
      <c r="J86" s="2" t="s">
        <v>20</v>
      </c>
      <c r="K86" s="20">
        <v>42760</v>
      </c>
      <c r="L86" s="2">
        <f t="shared" si="1"/>
        <v>2017</v>
      </c>
      <c r="N86" s="18"/>
      <c r="O86" s="18"/>
      <c r="P86" s="18"/>
      <c r="X86" s="18"/>
      <c r="Y86" s="18"/>
      <c r="Z86" s="18"/>
    </row>
    <row r="87" spans="1:26" ht="15" customHeight="1" x14ac:dyDescent="0.25">
      <c r="A87" s="2" t="s">
        <v>457</v>
      </c>
      <c r="B87" s="2" t="s">
        <v>91</v>
      </c>
      <c r="C87" s="2" t="s">
        <v>98</v>
      </c>
      <c r="D87" s="2" t="s">
        <v>13</v>
      </c>
      <c r="E87" s="2" t="s">
        <v>14</v>
      </c>
      <c r="F87" s="2">
        <v>30</v>
      </c>
      <c r="G87" s="2">
        <v>15000</v>
      </c>
      <c r="H87" s="2">
        <v>22355</v>
      </c>
      <c r="I87" s="2">
        <v>285</v>
      </c>
      <c r="J87" s="2" t="s">
        <v>20</v>
      </c>
      <c r="K87" s="20">
        <v>42130</v>
      </c>
      <c r="L87" s="2">
        <f t="shared" si="1"/>
        <v>2015</v>
      </c>
      <c r="N87" s="18"/>
      <c r="O87" s="18"/>
      <c r="P87" s="18"/>
      <c r="X87" s="18"/>
      <c r="Y87" s="18"/>
      <c r="Z87" s="18"/>
    </row>
    <row r="88" spans="1:26" ht="15" customHeight="1" x14ac:dyDescent="0.25">
      <c r="A88" s="2" t="s">
        <v>539</v>
      </c>
      <c r="B88" s="2" t="s">
        <v>91</v>
      </c>
      <c r="C88" s="2" t="s">
        <v>98</v>
      </c>
      <c r="D88" s="2" t="s">
        <v>13</v>
      </c>
      <c r="E88" s="2" t="s">
        <v>14</v>
      </c>
      <c r="F88" s="2">
        <v>30</v>
      </c>
      <c r="G88" s="2">
        <v>10000</v>
      </c>
      <c r="H88" s="2">
        <v>21393.7</v>
      </c>
      <c r="I88" s="2">
        <v>606</v>
      </c>
      <c r="J88" s="2" t="s">
        <v>20</v>
      </c>
      <c r="K88" s="20">
        <v>42567</v>
      </c>
      <c r="L88" s="2">
        <f t="shared" si="1"/>
        <v>2016</v>
      </c>
      <c r="N88" s="18"/>
      <c r="O88" s="18"/>
      <c r="P88" s="18"/>
      <c r="X88" s="18"/>
      <c r="Y88" s="18"/>
      <c r="Z88" s="18"/>
    </row>
    <row r="89" spans="1:26" ht="15" customHeight="1" x14ac:dyDescent="0.25">
      <c r="A89" s="2" t="s">
        <v>540</v>
      </c>
      <c r="B89" s="2" t="s">
        <v>91</v>
      </c>
      <c r="C89" s="2" t="s">
        <v>98</v>
      </c>
      <c r="D89" s="2" t="s">
        <v>13</v>
      </c>
      <c r="E89" s="2" t="s">
        <v>14</v>
      </c>
      <c r="F89" s="2">
        <v>29</v>
      </c>
      <c r="G89" s="2">
        <v>10000</v>
      </c>
      <c r="H89" s="2">
        <v>21223</v>
      </c>
      <c r="I89" s="2">
        <v>1183</v>
      </c>
      <c r="J89" s="2" t="s">
        <v>20</v>
      </c>
      <c r="K89" s="20">
        <v>42642</v>
      </c>
      <c r="L89" s="2">
        <f t="shared" si="1"/>
        <v>2016</v>
      </c>
      <c r="N89" s="18"/>
      <c r="O89" s="18"/>
      <c r="P89" s="18"/>
      <c r="X89" s="18"/>
      <c r="Y89" s="18"/>
      <c r="Z89" s="18"/>
    </row>
    <row r="90" spans="1:26" ht="15" customHeight="1" x14ac:dyDescent="0.25">
      <c r="A90" s="2" t="s">
        <v>541</v>
      </c>
      <c r="B90" s="2" t="s">
        <v>91</v>
      </c>
      <c r="C90" s="2" t="s">
        <v>98</v>
      </c>
      <c r="D90" s="2" t="s">
        <v>13</v>
      </c>
      <c r="E90" s="2" t="s">
        <v>14</v>
      </c>
      <c r="F90" s="2">
        <v>9</v>
      </c>
      <c r="G90" s="2">
        <v>2000</v>
      </c>
      <c r="H90" s="2">
        <v>21005</v>
      </c>
      <c r="I90" s="2">
        <v>327</v>
      </c>
      <c r="J90" s="2" t="s">
        <v>20</v>
      </c>
      <c r="K90" s="20">
        <v>43056</v>
      </c>
      <c r="L90" s="2">
        <f t="shared" si="1"/>
        <v>2017</v>
      </c>
      <c r="N90" s="18"/>
      <c r="O90" s="18"/>
      <c r="P90" s="18"/>
      <c r="X90" s="18"/>
      <c r="Y90" s="18"/>
      <c r="Z90" s="18"/>
    </row>
    <row r="91" spans="1:26" ht="15" customHeight="1" x14ac:dyDescent="0.25">
      <c r="A91" s="2" t="s">
        <v>542</v>
      </c>
      <c r="B91" s="2" t="s">
        <v>91</v>
      </c>
      <c r="C91" s="2" t="s">
        <v>98</v>
      </c>
      <c r="D91" s="2" t="s">
        <v>13</v>
      </c>
      <c r="E91" s="2" t="s">
        <v>14</v>
      </c>
      <c r="F91" s="2">
        <v>30</v>
      </c>
      <c r="G91" s="2">
        <v>20000</v>
      </c>
      <c r="H91" s="2">
        <v>20732.2</v>
      </c>
      <c r="I91" s="2">
        <v>326</v>
      </c>
      <c r="J91" s="2" t="s">
        <v>20</v>
      </c>
      <c r="K91" s="20">
        <v>41228</v>
      </c>
      <c r="L91" s="2">
        <f t="shared" si="1"/>
        <v>2012</v>
      </c>
      <c r="N91" s="18"/>
      <c r="O91" s="18"/>
      <c r="P91" s="18"/>
      <c r="X91" s="18"/>
      <c r="Y91" s="18"/>
      <c r="Z91" s="18"/>
    </row>
    <row r="92" spans="1:26" ht="15" customHeight="1" x14ac:dyDescent="0.25">
      <c r="A92" s="2" t="s">
        <v>543</v>
      </c>
      <c r="B92" s="2" t="s">
        <v>91</v>
      </c>
      <c r="C92" s="2" t="s">
        <v>98</v>
      </c>
      <c r="D92" s="2" t="s">
        <v>13</v>
      </c>
      <c r="E92" s="2" t="s">
        <v>14</v>
      </c>
      <c r="F92" s="2">
        <v>31</v>
      </c>
      <c r="G92" s="2">
        <v>18000</v>
      </c>
      <c r="H92" s="2">
        <v>20680</v>
      </c>
      <c r="I92" s="2">
        <v>394</v>
      </c>
      <c r="J92" s="2" t="s">
        <v>20</v>
      </c>
      <c r="K92" s="20">
        <v>41551</v>
      </c>
      <c r="L92" s="2">
        <f t="shared" si="1"/>
        <v>2013</v>
      </c>
      <c r="N92" s="18"/>
      <c r="O92" s="18"/>
      <c r="P92" s="18"/>
      <c r="X92" s="18"/>
      <c r="Y92" s="18"/>
      <c r="Z92" s="18"/>
    </row>
    <row r="93" spans="1:26" ht="15" customHeight="1" x14ac:dyDescent="0.25">
      <c r="A93" s="2" t="s">
        <v>544</v>
      </c>
      <c r="B93" s="2" t="s">
        <v>91</v>
      </c>
      <c r="C93" s="2" t="s">
        <v>98</v>
      </c>
      <c r="D93" s="2" t="s">
        <v>13</v>
      </c>
      <c r="E93" s="2" t="s">
        <v>14</v>
      </c>
      <c r="F93" s="2">
        <v>30</v>
      </c>
      <c r="G93" s="2">
        <v>8300</v>
      </c>
      <c r="H93" s="2">
        <v>20512</v>
      </c>
      <c r="I93" s="2">
        <v>184</v>
      </c>
      <c r="J93" s="2" t="s">
        <v>20</v>
      </c>
      <c r="K93" s="20">
        <v>41480</v>
      </c>
      <c r="L93" s="2">
        <f t="shared" si="1"/>
        <v>2013</v>
      </c>
      <c r="N93" s="18"/>
      <c r="O93" s="18"/>
      <c r="P93" s="18"/>
      <c r="X93" s="18"/>
      <c r="Y93" s="18"/>
      <c r="Z93" s="18"/>
    </row>
    <row r="94" spans="1:26" ht="15" customHeight="1" x14ac:dyDescent="0.25">
      <c r="A94" s="2" t="s">
        <v>545</v>
      </c>
      <c r="B94" s="2" t="s">
        <v>91</v>
      </c>
      <c r="C94" s="2" t="s">
        <v>98</v>
      </c>
      <c r="D94" s="2" t="s">
        <v>13</v>
      </c>
      <c r="E94" s="2" t="s">
        <v>14</v>
      </c>
      <c r="F94" s="2">
        <v>30</v>
      </c>
      <c r="G94" s="2">
        <v>1000</v>
      </c>
      <c r="H94" s="2">
        <v>20270</v>
      </c>
      <c r="I94" s="2">
        <v>916</v>
      </c>
      <c r="J94" s="2" t="s">
        <v>20</v>
      </c>
      <c r="K94" s="20">
        <v>42090</v>
      </c>
      <c r="L94" s="2">
        <f t="shared" si="1"/>
        <v>2015</v>
      </c>
      <c r="N94" s="18"/>
      <c r="O94" s="18"/>
      <c r="P94" s="18"/>
      <c r="X94" s="18"/>
      <c r="Y94" s="18"/>
      <c r="Z94" s="18"/>
    </row>
    <row r="95" spans="1:26" ht="15" customHeight="1" x14ac:dyDescent="0.25">
      <c r="A95" s="2" t="s">
        <v>546</v>
      </c>
      <c r="B95" s="2" t="s">
        <v>91</v>
      </c>
      <c r="C95" s="2" t="s">
        <v>98</v>
      </c>
      <c r="D95" s="2" t="s">
        <v>13</v>
      </c>
      <c r="E95" s="2" t="s">
        <v>14</v>
      </c>
      <c r="F95" s="2">
        <v>36</v>
      </c>
      <c r="G95" s="2">
        <v>15000</v>
      </c>
      <c r="H95" s="2">
        <v>18721.5</v>
      </c>
      <c r="I95" s="2">
        <v>337</v>
      </c>
      <c r="J95" s="2" t="s">
        <v>20</v>
      </c>
      <c r="K95" s="20">
        <v>42214</v>
      </c>
      <c r="L95" s="2">
        <f t="shared" si="1"/>
        <v>2015</v>
      </c>
      <c r="N95" s="18"/>
      <c r="O95" s="18"/>
      <c r="P95" s="18"/>
      <c r="X95" s="18"/>
      <c r="Y95" s="18"/>
      <c r="Z95" s="18"/>
    </row>
    <row r="96" spans="1:26" ht="15" customHeight="1" x14ac:dyDescent="0.25">
      <c r="A96" s="2" t="s">
        <v>547</v>
      </c>
      <c r="B96" s="2" t="s">
        <v>91</v>
      </c>
      <c r="C96" s="2" t="s">
        <v>98</v>
      </c>
      <c r="D96" s="2" t="s">
        <v>13</v>
      </c>
      <c r="E96" s="2" t="s">
        <v>14</v>
      </c>
      <c r="F96" s="2">
        <v>23</v>
      </c>
      <c r="G96" s="2">
        <v>17000</v>
      </c>
      <c r="H96" s="2">
        <v>18294</v>
      </c>
      <c r="I96" s="2">
        <v>336</v>
      </c>
      <c r="J96" s="2" t="s">
        <v>20</v>
      </c>
      <c r="K96" s="20">
        <v>41330</v>
      </c>
      <c r="L96" s="2">
        <f t="shared" si="1"/>
        <v>2013</v>
      </c>
      <c r="N96" s="18"/>
      <c r="O96" s="18"/>
      <c r="P96" s="18"/>
      <c r="X96" s="18"/>
      <c r="Y96" s="18"/>
      <c r="Z96" s="18"/>
    </row>
    <row r="97" spans="1:26" ht="15" customHeight="1" x14ac:dyDescent="0.25">
      <c r="A97" s="2" t="s">
        <v>548</v>
      </c>
      <c r="B97" s="2" t="s">
        <v>91</v>
      </c>
      <c r="C97" s="2" t="s">
        <v>98</v>
      </c>
      <c r="D97" s="2" t="s">
        <v>13</v>
      </c>
      <c r="E97" s="2" t="s">
        <v>14</v>
      </c>
      <c r="F97" s="2">
        <v>30</v>
      </c>
      <c r="G97" s="2">
        <v>15000</v>
      </c>
      <c r="H97" s="2">
        <v>18230.5</v>
      </c>
      <c r="I97" s="2">
        <v>406</v>
      </c>
      <c r="J97" s="2" t="s">
        <v>20</v>
      </c>
      <c r="K97" s="20">
        <v>42424</v>
      </c>
      <c r="L97" s="2">
        <f t="shared" si="1"/>
        <v>2016</v>
      </c>
      <c r="N97" s="18"/>
      <c r="O97" s="18"/>
      <c r="P97" s="18"/>
      <c r="X97" s="18"/>
      <c r="Y97" s="18"/>
      <c r="Z97" s="18"/>
    </row>
    <row r="98" spans="1:26" ht="15" customHeight="1" x14ac:dyDescent="0.25">
      <c r="A98" s="2" t="s">
        <v>549</v>
      </c>
      <c r="B98" s="2" t="s">
        <v>91</v>
      </c>
      <c r="C98" s="2" t="s">
        <v>98</v>
      </c>
      <c r="D98" s="2" t="s">
        <v>13</v>
      </c>
      <c r="E98" s="2" t="s">
        <v>14</v>
      </c>
      <c r="F98" s="2">
        <v>27</v>
      </c>
      <c r="G98" s="2">
        <v>10000</v>
      </c>
      <c r="H98" s="2">
        <v>17867</v>
      </c>
      <c r="I98" s="2">
        <v>394</v>
      </c>
      <c r="J98" s="2" t="s">
        <v>20</v>
      </c>
      <c r="K98" s="20">
        <v>41732</v>
      </c>
      <c r="L98" s="2">
        <f t="shared" si="1"/>
        <v>2014</v>
      </c>
      <c r="N98" s="18"/>
      <c r="O98" s="18"/>
      <c r="P98" s="18"/>
      <c r="X98" s="18"/>
      <c r="Y98" s="18"/>
      <c r="Z98" s="18"/>
    </row>
    <row r="99" spans="1:26" ht="15" customHeight="1" x14ac:dyDescent="0.25">
      <c r="A99" s="2" t="s">
        <v>550</v>
      </c>
      <c r="B99" s="2" t="s">
        <v>91</v>
      </c>
      <c r="C99" s="2" t="s">
        <v>98</v>
      </c>
      <c r="D99" s="2" t="s">
        <v>13</v>
      </c>
      <c r="E99" s="2" t="s">
        <v>14</v>
      </c>
      <c r="F99" s="2">
        <v>32</v>
      </c>
      <c r="G99" s="2">
        <v>15000</v>
      </c>
      <c r="H99" s="2">
        <v>17550</v>
      </c>
      <c r="I99" s="2">
        <v>471</v>
      </c>
      <c r="J99" s="2" t="s">
        <v>20</v>
      </c>
      <c r="K99" s="20">
        <v>42349</v>
      </c>
      <c r="L99" s="2">
        <f t="shared" si="1"/>
        <v>2015</v>
      </c>
      <c r="N99" s="18"/>
      <c r="O99" s="18"/>
      <c r="P99" s="18"/>
      <c r="X99" s="18"/>
      <c r="Y99" s="18"/>
      <c r="Z99" s="18"/>
    </row>
    <row r="100" spans="1:26" ht="15" customHeight="1" x14ac:dyDescent="0.25">
      <c r="A100" s="2" t="s">
        <v>551</v>
      </c>
      <c r="B100" s="2" t="s">
        <v>91</v>
      </c>
      <c r="C100" s="2" t="s">
        <v>98</v>
      </c>
      <c r="D100" s="2" t="s">
        <v>13</v>
      </c>
      <c r="E100" s="2" t="s">
        <v>14</v>
      </c>
      <c r="F100" s="2">
        <v>22</v>
      </c>
      <c r="G100" s="2">
        <v>7500</v>
      </c>
      <c r="H100" s="2">
        <v>17123.2</v>
      </c>
      <c r="I100" s="2">
        <v>621</v>
      </c>
      <c r="J100" s="2" t="s">
        <v>20</v>
      </c>
      <c r="K100" s="20">
        <v>42888</v>
      </c>
      <c r="L100" s="2">
        <f t="shared" si="1"/>
        <v>2017</v>
      </c>
      <c r="N100" s="18"/>
      <c r="O100" s="18"/>
      <c r="P100" s="18"/>
      <c r="X100" s="18"/>
      <c r="Y100" s="18"/>
      <c r="Z100" s="18"/>
    </row>
    <row r="101" spans="1:26" ht="15" customHeight="1" x14ac:dyDescent="0.25">
      <c r="A101" s="2" t="s">
        <v>552</v>
      </c>
      <c r="B101" s="2" t="s">
        <v>91</v>
      </c>
      <c r="C101" s="2" t="s">
        <v>98</v>
      </c>
      <c r="D101" s="2" t="s">
        <v>13</v>
      </c>
      <c r="E101" s="2" t="s">
        <v>14</v>
      </c>
      <c r="F101" s="2">
        <v>20</v>
      </c>
      <c r="G101" s="2">
        <v>500</v>
      </c>
      <c r="H101" s="2">
        <v>17064</v>
      </c>
      <c r="I101" s="2">
        <v>685</v>
      </c>
      <c r="J101" s="2" t="s">
        <v>20</v>
      </c>
      <c r="K101" s="20">
        <v>43100</v>
      </c>
      <c r="L101" s="2">
        <f t="shared" si="1"/>
        <v>2017</v>
      </c>
      <c r="N101" s="18"/>
      <c r="O101" s="18"/>
      <c r="P101" s="18"/>
      <c r="X101" s="18"/>
      <c r="Y101" s="18"/>
      <c r="Z101" s="18"/>
    </row>
    <row r="102" spans="1:26" ht="15" customHeight="1" x14ac:dyDescent="0.25">
      <c r="A102" s="2" t="s">
        <v>553</v>
      </c>
      <c r="B102" s="2" t="s">
        <v>91</v>
      </c>
      <c r="C102" s="2" t="s">
        <v>98</v>
      </c>
      <c r="D102" s="2" t="s">
        <v>13</v>
      </c>
      <c r="E102" s="2" t="s">
        <v>14</v>
      </c>
      <c r="F102" s="2">
        <v>13</v>
      </c>
      <c r="G102" s="2">
        <v>10000</v>
      </c>
      <c r="H102" s="2">
        <v>16410.5</v>
      </c>
      <c r="I102" s="2">
        <v>811</v>
      </c>
      <c r="J102" s="2" t="s">
        <v>20</v>
      </c>
      <c r="K102" s="20">
        <v>41451</v>
      </c>
      <c r="L102" s="2">
        <f t="shared" si="1"/>
        <v>2013</v>
      </c>
      <c r="N102" s="18"/>
      <c r="O102" s="18"/>
      <c r="P102" s="18"/>
      <c r="X102" s="18"/>
      <c r="Y102" s="18"/>
      <c r="Z102" s="18"/>
    </row>
    <row r="103" spans="1:26" ht="15" customHeight="1" x14ac:dyDescent="0.25">
      <c r="A103" s="2" t="s">
        <v>554</v>
      </c>
      <c r="B103" s="2" t="s">
        <v>91</v>
      </c>
      <c r="C103" s="2" t="s">
        <v>98</v>
      </c>
      <c r="D103" s="2" t="s">
        <v>13</v>
      </c>
      <c r="E103" s="2" t="s">
        <v>14</v>
      </c>
      <c r="F103" s="2">
        <v>30</v>
      </c>
      <c r="G103" s="2">
        <v>12000</v>
      </c>
      <c r="H103" s="2">
        <v>16179</v>
      </c>
      <c r="I103" s="2">
        <v>265</v>
      </c>
      <c r="J103" s="2" t="s">
        <v>20</v>
      </c>
      <c r="K103" s="20">
        <v>41523</v>
      </c>
      <c r="L103" s="2">
        <f t="shared" si="1"/>
        <v>2013</v>
      </c>
      <c r="N103" s="18"/>
      <c r="O103" s="18"/>
      <c r="P103" s="18"/>
      <c r="X103" s="18"/>
      <c r="Y103" s="18"/>
      <c r="Z103" s="18"/>
    </row>
    <row r="104" spans="1:26" ht="15" customHeight="1" x14ac:dyDescent="0.25">
      <c r="A104" s="2" t="s">
        <v>555</v>
      </c>
      <c r="B104" s="2" t="s">
        <v>91</v>
      </c>
      <c r="C104" s="2" t="s">
        <v>98</v>
      </c>
      <c r="D104" s="2" t="s">
        <v>13</v>
      </c>
      <c r="E104" s="2" t="s">
        <v>14</v>
      </c>
      <c r="F104" s="2">
        <v>60</v>
      </c>
      <c r="G104" s="2">
        <v>15000</v>
      </c>
      <c r="H104" s="2">
        <v>15675</v>
      </c>
      <c r="I104" s="2">
        <v>229</v>
      </c>
      <c r="J104" s="2" t="s">
        <v>20</v>
      </c>
      <c r="K104" s="20">
        <v>41177</v>
      </c>
      <c r="L104" s="2">
        <f t="shared" si="1"/>
        <v>2012</v>
      </c>
      <c r="N104" s="18"/>
      <c r="O104" s="18"/>
      <c r="P104" s="18"/>
      <c r="X104" s="18"/>
      <c r="Y104" s="18"/>
      <c r="Z104" s="18"/>
    </row>
    <row r="105" spans="1:26" ht="15" customHeight="1" x14ac:dyDescent="0.25">
      <c r="A105" s="2" t="s">
        <v>556</v>
      </c>
      <c r="B105" s="2" t="s">
        <v>91</v>
      </c>
      <c r="C105" s="2" t="s">
        <v>98</v>
      </c>
      <c r="D105" s="2" t="s">
        <v>13</v>
      </c>
      <c r="E105" s="2" t="s">
        <v>14</v>
      </c>
      <c r="F105" s="2">
        <v>22</v>
      </c>
      <c r="G105" s="2">
        <v>15000</v>
      </c>
      <c r="H105" s="2">
        <v>15628</v>
      </c>
      <c r="I105" s="2">
        <v>172</v>
      </c>
      <c r="J105" s="2" t="s">
        <v>20</v>
      </c>
      <c r="K105" s="20">
        <v>42666</v>
      </c>
      <c r="L105" s="2">
        <f t="shared" si="1"/>
        <v>2016</v>
      </c>
      <c r="N105" s="18"/>
      <c r="O105" s="18"/>
      <c r="P105" s="18"/>
      <c r="X105" s="18"/>
      <c r="Y105" s="18"/>
      <c r="Z105" s="18"/>
    </row>
    <row r="106" spans="1:26" ht="15" customHeight="1" x14ac:dyDescent="0.25">
      <c r="A106" s="2" t="s">
        <v>557</v>
      </c>
      <c r="B106" s="2" t="s">
        <v>91</v>
      </c>
      <c r="C106" s="2" t="s">
        <v>98</v>
      </c>
      <c r="D106" s="2" t="s">
        <v>13</v>
      </c>
      <c r="E106" s="2" t="s">
        <v>14</v>
      </c>
      <c r="F106" s="2">
        <v>24</v>
      </c>
      <c r="G106" s="2">
        <v>450</v>
      </c>
      <c r="H106" s="2">
        <v>15415.1</v>
      </c>
      <c r="I106" s="2">
        <v>4015</v>
      </c>
      <c r="J106" s="2" t="s">
        <v>20</v>
      </c>
      <c r="K106" s="20">
        <v>42276</v>
      </c>
      <c r="L106" s="2">
        <f t="shared" si="1"/>
        <v>2015</v>
      </c>
      <c r="N106" s="18"/>
      <c r="O106" s="18"/>
      <c r="P106" s="18"/>
      <c r="X106" s="18"/>
      <c r="Y106" s="18"/>
      <c r="Z106" s="18"/>
    </row>
    <row r="107" spans="1:26" ht="15" customHeight="1" x14ac:dyDescent="0.25">
      <c r="A107" s="2" t="s">
        <v>558</v>
      </c>
      <c r="B107" s="2" t="s">
        <v>91</v>
      </c>
      <c r="C107" s="2" t="s">
        <v>98</v>
      </c>
      <c r="D107" s="2" t="s">
        <v>13</v>
      </c>
      <c r="E107" s="2" t="s">
        <v>14</v>
      </c>
      <c r="F107" s="2">
        <v>30</v>
      </c>
      <c r="G107" s="2">
        <v>1000</v>
      </c>
      <c r="H107" s="2">
        <v>15158</v>
      </c>
      <c r="I107" s="2">
        <v>335</v>
      </c>
      <c r="J107" s="2" t="s">
        <v>20</v>
      </c>
      <c r="K107" s="20">
        <v>42606</v>
      </c>
      <c r="L107" s="2">
        <f t="shared" si="1"/>
        <v>2016</v>
      </c>
      <c r="N107" s="18"/>
      <c r="O107" s="18"/>
      <c r="P107" s="18"/>
      <c r="X107" s="18"/>
      <c r="Y107" s="18"/>
      <c r="Z107" s="18"/>
    </row>
    <row r="108" spans="1:26" ht="15" customHeight="1" x14ac:dyDescent="0.25">
      <c r="A108" s="2" t="s">
        <v>559</v>
      </c>
      <c r="B108" s="2" t="s">
        <v>91</v>
      </c>
      <c r="C108" s="2" t="s">
        <v>98</v>
      </c>
      <c r="D108" s="2" t="s">
        <v>13</v>
      </c>
      <c r="E108" s="2" t="s">
        <v>14</v>
      </c>
      <c r="F108" s="2">
        <v>30</v>
      </c>
      <c r="G108" s="2">
        <v>8000</v>
      </c>
      <c r="H108" s="2">
        <v>15058</v>
      </c>
      <c r="I108" s="2">
        <v>270</v>
      </c>
      <c r="J108" s="2" t="s">
        <v>20</v>
      </c>
      <c r="K108" s="20">
        <v>41836</v>
      </c>
      <c r="L108" s="2">
        <f t="shared" si="1"/>
        <v>2014</v>
      </c>
      <c r="N108" s="18"/>
      <c r="O108" s="18"/>
      <c r="P108" s="18"/>
      <c r="X108" s="18"/>
      <c r="Y108" s="18"/>
      <c r="Z108" s="18"/>
    </row>
    <row r="109" spans="1:26" ht="15" customHeight="1" x14ac:dyDescent="0.25">
      <c r="A109" s="2" t="s">
        <v>560</v>
      </c>
      <c r="B109" s="2" t="s">
        <v>91</v>
      </c>
      <c r="C109" s="2" t="s">
        <v>98</v>
      </c>
      <c r="D109" s="2" t="s">
        <v>13</v>
      </c>
      <c r="E109" s="2" t="s">
        <v>14</v>
      </c>
      <c r="F109" s="2">
        <v>60</v>
      </c>
      <c r="G109" s="2">
        <v>1000</v>
      </c>
      <c r="H109" s="2">
        <v>14976.1</v>
      </c>
      <c r="I109" s="2">
        <v>826</v>
      </c>
      <c r="J109" s="2" t="s">
        <v>20</v>
      </c>
      <c r="K109" s="20">
        <v>42118</v>
      </c>
      <c r="L109" s="2">
        <f t="shared" si="1"/>
        <v>2015</v>
      </c>
      <c r="N109" s="18"/>
      <c r="O109" s="18"/>
      <c r="P109" s="18"/>
      <c r="X109" s="18"/>
      <c r="Y109" s="18"/>
      <c r="Z109" s="18"/>
    </row>
    <row r="110" spans="1:26" ht="15" customHeight="1" x14ac:dyDescent="0.25">
      <c r="A110" s="2" t="s">
        <v>561</v>
      </c>
      <c r="B110" s="2" t="s">
        <v>91</v>
      </c>
      <c r="C110" s="2" t="s">
        <v>98</v>
      </c>
      <c r="D110" s="2" t="s">
        <v>13</v>
      </c>
      <c r="E110" s="2" t="s">
        <v>14</v>
      </c>
      <c r="F110" s="2">
        <v>25</v>
      </c>
      <c r="G110" s="2">
        <v>2000</v>
      </c>
      <c r="H110" s="2">
        <v>14851</v>
      </c>
      <c r="I110" s="2">
        <v>178</v>
      </c>
      <c r="J110" s="2" t="s">
        <v>20</v>
      </c>
      <c r="K110" s="20">
        <v>41609</v>
      </c>
      <c r="L110" s="2">
        <f t="shared" si="1"/>
        <v>2013</v>
      </c>
      <c r="N110" s="18"/>
      <c r="O110" s="18"/>
      <c r="P110" s="18"/>
      <c r="X110" s="18"/>
      <c r="Y110" s="18"/>
      <c r="Z110" s="18"/>
    </row>
    <row r="111" spans="1:26" ht="15" customHeight="1" x14ac:dyDescent="0.25">
      <c r="A111" s="2" t="s">
        <v>562</v>
      </c>
      <c r="B111" s="2" t="s">
        <v>91</v>
      </c>
      <c r="C111" s="2" t="s">
        <v>98</v>
      </c>
      <c r="D111" s="2" t="s">
        <v>13</v>
      </c>
      <c r="E111" s="2" t="s">
        <v>14</v>
      </c>
      <c r="F111" s="2">
        <v>30</v>
      </c>
      <c r="G111" s="2">
        <v>10000</v>
      </c>
      <c r="H111" s="2">
        <v>14692</v>
      </c>
      <c r="I111" s="2">
        <v>392</v>
      </c>
      <c r="J111" s="2" t="s">
        <v>20</v>
      </c>
      <c r="K111" s="20">
        <v>41969</v>
      </c>
      <c r="L111" s="2">
        <f t="shared" si="1"/>
        <v>2014</v>
      </c>
      <c r="N111" s="18"/>
      <c r="O111" s="18"/>
      <c r="P111" s="18"/>
      <c r="X111" s="18"/>
      <c r="Y111" s="18"/>
      <c r="Z111" s="18"/>
    </row>
    <row r="112" spans="1:26" ht="15" customHeight="1" x14ac:dyDescent="0.25">
      <c r="A112" s="2" t="s">
        <v>563</v>
      </c>
      <c r="B112" s="2" t="s">
        <v>91</v>
      </c>
      <c r="C112" s="2" t="s">
        <v>406</v>
      </c>
      <c r="D112" s="2" t="s">
        <v>13</v>
      </c>
      <c r="E112" s="2" t="s">
        <v>14</v>
      </c>
      <c r="F112" s="2">
        <v>45</v>
      </c>
      <c r="G112" s="2">
        <v>13500</v>
      </c>
      <c r="H112" s="2">
        <v>14658</v>
      </c>
      <c r="I112" s="2">
        <v>238</v>
      </c>
      <c r="J112" s="2" t="s">
        <v>20</v>
      </c>
      <c r="K112" s="20">
        <v>42178</v>
      </c>
      <c r="L112" s="2">
        <f t="shared" si="1"/>
        <v>2015</v>
      </c>
      <c r="N112" s="18"/>
      <c r="O112" s="18"/>
      <c r="P112" s="18"/>
      <c r="X112" s="18"/>
      <c r="Y112" s="18"/>
      <c r="Z112" s="18"/>
    </row>
    <row r="113" spans="1:26" ht="15" customHeight="1" x14ac:dyDescent="0.25">
      <c r="A113" s="2" t="s">
        <v>564</v>
      </c>
      <c r="B113" s="2" t="s">
        <v>91</v>
      </c>
      <c r="C113" s="2" t="s">
        <v>98</v>
      </c>
      <c r="D113" s="2" t="s">
        <v>13</v>
      </c>
      <c r="E113" s="2" t="s">
        <v>14</v>
      </c>
      <c r="F113" s="2">
        <v>30</v>
      </c>
      <c r="G113" s="2">
        <v>8000</v>
      </c>
      <c r="H113" s="2">
        <v>14485</v>
      </c>
      <c r="I113" s="2">
        <v>185</v>
      </c>
      <c r="J113" s="2" t="s">
        <v>20</v>
      </c>
      <c r="K113" s="20">
        <v>43055</v>
      </c>
      <c r="L113" s="2">
        <f t="shared" si="1"/>
        <v>2017</v>
      </c>
      <c r="N113" s="18"/>
      <c r="O113" s="18"/>
      <c r="P113" s="18"/>
      <c r="X113" s="18"/>
      <c r="Y113" s="18"/>
      <c r="Z113" s="18"/>
    </row>
    <row r="114" spans="1:26" ht="15" customHeight="1" x14ac:dyDescent="0.25">
      <c r="A114" s="2" t="s">
        <v>565</v>
      </c>
      <c r="B114" s="2" t="s">
        <v>91</v>
      </c>
      <c r="C114" s="2" t="s">
        <v>98</v>
      </c>
      <c r="D114" s="2" t="s">
        <v>13</v>
      </c>
      <c r="E114" s="2" t="s">
        <v>14</v>
      </c>
      <c r="F114" s="2">
        <v>32</v>
      </c>
      <c r="G114" s="2">
        <v>6000</v>
      </c>
      <c r="H114" s="2">
        <v>14320</v>
      </c>
      <c r="I114" s="2">
        <v>702</v>
      </c>
      <c r="J114" s="2" t="s">
        <v>20</v>
      </c>
      <c r="K114" s="20">
        <v>41352</v>
      </c>
      <c r="L114" s="2">
        <f t="shared" si="1"/>
        <v>2013</v>
      </c>
      <c r="N114" s="18"/>
      <c r="O114" s="18"/>
      <c r="P114" s="18"/>
      <c r="X114" s="18"/>
      <c r="Y114" s="18"/>
      <c r="Z114" s="18"/>
    </row>
    <row r="115" spans="1:26" ht="15" customHeight="1" x14ac:dyDescent="0.25">
      <c r="A115" s="2" t="s">
        <v>566</v>
      </c>
      <c r="B115" s="2" t="s">
        <v>91</v>
      </c>
      <c r="C115" s="2" t="s">
        <v>98</v>
      </c>
      <c r="D115" s="2" t="s">
        <v>13</v>
      </c>
      <c r="E115" s="2" t="s">
        <v>14</v>
      </c>
      <c r="F115" s="2">
        <v>20</v>
      </c>
      <c r="G115" s="2">
        <v>12500</v>
      </c>
      <c r="H115" s="2">
        <v>14181</v>
      </c>
      <c r="I115" s="2">
        <v>340</v>
      </c>
      <c r="J115" s="2" t="s">
        <v>20</v>
      </c>
      <c r="K115" s="20">
        <v>41758</v>
      </c>
      <c r="L115" s="2">
        <f t="shared" si="1"/>
        <v>2014</v>
      </c>
      <c r="N115" s="18"/>
      <c r="O115" s="18"/>
      <c r="P115" s="18"/>
      <c r="X115" s="18"/>
      <c r="Y115" s="18"/>
      <c r="Z115" s="18"/>
    </row>
    <row r="116" spans="1:26" ht="15" customHeight="1" x14ac:dyDescent="0.25">
      <c r="A116" s="2" t="s">
        <v>567</v>
      </c>
      <c r="B116" s="2" t="s">
        <v>91</v>
      </c>
      <c r="C116" s="2" t="s">
        <v>406</v>
      </c>
      <c r="D116" s="2" t="s">
        <v>13</v>
      </c>
      <c r="E116" s="2" t="s">
        <v>14</v>
      </c>
      <c r="F116" s="2">
        <v>32</v>
      </c>
      <c r="G116" s="2">
        <v>12500</v>
      </c>
      <c r="H116" s="2">
        <v>14090.5</v>
      </c>
      <c r="I116" s="2">
        <v>246</v>
      </c>
      <c r="J116" s="2" t="s">
        <v>20</v>
      </c>
      <c r="K116" s="20">
        <v>42085</v>
      </c>
      <c r="L116" s="2">
        <f t="shared" si="1"/>
        <v>2015</v>
      </c>
      <c r="N116" s="18"/>
      <c r="O116" s="18"/>
      <c r="P116" s="18"/>
      <c r="X116" s="18"/>
      <c r="Y116" s="18"/>
      <c r="Z116" s="18"/>
    </row>
    <row r="117" spans="1:26" ht="15" customHeight="1" x14ac:dyDescent="0.25">
      <c r="A117" s="2" t="s">
        <v>568</v>
      </c>
      <c r="B117" s="2" t="s">
        <v>91</v>
      </c>
      <c r="C117" s="2" t="s">
        <v>98</v>
      </c>
      <c r="D117" s="2" t="s">
        <v>13</v>
      </c>
      <c r="E117" s="2" t="s">
        <v>14</v>
      </c>
      <c r="F117" s="2">
        <v>29</v>
      </c>
      <c r="G117" s="2">
        <v>8000</v>
      </c>
      <c r="H117" s="2">
        <v>13160</v>
      </c>
      <c r="I117" s="2">
        <v>473</v>
      </c>
      <c r="J117" s="2" t="s">
        <v>20</v>
      </c>
      <c r="K117" s="20">
        <v>42333</v>
      </c>
      <c r="L117" s="2">
        <f t="shared" si="1"/>
        <v>2015</v>
      </c>
      <c r="N117" s="18"/>
      <c r="O117" s="18"/>
      <c r="P117" s="18"/>
      <c r="X117" s="18"/>
      <c r="Y117" s="18"/>
      <c r="Z117" s="18"/>
    </row>
    <row r="118" spans="1:26" ht="15" customHeight="1" x14ac:dyDescent="0.25">
      <c r="A118" s="2" t="s">
        <v>569</v>
      </c>
      <c r="B118" s="2" t="s">
        <v>91</v>
      </c>
      <c r="C118" s="2" t="s">
        <v>98</v>
      </c>
      <c r="D118" s="2" t="s">
        <v>13</v>
      </c>
      <c r="E118" s="2" t="s">
        <v>14</v>
      </c>
      <c r="F118" s="2">
        <v>30</v>
      </c>
      <c r="G118" s="2">
        <v>11500</v>
      </c>
      <c r="H118" s="2">
        <v>12960</v>
      </c>
      <c r="I118" s="2">
        <v>162</v>
      </c>
      <c r="J118" s="2" t="s">
        <v>20</v>
      </c>
      <c r="K118" s="20">
        <v>43086</v>
      </c>
      <c r="L118" s="2">
        <f t="shared" si="1"/>
        <v>2017</v>
      </c>
      <c r="N118" s="18"/>
      <c r="O118" s="18"/>
      <c r="P118" s="18"/>
      <c r="X118" s="18"/>
      <c r="Y118" s="18"/>
      <c r="Z118" s="18"/>
    </row>
    <row r="119" spans="1:26" ht="15" customHeight="1" x14ac:dyDescent="0.25">
      <c r="A119" s="2" t="s">
        <v>570</v>
      </c>
      <c r="B119" s="2" t="s">
        <v>91</v>
      </c>
      <c r="C119" s="2" t="s">
        <v>406</v>
      </c>
      <c r="D119" s="2" t="s">
        <v>13</v>
      </c>
      <c r="E119" s="2" t="s">
        <v>14</v>
      </c>
      <c r="F119" s="2">
        <v>36</v>
      </c>
      <c r="G119" s="2">
        <v>10000</v>
      </c>
      <c r="H119" s="2">
        <v>12895</v>
      </c>
      <c r="I119" s="2">
        <v>328</v>
      </c>
      <c r="J119" s="2" t="s">
        <v>20</v>
      </c>
      <c r="K119" s="20">
        <v>42111</v>
      </c>
      <c r="L119" s="2">
        <f t="shared" si="1"/>
        <v>2015</v>
      </c>
      <c r="N119" s="18"/>
      <c r="O119" s="18"/>
      <c r="P119" s="18"/>
      <c r="X119" s="18"/>
      <c r="Y119" s="18"/>
      <c r="Z119" s="18"/>
    </row>
    <row r="120" spans="1:26" ht="15" customHeight="1" x14ac:dyDescent="0.25">
      <c r="A120" s="2" t="s">
        <v>571</v>
      </c>
      <c r="B120" s="2" t="s">
        <v>91</v>
      </c>
      <c r="C120" s="2" t="s">
        <v>98</v>
      </c>
      <c r="D120" s="2" t="s">
        <v>13</v>
      </c>
      <c r="E120" s="2" t="s">
        <v>14</v>
      </c>
      <c r="F120" s="2">
        <v>20</v>
      </c>
      <c r="G120" s="2">
        <v>5000</v>
      </c>
      <c r="H120" s="2">
        <v>12776</v>
      </c>
      <c r="I120" s="2">
        <v>707</v>
      </c>
      <c r="J120" s="2" t="s">
        <v>20</v>
      </c>
      <c r="K120" s="20">
        <v>43038</v>
      </c>
      <c r="L120" s="2">
        <f t="shared" si="1"/>
        <v>2017</v>
      </c>
      <c r="N120" s="18"/>
      <c r="O120" s="18"/>
      <c r="P120" s="18"/>
      <c r="X120" s="18"/>
      <c r="Y120" s="18"/>
      <c r="Z120" s="18"/>
    </row>
    <row r="121" spans="1:26" ht="15" customHeight="1" x14ac:dyDescent="0.25">
      <c r="A121" s="2" t="s">
        <v>572</v>
      </c>
      <c r="B121" s="2" t="s">
        <v>91</v>
      </c>
      <c r="C121" s="2" t="s">
        <v>406</v>
      </c>
      <c r="D121" s="2" t="s">
        <v>13</v>
      </c>
      <c r="E121" s="2" t="s">
        <v>14</v>
      </c>
      <c r="F121" s="2">
        <v>2</v>
      </c>
      <c r="G121" s="2">
        <v>100</v>
      </c>
      <c r="H121" s="2">
        <v>12701</v>
      </c>
      <c r="I121" s="2">
        <v>101</v>
      </c>
      <c r="J121" s="2" t="s">
        <v>20</v>
      </c>
      <c r="K121" s="20">
        <v>42824</v>
      </c>
      <c r="L121" s="2">
        <f t="shared" si="1"/>
        <v>2017</v>
      </c>
      <c r="N121" s="18"/>
      <c r="O121" s="18"/>
      <c r="P121" s="18"/>
      <c r="X121" s="18"/>
      <c r="Y121" s="18"/>
      <c r="Z121" s="18"/>
    </row>
    <row r="122" spans="1:26" ht="15" customHeight="1" x14ac:dyDescent="0.25">
      <c r="A122" s="2" t="s">
        <v>573</v>
      </c>
      <c r="B122" s="2" t="s">
        <v>91</v>
      </c>
      <c r="C122" s="2" t="s">
        <v>98</v>
      </c>
      <c r="D122" s="2" t="s">
        <v>13</v>
      </c>
      <c r="E122" s="2" t="s">
        <v>14</v>
      </c>
      <c r="F122" s="2">
        <v>30</v>
      </c>
      <c r="G122" s="2">
        <v>875</v>
      </c>
      <c r="H122" s="2">
        <v>12508</v>
      </c>
      <c r="I122" s="2">
        <v>199</v>
      </c>
      <c r="J122" s="2" t="s">
        <v>20</v>
      </c>
      <c r="K122" s="20">
        <v>43015</v>
      </c>
      <c r="L122" s="2">
        <f t="shared" si="1"/>
        <v>2017</v>
      </c>
      <c r="N122" s="18"/>
      <c r="O122" s="18"/>
      <c r="P122" s="18"/>
      <c r="X122" s="18"/>
      <c r="Y122" s="18"/>
      <c r="Z122" s="18"/>
    </row>
    <row r="123" spans="1:26" ht="15" customHeight="1" x14ac:dyDescent="0.25">
      <c r="A123" s="2" t="s">
        <v>574</v>
      </c>
      <c r="B123" s="2" t="s">
        <v>91</v>
      </c>
      <c r="C123" s="2" t="s">
        <v>406</v>
      </c>
      <c r="D123" s="2" t="s">
        <v>13</v>
      </c>
      <c r="E123" s="2" t="s">
        <v>14</v>
      </c>
      <c r="F123" s="2">
        <v>35</v>
      </c>
      <c r="G123" s="2">
        <v>10000</v>
      </c>
      <c r="H123" s="2">
        <v>12460</v>
      </c>
      <c r="I123" s="2">
        <v>296</v>
      </c>
      <c r="J123" s="2" t="s">
        <v>20</v>
      </c>
      <c r="K123" s="20">
        <v>42519</v>
      </c>
      <c r="L123" s="2">
        <f t="shared" si="1"/>
        <v>2016</v>
      </c>
      <c r="N123" s="18"/>
      <c r="O123" s="18"/>
      <c r="P123" s="18"/>
      <c r="X123" s="18"/>
      <c r="Y123" s="18"/>
      <c r="Z123" s="18"/>
    </row>
    <row r="124" spans="1:26" ht="15" customHeight="1" x14ac:dyDescent="0.25">
      <c r="A124" s="2" t="s">
        <v>575</v>
      </c>
      <c r="B124" s="2" t="s">
        <v>91</v>
      </c>
      <c r="C124" s="2" t="s">
        <v>98</v>
      </c>
      <c r="D124" s="2" t="s">
        <v>13</v>
      </c>
      <c r="E124" s="2" t="s">
        <v>14</v>
      </c>
      <c r="F124" s="2">
        <v>30</v>
      </c>
      <c r="G124" s="2">
        <v>12000</v>
      </c>
      <c r="H124" s="2">
        <v>12136</v>
      </c>
      <c r="I124" s="2">
        <v>197</v>
      </c>
      <c r="J124" s="2" t="s">
        <v>20</v>
      </c>
      <c r="K124" s="20">
        <v>42630</v>
      </c>
      <c r="L124" s="2">
        <f t="shared" si="1"/>
        <v>2016</v>
      </c>
      <c r="N124" s="18"/>
      <c r="O124" s="18"/>
      <c r="P124" s="18"/>
      <c r="X124" s="18"/>
      <c r="Y124" s="18"/>
      <c r="Z124" s="18"/>
    </row>
    <row r="125" spans="1:26" ht="15" customHeight="1" x14ac:dyDescent="0.25">
      <c r="A125" s="2" t="s">
        <v>576</v>
      </c>
      <c r="B125" s="2" t="s">
        <v>91</v>
      </c>
      <c r="C125" s="2" t="s">
        <v>98</v>
      </c>
      <c r="D125" s="2" t="s">
        <v>13</v>
      </c>
      <c r="E125" s="2" t="s">
        <v>14</v>
      </c>
      <c r="F125" s="2">
        <v>10</v>
      </c>
      <c r="G125" s="2">
        <v>1000</v>
      </c>
      <c r="H125" s="2">
        <v>12071</v>
      </c>
      <c r="I125" s="2">
        <v>298</v>
      </c>
      <c r="J125" s="2" t="s">
        <v>20</v>
      </c>
      <c r="K125" s="20">
        <v>41824</v>
      </c>
      <c r="L125" s="2">
        <f t="shared" si="1"/>
        <v>2014</v>
      </c>
      <c r="N125" s="18"/>
      <c r="O125" s="18"/>
      <c r="P125" s="18"/>
      <c r="X125" s="18"/>
      <c r="Y125" s="18"/>
      <c r="Z125" s="18"/>
    </row>
    <row r="126" spans="1:26" ht="15" customHeight="1" x14ac:dyDescent="0.25">
      <c r="A126" s="2" t="s">
        <v>577</v>
      </c>
      <c r="B126" s="2" t="s">
        <v>91</v>
      </c>
      <c r="C126" s="2" t="s">
        <v>98</v>
      </c>
      <c r="D126" s="2" t="s">
        <v>13</v>
      </c>
      <c r="E126" s="2" t="s">
        <v>14</v>
      </c>
      <c r="F126" s="2">
        <v>31</v>
      </c>
      <c r="G126" s="2">
        <v>10000</v>
      </c>
      <c r="H126" s="2">
        <v>11933</v>
      </c>
      <c r="I126" s="2">
        <v>147</v>
      </c>
      <c r="J126" s="2" t="s">
        <v>20</v>
      </c>
      <c r="K126" s="20">
        <v>42842</v>
      </c>
      <c r="L126" s="2">
        <f t="shared" si="1"/>
        <v>2017</v>
      </c>
      <c r="N126" s="18"/>
      <c r="O126" s="18"/>
      <c r="P126" s="18"/>
      <c r="X126" s="18"/>
      <c r="Y126" s="18"/>
      <c r="Z126" s="18"/>
    </row>
    <row r="127" spans="1:26" ht="15" customHeight="1" x14ac:dyDescent="0.25">
      <c r="A127" s="2" t="s">
        <v>578</v>
      </c>
      <c r="B127" s="2" t="s">
        <v>91</v>
      </c>
      <c r="C127" s="2" t="s">
        <v>98</v>
      </c>
      <c r="D127" s="2" t="s">
        <v>13</v>
      </c>
      <c r="E127" s="2" t="s">
        <v>14</v>
      </c>
      <c r="F127" s="2">
        <v>33</v>
      </c>
      <c r="G127" s="2">
        <v>1000</v>
      </c>
      <c r="H127" s="2">
        <v>11662</v>
      </c>
      <c r="I127" s="2">
        <v>156</v>
      </c>
      <c r="J127" s="2" t="s">
        <v>20</v>
      </c>
      <c r="K127" s="20">
        <v>42825</v>
      </c>
      <c r="L127" s="2">
        <f t="shared" si="1"/>
        <v>2017</v>
      </c>
      <c r="N127" s="18"/>
      <c r="O127" s="18"/>
      <c r="P127" s="18"/>
      <c r="X127" s="18"/>
      <c r="Y127" s="18"/>
      <c r="Z127" s="18"/>
    </row>
    <row r="128" spans="1:26" ht="15" customHeight="1" x14ac:dyDescent="0.25">
      <c r="A128" s="2" t="s">
        <v>579</v>
      </c>
      <c r="B128" s="2" t="s">
        <v>91</v>
      </c>
      <c r="C128" s="2" t="s">
        <v>406</v>
      </c>
      <c r="D128" s="2" t="s">
        <v>13</v>
      </c>
      <c r="E128" s="2" t="s">
        <v>14</v>
      </c>
      <c r="F128" s="2">
        <v>30</v>
      </c>
      <c r="G128" s="2">
        <v>5000</v>
      </c>
      <c r="H128" s="2">
        <v>11351</v>
      </c>
      <c r="I128" s="2">
        <v>357</v>
      </c>
      <c r="J128" s="2" t="s">
        <v>20</v>
      </c>
      <c r="K128" s="20">
        <v>42684</v>
      </c>
      <c r="L128" s="2">
        <f t="shared" si="1"/>
        <v>2016</v>
      </c>
      <c r="N128" s="18"/>
      <c r="O128" s="18"/>
      <c r="P128" s="18"/>
      <c r="X128" s="18"/>
      <c r="Y128" s="18"/>
      <c r="Z128" s="18"/>
    </row>
    <row r="129" spans="1:26" ht="15" customHeight="1" x14ac:dyDescent="0.25">
      <c r="A129" s="2" t="s">
        <v>580</v>
      </c>
      <c r="B129" s="2" t="s">
        <v>91</v>
      </c>
      <c r="C129" s="2" t="s">
        <v>98</v>
      </c>
      <c r="D129" s="2" t="s">
        <v>13</v>
      </c>
      <c r="E129" s="2" t="s">
        <v>14</v>
      </c>
      <c r="F129" s="2">
        <v>34</v>
      </c>
      <c r="G129" s="2">
        <v>3000</v>
      </c>
      <c r="H129" s="2">
        <v>11327</v>
      </c>
      <c r="I129" s="2">
        <v>604</v>
      </c>
      <c r="J129" s="2" t="s">
        <v>20</v>
      </c>
      <c r="K129" s="20">
        <v>41750</v>
      </c>
      <c r="L129" s="2">
        <f t="shared" si="1"/>
        <v>2014</v>
      </c>
      <c r="N129" s="18"/>
      <c r="O129" s="18"/>
      <c r="P129" s="18"/>
      <c r="X129" s="18"/>
      <c r="Y129" s="18"/>
      <c r="Z129" s="18"/>
    </row>
    <row r="130" spans="1:26" ht="15" customHeight="1" x14ac:dyDescent="0.25">
      <c r="A130" s="2" t="s">
        <v>581</v>
      </c>
      <c r="B130" s="2" t="s">
        <v>91</v>
      </c>
      <c r="C130" s="2" t="s">
        <v>98</v>
      </c>
      <c r="D130" s="2" t="s">
        <v>13</v>
      </c>
      <c r="E130" s="2" t="s">
        <v>14</v>
      </c>
      <c r="F130" s="2">
        <v>56</v>
      </c>
      <c r="G130" s="2">
        <v>2500</v>
      </c>
      <c r="H130" s="2">
        <v>11305</v>
      </c>
      <c r="I130" s="2">
        <v>283</v>
      </c>
      <c r="J130" s="2" t="s">
        <v>20</v>
      </c>
      <c r="K130" s="20">
        <v>41267</v>
      </c>
      <c r="L130" s="2">
        <f t="shared" ref="L130:L193" si="2">YEAR(K130)</f>
        <v>2012</v>
      </c>
      <c r="N130" s="18"/>
      <c r="O130" s="18"/>
      <c r="P130" s="18"/>
      <c r="X130" s="18"/>
      <c r="Y130" s="18"/>
      <c r="Z130" s="18"/>
    </row>
    <row r="131" spans="1:26" ht="15" customHeight="1" x14ac:dyDescent="0.25">
      <c r="A131" s="2" t="s">
        <v>582</v>
      </c>
      <c r="B131" s="2" t="s">
        <v>91</v>
      </c>
      <c r="C131" s="2" t="s">
        <v>98</v>
      </c>
      <c r="D131" s="2" t="s">
        <v>13</v>
      </c>
      <c r="E131" s="2" t="s">
        <v>14</v>
      </c>
      <c r="F131" s="2">
        <v>30</v>
      </c>
      <c r="G131" s="2">
        <v>9000</v>
      </c>
      <c r="H131" s="2">
        <v>11252</v>
      </c>
      <c r="I131" s="2">
        <v>356</v>
      </c>
      <c r="J131" s="2" t="s">
        <v>20</v>
      </c>
      <c r="K131" s="20">
        <v>42523</v>
      </c>
      <c r="L131" s="2">
        <f t="shared" si="2"/>
        <v>2016</v>
      </c>
      <c r="N131" s="18"/>
      <c r="O131" s="18"/>
      <c r="P131" s="18"/>
      <c r="X131" s="18"/>
      <c r="Y131" s="18"/>
      <c r="Z131" s="18"/>
    </row>
    <row r="132" spans="1:26" ht="15" customHeight="1" x14ac:dyDescent="0.25">
      <c r="A132" s="2" t="s">
        <v>583</v>
      </c>
      <c r="B132" s="2" t="s">
        <v>91</v>
      </c>
      <c r="C132" s="2" t="s">
        <v>98</v>
      </c>
      <c r="D132" s="2" t="s">
        <v>13</v>
      </c>
      <c r="E132" s="2" t="s">
        <v>14</v>
      </c>
      <c r="F132" s="2">
        <v>30</v>
      </c>
      <c r="G132" s="2">
        <v>10000</v>
      </c>
      <c r="H132" s="2">
        <v>10951</v>
      </c>
      <c r="I132" s="2">
        <v>127</v>
      </c>
      <c r="J132" s="2" t="s">
        <v>20</v>
      </c>
      <c r="K132" s="20">
        <v>41003</v>
      </c>
      <c r="L132" s="2">
        <f t="shared" si="2"/>
        <v>2012</v>
      </c>
      <c r="N132" s="18"/>
      <c r="O132" s="18"/>
      <c r="P132" s="18"/>
      <c r="X132" s="18"/>
      <c r="Y132" s="18"/>
      <c r="Z132" s="18"/>
    </row>
    <row r="133" spans="1:26" ht="15" customHeight="1" x14ac:dyDescent="0.25">
      <c r="A133" s="2" t="s">
        <v>584</v>
      </c>
      <c r="B133" s="2" t="s">
        <v>91</v>
      </c>
      <c r="C133" s="2" t="s">
        <v>98</v>
      </c>
      <c r="D133" s="2" t="s">
        <v>13</v>
      </c>
      <c r="E133" s="2" t="s">
        <v>14</v>
      </c>
      <c r="F133" s="2">
        <v>29</v>
      </c>
      <c r="G133" s="2">
        <v>6000</v>
      </c>
      <c r="H133" s="2">
        <v>10876</v>
      </c>
      <c r="I133" s="2">
        <v>215</v>
      </c>
      <c r="J133" s="2" t="s">
        <v>20</v>
      </c>
      <c r="K133" s="20">
        <v>42663</v>
      </c>
      <c r="L133" s="2">
        <f t="shared" si="2"/>
        <v>2016</v>
      </c>
      <c r="N133" s="18"/>
      <c r="O133" s="18"/>
      <c r="P133" s="18"/>
      <c r="X133" s="18"/>
      <c r="Y133" s="18"/>
      <c r="Z133" s="18"/>
    </row>
    <row r="134" spans="1:26" ht="15" customHeight="1" x14ac:dyDescent="0.25">
      <c r="A134" s="2" t="s">
        <v>585</v>
      </c>
      <c r="B134" s="2" t="s">
        <v>91</v>
      </c>
      <c r="C134" s="2" t="s">
        <v>98</v>
      </c>
      <c r="D134" s="2" t="s">
        <v>13</v>
      </c>
      <c r="E134" s="2" t="s">
        <v>14</v>
      </c>
      <c r="F134" s="2">
        <v>27</v>
      </c>
      <c r="G134" s="2">
        <v>6000</v>
      </c>
      <c r="H134" s="2">
        <v>10799</v>
      </c>
      <c r="I134" s="2">
        <v>427</v>
      </c>
      <c r="J134" s="2" t="s">
        <v>20</v>
      </c>
      <c r="K134" s="20">
        <v>42975</v>
      </c>
      <c r="L134" s="2">
        <f t="shared" si="2"/>
        <v>2017</v>
      </c>
      <c r="N134" s="18"/>
      <c r="O134" s="18"/>
      <c r="P134" s="18"/>
      <c r="X134" s="18"/>
      <c r="Y134" s="18"/>
      <c r="Z134" s="18"/>
    </row>
    <row r="135" spans="1:26" ht="15" customHeight="1" x14ac:dyDescent="0.25">
      <c r="A135" s="2" t="s">
        <v>586</v>
      </c>
      <c r="B135" s="2" t="s">
        <v>91</v>
      </c>
      <c r="C135" s="2" t="s">
        <v>98</v>
      </c>
      <c r="D135" s="2" t="s">
        <v>13</v>
      </c>
      <c r="E135" s="2" t="s">
        <v>14</v>
      </c>
      <c r="F135" s="2">
        <v>30</v>
      </c>
      <c r="G135" s="2">
        <v>10000</v>
      </c>
      <c r="H135" s="2">
        <v>10786</v>
      </c>
      <c r="I135" s="2">
        <v>44</v>
      </c>
      <c r="J135" s="2" t="s">
        <v>20</v>
      </c>
      <c r="K135" s="20">
        <v>42354</v>
      </c>
      <c r="L135" s="2">
        <f t="shared" si="2"/>
        <v>2015</v>
      </c>
      <c r="N135" s="18"/>
      <c r="O135" s="18"/>
      <c r="P135" s="18"/>
      <c r="X135" s="18"/>
      <c r="Y135" s="18"/>
      <c r="Z135" s="18"/>
    </row>
    <row r="136" spans="1:26" ht="15" customHeight="1" x14ac:dyDescent="0.25">
      <c r="A136" s="2" t="s">
        <v>587</v>
      </c>
      <c r="B136" s="2" t="s">
        <v>91</v>
      </c>
      <c r="C136" s="2" t="s">
        <v>98</v>
      </c>
      <c r="D136" s="2" t="s">
        <v>13</v>
      </c>
      <c r="E136" s="2" t="s">
        <v>14</v>
      </c>
      <c r="F136" s="2">
        <v>30</v>
      </c>
      <c r="G136" s="2">
        <v>10000</v>
      </c>
      <c r="H136" s="2">
        <v>10617</v>
      </c>
      <c r="I136" s="2">
        <v>86</v>
      </c>
      <c r="J136" s="2" t="s">
        <v>20</v>
      </c>
      <c r="K136" s="20">
        <v>42561</v>
      </c>
      <c r="L136" s="2">
        <f t="shared" si="2"/>
        <v>2016</v>
      </c>
      <c r="N136" s="18"/>
      <c r="O136" s="18"/>
      <c r="P136" s="18"/>
      <c r="X136" s="18"/>
      <c r="Y136" s="18"/>
      <c r="Z136" s="18"/>
    </row>
    <row r="137" spans="1:26" ht="15" customHeight="1" x14ac:dyDescent="0.25">
      <c r="A137" s="2" t="s">
        <v>588</v>
      </c>
      <c r="B137" s="2" t="s">
        <v>91</v>
      </c>
      <c r="C137" s="2" t="s">
        <v>98</v>
      </c>
      <c r="D137" s="2" t="s">
        <v>13</v>
      </c>
      <c r="E137" s="2" t="s">
        <v>14</v>
      </c>
      <c r="F137" s="2">
        <v>39</v>
      </c>
      <c r="G137" s="2">
        <v>10000</v>
      </c>
      <c r="H137" s="2">
        <v>10569.3</v>
      </c>
      <c r="I137" s="2">
        <v>283</v>
      </c>
      <c r="J137" s="2" t="s">
        <v>20</v>
      </c>
      <c r="K137" s="20">
        <v>41365</v>
      </c>
      <c r="L137" s="2">
        <f t="shared" si="2"/>
        <v>2013</v>
      </c>
      <c r="N137" s="18"/>
      <c r="O137" s="18"/>
      <c r="P137" s="18"/>
      <c r="X137" s="18"/>
      <c r="Y137" s="18"/>
      <c r="Z137" s="18"/>
    </row>
    <row r="138" spans="1:26" ht="15" customHeight="1" x14ac:dyDescent="0.25">
      <c r="A138" s="2" t="s">
        <v>589</v>
      </c>
      <c r="B138" s="2" t="s">
        <v>91</v>
      </c>
      <c r="C138" s="2" t="s">
        <v>98</v>
      </c>
      <c r="D138" s="2" t="s">
        <v>13</v>
      </c>
      <c r="E138" s="2" t="s">
        <v>14</v>
      </c>
      <c r="F138" s="2">
        <v>20</v>
      </c>
      <c r="G138" s="2">
        <v>1200</v>
      </c>
      <c r="H138" s="2">
        <v>10369</v>
      </c>
      <c r="I138" s="2">
        <v>34</v>
      </c>
      <c r="J138" s="2" t="s">
        <v>20</v>
      </c>
      <c r="K138" s="20">
        <v>42648</v>
      </c>
      <c r="L138" s="2">
        <f t="shared" si="2"/>
        <v>2016</v>
      </c>
      <c r="N138" s="18"/>
      <c r="O138" s="18"/>
      <c r="P138" s="18"/>
      <c r="X138" s="18"/>
      <c r="Y138" s="18"/>
      <c r="Z138" s="18"/>
    </row>
    <row r="139" spans="1:26" ht="15" customHeight="1" x14ac:dyDescent="0.25">
      <c r="A139" s="2" t="s">
        <v>590</v>
      </c>
      <c r="B139" s="2" t="s">
        <v>91</v>
      </c>
      <c r="C139" s="2" t="s">
        <v>98</v>
      </c>
      <c r="D139" s="2" t="s">
        <v>13</v>
      </c>
      <c r="E139" s="2" t="s">
        <v>14</v>
      </c>
      <c r="F139" s="2">
        <v>30</v>
      </c>
      <c r="G139" s="2">
        <v>10000</v>
      </c>
      <c r="H139" s="2">
        <v>10215</v>
      </c>
      <c r="I139" s="2">
        <v>62</v>
      </c>
      <c r="J139" s="2" t="s">
        <v>20</v>
      </c>
      <c r="K139" s="20">
        <v>42155</v>
      </c>
      <c r="L139" s="2">
        <f t="shared" si="2"/>
        <v>2015</v>
      </c>
      <c r="N139" s="18"/>
      <c r="O139" s="18"/>
      <c r="P139" s="18"/>
      <c r="X139" s="18"/>
      <c r="Y139" s="18"/>
      <c r="Z139" s="18"/>
    </row>
    <row r="140" spans="1:26" ht="15" customHeight="1" x14ac:dyDescent="0.25">
      <c r="A140" s="2" t="s">
        <v>591</v>
      </c>
      <c r="B140" s="2" t="s">
        <v>91</v>
      </c>
      <c r="C140" s="2" t="s">
        <v>98</v>
      </c>
      <c r="D140" s="2" t="s">
        <v>13</v>
      </c>
      <c r="E140" s="2" t="s">
        <v>14</v>
      </c>
      <c r="F140" s="2">
        <v>22</v>
      </c>
      <c r="G140" s="2">
        <v>2500</v>
      </c>
      <c r="H140" s="2">
        <v>10070</v>
      </c>
      <c r="I140" s="2">
        <v>120</v>
      </c>
      <c r="J140" s="2" t="s">
        <v>20</v>
      </c>
      <c r="K140" s="20">
        <v>43018</v>
      </c>
      <c r="L140" s="2">
        <f t="shared" si="2"/>
        <v>2017</v>
      </c>
      <c r="N140" s="18"/>
      <c r="O140" s="18"/>
      <c r="P140" s="18"/>
      <c r="X140" s="18"/>
      <c r="Y140" s="18"/>
      <c r="Z140" s="18"/>
    </row>
    <row r="141" spans="1:26" ht="15" customHeight="1" x14ac:dyDescent="0.25">
      <c r="A141" s="2" t="s">
        <v>592</v>
      </c>
      <c r="B141" s="2" t="s">
        <v>91</v>
      </c>
      <c r="C141" s="2" t="s">
        <v>98</v>
      </c>
      <c r="D141" s="2" t="s">
        <v>13</v>
      </c>
      <c r="E141" s="2" t="s">
        <v>14</v>
      </c>
      <c r="F141" s="2">
        <v>30</v>
      </c>
      <c r="G141" s="2">
        <v>3000</v>
      </c>
      <c r="H141" s="2">
        <v>10016</v>
      </c>
      <c r="I141" s="2">
        <v>123</v>
      </c>
      <c r="J141" s="2" t="s">
        <v>20</v>
      </c>
      <c r="K141" s="20">
        <v>42588</v>
      </c>
      <c r="L141" s="2">
        <f t="shared" si="2"/>
        <v>2016</v>
      </c>
      <c r="N141" s="18"/>
      <c r="O141" s="18"/>
      <c r="P141" s="18"/>
      <c r="X141" s="18"/>
      <c r="Y141" s="18"/>
      <c r="Z141" s="18"/>
    </row>
    <row r="142" spans="1:26" ht="15" customHeight="1" x14ac:dyDescent="0.25">
      <c r="A142" s="2" t="s">
        <v>593</v>
      </c>
      <c r="B142" s="2" t="s">
        <v>91</v>
      </c>
      <c r="C142" s="2" t="s">
        <v>406</v>
      </c>
      <c r="D142" s="2" t="s">
        <v>13</v>
      </c>
      <c r="E142" s="2" t="s">
        <v>14</v>
      </c>
      <c r="F142" s="2">
        <v>31</v>
      </c>
      <c r="G142" s="2">
        <v>3500</v>
      </c>
      <c r="H142" s="2">
        <v>9941.15</v>
      </c>
      <c r="I142" s="2">
        <v>352</v>
      </c>
      <c r="J142" s="2" t="s">
        <v>20</v>
      </c>
      <c r="K142" s="20">
        <v>42230</v>
      </c>
      <c r="L142" s="2">
        <f t="shared" si="2"/>
        <v>2015</v>
      </c>
      <c r="N142" s="18"/>
      <c r="O142" s="18"/>
      <c r="P142" s="18"/>
      <c r="X142" s="18"/>
      <c r="Y142" s="18"/>
      <c r="Z142" s="18"/>
    </row>
    <row r="143" spans="1:26" ht="15" customHeight="1" x14ac:dyDescent="0.25">
      <c r="A143" s="2" t="s">
        <v>594</v>
      </c>
      <c r="B143" s="2" t="s">
        <v>91</v>
      </c>
      <c r="C143" s="2" t="s">
        <v>98</v>
      </c>
      <c r="D143" s="2" t="s">
        <v>13</v>
      </c>
      <c r="E143" s="2" t="s">
        <v>14</v>
      </c>
      <c r="F143" s="2">
        <v>21</v>
      </c>
      <c r="G143" s="2">
        <v>4000</v>
      </c>
      <c r="H143" s="2">
        <v>9864</v>
      </c>
      <c r="I143" s="2">
        <v>61</v>
      </c>
      <c r="J143" s="2" t="s">
        <v>20</v>
      </c>
      <c r="K143" s="20">
        <v>42947</v>
      </c>
      <c r="L143" s="2">
        <f t="shared" si="2"/>
        <v>2017</v>
      </c>
      <c r="N143" s="18"/>
      <c r="O143" s="18"/>
      <c r="P143" s="18"/>
      <c r="X143" s="18"/>
      <c r="Y143" s="18"/>
      <c r="Z143" s="18"/>
    </row>
    <row r="144" spans="1:26" ht="15" customHeight="1" x14ac:dyDescent="0.25">
      <c r="A144" s="2" t="s">
        <v>595</v>
      </c>
      <c r="B144" s="2" t="s">
        <v>91</v>
      </c>
      <c r="C144" s="2" t="s">
        <v>98</v>
      </c>
      <c r="D144" s="2" t="s">
        <v>13</v>
      </c>
      <c r="E144" s="2" t="s">
        <v>14</v>
      </c>
      <c r="F144" s="2">
        <v>30</v>
      </c>
      <c r="G144" s="2">
        <v>3000</v>
      </c>
      <c r="H144" s="2">
        <v>9844</v>
      </c>
      <c r="I144" s="2">
        <v>149</v>
      </c>
      <c r="J144" s="2" t="s">
        <v>20</v>
      </c>
      <c r="K144" s="20">
        <v>42614</v>
      </c>
      <c r="L144" s="2">
        <f t="shared" si="2"/>
        <v>2016</v>
      </c>
      <c r="N144" s="18"/>
      <c r="O144" s="18"/>
      <c r="P144" s="18"/>
      <c r="X144" s="18"/>
      <c r="Y144" s="18"/>
      <c r="Z144" s="18"/>
    </row>
    <row r="145" spans="1:26" ht="15" customHeight="1" x14ac:dyDescent="0.25">
      <c r="A145" s="2" t="s">
        <v>596</v>
      </c>
      <c r="B145" s="2" t="s">
        <v>91</v>
      </c>
      <c r="C145" s="2" t="s">
        <v>98</v>
      </c>
      <c r="D145" s="2" t="s">
        <v>13</v>
      </c>
      <c r="E145" s="2" t="s">
        <v>14</v>
      </c>
      <c r="F145" s="2">
        <v>30</v>
      </c>
      <c r="G145" s="2">
        <v>6000</v>
      </c>
      <c r="H145" s="2">
        <v>9756</v>
      </c>
      <c r="I145" s="2">
        <v>65</v>
      </c>
      <c r="J145" s="2" t="s">
        <v>20</v>
      </c>
      <c r="K145" s="20">
        <v>42176</v>
      </c>
      <c r="L145" s="2">
        <f t="shared" si="2"/>
        <v>2015</v>
      </c>
      <c r="N145" s="18"/>
      <c r="O145" s="18"/>
      <c r="P145" s="18"/>
      <c r="X145" s="18"/>
      <c r="Y145" s="18"/>
      <c r="Z145" s="18"/>
    </row>
    <row r="146" spans="1:26" ht="15" customHeight="1" x14ac:dyDescent="0.25">
      <c r="A146" s="2" t="s">
        <v>597</v>
      </c>
      <c r="B146" s="2" t="s">
        <v>91</v>
      </c>
      <c r="C146" s="2" t="s">
        <v>98</v>
      </c>
      <c r="D146" s="2" t="s">
        <v>13</v>
      </c>
      <c r="E146" s="2" t="s">
        <v>14</v>
      </c>
      <c r="F146" s="2">
        <v>37</v>
      </c>
      <c r="G146" s="2">
        <v>7000</v>
      </c>
      <c r="H146" s="2">
        <v>9473</v>
      </c>
      <c r="I146" s="2">
        <v>221</v>
      </c>
      <c r="J146" s="2" t="s">
        <v>20</v>
      </c>
      <c r="K146" s="20">
        <v>42364</v>
      </c>
      <c r="L146" s="2">
        <f t="shared" si="2"/>
        <v>2015</v>
      </c>
      <c r="N146" s="18"/>
      <c r="O146" s="18"/>
      <c r="P146" s="18"/>
      <c r="X146" s="18"/>
      <c r="Y146" s="18"/>
      <c r="Z146" s="18"/>
    </row>
    <row r="147" spans="1:26" ht="15" customHeight="1" x14ac:dyDescent="0.25">
      <c r="A147" s="2" t="s">
        <v>598</v>
      </c>
      <c r="B147" s="2" t="s">
        <v>91</v>
      </c>
      <c r="C147" s="2" t="s">
        <v>98</v>
      </c>
      <c r="D147" s="2" t="s">
        <v>13</v>
      </c>
      <c r="E147" s="2" t="s">
        <v>14</v>
      </c>
      <c r="F147" s="2">
        <v>41</v>
      </c>
      <c r="G147" s="2">
        <v>8000</v>
      </c>
      <c r="H147" s="2">
        <v>9451</v>
      </c>
      <c r="I147" s="2">
        <v>131</v>
      </c>
      <c r="J147" s="2" t="s">
        <v>20</v>
      </c>
      <c r="K147" s="20">
        <v>41947</v>
      </c>
      <c r="L147" s="2">
        <f t="shared" si="2"/>
        <v>2014</v>
      </c>
      <c r="N147" s="18"/>
      <c r="O147" s="18"/>
      <c r="P147" s="18"/>
      <c r="X147" s="18"/>
      <c r="Y147" s="18"/>
      <c r="Z147" s="18"/>
    </row>
    <row r="148" spans="1:26" ht="15" customHeight="1" x14ac:dyDescent="0.25">
      <c r="A148" s="2" t="s">
        <v>599</v>
      </c>
      <c r="B148" s="2" t="s">
        <v>91</v>
      </c>
      <c r="C148" s="2" t="s">
        <v>98</v>
      </c>
      <c r="D148" s="2" t="s">
        <v>13</v>
      </c>
      <c r="E148" s="2" t="s">
        <v>14</v>
      </c>
      <c r="F148" s="2">
        <v>20</v>
      </c>
      <c r="G148" s="2">
        <v>6000</v>
      </c>
      <c r="H148" s="2">
        <v>9234</v>
      </c>
      <c r="I148" s="2">
        <v>196</v>
      </c>
      <c r="J148" s="2" t="s">
        <v>20</v>
      </c>
      <c r="K148" s="20">
        <v>41492</v>
      </c>
      <c r="L148" s="2">
        <f t="shared" si="2"/>
        <v>2013</v>
      </c>
      <c r="N148" s="18"/>
      <c r="O148" s="18"/>
      <c r="P148" s="18"/>
      <c r="X148" s="18"/>
      <c r="Y148" s="18"/>
      <c r="Z148" s="18"/>
    </row>
    <row r="149" spans="1:26" ht="15" customHeight="1" x14ac:dyDescent="0.25">
      <c r="A149" s="2" t="s">
        <v>600</v>
      </c>
      <c r="B149" s="2" t="s">
        <v>91</v>
      </c>
      <c r="C149" s="2" t="s">
        <v>98</v>
      </c>
      <c r="D149" s="2" t="s">
        <v>13</v>
      </c>
      <c r="E149" s="2" t="s">
        <v>14</v>
      </c>
      <c r="F149" s="2">
        <v>25</v>
      </c>
      <c r="G149" s="2">
        <v>3500</v>
      </c>
      <c r="H149" s="2">
        <v>9158</v>
      </c>
      <c r="I149" s="2">
        <v>61</v>
      </c>
      <c r="J149" s="2" t="s">
        <v>20</v>
      </c>
      <c r="K149" s="20">
        <v>43074</v>
      </c>
      <c r="L149" s="2">
        <f t="shared" si="2"/>
        <v>2017</v>
      </c>
      <c r="N149" s="18"/>
      <c r="O149" s="18"/>
      <c r="P149" s="18"/>
      <c r="X149" s="18"/>
      <c r="Y149" s="18"/>
      <c r="Z149" s="18"/>
    </row>
    <row r="150" spans="1:26" ht="15" customHeight="1" x14ac:dyDescent="0.25">
      <c r="A150" s="2" t="s">
        <v>601</v>
      </c>
      <c r="B150" s="2" t="s">
        <v>91</v>
      </c>
      <c r="C150" s="2" t="s">
        <v>98</v>
      </c>
      <c r="D150" s="2" t="s">
        <v>13</v>
      </c>
      <c r="E150" s="2" t="s">
        <v>14</v>
      </c>
      <c r="F150" s="2">
        <v>30</v>
      </c>
      <c r="G150" s="2">
        <v>6000</v>
      </c>
      <c r="H150" s="2">
        <v>9143</v>
      </c>
      <c r="I150" s="2">
        <v>259</v>
      </c>
      <c r="J150" s="2" t="s">
        <v>20</v>
      </c>
      <c r="K150" s="20">
        <v>43020</v>
      </c>
      <c r="L150" s="2">
        <f t="shared" si="2"/>
        <v>2017</v>
      </c>
      <c r="N150" s="18"/>
      <c r="O150" s="18"/>
      <c r="P150" s="18"/>
      <c r="X150" s="18"/>
      <c r="Y150" s="18"/>
      <c r="Z150" s="18"/>
    </row>
    <row r="151" spans="1:26" ht="15" customHeight="1" x14ac:dyDescent="0.25">
      <c r="A151" s="2" t="s">
        <v>602</v>
      </c>
      <c r="B151" s="2" t="s">
        <v>91</v>
      </c>
      <c r="C151" s="2" t="s">
        <v>98</v>
      </c>
      <c r="D151" s="2" t="s">
        <v>13</v>
      </c>
      <c r="E151" s="2" t="s">
        <v>14</v>
      </c>
      <c r="F151" s="2">
        <v>30</v>
      </c>
      <c r="G151" s="2">
        <v>9000</v>
      </c>
      <c r="H151" s="2">
        <v>9130</v>
      </c>
      <c r="I151" s="2">
        <v>89</v>
      </c>
      <c r="J151" s="2" t="s">
        <v>20</v>
      </c>
      <c r="K151" s="20">
        <v>42117</v>
      </c>
      <c r="L151" s="2">
        <f t="shared" si="2"/>
        <v>2015</v>
      </c>
      <c r="N151" s="18"/>
      <c r="O151" s="18"/>
      <c r="P151" s="18"/>
      <c r="X151" s="18"/>
      <c r="Y151" s="18"/>
      <c r="Z151" s="18"/>
    </row>
    <row r="152" spans="1:26" ht="15" customHeight="1" x14ac:dyDescent="0.25">
      <c r="A152" s="2" t="s">
        <v>603</v>
      </c>
      <c r="B152" s="2" t="s">
        <v>91</v>
      </c>
      <c r="C152" s="2" t="s">
        <v>98</v>
      </c>
      <c r="D152" s="2" t="s">
        <v>13</v>
      </c>
      <c r="E152" s="2" t="s">
        <v>14</v>
      </c>
      <c r="F152" s="2">
        <v>19</v>
      </c>
      <c r="G152" s="2">
        <v>5000</v>
      </c>
      <c r="H152" s="2">
        <v>9087</v>
      </c>
      <c r="I152" s="2">
        <v>176</v>
      </c>
      <c r="J152" s="2" t="s">
        <v>20</v>
      </c>
      <c r="K152" s="20">
        <v>41605</v>
      </c>
      <c r="L152" s="2">
        <f t="shared" si="2"/>
        <v>2013</v>
      </c>
      <c r="N152" s="18"/>
      <c r="O152" s="18"/>
      <c r="P152" s="18"/>
      <c r="X152" s="18"/>
      <c r="Y152" s="18"/>
      <c r="Z152" s="18"/>
    </row>
    <row r="153" spans="1:26" ht="15" customHeight="1" x14ac:dyDescent="0.25">
      <c r="A153" s="2" t="s">
        <v>97</v>
      </c>
      <c r="B153" s="2" t="s">
        <v>91</v>
      </c>
      <c r="C153" s="2" t="s">
        <v>98</v>
      </c>
      <c r="D153" s="2" t="s">
        <v>13</v>
      </c>
      <c r="E153" s="2" t="s">
        <v>14</v>
      </c>
      <c r="F153" s="2">
        <v>30</v>
      </c>
      <c r="G153" s="2">
        <v>1500</v>
      </c>
      <c r="H153" s="2">
        <v>9071</v>
      </c>
      <c r="I153" s="2">
        <v>164</v>
      </c>
      <c r="J153" s="2" t="s">
        <v>20</v>
      </c>
      <c r="K153" s="20">
        <v>41538</v>
      </c>
      <c r="L153" s="2">
        <f t="shared" si="2"/>
        <v>2013</v>
      </c>
      <c r="N153" s="18"/>
      <c r="O153" s="18"/>
      <c r="P153" s="18"/>
      <c r="X153" s="18"/>
      <c r="Y153" s="18"/>
      <c r="Z153" s="18"/>
    </row>
    <row r="154" spans="1:26" ht="15" customHeight="1" x14ac:dyDescent="0.25">
      <c r="A154" s="2" t="s">
        <v>604</v>
      </c>
      <c r="B154" s="2" t="s">
        <v>91</v>
      </c>
      <c r="C154" s="2" t="s">
        <v>98</v>
      </c>
      <c r="D154" s="2" t="s">
        <v>13</v>
      </c>
      <c r="E154" s="2" t="s">
        <v>14</v>
      </c>
      <c r="F154" s="2">
        <v>33</v>
      </c>
      <c r="G154" s="2">
        <v>3000</v>
      </c>
      <c r="H154" s="2">
        <v>9031.16</v>
      </c>
      <c r="I154" s="2">
        <v>385</v>
      </c>
      <c r="J154" s="2" t="s">
        <v>20</v>
      </c>
      <c r="K154" s="20">
        <v>41713</v>
      </c>
      <c r="L154" s="2">
        <f t="shared" si="2"/>
        <v>2014</v>
      </c>
      <c r="N154" s="18"/>
      <c r="O154" s="18"/>
      <c r="P154" s="18"/>
      <c r="X154" s="18"/>
      <c r="Y154" s="18"/>
      <c r="Z154" s="18"/>
    </row>
    <row r="155" spans="1:26" ht="15" customHeight="1" x14ac:dyDescent="0.25">
      <c r="A155" s="2" t="s">
        <v>605</v>
      </c>
      <c r="B155" s="2" t="s">
        <v>91</v>
      </c>
      <c r="C155" s="2" t="s">
        <v>98</v>
      </c>
      <c r="D155" s="2" t="s">
        <v>13</v>
      </c>
      <c r="E155" s="2" t="s">
        <v>14</v>
      </c>
      <c r="F155" s="2">
        <v>30</v>
      </c>
      <c r="G155" s="2">
        <v>5000</v>
      </c>
      <c r="H155" s="2">
        <v>8732</v>
      </c>
      <c r="I155" s="2">
        <v>114</v>
      </c>
      <c r="J155" s="2" t="s">
        <v>20</v>
      </c>
      <c r="K155" s="20">
        <v>41264</v>
      </c>
      <c r="L155" s="2">
        <f t="shared" si="2"/>
        <v>2012</v>
      </c>
      <c r="N155" s="18"/>
      <c r="O155" s="18"/>
      <c r="P155" s="18"/>
      <c r="X155" s="18"/>
      <c r="Y155" s="18"/>
      <c r="Z155" s="18"/>
    </row>
    <row r="156" spans="1:26" ht="15" customHeight="1" x14ac:dyDescent="0.25">
      <c r="A156" s="2" t="s">
        <v>606</v>
      </c>
      <c r="B156" s="2" t="s">
        <v>91</v>
      </c>
      <c r="C156" s="2" t="s">
        <v>406</v>
      </c>
      <c r="D156" s="2" t="s">
        <v>13</v>
      </c>
      <c r="E156" s="2" t="s">
        <v>14</v>
      </c>
      <c r="F156" s="2">
        <v>30</v>
      </c>
      <c r="G156" s="2">
        <v>8000</v>
      </c>
      <c r="H156" s="2">
        <v>8701</v>
      </c>
      <c r="I156" s="2">
        <v>76</v>
      </c>
      <c r="J156" s="2" t="s">
        <v>20</v>
      </c>
      <c r="K156" s="20">
        <v>42103</v>
      </c>
      <c r="L156" s="2">
        <f t="shared" si="2"/>
        <v>2015</v>
      </c>
      <c r="N156" s="18"/>
      <c r="O156" s="18"/>
      <c r="P156" s="18"/>
      <c r="X156" s="18"/>
      <c r="Y156" s="18"/>
      <c r="Z156" s="18"/>
    </row>
    <row r="157" spans="1:26" ht="15" customHeight="1" x14ac:dyDescent="0.25">
      <c r="A157" s="2" t="s">
        <v>607</v>
      </c>
      <c r="B157" s="2" t="s">
        <v>91</v>
      </c>
      <c r="C157" s="2" t="s">
        <v>98</v>
      </c>
      <c r="D157" s="2" t="s">
        <v>13</v>
      </c>
      <c r="E157" s="2" t="s">
        <v>14</v>
      </c>
      <c r="F157" s="2">
        <v>15</v>
      </c>
      <c r="G157" s="2">
        <v>4200</v>
      </c>
      <c r="H157" s="2">
        <v>8223.11</v>
      </c>
      <c r="I157" s="2">
        <v>46</v>
      </c>
      <c r="J157" s="2" t="s">
        <v>20</v>
      </c>
      <c r="K157" s="20">
        <v>42432</v>
      </c>
      <c r="L157" s="2">
        <f t="shared" si="2"/>
        <v>2016</v>
      </c>
      <c r="N157" s="18"/>
      <c r="O157" s="18"/>
      <c r="P157" s="18"/>
      <c r="X157" s="18"/>
      <c r="Y157" s="18"/>
      <c r="Z157" s="18"/>
    </row>
    <row r="158" spans="1:26" ht="15" customHeight="1" x14ac:dyDescent="0.25">
      <c r="A158" s="2" t="s">
        <v>608</v>
      </c>
      <c r="B158" s="2" t="s">
        <v>91</v>
      </c>
      <c r="C158" s="2" t="s">
        <v>98</v>
      </c>
      <c r="D158" s="2" t="s">
        <v>13</v>
      </c>
      <c r="E158" s="2" t="s">
        <v>14</v>
      </c>
      <c r="F158" s="2">
        <v>32</v>
      </c>
      <c r="G158" s="2">
        <v>6500</v>
      </c>
      <c r="H158" s="2">
        <v>8076</v>
      </c>
      <c r="I158" s="2">
        <v>242</v>
      </c>
      <c r="J158" s="2" t="s">
        <v>20</v>
      </c>
      <c r="K158" s="20">
        <v>42212</v>
      </c>
      <c r="L158" s="2">
        <f t="shared" si="2"/>
        <v>2015</v>
      </c>
      <c r="N158" s="18"/>
      <c r="O158" s="18"/>
      <c r="P158" s="18"/>
      <c r="X158" s="18"/>
      <c r="Y158" s="18"/>
      <c r="Z158" s="18"/>
    </row>
    <row r="159" spans="1:26" ht="15" customHeight="1" x14ac:dyDescent="0.25">
      <c r="A159" s="2" t="s">
        <v>609</v>
      </c>
      <c r="B159" s="2" t="s">
        <v>91</v>
      </c>
      <c r="C159" s="2" t="s">
        <v>98</v>
      </c>
      <c r="D159" s="2" t="s">
        <v>13</v>
      </c>
      <c r="E159" s="2" t="s">
        <v>14</v>
      </c>
      <c r="F159" s="2">
        <v>60</v>
      </c>
      <c r="G159" s="2">
        <v>4175</v>
      </c>
      <c r="H159" s="2">
        <v>8042.35</v>
      </c>
      <c r="I159" s="2">
        <v>222</v>
      </c>
      <c r="J159" s="2" t="s">
        <v>20</v>
      </c>
      <c r="K159" s="20">
        <v>40907</v>
      </c>
      <c r="L159" s="2">
        <f t="shared" si="2"/>
        <v>2011</v>
      </c>
      <c r="N159" s="18"/>
      <c r="O159" s="18"/>
      <c r="P159" s="18"/>
      <c r="X159" s="18"/>
      <c r="Y159" s="18"/>
      <c r="Z159" s="18"/>
    </row>
    <row r="160" spans="1:26" ht="15" customHeight="1" x14ac:dyDescent="0.25">
      <c r="A160" s="2" t="s">
        <v>610</v>
      </c>
      <c r="B160" s="2" t="s">
        <v>91</v>
      </c>
      <c r="C160" s="2" t="s">
        <v>98</v>
      </c>
      <c r="D160" s="2" t="s">
        <v>13</v>
      </c>
      <c r="E160" s="2" t="s">
        <v>14</v>
      </c>
      <c r="F160" s="2">
        <v>30</v>
      </c>
      <c r="G160" s="2">
        <v>7500</v>
      </c>
      <c r="H160" s="2">
        <v>7986</v>
      </c>
      <c r="I160" s="2">
        <v>85</v>
      </c>
      <c r="J160" s="2" t="s">
        <v>20</v>
      </c>
      <c r="K160" s="20">
        <v>41735</v>
      </c>
      <c r="L160" s="2">
        <f t="shared" si="2"/>
        <v>2014</v>
      </c>
      <c r="N160" s="18"/>
      <c r="O160" s="18"/>
      <c r="P160" s="18"/>
      <c r="X160" s="18"/>
      <c r="Y160" s="18"/>
      <c r="Z160" s="18"/>
    </row>
    <row r="161" spans="1:26" ht="15" customHeight="1" x14ac:dyDescent="0.25">
      <c r="A161" s="2" t="s">
        <v>611</v>
      </c>
      <c r="B161" s="2" t="s">
        <v>91</v>
      </c>
      <c r="C161" s="2" t="s">
        <v>98</v>
      </c>
      <c r="D161" s="2" t="s">
        <v>13</v>
      </c>
      <c r="E161" s="2" t="s">
        <v>14</v>
      </c>
      <c r="F161" s="2">
        <v>30</v>
      </c>
      <c r="G161" s="2">
        <v>4000</v>
      </c>
      <c r="H161" s="2">
        <v>7888</v>
      </c>
      <c r="I161" s="2">
        <v>213</v>
      </c>
      <c r="J161" s="2" t="s">
        <v>20</v>
      </c>
      <c r="K161" s="20">
        <v>42135</v>
      </c>
      <c r="L161" s="2">
        <f t="shared" si="2"/>
        <v>2015</v>
      </c>
      <c r="N161" s="18"/>
      <c r="O161" s="18"/>
      <c r="P161" s="18"/>
      <c r="X161" s="18"/>
      <c r="Y161" s="18"/>
      <c r="Z161" s="18"/>
    </row>
    <row r="162" spans="1:26" ht="15" customHeight="1" x14ac:dyDescent="0.25">
      <c r="A162" s="2" t="s">
        <v>612</v>
      </c>
      <c r="B162" s="2" t="s">
        <v>91</v>
      </c>
      <c r="C162" s="2" t="s">
        <v>406</v>
      </c>
      <c r="D162" s="2" t="s">
        <v>13</v>
      </c>
      <c r="E162" s="2" t="s">
        <v>14</v>
      </c>
      <c r="F162" s="2">
        <v>30</v>
      </c>
      <c r="G162" s="2">
        <v>6500</v>
      </c>
      <c r="H162" s="2">
        <v>7861</v>
      </c>
      <c r="I162" s="2">
        <v>214</v>
      </c>
      <c r="J162" s="2" t="s">
        <v>20</v>
      </c>
      <c r="K162" s="20">
        <v>42054</v>
      </c>
      <c r="L162" s="2">
        <f t="shared" si="2"/>
        <v>2015</v>
      </c>
      <c r="N162" s="18"/>
      <c r="O162" s="18"/>
      <c r="P162" s="18"/>
      <c r="X162" s="18"/>
      <c r="Y162" s="18"/>
      <c r="Z162" s="18"/>
    </row>
    <row r="163" spans="1:26" ht="15" customHeight="1" x14ac:dyDescent="0.25">
      <c r="A163" s="2" t="s">
        <v>613</v>
      </c>
      <c r="B163" s="2" t="s">
        <v>91</v>
      </c>
      <c r="C163" s="2" t="s">
        <v>406</v>
      </c>
      <c r="D163" s="2" t="s">
        <v>13</v>
      </c>
      <c r="E163" s="2" t="s">
        <v>14</v>
      </c>
      <c r="F163" s="2">
        <v>11</v>
      </c>
      <c r="G163" s="2">
        <v>5000</v>
      </c>
      <c r="H163" s="2">
        <v>7857</v>
      </c>
      <c r="I163" s="2">
        <v>272</v>
      </c>
      <c r="J163" s="2" t="s">
        <v>20</v>
      </c>
      <c r="K163" s="20">
        <v>42546</v>
      </c>
      <c r="L163" s="2">
        <f t="shared" si="2"/>
        <v>2016</v>
      </c>
      <c r="N163" s="18"/>
      <c r="O163" s="18"/>
      <c r="P163" s="18"/>
      <c r="X163" s="18"/>
      <c r="Y163" s="18"/>
      <c r="Z163" s="18"/>
    </row>
    <row r="164" spans="1:26" ht="15" customHeight="1" x14ac:dyDescent="0.25">
      <c r="A164" s="2" t="s">
        <v>614</v>
      </c>
      <c r="B164" s="2" t="s">
        <v>91</v>
      </c>
      <c r="C164" s="2" t="s">
        <v>98</v>
      </c>
      <c r="D164" s="2" t="s">
        <v>13</v>
      </c>
      <c r="E164" s="2" t="s">
        <v>14</v>
      </c>
      <c r="F164" s="2">
        <v>31</v>
      </c>
      <c r="G164" s="2">
        <v>7000</v>
      </c>
      <c r="H164" s="2">
        <v>7720</v>
      </c>
      <c r="I164" s="2">
        <v>200</v>
      </c>
      <c r="J164" s="2" t="s">
        <v>20</v>
      </c>
      <c r="K164" s="20">
        <v>42521</v>
      </c>
      <c r="L164" s="2">
        <f t="shared" si="2"/>
        <v>2016</v>
      </c>
      <c r="N164" s="18"/>
      <c r="O164" s="18"/>
      <c r="P164" s="18"/>
      <c r="X164" s="18"/>
      <c r="Y164" s="18"/>
      <c r="Z164" s="18"/>
    </row>
    <row r="165" spans="1:26" ht="15" customHeight="1" x14ac:dyDescent="0.25">
      <c r="A165" s="2" t="s">
        <v>615</v>
      </c>
      <c r="B165" s="2" t="s">
        <v>91</v>
      </c>
      <c r="C165" s="2" t="s">
        <v>98</v>
      </c>
      <c r="D165" s="2" t="s">
        <v>13</v>
      </c>
      <c r="E165" s="2" t="s">
        <v>14</v>
      </c>
      <c r="F165" s="2">
        <v>8</v>
      </c>
      <c r="G165" s="2">
        <v>500</v>
      </c>
      <c r="H165" s="2">
        <v>7654</v>
      </c>
      <c r="I165" s="2">
        <v>149</v>
      </c>
      <c r="J165" s="2" t="s">
        <v>20</v>
      </c>
      <c r="K165" s="20">
        <v>42998</v>
      </c>
      <c r="L165" s="2">
        <f t="shared" si="2"/>
        <v>2017</v>
      </c>
      <c r="N165" s="18"/>
      <c r="O165" s="18"/>
      <c r="P165" s="18"/>
      <c r="X165" s="18"/>
      <c r="Y165" s="18"/>
      <c r="Z165" s="18"/>
    </row>
    <row r="166" spans="1:26" ht="15" customHeight="1" x14ac:dyDescent="0.25">
      <c r="A166" s="2" t="s">
        <v>616</v>
      </c>
      <c r="B166" s="2" t="s">
        <v>91</v>
      </c>
      <c r="C166" s="2" t="s">
        <v>98</v>
      </c>
      <c r="D166" s="2" t="s">
        <v>13</v>
      </c>
      <c r="E166" s="2" t="s">
        <v>14</v>
      </c>
      <c r="F166" s="2">
        <v>30</v>
      </c>
      <c r="G166" s="2">
        <v>7000</v>
      </c>
      <c r="H166" s="2">
        <v>7551.66</v>
      </c>
      <c r="I166" s="2">
        <v>103</v>
      </c>
      <c r="J166" s="2" t="s">
        <v>20</v>
      </c>
      <c r="K166" s="20">
        <v>41555</v>
      </c>
      <c r="L166" s="2">
        <f t="shared" si="2"/>
        <v>2013</v>
      </c>
      <c r="N166" s="18"/>
      <c r="O166" s="18"/>
      <c r="P166" s="18"/>
      <c r="X166" s="18"/>
      <c r="Y166" s="18"/>
      <c r="Z166" s="18"/>
    </row>
    <row r="167" spans="1:26" ht="15" customHeight="1" x14ac:dyDescent="0.25">
      <c r="A167" s="2" t="s">
        <v>617</v>
      </c>
      <c r="B167" s="2" t="s">
        <v>91</v>
      </c>
      <c r="C167" s="2" t="s">
        <v>98</v>
      </c>
      <c r="D167" s="2" t="s">
        <v>13</v>
      </c>
      <c r="E167" s="2" t="s">
        <v>14</v>
      </c>
      <c r="F167" s="2">
        <v>25</v>
      </c>
      <c r="G167" s="2">
        <v>6000</v>
      </c>
      <c r="H167" s="2">
        <v>7508</v>
      </c>
      <c r="I167" s="2">
        <v>140</v>
      </c>
      <c r="J167" s="2" t="s">
        <v>20</v>
      </c>
      <c r="K167" s="20">
        <v>42566</v>
      </c>
      <c r="L167" s="2">
        <f t="shared" si="2"/>
        <v>2016</v>
      </c>
      <c r="N167" s="18"/>
      <c r="O167" s="18"/>
      <c r="P167" s="18"/>
      <c r="X167" s="18"/>
      <c r="Y167" s="18"/>
      <c r="Z167" s="18"/>
    </row>
    <row r="168" spans="1:26" ht="15" customHeight="1" x14ac:dyDescent="0.25">
      <c r="A168" s="2" t="s">
        <v>618</v>
      </c>
      <c r="B168" s="2" t="s">
        <v>91</v>
      </c>
      <c r="C168" s="2" t="s">
        <v>98</v>
      </c>
      <c r="D168" s="2" t="s">
        <v>13</v>
      </c>
      <c r="E168" s="2" t="s">
        <v>14</v>
      </c>
      <c r="F168" s="2">
        <v>21</v>
      </c>
      <c r="G168" s="2">
        <v>5000</v>
      </c>
      <c r="H168" s="2">
        <v>7285</v>
      </c>
      <c r="I168" s="2">
        <v>30</v>
      </c>
      <c r="J168" s="2" t="s">
        <v>20</v>
      </c>
      <c r="K168" s="20">
        <v>42765</v>
      </c>
      <c r="L168" s="2">
        <f t="shared" si="2"/>
        <v>2017</v>
      </c>
      <c r="N168" s="18"/>
      <c r="O168" s="18"/>
      <c r="P168" s="18"/>
      <c r="X168" s="18"/>
      <c r="Y168" s="18"/>
      <c r="Z168" s="18"/>
    </row>
    <row r="169" spans="1:26" ht="15" customHeight="1" x14ac:dyDescent="0.25">
      <c r="A169" s="2" t="s">
        <v>619</v>
      </c>
      <c r="B169" s="2" t="s">
        <v>91</v>
      </c>
      <c r="C169" s="2" t="s">
        <v>98</v>
      </c>
      <c r="D169" s="2" t="s">
        <v>13</v>
      </c>
      <c r="E169" s="2" t="s">
        <v>14</v>
      </c>
      <c r="F169" s="2">
        <v>35</v>
      </c>
      <c r="G169" s="2">
        <v>6000</v>
      </c>
      <c r="H169" s="2">
        <v>6641</v>
      </c>
      <c r="I169" s="2">
        <v>162</v>
      </c>
      <c r="J169" s="2" t="s">
        <v>20</v>
      </c>
      <c r="K169" s="20">
        <v>41950</v>
      </c>
      <c r="L169" s="2">
        <f t="shared" si="2"/>
        <v>2014</v>
      </c>
      <c r="N169" s="18"/>
      <c r="O169" s="18"/>
      <c r="P169" s="18"/>
      <c r="X169" s="18"/>
      <c r="Y169" s="18"/>
      <c r="Z169" s="18"/>
    </row>
    <row r="170" spans="1:26" ht="15" customHeight="1" x14ac:dyDescent="0.25">
      <c r="A170" s="2" t="s">
        <v>620</v>
      </c>
      <c r="B170" s="2" t="s">
        <v>91</v>
      </c>
      <c r="C170" s="2" t="s">
        <v>98</v>
      </c>
      <c r="D170" s="2" t="s">
        <v>13</v>
      </c>
      <c r="E170" s="2" t="s">
        <v>14</v>
      </c>
      <c r="F170" s="2">
        <v>31</v>
      </c>
      <c r="G170" s="2">
        <v>6000</v>
      </c>
      <c r="H170" s="2">
        <v>6620.01</v>
      </c>
      <c r="I170" s="2">
        <v>213</v>
      </c>
      <c r="J170" s="2" t="s">
        <v>20</v>
      </c>
      <c r="K170" s="20">
        <v>42695</v>
      </c>
      <c r="L170" s="2">
        <f t="shared" si="2"/>
        <v>2016</v>
      </c>
      <c r="N170" s="18"/>
      <c r="O170" s="18"/>
      <c r="P170" s="18"/>
      <c r="X170" s="18"/>
      <c r="Y170" s="18"/>
      <c r="Z170" s="18"/>
    </row>
    <row r="171" spans="1:26" ht="15" customHeight="1" x14ac:dyDescent="0.25">
      <c r="A171" s="2" t="s">
        <v>621</v>
      </c>
      <c r="B171" s="2" t="s">
        <v>91</v>
      </c>
      <c r="C171" s="2" t="s">
        <v>98</v>
      </c>
      <c r="D171" s="2" t="s">
        <v>13</v>
      </c>
      <c r="E171" s="2" t="s">
        <v>14</v>
      </c>
      <c r="F171" s="2">
        <v>60</v>
      </c>
      <c r="G171" s="2">
        <v>5000</v>
      </c>
      <c r="H171" s="2">
        <v>6501</v>
      </c>
      <c r="I171" s="2">
        <v>299</v>
      </c>
      <c r="J171" s="2" t="s">
        <v>20</v>
      </c>
      <c r="K171" s="20">
        <v>40939</v>
      </c>
      <c r="L171" s="2">
        <f t="shared" si="2"/>
        <v>2012</v>
      </c>
      <c r="N171" s="18"/>
      <c r="O171" s="18"/>
      <c r="P171" s="18"/>
      <c r="X171" s="18"/>
      <c r="Y171" s="18"/>
      <c r="Z171" s="18"/>
    </row>
    <row r="172" spans="1:26" ht="15" customHeight="1" x14ac:dyDescent="0.25">
      <c r="A172" s="2" t="s">
        <v>622</v>
      </c>
      <c r="B172" s="2" t="s">
        <v>91</v>
      </c>
      <c r="C172" s="2" t="s">
        <v>98</v>
      </c>
      <c r="D172" s="2" t="s">
        <v>13</v>
      </c>
      <c r="E172" s="2" t="s">
        <v>14</v>
      </c>
      <c r="F172" s="2">
        <v>30</v>
      </c>
      <c r="G172" s="2">
        <v>5000</v>
      </c>
      <c r="H172" s="2">
        <v>6471</v>
      </c>
      <c r="I172" s="2">
        <v>280</v>
      </c>
      <c r="J172" s="2" t="s">
        <v>20</v>
      </c>
      <c r="K172" s="20">
        <v>40991</v>
      </c>
      <c r="L172" s="2">
        <f t="shared" si="2"/>
        <v>2012</v>
      </c>
      <c r="N172" s="18"/>
      <c r="O172" s="18"/>
      <c r="P172" s="18"/>
      <c r="X172" s="18"/>
      <c r="Y172" s="18"/>
      <c r="Z172" s="18"/>
    </row>
    <row r="173" spans="1:26" ht="15" customHeight="1" x14ac:dyDescent="0.25">
      <c r="A173" s="2" t="s">
        <v>623</v>
      </c>
      <c r="B173" s="2" t="s">
        <v>91</v>
      </c>
      <c r="C173" s="2" t="s">
        <v>98</v>
      </c>
      <c r="D173" s="2" t="s">
        <v>13</v>
      </c>
      <c r="E173" s="2" t="s">
        <v>14</v>
      </c>
      <c r="F173" s="2">
        <v>20</v>
      </c>
      <c r="G173" s="2">
        <v>2200</v>
      </c>
      <c r="H173" s="2">
        <v>6444</v>
      </c>
      <c r="I173" s="2">
        <v>198</v>
      </c>
      <c r="J173" s="2" t="s">
        <v>20</v>
      </c>
      <c r="K173" s="20">
        <v>42981</v>
      </c>
      <c r="L173" s="2">
        <f t="shared" si="2"/>
        <v>2017</v>
      </c>
      <c r="N173" s="18"/>
      <c r="O173" s="18"/>
      <c r="P173" s="18"/>
      <c r="X173" s="18"/>
      <c r="Y173" s="18"/>
      <c r="Z173" s="18"/>
    </row>
    <row r="174" spans="1:26" ht="15" customHeight="1" x14ac:dyDescent="0.25">
      <c r="A174" s="2" t="s">
        <v>624</v>
      </c>
      <c r="B174" s="2" t="s">
        <v>91</v>
      </c>
      <c r="C174" s="2" t="s">
        <v>98</v>
      </c>
      <c r="D174" s="2" t="s">
        <v>13</v>
      </c>
      <c r="E174" s="2" t="s">
        <v>14</v>
      </c>
      <c r="F174" s="2">
        <v>5</v>
      </c>
      <c r="G174" s="2">
        <v>500</v>
      </c>
      <c r="H174" s="2">
        <v>6425.06</v>
      </c>
      <c r="I174" s="2">
        <v>262</v>
      </c>
      <c r="J174" s="2" t="s">
        <v>20</v>
      </c>
      <c r="K174" s="20">
        <v>41433</v>
      </c>
      <c r="L174" s="2">
        <f t="shared" si="2"/>
        <v>2013</v>
      </c>
      <c r="N174" s="18"/>
      <c r="O174" s="18"/>
      <c r="P174" s="18"/>
      <c r="X174" s="18"/>
      <c r="Y174" s="18"/>
      <c r="Z174" s="18"/>
    </row>
    <row r="175" spans="1:26" ht="15" customHeight="1" x14ac:dyDescent="0.25">
      <c r="A175" s="2" t="s">
        <v>625</v>
      </c>
      <c r="B175" s="2" t="s">
        <v>91</v>
      </c>
      <c r="C175" s="2" t="s">
        <v>98</v>
      </c>
      <c r="D175" s="2" t="s">
        <v>13</v>
      </c>
      <c r="E175" s="2" t="s">
        <v>14</v>
      </c>
      <c r="F175" s="2">
        <v>60</v>
      </c>
      <c r="G175" s="2">
        <v>5000</v>
      </c>
      <c r="H175" s="2">
        <v>6237.5</v>
      </c>
      <c r="I175" s="2">
        <v>57</v>
      </c>
      <c r="J175" s="2" t="s">
        <v>20</v>
      </c>
      <c r="K175" s="20">
        <v>41787</v>
      </c>
      <c r="L175" s="2">
        <f t="shared" si="2"/>
        <v>2014</v>
      </c>
      <c r="N175" s="18"/>
      <c r="O175" s="18"/>
      <c r="P175" s="18"/>
      <c r="X175" s="18"/>
      <c r="Y175" s="18"/>
      <c r="Z175" s="18"/>
    </row>
    <row r="176" spans="1:26" ht="15" customHeight="1" x14ac:dyDescent="0.25">
      <c r="A176" s="2" t="s">
        <v>626</v>
      </c>
      <c r="B176" s="2" t="s">
        <v>91</v>
      </c>
      <c r="C176" s="2" t="s">
        <v>98</v>
      </c>
      <c r="D176" s="2" t="s">
        <v>13</v>
      </c>
      <c r="E176" s="2" t="s">
        <v>14</v>
      </c>
      <c r="F176" s="2">
        <v>30</v>
      </c>
      <c r="G176" s="2">
        <v>5000</v>
      </c>
      <c r="H176" s="2">
        <v>6206.99</v>
      </c>
      <c r="I176" s="2">
        <v>129</v>
      </c>
      <c r="J176" s="2" t="s">
        <v>20</v>
      </c>
      <c r="K176" s="20">
        <v>42791</v>
      </c>
      <c r="L176" s="2">
        <f t="shared" si="2"/>
        <v>2017</v>
      </c>
      <c r="N176" s="18"/>
      <c r="O176" s="18"/>
      <c r="P176" s="18"/>
      <c r="X176" s="18"/>
      <c r="Y176" s="18"/>
      <c r="Z176" s="18"/>
    </row>
    <row r="177" spans="1:26" ht="15" customHeight="1" x14ac:dyDescent="0.25">
      <c r="A177" s="2" t="s">
        <v>627</v>
      </c>
      <c r="B177" s="2" t="s">
        <v>91</v>
      </c>
      <c r="C177" s="2" t="s">
        <v>98</v>
      </c>
      <c r="D177" s="2" t="s">
        <v>13</v>
      </c>
      <c r="E177" s="2" t="s">
        <v>14</v>
      </c>
      <c r="F177" s="2">
        <v>33</v>
      </c>
      <c r="G177" s="2">
        <v>3000</v>
      </c>
      <c r="H177" s="2">
        <v>6192</v>
      </c>
      <c r="I177" s="2">
        <v>198</v>
      </c>
      <c r="J177" s="2" t="s">
        <v>20</v>
      </c>
      <c r="K177" s="20">
        <v>42959</v>
      </c>
      <c r="L177" s="2">
        <f t="shared" si="2"/>
        <v>2017</v>
      </c>
      <c r="N177" s="18"/>
      <c r="O177" s="18"/>
      <c r="P177" s="18"/>
      <c r="X177" s="18"/>
      <c r="Y177" s="18"/>
      <c r="Z177" s="18"/>
    </row>
    <row r="178" spans="1:26" ht="15" customHeight="1" x14ac:dyDescent="0.25">
      <c r="A178" s="2" t="s">
        <v>628</v>
      </c>
      <c r="B178" s="2" t="s">
        <v>91</v>
      </c>
      <c r="C178" s="2" t="s">
        <v>98</v>
      </c>
      <c r="D178" s="2" t="s">
        <v>13</v>
      </c>
      <c r="E178" s="2" t="s">
        <v>14</v>
      </c>
      <c r="F178" s="2">
        <v>30</v>
      </c>
      <c r="G178" s="2">
        <v>5000</v>
      </c>
      <c r="H178" s="2">
        <v>6167</v>
      </c>
      <c r="I178" s="2">
        <v>86</v>
      </c>
      <c r="J178" s="2" t="s">
        <v>20</v>
      </c>
      <c r="K178" s="20">
        <v>42071</v>
      </c>
      <c r="L178" s="2">
        <f t="shared" si="2"/>
        <v>2015</v>
      </c>
      <c r="N178" s="18"/>
      <c r="O178" s="18"/>
      <c r="P178" s="18"/>
      <c r="X178" s="18"/>
      <c r="Y178" s="18"/>
      <c r="Z178" s="18"/>
    </row>
    <row r="179" spans="1:26" ht="15" customHeight="1" x14ac:dyDescent="0.25">
      <c r="A179" s="2" t="s">
        <v>629</v>
      </c>
      <c r="B179" s="2" t="s">
        <v>91</v>
      </c>
      <c r="C179" s="2" t="s">
        <v>98</v>
      </c>
      <c r="D179" s="2" t="s">
        <v>13</v>
      </c>
      <c r="E179" s="2" t="s">
        <v>14</v>
      </c>
      <c r="F179" s="2">
        <v>60</v>
      </c>
      <c r="G179" s="2">
        <v>6000</v>
      </c>
      <c r="H179" s="2">
        <v>6156</v>
      </c>
      <c r="I179" s="2">
        <v>44</v>
      </c>
      <c r="J179" s="2" t="s">
        <v>20</v>
      </c>
      <c r="K179" s="20">
        <v>42545</v>
      </c>
      <c r="L179" s="2">
        <f t="shared" si="2"/>
        <v>2016</v>
      </c>
      <c r="N179" s="18"/>
      <c r="O179" s="18"/>
      <c r="P179" s="18"/>
      <c r="X179" s="18"/>
      <c r="Y179" s="18"/>
      <c r="Z179" s="18"/>
    </row>
    <row r="180" spans="1:26" ht="15" customHeight="1" x14ac:dyDescent="0.25">
      <c r="A180" s="2" t="s">
        <v>630</v>
      </c>
      <c r="B180" s="2" t="s">
        <v>91</v>
      </c>
      <c r="C180" s="2" t="s">
        <v>98</v>
      </c>
      <c r="D180" s="2" t="s">
        <v>13</v>
      </c>
      <c r="E180" s="2" t="s">
        <v>14</v>
      </c>
      <c r="F180" s="2">
        <v>30</v>
      </c>
      <c r="G180" s="2">
        <v>5000</v>
      </c>
      <c r="H180" s="2">
        <v>6050</v>
      </c>
      <c r="I180" s="2">
        <v>221</v>
      </c>
      <c r="J180" s="2" t="s">
        <v>20</v>
      </c>
      <c r="K180" s="20">
        <v>41196</v>
      </c>
      <c r="L180" s="2">
        <f t="shared" si="2"/>
        <v>2012</v>
      </c>
      <c r="N180" s="18"/>
      <c r="O180" s="18"/>
      <c r="P180" s="18"/>
      <c r="X180" s="18"/>
      <c r="Y180" s="18"/>
      <c r="Z180" s="18"/>
    </row>
    <row r="181" spans="1:26" ht="15" customHeight="1" x14ac:dyDescent="0.25">
      <c r="A181" s="2" t="s">
        <v>631</v>
      </c>
      <c r="B181" s="2" t="s">
        <v>91</v>
      </c>
      <c r="C181" s="2" t="s">
        <v>98</v>
      </c>
      <c r="D181" s="2" t="s">
        <v>13</v>
      </c>
      <c r="E181" s="2" t="s">
        <v>14</v>
      </c>
      <c r="F181" s="2">
        <v>30</v>
      </c>
      <c r="G181" s="2">
        <v>5972</v>
      </c>
      <c r="H181" s="2">
        <v>6023</v>
      </c>
      <c r="I181" s="2">
        <v>235</v>
      </c>
      <c r="J181" s="2" t="s">
        <v>20</v>
      </c>
      <c r="K181" s="20">
        <v>42522</v>
      </c>
      <c r="L181" s="2">
        <f t="shared" si="2"/>
        <v>2016</v>
      </c>
      <c r="N181" s="18"/>
      <c r="O181" s="18"/>
      <c r="P181" s="18"/>
      <c r="X181" s="18"/>
      <c r="Y181" s="18"/>
      <c r="Z181" s="18"/>
    </row>
    <row r="182" spans="1:26" ht="15" customHeight="1" x14ac:dyDescent="0.25">
      <c r="A182" s="2" t="s">
        <v>632</v>
      </c>
      <c r="B182" s="2" t="s">
        <v>91</v>
      </c>
      <c r="C182" s="2" t="s">
        <v>98</v>
      </c>
      <c r="D182" s="2" t="s">
        <v>13</v>
      </c>
      <c r="E182" s="2" t="s">
        <v>14</v>
      </c>
      <c r="F182" s="2">
        <v>39</v>
      </c>
      <c r="G182" s="2">
        <v>3700</v>
      </c>
      <c r="H182" s="2">
        <v>5928</v>
      </c>
      <c r="I182" s="2">
        <v>128</v>
      </c>
      <c r="J182" s="2" t="s">
        <v>20</v>
      </c>
      <c r="K182" s="20">
        <v>41351</v>
      </c>
      <c r="L182" s="2">
        <f t="shared" si="2"/>
        <v>2013</v>
      </c>
      <c r="N182" s="18"/>
      <c r="O182" s="18"/>
      <c r="P182" s="18"/>
      <c r="X182" s="18"/>
      <c r="Y182" s="18"/>
      <c r="Z182" s="18"/>
    </row>
    <row r="183" spans="1:26" ht="15" customHeight="1" x14ac:dyDescent="0.25">
      <c r="A183" s="2" t="s">
        <v>633</v>
      </c>
      <c r="B183" s="2" t="s">
        <v>91</v>
      </c>
      <c r="C183" s="2" t="s">
        <v>98</v>
      </c>
      <c r="D183" s="2" t="s">
        <v>13</v>
      </c>
      <c r="E183" s="2" t="s">
        <v>14</v>
      </c>
      <c r="F183" s="2">
        <v>31</v>
      </c>
      <c r="G183" s="2">
        <v>3500</v>
      </c>
      <c r="H183" s="2">
        <v>5885</v>
      </c>
      <c r="I183" s="2">
        <v>201</v>
      </c>
      <c r="J183" s="2" t="s">
        <v>20</v>
      </c>
      <c r="K183" s="20">
        <v>41218</v>
      </c>
      <c r="L183" s="2">
        <f t="shared" si="2"/>
        <v>2012</v>
      </c>
      <c r="N183" s="18"/>
      <c r="O183" s="18"/>
      <c r="P183" s="18"/>
      <c r="X183" s="18"/>
      <c r="Y183" s="18"/>
      <c r="Z183" s="18"/>
    </row>
    <row r="184" spans="1:26" ht="15" customHeight="1" x14ac:dyDescent="0.25">
      <c r="A184" s="2" t="s">
        <v>634</v>
      </c>
      <c r="B184" s="2" t="s">
        <v>91</v>
      </c>
      <c r="C184" s="2" t="s">
        <v>98</v>
      </c>
      <c r="D184" s="2" t="s">
        <v>13</v>
      </c>
      <c r="E184" s="2" t="s">
        <v>14</v>
      </c>
      <c r="F184" s="2">
        <v>20</v>
      </c>
      <c r="G184" s="2">
        <v>4000</v>
      </c>
      <c r="H184" s="2">
        <v>5732</v>
      </c>
      <c r="I184" s="2">
        <v>101</v>
      </c>
      <c r="J184" s="2" t="s">
        <v>20</v>
      </c>
      <c r="K184" s="20">
        <v>42996</v>
      </c>
      <c r="L184" s="2">
        <f t="shared" si="2"/>
        <v>2017</v>
      </c>
      <c r="N184" s="18"/>
      <c r="O184" s="18"/>
      <c r="P184" s="18"/>
      <c r="X184" s="18"/>
      <c r="Y184" s="18"/>
      <c r="Z184" s="18"/>
    </row>
    <row r="185" spans="1:26" ht="15" customHeight="1" x14ac:dyDescent="0.25">
      <c r="A185" s="2" t="s">
        <v>635</v>
      </c>
      <c r="B185" s="2" t="s">
        <v>91</v>
      </c>
      <c r="C185" s="2" t="s">
        <v>98</v>
      </c>
      <c r="D185" s="2" t="s">
        <v>13</v>
      </c>
      <c r="E185" s="2" t="s">
        <v>14</v>
      </c>
      <c r="F185" s="2">
        <v>30</v>
      </c>
      <c r="G185" s="2">
        <v>5000</v>
      </c>
      <c r="H185" s="2">
        <v>5727.01</v>
      </c>
      <c r="I185" s="2">
        <v>130</v>
      </c>
      <c r="J185" s="2" t="s">
        <v>20</v>
      </c>
      <c r="K185" s="20">
        <v>42490</v>
      </c>
      <c r="L185" s="2">
        <f t="shared" si="2"/>
        <v>2016</v>
      </c>
      <c r="N185" s="18"/>
      <c r="O185" s="18"/>
      <c r="P185" s="18"/>
      <c r="X185" s="18"/>
      <c r="Y185" s="18"/>
      <c r="Z185" s="18"/>
    </row>
    <row r="186" spans="1:26" ht="15" customHeight="1" x14ac:dyDescent="0.25">
      <c r="A186" s="2" t="s">
        <v>636</v>
      </c>
      <c r="B186" s="2" t="s">
        <v>91</v>
      </c>
      <c r="C186" s="2" t="s">
        <v>98</v>
      </c>
      <c r="D186" s="2" t="s">
        <v>13</v>
      </c>
      <c r="E186" s="2" t="s">
        <v>14</v>
      </c>
      <c r="F186" s="2">
        <v>13</v>
      </c>
      <c r="G186" s="2">
        <v>1000</v>
      </c>
      <c r="H186" s="2">
        <v>5710</v>
      </c>
      <c r="I186" s="2">
        <v>542</v>
      </c>
      <c r="J186" s="2" t="s">
        <v>20</v>
      </c>
      <c r="K186" s="20">
        <v>41999</v>
      </c>
      <c r="L186" s="2">
        <f t="shared" si="2"/>
        <v>2014</v>
      </c>
      <c r="N186" s="18"/>
      <c r="O186" s="18"/>
      <c r="P186" s="18"/>
      <c r="X186" s="18"/>
      <c r="Y186" s="18"/>
      <c r="Z186" s="18"/>
    </row>
    <row r="187" spans="1:26" ht="15" customHeight="1" x14ac:dyDescent="0.25">
      <c r="A187" s="2" t="s">
        <v>637</v>
      </c>
      <c r="B187" s="2" t="s">
        <v>91</v>
      </c>
      <c r="C187" s="2" t="s">
        <v>98</v>
      </c>
      <c r="D187" s="2" t="s">
        <v>13</v>
      </c>
      <c r="E187" s="2" t="s">
        <v>14</v>
      </c>
      <c r="F187" s="2">
        <v>21</v>
      </c>
      <c r="G187" s="2">
        <v>1000</v>
      </c>
      <c r="H187" s="2">
        <v>5689</v>
      </c>
      <c r="I187" s="2">
        <v>243</v>
      </c>
      <c r="J187" s="2" t="s">
        <v>20</v>
      </c>
      <c r="K187" s="20">
        <v>42199</v>
      </c>
      <c r="L187" s="2">
        <f t="shared" si="2"/>
        <v>2015</v>
      </c>
      <c r="N187" s="18"/>
      <c r="O187" s="18"/>
      <c r="P187" s="18"/>
      <c r="X187" s="18"/>
      <c r="Y187" s="18"/>
      <c r="Z187" s="18"/>
    </row>
    <row r="188" spans="1:26" ht="15" customHeight="1" x14ac:dyDescent="0.25">
      <c r="A188" s="2" t="s">
        <v>638</v>
      </c>
      <c r="B188" s="2" t="s">
        <v>91</v>
      </c>
      <c r="C188" s="2" t="s">
        <v>98</v>
      </c>
      <c r="D188" s="2" t="s">
        <v>13</v>
      </c>
      <c r="E188" s="2" t="s">
        <v>14</v>
      </c>
      <c r="F188" s="2">
        <v>30</v>
      </c>
      <c r="G188" s="2">
        <v>1000</v>
      </c>
      <c r="H188" s="2">
        <v>5680</v>
      </c>
      <c r="I188" s="2">
        <v>152</v>
      </c>
      <c r="J188" s="2" t="s">
        <v>20</v>
      </c>
      <c r="K188" s="20">
        <v>41409</v>
      </c>
      <c r="L188" s="2">
        <f t="shared" si="2"/>
        <v>2013</v>
      </c>
      <c r="N188" s="18"/>
      <c r="O188" s="18"/>
      <c r="P188" s="18"/>
      <c r="X188" s="18"/>
      <c r="Y188" s="18"/>
      <c r="Z188" s="18"/>
    </row>
    <row r="189" spans="1:26" ht="15" customHeight="1" x14ac:dyDescent="0.25">
      <c r="A189" s="2" t="s">
        <v>639</v>
      </c>
      <c r="B189" s="2" t="s">
        <v>91</v>
      </c>
      <c r="C189" s="2" t="s">
        <v>98</v>
      </c>
      <c r="D189" s="2" t="s">
        <v>13</v>
      </c>
      <c r="E189" s="2" t="s">
        <v>14</v>
      </c>
      <c r="F189" s="2">
        <v>31</v>
      </c>
      <c r="G189" s="2">
        <v>1500</v>
      </c>
      <c r="H189" s="2">
        <v>5603</v>
      </c>
      <c r="I189" s="2">
        <v>177</v>
      </c>
      <c r="J189" s="2" t="s">
        <v>20</v>
      </c>
      <c r="K189" s="20">
        <v>42826</v>
      </c>
      <c r="L189" s="2">
        <f t="shared" si="2"/>
        <v>2017</v>
      </c>
      <c r="N189" s="18"/>
      <c r="O189" s="18"/>
      <c r="P189" s="18"/>
      <c r="X189" s="18"/>
      <c r="Y189" s="18"/>
      <c r="Z189" s="18"/>
    </row>
    <row r="190" spans="1:26" ht="15" customHeight="1" x14ac:dyDescent="0.25">
      <c r="A190" s="2" t="s">
        <v>640</v>
      </c>
      <c r="B190" s="2" t="s">
        <v>91</v>
      </c>
      <c r="C190" s="2" t="s">
        <v>98</v>
      </c>
      <c r="D190" s="2" t="s">
        <v>13</v>
      </c>
      <c r="E190" s="2" t="s">
        <v>14</v>
      </c>
      <c r="F190" s="2">
        <v>30</v>
      </c>
      <c r="G190" s="2">
        <v>5000</v>
      </c>
      <c r="H190" s="2">
        <v>5252.2</v>
      </c>
      <c r="I190" s="2">
        <v>71</v>
      </c>
      <c r="J190" s="2" t="s">
        <v>20</v>
      </c>
      <c r="K190" s="20">
        <v>41167</v>
      </c>
      <c r="L190" s="2">
        <f t="shared" si="2"/>
        <v>2012</v>
      </c>
      <c r="N190" s="18"/>
      <c r="O190" s="18"/>
      <c r="P190" s="18"/>
      <c r="X190" s="18"/>
      <c r="Y190" s="18"/>
      <c r="Z190" s="18"/>
    </row>
    <row r="191" spans="1:26" ht="15" customHeight="1" x14ac:dyDescent="0.25">
      <c r="A191" s="2" t="s">
        <v>641</v>
      </c>
      <c r="B191" s="2" t="s">
        <v>91</v>
      </c>
      <c r="C191" s="2" t="s">
        <v>98</v>
      </c>
      <c r="D191" s="2" t="s">
        <v>13</v>
      </c>
      <c r="E191" s="2" t="s">
        <v>14</v>
      </c>
      <c r="F191" s="2">
        <v>37</v>
      </c>
      <c r="G191" s="2">
        <v>1000</v>
      </c>
      <c r="H191" s="2">
        <v>5209</v>
      </c>
      <c r="I191" s="2">
        <v>53</v>
      </c>
      <c r="J191" s="2" t="s">
        <v>20</v>
      </c>
      <c r="K191" s="20">
        <v>42396</v>
      </c>
      <c r="L191" s="2">
        <f t="shared" si="2"/>
        <v>2016</v>
      </c>
      <c r="N191" s="18"/>
      <c r="O191" s="18"/>
      <c r="P191" s="18"/>
      <c r="X191" s="18"/>
      <c r="Y191" s="18"/>
      <c r="Z191" s="18"/>
    </row>
    <row r="192" spans="1:26" ht="15" customHeight="1" x14ac:dyDescent="0.25">
      <c r="A192" s="2" t="s">
        <v>642</v>
      </c>
      <c r="B192" s="2" t="s">
        <v>91</v>
      </c>
      <c r="C192" s="2" t="s">
        <v>98</v>
      </c>
      <c r="D192" s="2" t="s">
        <v>13</v>
      </c>
      <c r="E192" s="2" t="s">
        <v>14</v>
      </c>
      <c r="F192" s="2">
        <v>31</v>
      </c>
      <c r="G192" s="2">
        <v>5000</v>
      </c>
      <c r="H192" s="2">
        <v>5204</v>
      </c>
      <c r="I192" s="2">
        <v>199</v>
      </c>
      <c r="J192" s="2" t="s">
        <v>20</v>
      </c>
      <c r="K192" s="20">
        <v>42342</v>
      </c>
      <c r="L192" s="2">
        <f t="shared" si="2"/>
        <v>2015</v>
      </c>
      <c r="N192" s="18"/>
      <c r="O192" s="18"/>
      <c r="P192" s="18"/>
      <c r="X192" s="18"/>
      <c r="Y192" s="18"/>
      <c r="Z192" s="18"/>
    </row>
    <row r="193" spans="1:26" ht="15" customHeight="1" x14ac:dyDescent="0.25">
      <c r="A193" s="2" t="s">
        <v>643</v>
      </c>
      <c r="B193" s="2" t="s">
        <v>91</v>
      </c>
      <c r="C193" s="2" t="s">
        <v>98</v>
      </c>
      <c r="D193" s="2" t="s">
        <v>13</v>
      </c>
      <c r="E193" s="2" t="s">
        <v>14</v>
      </c>
      <c r="F193" s="2">
        <v>36</v>
      </c>
      <c r="G193" s="2">
        <v>5000</v>
      </c>
      <c r="H193" s="2">
        <v>5130.01</v>
      </c>
      <c r="I193" s="2">
        <v>117</v>
      </c>
      <c r="J193" s="2" t="s">
        <v>20</v>
      </c>
      <c r="K193" s="20">
        <v>40897</v>
      </c>
      <c r="L193" s="2">
        <f t="shared" si="2"/>
        <v>2011</v>
      </c>
      <c r="N193" s="18"/>
      <c r="O193" s="18"/>
      <c r="P193" s="18"/>
      <c r="X193" s="18"/>
      <c r="Y193" s="18"/>
      <c r="Z193" s="18"/>
    </row>
    <row r="194" spans="1:26" ht="15" customHeight="1" x14ac:dyDescent="0.25">
      <c r="A194" s="2" t="s">
        <v>644</v>
      </c>
      <c r="B194" s="2" t="s">
        <v>91</v>
      </c>
      <c r="C194" s="2" t="s">
        <v>98</v>
      </c>
      <c r="D194" s="2" t="s">
        <v>13</v>
      </c>
      <c r="E194" s="2" t="s">
        <v>14</v>
      </c>
      <c r="F194" s="2">
        <v>33</v>
      </c>
      <c r="G194" s="2">
        <v>4500</v>
      </c>
      <c r="H194" s="2">
        <v>5075</v>
      </c>
      <c r="I194" s="2">
        <v>97</v>
      </c>
      <c r="J194" s="2" t="s">
        <v>20</v>
      </c>
      <c r="K194" s="20">
        <v>41276</v>
      </c>
      <c r="L194" s="2">
        <f t="shared" ref="L194:L257" si="3">YEAR(K194)</f>
        <v>2013</v>
      </c>
      <c r="N194" s="18"/>
      <c r="O194" s="18"/>
      <c r="P194" s="18"/>
      <c r="X194" s="18"/>
      <c r="Y194" s="18"/>
      <c r="Z194" s="18"/>
    </row>
    <row r="195" spans="1:26" ht="15" customHeight="1" x14ac:dyDescent="0.25">
      <c r="A195" s="2" t="s">
        <v>645</v>
      </c>
      <c r="B195" s="2" t="s">
        <v>91</v>
      </c>
      <c r="C195" s="2" t="s">
        <v>98</v>
      </c>
      <c r="D195" s="2" t="s">
        <v>13</v>
      </c>
      <c r="E195" s="2" t="s">
        <v>14</v>
      </c>
      <c r="F195" s="2">
        <v>60</v>
      </c>
      <c r="G195" s="2">
        <v>4000</v>
      </c>
      <c r="H195" s="2">
        <v>4973</v>
      </c>
      <c r="I195" s="2">
        <v>78</v>
      </c>
      <c r="J195" s="2" t="s">
        <v>20</v>
      </c>
      <c r="K195" s="20">
        <v>42593</v>
      </c>
      <c r="L195" s="2">
        <f t="shared" si="3"/>
        <v>2016</v>
      </c>
      <c r="N195" s="18"/>
      <c r="O195" s="18"/>
      <c r="P195" s="18"/>
      <c r="X195" s="18"/>
      <c r="Y195" s="18"/>
      <c r="Z195" s="18"/>
    </row>
    <row r="196" spans="1:26" ht="15" customHeight="1" x14ac:dyDescent="0.25">
      <c r="A196" s="2" t="s">
        <v>646</v>
      </c>
      <c r="B196" s="2" t="s">
        <v>91</v>
      </c>
      <c r="C196" s="2" t="s">
        <v>98</v>
      </c>
      <c r="D196" s="2" t="s">
        <v>13</v>
      </c>
      <c r="E196" s="2" t="s">
        <v>14</v>
      </c>
      <c r="F196" s="2">
        <v>30</v>
      </c>
      <c r="G196" s="2">
        <v>3000</v>
      </c>
      <c r="H196" s="2">
        <v>4822</v>
      </c>
      <c r="I196" s="2">
        <v>146</v>
      </c>
      <c r="J196" s="2" t="s">
        <v>20</v>
      </c>
      <c r="K196" s="20">
        <v>42208</v>
      </c>
      <c r="L196" s="2">
        <f t="shared" si="3"/>
        <v>2015</v>
      </c>
      <c r="N196" s="18"/>
      <c r="O196" s="18"/>
      <c r="P196" s="18"/>
      <c r="X196" s="18"/>
      <c r="Y196" s="18"/>
      <c r="Z196" s="18"/>
    </row>
    <row r="197" spans="1:26" ht="15" customHeight="1" x14ac:dyDescent="0.25">
      <c r="A197" s="2" t="s">
        <v>647</v>
      </c>
      <c r="B197" s="2" t="s">
        <v>91</v>
      </c>
      <c r="C197" s="2" t="s">
        <v>98</v>
      </c>
      <c r="D197" s="2" t="s">
        <v>13</v>
      </c>
      <c r="E197" s="2" t="s">
        <v>14</v>
      </c>
      <c r="F197" s="2">
        <v>21</v>
      </c>
      <c r="G197" s="2">
        <v>4000</v>
      </c>
      <c r="H197" s="2">
        <v>4782</v>
      </c>
      <c r="I197" s="2">
        <v>269</v>
      </c>
      <c r="J197" s="2" t="s">
        <v>20</v>
      </c>
      <c r="K197" s="20">
        <v>42845</v>
      </c>
      <c r="L197" s="2">
        <f t="shared" si="3"/>
        <v>2017</v>
      </c>
      <c r="N197" s="18"/>
      <c r="O197" s="18"/>
      <c r="P197" s="18"/>
      <c r="X197" s="18"/>
      <c r="Y197" s="18"/>
      <c r="Z197" s="18"/>
    </row>
    <row r="198" spans="1:26" ht="15" customHeight="1" x14ac:dyDescent="0.25">
      <c r="A198" s="2" t="s">
        <v>648</v>
      </c>
      <c r="B198" s="2" t="s">
        <v>91</v>
      </c>
      <c r="C198" s="2" t="s">
        <v>98</v>
      </c>
      <c r="D198" s="2" t="s">
        <v>13</v>
      </c>
      <c r="E198" s="2" t="s">
        <v>14</v>
      </c>
      <c r="F198" s="2">
        <v>44</v>
      </c>
      <c r="G198" s="2">
        <v>2000</v>
      </c>
      <c r="H198" s="2">
        <v>4653</v>
      </c>
      <c r="I198" s="2">
        <v>99</v>
      </c>
      <c r="J198" s="2" t="s">
        <v>20</v>
      </c>
      <c r="K198" s="20">
        <v>42256</v>
      </c>
      <c r="L198" s="2">
        <f t="shared" si="3"/>
        <v>2015</v>
      </c>
      <c r="N198" s="18"/>
      <c r="O198" s="18"/>
      <c r="P198" s="18"/>
      <c r="X198" s="18"/>
      <c r="Y198" s="18"/>
      <c r="Z198" s="18"/>
    </row>
    <row r="199" spans="1:26" ht="15" customHeight="1" x14ac:dyDescent="0.25">
      <c r="A199" s="2" t="s">
        <v>225</v>
      </c>
      <c r="B199" s="2" t="s">
        <v>91</v>
      </c>
      <c r="C199" s="2" t="s">
        <v>98</v>
      </c>
      <c r="D199" s="2" t="s">
        <v>13</v>
      </c>
      <c r="E199" s="2" t="s">
        <v>14</v>
      </c>
      <c r="F199" s="2">
        <v>8</v>
      </c>
      <c r="G199" s="2">
        <v>88</v>
      </c>
      <c r="H199" s="2">
        <v>4587</v>
      </c>
      <c r="I199" s="2">
        <v>155</v>
      </c>
      <c r="J199" s="2" t="s">
        <v>20</v>
      </c>
      <c r="K199" s="20">
        <v>41564</v>
      </c>
      <c r="L199" s="2">
        <f t="shared" si="3"/>
        <v>2013</v>
      </c>
      <c r="N199" s="18"/>
      <c r="O199" s="18"/>
      <c r="P199" s="18"/>
      <c r="X199" s="18"/>
      <c r="Y199" s="18"/>
      <c r="Z199" s="18"/>
    </row>
    <row r="200" spans="1:26" ht="15" customHeight="1" x14ac:dyDescent="0.25">
      <c r="A200" s="2" t="s">
        <v>649</v>
      </c>
      <c r="B200" s="2" t="s">
        <v>91</v>
      </c>
      <c r="C200" s="2" t="s">
        <v>98</v>
      </c>
      <c r="D200" s="2" t="s">
        <v>13</v>
      </c>
      <c r="E200" s="2" t="s">
        <v>14</v>
      </c>
      <c r="F200" s="2">
        <v>36</v>
      </c>
      <c r="G200" s="2">
        <v>500</v>
      </c>
      <c r="H200" s="2">
        <v>4565</v>
      </c>
      <c r="I200" s="2">
        <v>93</v>
      </c>
      <c r="J200" s="2" t="s">
        <v>20</v>
      </c>
      <c r="K200" s="20">
        <v>42217</v>
      </c>
      <c r="L200" s="2">
        <f t="shared" si="3"/>
        <v>2015</v>
      </c>
      <c r="N200" s="18"/>
      <c r="O200" s="18"/>
      <c r="P200" s="18"/>
      <c r="X200" s="18"/>
      <c r="Y200" s="18"/>
      <c r="Z200" s="18"/>
    </row>
    <row r="201" spans="1:26" ht="15" customHeight="1" x14ac:dyDescent="0.25">
      <c r="A201" s="2" t="s">
        <v>650</v>
      </c>
      <c r="B201" s="2" t="s">
        <v>91</v>
      </c>
      <c r="C201" s="2" t="s">
        <v>98</v>
      </c>
      <c r="D201" s="2" t="s">
        <v>13</v>
      </c>
      <c r="E201" s="2" t="s">
        <v>14</v>
      </c>
      <c r="F201" s="2">
        <v>30</v>
      </c>
      <c r="G201" s="2">
        <v>4000</v>
      </c>
      <c r="H201" s="2">
        <v>4479</v>
      </c>
      <c r="I201" s="2">
        <v>174</v>
      </c>
      <c r="J201" s="2" t="s">
        <v>20</v>
      </c>
      <c r="K201" s="20">
        <v>42917</v>
      </c>
      <c r="L201" s="2">
        <f t="shared" si="3"/>
        <v>2017</v>
      </c>
      <c r="N201" s="18"/>
      <c r="O201" s="18"/>
      <c r="P201" s="18"/>
      <c r="X201" s="18"/>
      <c r="Y201" s="18"/>
      <c r="Z201" s="18"/>
    </row>
    <row r="202" spans="1:26" ht="15" customHeight="1" x14ac:dyDescent="0.25">
      <c r="A202" s="2" t="s">
        <v>651</v>
      </c>
      <c r="B202" s="2" t="s">
        <v>91</v>
      </c>
      <c r="C202" s="2" t="s">
        <v>98</v>
      </c>
      <c r="D202" s="2" t="s">
        <v>13</v>
      </c>
      <c r="E202" s="2" t="s">
        <v>14</v>
      </c>
      <c r="F202" s="2">
        <v>24</v>
      </c>
      <c r="G202" s="2">
        <v>500</v>
      </c>
      <c r="H202" s="2">
        <v>4393</v>
      </c>
      <c r="I202" s="2">
        <v>353</v>
      </c>
      <c r="J202" s="2" t="s">
        <v>20</v>
      </c>
      <c r="K202" s="20">
        <v>41652</v>
      </c>
      <c r="L202" s="2">
        <f t="shared" si="3"/>
        <v>2014</v>
      </c>
      <c r="N202" s="18"/>
      <c r="O202" s="18"/>
      <c r="P202" s="18"/>
      <c r="X202" s="18"/>
      <c r="Y202" s="18"/>
      <c r="Z202" s="18"/>
    </row>
    <row r="203" spans="1:26" ht="15" customHeight="1" x14ac:dyDescent="0.25">
      <c r="A203" s="2" t="s">
        <v>652</v>
      </c>
      <c r="B203" s="2" t="s">
        <v>91</v>
      </c>
      <c r="C203" s="2" t="s">
        <v>98</v>
      </c>
      <c r="D203" s="2" t="s">
        <v>13</v>
      </c>
      <c r="E203" s="2" t="s">
        <v>14</v>
      </c>
      <c r="F203" s="2">
        <v>30</v>
      </c>
      <c r="G203" s="2">
        <v>2000</v>
      </c>
      <c r="H203" s="2">
        <v>4171</v>
      </c>
      <c r="I203" s="2">
        <v>131</v>
      </c>
      <c r="J203" s="2" t="s">
        <v>20</v>
      </c>
      <c r="K203" s="20">
        <v>41922</v>
      </c>
      <c r="L203" s="2">
        <f t="shared" si="3"/>
        <v>2014</v>
      </c>
      <c r="N203" s="18"/>
      <c r="O203" s="18"/>
      <c r="P203" s="18"/>
      <c r="X203" s="18"/>
      <c r="Y203" s="18"/>
      <c r="Z203" s="18"/>
    </row>
    <row r="204" spans="1:26" ht="15" customHeight="1" x14ac:dyDescent="0.25">
      <c r="A204" s="2" t="s">
        <v>653</v>
      </c>
      <c r="B204" s="2" t="s">
        <v>91</v>
      </c>
      <c r="C204" s="2" t="s">
        <v>98</v>
      </c>
      <c r="D204" s="2" t="s">
        <v>13</v>
      </c>
      <c r="E204" s="2" t="s">
        <v>14</v>
      </c>
      <c r="F204" s="2">
        <v>30</v>
      </c>
      <c r="G204" s="2">
        <v>3500</v>
      </c>
      <c r="H204" s="2">
        <v>4063</v>
      </c>
      <c r="I204" s="2">
        <v>60</v>
      </c>
      <c r="J204" s="2" t="s">
        <v>20</v>
      </c>
      <c r="K204" s="20">
        <v>41404</v>
      </c>
      <c r="L204" s="2">
        <f t="shared" si="3"/>
        <v>2013</v>
      </c>
      <c r="N204" s="18"/>
      <c r="O204" s="18"/>
      <c r="P204" s="18"/>
      <c r="X204" s="18"/>
      <c r="Y204" s="18"/>
      <c r="Z204" s="18"/>
    </row>
    <row r="205" spans="1:26" ht="15" customHeight="1" x14ac:dyDescent="0.25">
      <c r="A205" s="2" t="s">
        <v>654</v>
      </c>
      <c r="B205" s="2" t="s">
        <v>91</v>
      </c>
      <c r="C205" s="2" t="s">
        <v>98</v>
      </c>
      <c r="D205" s="2" t="s">
        <v>13</v>
      </c>
      <c r="E205" s="2" t="s">
        <v>14</v>
      </c>
      <c r="F205" s="2">
        <v>32</v>
      </c>
      <c r="G205" s="2">
        <v>200</v>
      </c>
      <c r="H205" s="2">
        <v>4060</v>
      </c>
      <c r="I205" s="2">
        <v>106</v>
      </c>
      <c r="J205" s="2" t="s">
        <v>20</v>
      </c>
      <c r="K205" s="20">
        <v>42318</v>
      </c>
      <c r="L205" s="2">
        <f t="shared" si="3"/>
        <v>2015</v>
      </c>
      <c r="N205" s="18"/>
      <c r="O205" s="18"/>
      <c r="P205" s="18"/>
      <c r="X205" s="18"/>
      <c r="Y205" s="18"/>
      <c r="Z205" s="18"/>
    </row>
    <row r="206" spans="1:26" ht="15" customHeight="1" x14ac:dyDescent="0.25">
      <c r="A206" s="2" t="s">
        <v>655</v>
      </c>
      <c r="B206" s="2" t="s">
        <v>91</v>
      </c>
      <c r="C206" s="2" t="s">
        <v>98</v>
      </c>
      <c r="D206" s="2" t="s">
        <v>13</v>
      </c>
      <c r="E206" s="2" t="s">
        <v>14</v>
      </c>
      <c r="F206" s="2">
        <v>34</v>
      </c>
      <c r="G206" s="2">
        <v>3800</v>
      </c>
      <c r="H206" s="2">
        <v>3939</v>
      </c>
      <c r="I206" s="2">
        <v>60</v>
      </c>
      <c r="J206" s="2" t="s">
        <v>20</v>
      </c>
      <c r="K206" s="20">
        <v>43056</v>
      </c>
      <c r="L206" s="2">
        <f t="shared" si="3"/>
        <v>2017</v>
      </c>
      <c r="N206" s="18"/>
      <c r="O206" s="18"/>
      <c r="P206" s="18"/>
      <c r="X206" s="18"/>
      <c r="Y206" s="18"/>
      <c r="Z206" s="18"/>
    </row>
    <row r="207" spans="1:26" ht="15" customHeight="1" x14ac:dyDescent="0.25">
      <c r="A207" s="2" t="s">
        <v>656</v>
      </c>
      <c r="B207" s="2" t="s">
        <v>91</v>
      </c>
      <c r="C207" s="2" t="s">
        <v>98</v>
      </c>
      <c r="D207" s="2" t="s">
        <v>13</v>
      </c>
      <c r="E207" s="2" t="s">
        <v>14</v>
      </c>
      <c r="F207" s="2">
        <v>40</v>
      </c>
      <c r="G207" s="2">
        <v>500</v>
      </c>
      <c r="H207" s="2">
        <v>3730.72</v>
      </c>
      <c r="I207" s="2">
        <v>62</v>
      </c>
      <c r="J207" s="2" t="s">
        <v>20</v>
      </c>
      <c r="K207" s="20">
        <v>41672</v>
      </c>
      <c r="L207" s="2">
        <f t="shared" si="3"/>
        <v>2014</v>
      </c>
      <c r="N207" s="18"/>
      <c r="O207" s="18"/>
      <c r="P207" s="18"/>
      <c r="X207" s="18"/>
      <c r="Y207" s="18"/>
      <c r="Z207" s="18"/>
    </row>
    <row r="208" spans="1:26" ht="15" customHeight="1" x14ac:dyDescent="0.25">
      <c r="A208" s="2" t="s">
        <v>657</v>
      </c>
      <c r="B208" s="2" t="s">
        <v>91</v>
      </c>
      <c r="C208" s="2" t="s">
        <v>98</v>
      </c>
      <c r="D208" s="2" t="s">
        <v>13</v>
      </c>
      <c r="E208" s="2" t="s">
        <v>14</v>
      </c>
      <c r="F208" s="2">
        <v>31</v>
      </c>
      <c r="G208" s="2">
        <v>3600</v>
      </c>
      <c r="H208" s="2">
        <v>3668</v>
      </c>
      <c r="I208" s="2">
        <v>120</v>
      </c>
      <c r="J208" s="2" t="s">
        <v>20</v>
      </c>
      <c r="K208" s="20">
        <v>42993</v>
      </c>
      <c r="L208" s="2">
        <f t="shared" si="3"/>
        <v>2017</v>
      </c>
      <c r="N208" s="18"/>
      <c r="O208" s="18"/>
      <c r="P208" s="18"/>
      <c r="X208" s="18"/>
      <c r="Y208" s="18"/>
      <c r="Z208" s="18"/>
    </row>
    <row r="209" spans="1:26" ht="15" customHeight="1" x14ac:dyDescent="0.25">
      <c r="A209" s="2" t="s">
        <v>658</v>
      </c>
      <c r="B209" s="2" t="s">
        <v>91</v>
      </c>
      <c r="C209" s="2" t="s">
        <v>406</v>
      </c>
      <c r="D209" s="2" t="s">
        <v>13</v>
      </c>
      <c r="E209" s="2" t="s">
        <v>14</v>
      </c>
      <c r="F209" s="2">
        <v>15</v>
      </c>
      <c r="G209" s="2">
        <v>2000</v>
      </c>
      <c r="H209" s="2">
        <v>3554</v>
      </c>
      <c r="I209" s="2">
        <v>108</v>
      </c>
      <c r="J209" s="2" t="s">
        <v>20</v>
      </c>
      <c r="K209" s="20">
        <v>42580</v>
      </c>
      <c r="L209" s="2">
        <f t="shared" si="3"/>
        <v>2016</v>
      </c>
      <c r="N209" s="18"/>
      <c r="O209" s="18"/>
      <c r="P209" s="18"/>
      <c r="X209" s="18"/>
      <c r="Y209" s="18"/>
      <c r="Z209" s="18"/>
    </row>
    <row r="210" spans="1:26" ht="15" customHeight="1" x14ac:dyDescent="0.25">
      <c r="A210" s="2" t="s">
        <v>659</v>
      </c>
      <c r="B210" s="2" t="s">
        <v>91</v>
      </c>
      <c r="C210" s="2" t="s">
        <v>98</v>
      </c>
      <c r="D210" s="2" t="s">
        <v>13</v>
      </c>
      <c r="E210" s="2" t="s">
        <v>14</v>
      </c>
      <c r="F210" s="2">
        <v>46</v>
      </c>
      <c r="G210" s="2">
        <v>3000</v>
      </c>
      <c r="H210" s="2">
        <v>3327</v>
      </c>
      <c r="I210" s="2">
        <v>48</v>
      </c>
      <c r="J210" s="2" t="s">
        <v>20</v>
      </c>
      <c r="K210" s="20">
        <v>40418</v>
      </c>
      <c r="L210" s="2">
        <f t="shared" si="3"/>
        <v>2010</v>
      </c>
      <c r="N210" s="18"/>
      <c r="O210" s="18"/>
      <c r="P210" s="18"/>
      <c r="X210" s="18"/>
      <c r="Y210" s="18"/>
      <c r="Z210" s="18"/>
    </row>
    <row r="211" spans="1:26" ht="15" customHeight="1" x14ac:dyDescent="0.25">
      <c r="A211" s="2" t="s">
        <v>660</v>
      </c>
      <c r="B211" s="2" t="s">
        <v>91</v>
      </c>
      <c r="C211" s="2" t="s">
        <v>98</v>
      </c>
      <c r="D211" s="2" t="s">
        <v>13</v>
      </c>
      <c r="E211" s="2" t="s">
        <v>14</v>
      </c>
      <c r="F211" s="2">
        <v>60</v>
      </c>
      <c r="G211" s="2">
        <v>2000</v>
      </c>
      <c r="H211" s="2">
        <v>3271</v>
      </c>
      <c r="I211" s="2">
        <v>124</v>
      </c>
      <c r="J211" s="2" t="s">
        <v>20</v>
      </c>
      <c r="K211" s="20">
        <v>41402</v>
      </c>
      <c r="L211" s="2">
        <f t="shared" si="3"/>
        <v>2013</v>
      </c>
      <c r="N211" s="18"/>
      <c r="O211" s="18"/>
      <c r="P211" s="18"/>
      <c r="X211" s="18"/>
      <c r="Y211" s="18"/>
      <c r="Z211" s="18"/>
    </row>
    <row r="212" spans="1:26" ht="15" customHeight="1" x14ac:dyDescent="0.25">
      <c r="A212" s="2" t="s">
        <v>661</v>
      </c>
      <c r="B212" s="2" t="s">
        <v>91</v>
      </c>
      <c r="C212" s="2" t="s">
        <v>98</v>
      </c>
      <c r="D212" s="2" t="s">
        <v>13</v>
      </c>
      <c r="E212" s="2" t="s">
        <v>14</v>
      </c>
      <c r="F212" s="2">
        <v>30</v>
      </c>
      <c r="G212" s="2">
        <v>2200</v>
      </c>
      <c r="H212" s="2">
        <v>3237</v>
      </c>
      <c r="I212" s="2">
        <v>71</v>
      </c>
      <c r="J212" s="2" t="s">
        <v>20</v>
      </c>
      <c r="K212" s="20">
        <v>41416</v>
      </c>
      <c r="L212" s="2">
        <f t="shared" si="3"/>
        <v>2013</v>
      </c>
      <c r="N212" s="18"/>
      <c r="O212" s="18"/>
      <c r="P212" s="18"/>
      <c r="X212" s="18"/>
      <c r="Y212" s="18"/>
      <c r="Z212" s="18"/>
    </row>
    <row r="213" spans="1:26" ht="15" customHeight="1" x14ac:dyDescent="0.25">
      <c r="A213" s="2" t="s">
        <v>662</v>
      </c>
      <c r="B213" s="2" t="s">
        <v>91</v>
      </c>
      <c r="C213" s="2" t="s">
        <v>98</v>
      </c>
      <c r="D213" s="2" t="s">
        <v>13</v>
      </c>
      <c r="E213" s="2" t="s">
        <v>14</v>
      </c>
      <c r="F213" s="2">
        <v>30</v>
      </c>
      <c r="G213" s="2">
        <v>2500</v>
      </c>
      <c r="H213" s="2">
        <v>2990</v>
      </c>
      <c r="I213" s="2">
        <v>52</v>
      </c>
      <c r="J213" s="2" t="s">
        <v>20</v>
      </c>
      <c r="K213" s="20">
        <v>42449</v>
      </c>
      <c r="L213" s="2">
        <f t="shared" si="3"/>
        <v>2016</v>
      </c>
      <c r="N213" s="18"/>
      <c r="O213" s="18"/>
      <c r="P213" s="18"/>
      <c r="X213" s="18"/>
      <c r="Y213" s="18"/>
      <c r="Z213" s="18"/>
    </row>
    <row r="214" spans="1:26" ht="15" customHeight="1" x14ac:dyDescent="0.25">
      <c r="A214" s="2" t="s">
        <v>663</v>
      </c>
      <c r="B214" s="2" t="s">
        <v>91</v>
      </c>
      <c r="C214" s="2" t="s">
        <v>98</v>
      </c>
      <c r="D214" s="2" t="s">
        <v>13</v>
      </c>
      <c r="E214" s="2" t="s">
        <v>14</v>
      </c>
      <c r="F214" s="2">
        <v>31</v>
      </c>
      <c r="G214" s="2">
        <v>2000</v>
      </c>
      <c r="H214" s="2">
        <v>2819.77</v>
      </c>
      <c r="I214" s="2">
        <v>99</v>
      </c>
      <c r="J214" s="2" t="s">
        <v>20</v>
      </c>
      <c r="K214" s="20">
        <v>41014</v>
      </c>
      <c r="L214" s="2">
        <f t="shared" si="3"/>
        <v>2012</v>
      </c>
      <c r="N214" s="18"/>
      <c r="O214" s="18"/>
      <c r="P214" s="18"/>
      <c r="X214" s="18"/>
      <c r="Y214" s="18"/>
      <c r="Z214" s="18"/>
    </row>
    <row r="215" spans="1:26" ht="15" customHeight="1" x14ac:dyDescent="0.25">
      <c r="A215" s="2" t="s">
        <v>664</v>
      </c>
      <c r="B215" s="2" t="s">
        <v>91</v>
      </c>
      <c r="C215" s="2" t="s">
        <v>98</v>
      </c>
      <c r="D215" s="2" t="s">
        <v>13</v>
      </c>
      <c r="E215" s="2" t="s">
        <v>14</v>
      </c>
      <c r="F215" s="2">
        <v>29</v>
      </c>
      <c r="G215" s="2">
        <v>425</v>
      </c>
      <c r="H215" s="2">
        <v>2716</v>
      </c>
      <c r="I215" s="2">
        <v>87</v>
      </c>
      <c r="J215" s="2" t="s">
        <v>20</v>
      </c>
      <c r="K215" s="20">
        <v>42144</v>
      </c>
      <c r="L215" s="2">
        <f t="shared" si="3"/>
        <v>2015</v>
      </c>
      <c r="N215" s="18"/>
      <c r="O215" s="18"/>
      <c r="P215" s="18"/>
      <c r="X215" s="18"/>
      <c r="Y215" s="18"/>
      <c r="Z215" s="18"/>
    </row>
    <row r="216" spans="1:26" ht="15" customHeight="1" x14ac:dyDescent="0.25">
      <c r="A216" s="2" t="s">
        <v>665</v>
      </c>
      <c r="B216" s="2" t="s">
        <v>91</v>
      </c>
      <c r="C216" s="2" t="s">
        <v>98</v>
      </c>
      <c r="D216" s="2" t="s">
        <v>13</v>
      </c>
      <c r="E216" s="2" t="s">
        <v>14</v>
      </c>
      <c r="F216" s="2">
        <v>18</v>
      </c>
      <c r="G216" s="2">
        <v>250</v>
      </c>
      <c r="H216" s="2">
        <v>2397</v>
      </c>
      <c r="I216" s="2">
        <v>47</v>
      </c>
      <c r="J216" s="2" t="s">
        <v>20</v>
      </c>
      <c r="K216" s="20">
        <v>42296</v>
      </c>
      <c r="L216" s="2">
        <f t="shared" si="3"/>
        <v>2015</v>
      </c>
      <c r="N216" s="18"/>
      <c r="O216" s="18"/>
      <c r="P216" s="18"/>
      <c r="X216" s="18"/>
      <c r="Y216" s="18"/>
      <c r="Z216" s="18"/>
    </row>
    <row r="217" spans="1:26" ht="15" customHeight="1" x14ac:dyDescent="0.25">
      <c r="A217" s="2" t="s">
        <v>666</v>
      </c>
      <c r="B217" s="2" t="s">
        <v>91</v>
      </c>
      <c r="C217" s="2" t="s">
        <v>98</v>
      </c>
      <c r="D217" s="2" t="s">
        <v>13</v>
      </c>
      <c r="E217" s="2" t="s">
        <v>14</v>
      </c>
      <c r="F217" s="2">
        <v>14</v>
      </c>
      <c r="G217" s="2">
        <v>500</v>
      </c>
      <c r="H217" s="2">
        <v>2380</v>
      </c>
      <c r="I217" s="2">
        <v>60</v>
      </c>
      <c r="J217" s="2" t="s">
        <v>20</v>
      </c>
      <c r="K217" s="20">
        <v>42202</v>
      </c>
      <c r="L217" s="2">
        <f t="shared" si="3"/>
        <v>2015</v>
      </c>
      <c r="N217" s="18"/>
      <c r="O217" s="18"/>
      <c r="P217" s="18"/>
      <c r="X217" s="18"/>
      <c r="Y217" s="18"/>
      <c r="Z217" s="18"/>
    </row>
    <row r="218" spans="1:26" ht="15" customHeight="1" x14ac:dyDescent="0.25">
      <c r="A218" s="2" t="s">
        <v>667</v>
      </c>
      <c r="B218" s="2" t="s">
        <v>91</v>
      </c>
      <c r="C218" s="2" t="s">
        <v>98</v>
      </c>
      <c r="D218" s="2" t="s">
        <v>13</v>
      </c>
      <c r="E218" s="2" t="s">
        <v>14</v>
      </c>
      <c r="F218" s="2">
        <v>30</v>
      </c>
      <c r="G218" s="2">
        <v>1000</v>
      </c>
      <c r="H218" s="2">
        <v>2176</v>
      </c>
      <c r="I218" s="2">
        <v>23</v>
      </c>
      <c r="J218" s="2" t="s">
        <v>20</v>
      </c>
      <c r="K218" s="20">
        <v>42209</v>
      </c>
      <c r="L218" s="2">
        <f t="shared" si="3"/>
        <v>2015</v>
      </c>
      <c r="N218" s="18"/>
      <c r="O218" s="18"/>
      <c r="P218" s="18"/>
      <c r="X218" s="18"/>
      <c r="Y218" s="18"/>
      <c r="Z218" s="18"/>
    </row>
    <row r="219" spans="1:26" ht="15" customHeight="1" x14ac:dyDescent="0.25">
      <c r="A219" s="2" t="s">
        <v>668</v>
      </c>
      <c r="B219" s="2" t="s">
        <v>91</v>
      </c>
      <c r="C219" s="2" t="s">
        <v>98</v>
      </c>
      <c r="D219" s="2" t="s">
        <v>13</v>
      </c>
      <c r="E219" s="2" t="s">
        <v>14</v>
      </c>
      <c r="F219" s="2">
        <v>30</v>
      </c>
      <c r="G219" s="2">
        <v>1800</v>
      </c>
      <c r="H219" s="2">
        <v>2136</v>
      </c>
      <c r="I219" s="2">
        <v>65</v>
      </c>
      <c r="J219" s="2" t="s">
        <v>20</v>
      </c>
      <c r="K219" s="20">
        <v>41595</v>
      </c>
      <c r="L219" s="2">
        <f t="shared" si="3"/>
        <v>2013</v>
      </c>
      <c r="N219" s="18"/>
      <c r="O219" s="18"/>
      <c r="P219" s="18"/>
      <c r="X219" s="18"/>
      <c r="Y219" s="18"/>
      <c r="Z219" s="18"/>
    </row>
    <row r="220" spans="1:26" ht="15" customHeight="1" x14ac:dyDescent="0.25">
      <c r="A220" s="2" t="s">
        <v>669</v>
      </c>
      <c r="B220" s="2" t="s">
        <v>91</v>
      </c>
      <c r="C220" s="2" t="s">
        <v>406</v>
      </c>
      <c r="D220" s="2" t="s">
        <v>13</v>
      </c>
      <c r="E220" s="2" t="s">
        <v>14</v>
      </c>
      <c r="F220" s="2">
        <v>54</v>
      </c>
      <c r="G220" s="2">
        <v>2000</v>
      </c>
      <c r="H220" s="2">
        <v>2094</v>
      </c>
      <c r="I220" s="2">
        <v>104</v>
      </c>
      <c r="J220" s="2" t="s">
        <v>20</v>
      </c>
      <c r="K220" s="20">
        <v>42614</v>
      </c>
      <c r="L220" s="2">
        <f t="shared" si="3"/>
        <v>2016</v>
      </c>
      <c r="N220" s="18"/>
      <c r="O220" s="18"/>
      <c r="P220" s="18"/>
      <c r="X220" s="18"/>
      <c r="Y220" s="18"/>
      <c r="Z220" s="18"/>
    </row>
    <row r="221" spans="1:26" ht="15" customHeight="1" x14ac:dyDescent="0.25">
      <c r="A221" s="2" t="s">
        <v>670</v>
      </c>
      <c r="B221" s="2" t="s">
        <v>91</v>
      </c>
      <c r="C221" s="2" t="s">
        <v>98</v>
      </c>
      <c r="D221" s="2" t="s">
        <v>13</v>
      </c>
      <c r="E221" s="2" t="s">
        <v>14</v>
      </c>
      <c r="F221" s="2">
        <v>30</v>
      </c>
      <c r="G221" s="2">
        <v>100</v>
      </c>
      <c r="H221" s="2">
        <v>2043</v>
      </c>
      <c r="I221" s="2">
        <v>37</v>
      </c>
      <c r="J221" s="2" t="s">
        <v>20</v>
      </c>
      <c r="K221" s="20">
        <v>42866</v>
      </c>
      <c r="L221" s="2">
        <f t="shared" si="3"/>
        <v>2017</v>
      </c>
      <c r="N221" s="18"/>
      <c r="O221" s="18"/>
      <c r="P221" s="18"/>
      <c r="X221" s="18"/>
      <c r="Y221" s="18"/>
      <c r="Z221" s="18"/>
    </row>
    <row r="222" spans="1:26" ht="15" customHeight="1" x14ac:dyDescent="0.25">
      <c r="A222" s="2" t="s">
        <v>671</v>
      </c>
      <c r="B222" s="2" t="s">
        <v>91</v>
      </c>
      <c r="C222" s="2" t="s">
        <v>98</v>
      </c>
      <c r="D222" s="2" t="s">
        <v>13</v>
      </c>
      <c r="E222" s="2" t="s">
        <v>14</v>
      </c>
      <c r="F222" s="2">
        <v>12</v>
      </c>
      <c r="G222" s="2">
        <v>1600</v>
      </c>
      <c r="H222" s="2">
        <v>2038</v>
      </c>
      <c r="I222" s="2">
        <v>40</v>
      </c>
      <c r="J222" s="2" t="s">
        <v>20</v>
      </c>
      <c r="K222" s="20">
        <v>42416</v>
      </c>
      <c r="L222" s="2">
        <f t="shared" si="3"/>
        <v>2016</v>
      </c>
      <c r="N222" s="18"/>
      <c r="O222" s="18"/>
      <c r="P222" s="18"/>
      <c r="X222" s="18"/>
      <c r="Y222" s="18"/>
      <c r="Z222" s="18"/>
    </row>
    <row r="223" spans="1:26" ht="15" customHeight="1" x14ac:dyDescent="0.25">
      <c r="A223" s="2" t="s">
        <v>672</v>
      </c>
      <c r="B223" s="2" t="s">
        <v>91</v>
      </c>
      <c r="C223" s="2" t="s">
        <v>98</v>
      </c>
      <c r="D223" s="2" t="s">
        <v>13</v>
      </c>
      <c r="E223" s="2" t="s">
        <v>14</v>
      </c>
      <c r="F223" s="2">
        <v>33</v>
      </c>
      <c r="G223" s="2">
        <v>2000</v>
      </c>
      <c r="H223" s="2">
        <v>2000</v>
      </c>
      <c r="I223" s="2">
        <v>8</v>
      </c>
      <c r="J223" s="2" t="s">
        <v>20</v>
      </c>
      <c r="K223" s="20">
        <v>41780</v>
      </c>
      <c r="L223" s="2">
        <f t="shared" si="3"/>
        <v>2014</v>
      </c>
      <c r="N223" s="18"/>
      <c r="O223" s="18"/>
      <c r="P223" s="18"/>
      <c r="X223" s="18"/>
      <c r="Y223" s="18"/>
      <c r="Z223" s="18"/>
    </row>
    <row r="224" spans="1:26" ht="15" customHeight="1" x14ac:dyDescent="0.25">
      <c r="A224" s="2" t="s">
        <v>673</v>
      </c>
      <c r="B224" s="2" t="s">
        <v>91</v>
      </c>
      <c r="C224" s="2" t="s">
        <v>98</v>
      </c>
      <c r="D224" s="2" t="s">
        <v>13</v>
      </c>
      <c r="E224" s="2" t="s">
        <v>14</v>
      </c>
      <c r="F224" s="2">
        <v>7</v>
      </c>
      <c r="G224" s="2">
        <v>500</v>
      </c>
      <c r="H224" s="2">
        <v>1780</v>
      </c>
      <c r="I224" s="2">
        <v>135</v>
      </c>
      <c r="J224" s="2" t="s">
        <v>20</v>
      </c>
      <c r="K224" s="20">
        <v>42900</v>
      </c>
      <c r="L224" s="2">
        <f t="shared" si="3"/>
        <v>2017</v>
      </c>
      <c r="N224" s="18"/>
      <c r="O224" s="18"/>
      <c r="P224" s="18"/>
      <c r="X224" s="18"/>
      <c r="Y224" s="18"/>
      <c r="Z224" s="18"/>
    </row>
    <row r="225" spans="1:26" ht="15" customHeight="1" x14ac:dyDescent="0.25">
      <c r="A225" s="2" t="s">
        <v>674</v>
      </c>
      <c r="B225" s="2" t="s">
        <v>91</v>
      </c>
      <c r="C225" s="2" t="s">
        <v>98</v>
      </c>
      <c r="D225" s="2" t="s">
        <v>13</v>
      </c>
      <c r="E225" s="2" t="s">
        <v>14</v>
      </c>
      <c r="F225" s="2">
        <v>30</v>
      </c>
      <c r="G225" s="2">
        <v>800</v>
      </c>
      <c r="H225" s="2">
        <v>1622</v>
      </c>
      <c r="I225" s="2">
        <v>35</v>
      </c>
      <c r="J225" s="2" t="s">
        <v>20</v>
      </c>
      <c r="K225" s="20">
        <v>41851</v>
      </c>
      <c r="L225" s="2">
        <f t="shared" si="3"/>
        <v>2014</v>
      </c>
      <c r="N225" s="18"/>
      <c r="O225" s="18"/>
      <c r="P225" s="18"/>
      <c r="X225" s="18"/>
      <c r="Y225" s="18"/>
      <c r="Z225" s="18"/>
    </row>
    <row r="226" spans="1:26" ht="15" customHeight="1" x14ac:dyDescent="0.25">
      <c r="A226" s="2" t="s">
        <v>675</v>
      </c>
      <c r="B226" s="2" t="s">
        <v>91</v>
      </c>
      <c r="C226" s="2" t="s">
        <v>98</v>
      </c>
      <c r="D226" s="2" t="s">
        <v>13</v>
      </c>
      <c r="E226" s="2" t="s">
        <v>14</v>
      </c>
      <c r="F226" s="2">
        <v>22</v>
      </c>
      <c r="G226" s="2">
        <v>1000</v>
      </c>
      <c r="H226" s="2">
        <v>1516</v>
      </c>
      <c r="I226" s="2">
        <v>48</v>
      </c>
      <c r="J226" s="2" t="s">
        <v>20</v>
      </c>
      <c r="K226" s="20">
        <v>42501</v>
      </c>
      <c r="L226" s="2">
        <f t="shared" si="3"/>
        <v>2016</v>
      </c>
      <c r="N226" s="18"/>
      <c r="O226" s="18"/>
      <c r="P226" s="18"/>
      <c r="X226" s="18"/>
      <c r="Y226" s="18"/>
      <c r="Z226" s="18"/>
    </row>
    <row r="227" spans="1:26" ht="15" customHeight="1" x14ac:dyDescent="0.25">
      <c r="A227" s="2" t="s">
        <v>676</v>
      </c>
      <c r="B227" s="2" t="s">
        <v>91</v>
      </c>
      <c r="C227" s="2" t="s">
        <v>98</v>
      </c>
      <c r="D227" s="2" t="s">
        <v>13</v>
      </c>
      <c r="E227" s="2" t="s">
        <v>14</v>
      </c>
      <c r="F227" s="2">
        <v>30</v>
      </c>
      <c r="G227" s="2">
        <v>500</v>
      </c>
      <c r="H227" s="2">
        <v>1322</v>
      </c>
      <c r="I227" s="2">
        <v>35</v>
      </c>
      <c r="J227" s="2" t="s">
        <v>20</v>
      </c>
      <c r="K227" s="20">
        <v>41503</v>
      </c>
      <c r="L227" s="2">
        <f t="shared" si="3"/>
        <v>2013</v>
      </c>
      <c r="N227" s="18"/>
      <c r="O227" s="18"/>
      <c r="P227" s="18"/>
      <c r="X227" s="18"/>
      <c r="Y227" s="18"/>
      <c r="Z227" s="18"/>
    </row>
    <row r="228" spans="1:26" ht="15" customHeight="1" x14ac:dyDescent="0.25">
      <c r="A228" s="2" t="s">
        <v>677</v>
      </c>
      <c r="B228" s="2" t="s">
        <v>91</v>
      </c>
      <c r="C228" s="2" t="s">
        <v>98</v>
      </c>
      <c r="D228" s="2" t="s">
        <v>13</v>
      </c>
      <c r="E228" s="2" t="s">
        <v>14</v>
      </c>
      <c r="F228" s="2">
        <v>32</v>
      </c>
      <c r="G228" s="2">
        <v>13</v>
      </c>
      <c r="H228" s="2">
        <v>1266.99</v>
      </c>
      <c r="I228" s="2">
        <v>63</v>
      </c>
      <c r="J228" s="2" t="s">
        <v>20</v>
      </c>
      <c r="K228" s="20">
        <v>42769</v>
      </c>
      <c r="L228" s="2">
        <f t="shared" si="3"/>
        <v>2017</v>
      </c>
      <c r="N228" s="18"/>
      <c r="O228" s="18"/>
      <c r="P228" s="18"/>
      <c r="X228" s="18"/>
      <c r="Y228" s="18"/>
      <c r="Z228" s="18"/>
    </row>
    <row r="229" spans="1:26" ht="15" customHeight="1" x14ac:dyDescent="0.25">
      <c r="A229" s="2" t="s">
        <v>678</v>
      </c>
      <c r="B229" s="2" t="s">
        <v>91</v>
      </c>
      <c r="C229" s="2" t="s">
        <v>406</v>
      </c>
      <c r="D229" s="2" t="s">
        <v>13</v>
      </c>
      <c r="E229" s="2" t="s">
        <v>14</v>
      </c>
      <c r="F229" s="2">
        <v>30</v>
      </c>
      <c r="G229" s="2">
        <v>600</v>
      </c>
      <c r="H229" s="2">
        <v>1191</v>
      </c>
      <c r="I229" s="2">
        <v>33</v>
      </c>
      <c r="J229" s="2" t="s">
        <v>20</v>
      </c>
      <c r="K229" s="20">
        <v>42299</v>
      </c>
      <c r="L229" s="2">
        <f t="shared" si="3"/>
        <v>2015</v>
      </c>
      <c r="N229" s="18"/>
      <c r="O229" s="18"/>
      <c r="P229" s="18"/>
      <c r="X229" s="18"/>
      <c r="Y229" s="18"/>
      <c r="Z229" s="18"/>
    </row>
    <row r="230" spans="1:26" ht="15" customHeight="1" x14ac:dyDescent="0.25">
      <c r="A230" s="2" t="s">
        <v>679</v>
      </c>
      <c r="B230" s="2" t="s">
        <v>91</v>
      </c>
      <c r="C230" s="2" t="s">
        <v>98</v>
      </c>
      <c r="D230" s="2" t="s">
        <v>13</v>
      </c>
      <c r="E230" s="2" t="s">
        <v>14</v>
      </c>
      <c r="F230" s="2">
        <v>30</v>
      </c>
      <c r="G230" s="2">
        <v>500</v>
      </c>
      <c r="H230" s="2">
        <v>1181</v>
      </c>
      <c r="I230" s="2">
        <v>80</v>
      </c>
      <c r="J230" s="2" t="s">
        <v>20</v>
      </c>
      <c r="K230" s="20">
        <v>43070</v>
      </c>
      <c r="L230" s="2">
        <f t="shared" si="3"/>
        <v>2017</v>
      </c>
      <c r="N230" s="18"/>
      <c r="O230" s="18"/>
      <c r="P230" s="18"/>
      <c r="X230" s="18"/>
      <c r="Y230" s="18"/>
      <c r="Z230" s="18"/>
    </row>
    <row r="231" spans="1:26" ht="15" customHeight="1" x14ac:dyDescent="0.25">
      <c r="A231" s="2" t="s">
        <v>680</v>
      </c>
      <c r="B231" s="2" t="s">
        <v>91</v>
      </c>
      <c r="C231" s="2" t="s">
        <v>98</v>
      </c>
      <c r="D231" s="2" t="s">
        <v>13</v>
      </c>
      <c r="E231" s="2" t="s">
        <v>14</v>
      </c>
      <c r="F231" s="2">
        <v>30</v>
      </c>
      <c r="G231" s="2">
        <v>1000</v>
      </c>
      <c r="H231" s="2">
        <v>1135</v>
      </c>
      <c r="I231" s="2">
        <v>21</v>
      </c>
      <c r="J231" s="2" t="s">
        <v>20</v>
      </c>
      <c r="K231" s="20">
        <v>41701</v>
      </c>
      <c r="L231" s="2">
        <f t="shared" si="3"/>
        <v>2014</v>
      </c>
      <c r="N231" s="18"/>
      <c r="O231" s="18"/>
      <c r="P231" s="18"/>
      <c r="X231" s="18"/>
      <c r="Y231" s="18"/>
      <c r="Z231" s="18"/>
    </row>
    <row r="232" spans="1:26" ht="15" customHeight="1" x14ac:dyDescent="0.25">
      <c r="A232" s="2" t="s">
        <v>681</v>
      </c>
      <c r="B232" s="2" t="s">
        <v>91</v>
      </c>
      <c r="C232" s="2" t="s">
        <v>98</v>
      </c>
      <c r="D232" s="2" t="s">
        <v>13</v>
      </c>
      <c r="E232" s="2" t="s">
        <v>14</v>
      </c>
      <c r="F232" s="2">
        <v>30</v>
      </c>
      <c r="G232" s="2">
        <v>500</v>
      </c>
      <c r="H232" s="2">
        <v>1133</v>
      </c>
      <c r="I232" s="2">
        <v>55</v>
      </c>
      <c r="J232" s="2" t="s">
        <v>20</v>
      </c>
      <c r="K232" s="20">
        <v>42552</v>
      </c>
      <c r="L232" s="2">
        <f t="shared" si="3"/>
        <v>2016</v>
      </c>
      <c r="N232" s="18"/>
      <c r="O232" s="18"/>
      <c r="P232" s="18"/>
      <c r="X232" s="18"/>
      <c r="Y232" s="18"/>
      <c r="Z232" s="18"/>
    </row>
    <row r="233" spans="1:26" ht="15" customHeight="1" x14ac:dyDescent="0.25">
      <c r="A233" s="2" t="s">
        <v>682</v>
      </c>
      <c r="B233" s="2" t="s">
        <v>91</v>
      </c>
      <c r="C233" s="2" t="s">
        <v>98</v>
      </c>
      <c r="D233" s="2" t="s">
        <v>13</v>
      </c>
      <c r="E233" s="2" t="s">
        <v>14</v>
      </c>
      <c r="F233" s="2">
        <v>30</v>
      </c>
      <c r="G233" s="2">
        <v>1000</v>
      </c>
      <c r="H233" s="2">
        <v>1105</v>
      </c>
      <c r="I233" s="2">
        <v>39</v>
      </c>
      <c r="J233" s="2" t="s">
        <v>20</v>
      </c>
      <c r="K233" s="20">
        <v>40956</v>
      </c>
      <c r="L233" s="2">
        <f t="shared" si="3"/>
        <v>2012</v>
      </c>
      <c r="N233" s="18"/>
      <c r="O233" s="18"/>
      <c r="P233" s="18"/>
      <c r="X233" s="18"/>
      <c r="Y233" s="18"/>
      <c r="Z233" s="18"/>
    </row>
    <row r="234" spans="1:26" ht="15" customHeight="1" x14ac:dyDescent="0.25">
      <c r="A234" s="2" t="s">
        <v>683</v>
      </c>
      <c r="B234" s="2" t="s">
        <v>91</v>
      </c>
      <c r="C234" s="2" t="s">
        <v>98</v>
      </c>
      <c r="D234" s="2" t="s">
        <v>13</v>
      </c>
      <c r="E234" s="2" t="s">
        <v>14</v>
      </c>
      <c r="F234" s="2">
        <v>35</v>
      </c>
      <c r="G234" s="2">
        <v>1000</v>
      </c>
      <c r="H234" s="2">
        <v>1094</v>
      </c>
      <c r="I234" s="2">
        <v>54</v>
      </c>
      <c r="J234" s="2" t="s">
        <v>20</v>
      </c>
      <c r="K234" s="20">
        <v>41828</v>
      </c>
      <c r="L234" s="2">
        <f t="shared" si="3"/>
        <v>2014</v>
      </c>
      <c r="N234" s="18"/>
      <c r="O234" s="18"/>
      <c r="P234" s="18"/>
      <c r="X234" s="18"/>
      <c r="Y234" s="18"/>
      <c r="Z234" s="18"/>
    </row>
    <row r="235" spans="1:26" ht="15" customHeight="1" x14ac:dyDescent="0.25">
      <c r="A235" s="2" t="s">
        <v>684</v>
      </c>
      <c r="B235" s="2" t="s">
        <v>91</v>
      </c>
      <c r="C235" s="2" t="s">
        <v>98</v>
      </c>
      <c r="D235" s="2" t="s">
        <v>13</v>
      </c>
      <c r="E235" s="2" t="s">
        <v>14</v>
      </c>
      <c r="F235" s="2">
        <v>30</v>
      </c>
      <c r="G235" s="2">
        <v>1000</v>
      </c>
      <c r="H235" s="2">
        <v>1039.1600000000001</v>
      </c>
      <c r="I235" s="2">
        <v>30</v>
      </c>
      <c r="J235" s="2" t="s">
        <v>20</v>
      </c>
      <c r="K235" s="20">
        <v>42670</v>
      </c>
      <c r="L235" s="2">
        <f t="shared" si="3"/>
        <v>2016</v>
      </c>
      <c r="N235" s="18"/>
      <c r="O235" s="18"/>
      <c r="P235" s="18"/>
      <c r="X235" s="18"/>
      <c r="Y235" s="18"/>
      <c r="Z235" s="18"/>
    </row>
    <row r="236" spans="1:26" ht="15" customHeight="1" x14ac:dyDescent="0.25">
      <c r="A236" s="2" t="s">
        <v>685</v>
      </c>
      <c r="B236" s="2" t="s">
        <v>91</v>
      </c>
      <c r="C236" s="2" t="s">
        <v>98</v>
      </c>
      <c r="D236" s="2" t="s">
        <v>13</v>
      </c>
      <c r="E236" s="2" t="s">
        <v>14</v>
      </c>
      <c r="F236" s="2">
        <v>21</v>
      </c>
      <c r="G236" s="2">
        <v>250</v>
      </c>
      <c r="H236" s="2">
        <v>1026</v>
      </c>
      <c r="I236" s="2">
        <v>35</v>
      </c>
      <c r="J236" s="2" t="s">
        <v>20</v>
      </c>
      <c r="K236" s="20">
        <v>43010</v>
      </c>
      <c r="L236" s="2">
        <f t="shared" si="3"/>
        <v>2017</v>
      </c>
      <c r="N236" s="18"/>
      <c r="O236" s="18"/>
      <c r="P236" s="18"/>
      <c r="X236" s="18"/>
      <c r="Y236" s="18"/>
      <c r="Z236" s="18"/>
    </row>
    <row r="237" spans="1:26" ht="15" customHeight="1" x14ac:dyDescent="0.25">
      <c r="A237" s="2" t="s">
        <v>686</v>
      </c>
      <c r="B237" s="2" t="s">
        <v>91</v>
      </c>
      <c r="C237" s="2" t="s">
        <v>98</v>
      </c>
      <c r="D237" s="2" t="s">
        <v>13</v>
      </c>
      <c r="E237" s="2" t="s">
        <v>14</v>
      </c>
      <c r="F237" s="2">
        <v>30</v>
      </c>
      <c r="G237" s="2">
        <v>500</v>
      </c>
      <c r="H237" s="2">
        <v>1005</v>
      </c>
      <c r="I237" s="2">
        <v>26</v>
      </c>
      <c r="J237" s="2" t="s">
        <v>20</v>
      </c>
      <c r="K237" s="20">
        <v>41767</v>
      </c>
      <c r="L237" s="2">
        <f t="shared" si="3"/>
        <v>2014</v>
      </c>
      <c r="N237" s="18"/>
      <c r="O237" s="18"/>
      <c r="P237" s="18"/>
      <c r="X237" s="18"/>
      <c r="Y237" s="18"/>
      <c r="Z237" s="18"/>
    </row>
    <row r="238" spans="1:26" ht="15" customHeight="1" x14ac:dyDescent="0.25">
      <c r="A238" s="2" t="s">
        <v>687</v>
      </c>
      <c r="B238" s="2" t="s">
        <v>91</v>
      </c>
      <c r="C238" s="2" t="s">
        <v>98</v>
      </c>
      <c r="D238" s="2" t="s">
        <v>13</v>
      </c>
      <c r="E238" s="2" t="s">
        <v>14</v>
      </c>
      <c r="F238" s="2">
        <v>30</v>
      </c>
      <c r="G238" s="2">
        <v>500</v>
      </c>
      <c r="H238" s="2">
        <v>1002.72</v>
      </c>
      <c r="I238" s="2">
        <v>48</v>
      </c>
      <c r="J238" s="2" t="s">
        <v>20</v>
      </c>
      <c r="K238" s="20">
        <v>41126</v>
      </c>
      <c r="L238" s="2">
        <f t="shared" si="3"/>
        <v>2012</v>
      </c>
      <c r="N238" s="18"/>
      <c r="O238" s="18"/>
      <c r="P238" s="18"/>
      <c r="X238" s="18"/>
      <c r="Y238" s="18"/>
      <c r="Z238" s="18"/>
    </row>
    <row r="239" spans="1:26" ht="15" customHeight="1" x14ac:dyDescent="0.25">
      <c r="A239" s="2" t="s">
        <v>688</v>
      </c>
      <c r="B239" s="2" t="s">
        <v>91</v>
      </c>
      <c r="C239" s="2" t="s">
        <v>98</v>
      </c>
      <c r="D239" s="2" t="s">
        <v>13</v>
      </c>
      <c r="E239" s="2" t="s">
        <v>14</v>
      </c>
      <c r="F239" s="2">
        <v>30</v>
      </c>
      <c r="G239" s="2">
        <v>1000</v>
      </c>
      <c r="H239" s="2">
        <v>1001</v>
      </c>
      <c r="I239" s="2">
        <v>62</v>
      </c>
      <c r="J239" s="2" t="s">
        <v>20</v>
      </c>
      <c r="K239" s="20">
        <v>42796</v>
      </c>
      <c r="L239" s="2">
        <f t="shared" si="3"/>
        <v>2017</v>
      </c>
      <c r="N239" s="18"/>
      <c r="O239" s="18"/>
      <c r="P239" s="18"/>
      <c r="X239" s="18"/>
      <c r="Y239" s="18"/>
      <c r="Z239" s="18"/>
    </row>
    <row r="240" spans="1:26" ht="15" customHeight="1" x14ac:dyDescent="0.25">
      <c r="A240" s="2" t="s">
        <v>689</v>
      </c>
      <c r="B240" s="2" t="s">
        <v>91</v>
      </c>
      <c r="C240" s="2" t="s">
        <v>98</v>
      </c>
      <c r="D240" s="2" t="s">
        <v>13</v>
      </c>
      <c r="E240" s="2" t="s">
        <v>14</v>
      </c>
      <c r="F240" s="2">
        <v>33</v>
      </c>
      <c r="G240" s="2">
        <v>500</v>
      </c>
      <c r="H240" s="2">
        <v>965</v>
      </c>
      <c r="I240" s="2">
        <v>78</v>
      </c>
      <c r="J240" s="2" t="s">
        <v>20</v>
      </c>
      <c r="K240" s="20">
        <v>41751</v>
      </c>
      <c r="L240" s="2">
        <f t="shared" si="3"/>
        <v>2014</v>
      </c>
      <c r="N240" s="18"/>
      <c r="O240" s="18"/>
      <c r="P240" s="18"/>
      <c r="X240" s="18"/>
      <c r="Y240" s="18"/>
      <c r="Z240" s="18"/>
    </row>
    <row r="241" spans="1:26" ht="15" customHeight="1" x14ac:dyDescent="0.25">
      <c r="A241" s="2" t="s">
        <v>690</v>
      </c>
      <c r="B241" s="2" t="s">
        <v>91</v>
      </c>
      <c r="C241" s="2" t="s">
        <v>98</v>
      </c>
      <c r="D241" s="2" t="s">
        <v>13</v>
      </c>
      <c r="E241" s="2" t="s">
        <v>14</v>
      </c>
      <c r="F241" s="2">
        <v>30</v>
      </c>
      <c r="G241" s="2">
        <v>500</v>
      </c>
      <c r="H241" s="2">
        <v>901</v>
      </c>
      <c r="I241" s="2">
        <v>25</v>
      </c>
      <c r="J241" s="2" t="s">
        <v>20</v>
      </c>
      <c r="K241" s="20">
        <v>42130</v>
      </c>
      <c r="L241" s="2">
        <f t="shared" si="3"/>
        <v>2015</v>
      </c>
      <c r="N241" s="18"/>
      <c r="O241" s="18"/>
      <c r="P241" s="18"/>
      <c r="X241" s="18"/>
      <c r="Y241" s="18"/>
      <c r="Z241" s="18"/>
    </row>
    <row r="242" spans="1:26" ht="15" customHeight="1" x14ac:dyDescent="0.25">
      <c r="A242" s="2" t="s">
        <v>691</v>
      </c>
      <c r="B242" s="2" t="s">
        <v>91</v>
      </c>
      <c r="C242" s="2" t="s">
        <v>98</v>
      </c>
      <c r="D242" s="2" t="s">
        <v>13</v>
      </c>
      <c r="E242" s="2" t="s">
        <v>14</v>
      </c>
      <c r="F242" s="2">
        <v>30</v>
      </c>
      <c r="G242" s="2">
        <v>560</v>
      </c>
      <c r="H242" s="2">
        <v>878</v>
      </c>
      <c r="I242" s="2">
        <v>56</v>
      </c>
      <c r="J242" s="2" t="s">
        <v>20</v>
      </c>
      <c r="K242" s="20">
        <v>42432</v>
      </c>
      <c r="L242" s="2">
        <f t="shared" si="3"/>
        <v>2016</v>
      </c>
      <c r="N242" s="18"/>
      <c r="O242" s="18"/>
      <c r="P242" s="18"/>
      <c r="X242" s="18"/>
      <c r="Y242" s="18"/>
      <c r="Z242" s="18"/>
    </row>
    <row r="243" spans="1:26" ht="15" customHeight="1" x14ac:dyDescent="0.25">
      <c r="A243" s="2" t="s">
        <v>692</v>
      </c>
      <c r="B243" s="2" t="s">
        <v>91</v>
      </c>
      <c r="C243" s="2" t="s">
        <v>98</v>
      </c>
      <c r="D243" s="2" t="s">
        <v>13</v>
      </c>
      <c r="E243" s="2" t="s">
        <v>14</v>
      </c>
      <c r="F243" s="2">
        <v>30</v>
      </c>
      <c r="G243" s="2">
        <v>600</v>
      </c>
      <c r="H243" s="2">
        <v>828</v>
      </c>
      <c r="I243" s="2">
        <v>23</v>
      </c>
      <c r="J243" s="2" t="s">
        <v>20</v>
      </c>
      <c r="K243" s="20">
        <v>42316</v>
      </c>
      <c r="L243" s="2">
        <f t="shared" si="3"/>
        <v>2015</v>
      </c>
      <c r="N243" s="18"/>
      <c r="O243" s="18"/>
      <c r="P243" s="18"/>
      <c r="X243" s="18"/>
      <c r="Y243" s="18"/>
      <c r="Z243" s="18"/>
    </row>
    <row r="244" spans="1:26" ht="15" customHeight="1" x14ac:dyDescent="0.25">
      <c r="A244" s="2" t="s">
        <v>345</v>
      </c>
      <c r="B244" s="2" t="s">
        <v>91</v>
      </c>
      <c r="C244" s="2" t="s">
        <v>98</v>
      </c>
      <c r="D244" s="2" t="s">
        <v>13</v>
      </c>
      <c r="E244" s="2" t="s">
        <v>14</v>
      </c>
      <c r="F244" s="2">
        <v>30</v>
      </c>
      <c r="G244" s="2">
        <v>500</v>
      </c>
      <c r="H244" s="2">
        <v>813</v>
      </c>
      <c r="I244" s="2">
        <v>30</v>
      </c>
      <c r="J244" s="2" t="s">
        <v>20</v>
      </c>
      <c r="K244" s="20">
        <v>40936</v>
      </c>
      <c r="L244" s="2">
        <f t="shared" si="3"/>
        <v>2012</v>
      </c>
      <c r="N244" s="18"/>
      <c r="O244" s="18"/>
      <c r="P244" s="18"/>
      <c r="X244" s="18"/>
      <c r="Y244" s="18"/>
      <c r="Z244" s="18"/>
    </row>
    <row r="245" spans="1:26" ht="15" customHeight="1" x14ac:dyDescent="0.25">
      <c r="A245" s="2" t="s">
        <v>693</v>
      </c>
      <c r="B245" s="2" t="s">
        <v>91</v>
      </c>
      <c r="C245" s="2" t="s">
        <v>406</v>
      </c>
      <c r="D245" s="2" t="s">
        <v>13</v>
      </c>
      <c r="E245" s="2" t="s">
        <v>14</v>
      </c>
      <c r="F245" s="2">
        <v>30</v>
      </c>
      <c r="G245" s="2">
        <v>300</v>
      </c>
      <c r="H245" s="2">
        <v>396</v>
      </c>
      <c r="I245" s="2">
        <v>26</v>
      </c>
      <c r="J245" s="2" t="s">
        <v>20</v>
      </c>
      <c r="K245" s="20">
        <v>42113</v>
      </c>
      <c r="L245" s="2">
        <f t="shared" si="3"/>
        <v>2015</v>
      </c>
      <c r="N245" s="18"/>
      <c r="O245" s="18"/>
      <c r="P245" s="18"/>
      <c r="X245" s="18"/>
      <c r="Y245" s="18"/>
      <c r="Z245" s="18"/>
    </row>
    <row r="246" spans="1:26" ht="15" customHeight="1" x14ac:dyDescent="0.25">
      <c r="A246" s="2" t="s">
        <v>694</v>
      </c>
      <c r="B246" s="2" t="s">
        <v>91</v>
      </c>
      <c r="C246" s="2" t="s">
        <v>406</v>
      </c>
      <c r="D246" s="2" t="s">
        <v>13</v>
      </c>
      <c r="E246" s="2" t="s">
        <v>14</v>
      </c>
      <c r="F246" s="2">
        <v>30</v>
      </c>
      <c r="G246" s="2">
        <v>1</v>
      </c>
      <c r="H246" s="2">
        <v>358</v>
      </c>
      <c r="I246" s="2">
        <v>9</v>
      </c>
      <c r="J246" s="2" t="s">
        <v>20</v>
      </c>
      <c r="K246" s="20">
        <v>41894</v>
      </c>
      <c r="L246" s="2">
        <f t="shared" si="3"/>
        <v>2014</v>
      </c>
      <c r="N246" s="18"/>
      <c r="O246" s="18"/>
      <c r="P246" s="18"/>
      <c r="X246" s="18"/>
      <c r="Y246" s="18"/>
      <c r="Z246" s="18"/>
    </row>
    <row r="247" spans="1:26" ht="15" customHeight="1" x14ac:dyDescent="0.25">
      <c r="A247" s="2" t="s">
        <v>695</v>
      </c>
      <c r="B247" s="2" t="s">
        <v>91</v>
      </c>
      <c r="C247" s="2" t="s">
        <v>98</v>
      </c>
      <c r="D247" s="2" t="s">
        <v>13</v>
      </c>
      <c r="E247" s="2" t="s">
        <v>14</v>
      </c>
      <c r="F247" s="2">
        <v>15</v>
      </c>
      <c r="G247" s="2">
        <v>50</v>
      </c>
      <c r="H247" s="2">
        <v>201</v>
      </c>
      <c r="I247" s="2">
        <v>9</v>
      </c>
      <c r="J247" s="2" t="s">
        <v>20</v>
      </c>
      <c r="K247" s="20">
        <v>42345</v>
      </c>
      <c r="L247" s="2">
        <f t="shared" si="3"/>
        <v>2015</v>
      </c>
      <c r="N247" s="18"/>
      <c r="O247" s="18"/>
      <c r="P247" s="18"/>
      <c r="X247" s="18"/>
      <c r="Y247" s="18"/>
      <c r="Z247" s="18"/>
    </row>
    <row r="248" spans="1:26" ht="15" customHeight="1" x14ac:dyDescent="0.25">
      <c r="A248" s="2" t="s">
        <v>696</v>
      </c>
      <c r="B248" s="2" t="s">
        <v>91</v>
      </c>
      <c r="C248" s="2" t="s">
        <v>98</v>
      </c>
      <c r="D248" s="2" t="s">
        <v>13</v>
      </c>
      <c r="E248" s="2" t="s">
        <v>14</v>
      </c>
      <c r="F248" s="2">
        <v>9</v>
      </c>
      <c r="G248" s="2">
        <v>25</v>
      </c>
      <c r="H248" s="2">
        <v>173</v>
      </c>
      <c r="I248" s="2">
        <v>40</v>
      </c>
      <c r="J248" s="2" t="s">
        <v>20</v>
      </c>
      <c r="K248" s="20">
        <v>43067</v>
      </c>
      <c r="L248" s="2">
        <f t="shared" si="3"/>
        <v>2017</v>
      </c>
      <c r="N248" s="18"/>
      <c r="O248" s="18"/>
      <c r="P248" s="18"/>
      <c r="X248" s="18"/>
      <c r="Y248" s="18"/>
      <c r="Z248" s="18"/>
    </row>
    <row r="249" spans="1:26" ht="15" customHeight="1" x14ac:dyDescent="0.25">
      <c r="A249" s="2" t="s">
        <v>697</v>
      </c>
      <c r="B249" s="2" t="s">
        <v>91</v>
      </c>
      <c r="C249" s="2" t="s">
        <v>98</v>
      </c>
      <c r="D249" s="2" t="s">
        <v>13</v>
      </c>
      <c r="E249" s="2" t="s">
        <v>14</v>
      </c>
      <c r="F249" s="2">
        <v>5</v>
      </c>
      <c r="G249" s="2">
        <v>10</v>
      </c>
      <c r="H249" s="2">
        <v>74</v>
      </c>
      <c r="I249" s="2">
        <v>37</v>
      </c>
      <c r="J249" s="2" t="s">
        <v>20</v>
      </c>
      <c r="K249" s="20">
        <v>42940</v>
      </c>
      <c r="L249" s="2">
        <f t="shared" si="3"/>
        <v>2017</v>
      </c>
      <c r="N249" s="18"/>
      <c r="O249" s="18"/>
      <c r="P249" s="18"/>
      <c r="X249" s="18"/>
      <c r="Y249" s="18"/>
      <c r="Z249" s="18"/>
    </row>
    <row r="250" spans="1:26" ht="15" customHeight="1" x14ac:dyDescent="0.25">
      <c r="X250" s="18"/>
      <c r="Y250" s="18"/>
      <c r="Z250" s="18"/>
    </row>
    <row r="251" spans="1:26" ht="15" customHeight="1" x14ac:dyDescent="0.25">
      <c r="X251" s="18"/>
      <c r="Y251" s="18"/>
      <c r="Z251" s="18"/>
    </row>
    <row r="252" spans="1:26" ht="15" customHeight="1" x14ac:dyDescent="0.25">
      <c r="X252" s="18"/>
      <c r="Y252" s="18"/>
      <c r="Z252" s="18"/>
    </row>
    <row r="253" spans="1:26" ht="15" customHeight="1" x14ac:dyDescent="0.25">
      <c r="X253" s="18"/>
      <c r="Y253" s="18"/>
      <c r="Z253" s="18"/>
    </row>
    <row r="254" spans="1:26" ht="15" customHeight="1" x14ac:dyDescent="0.25">
      <c r="X254" s="18"/>
      <c r="Y254" s="18"/>
      <c r="Z254" s="18"/>
    </row>
    <row r="255" spans="1:26" ht="15" customHeight="1" x14ac:dyDescent="0.25">
      <c r="X255" s="18"/>
      <c r="Y255" s="18"/>
      <c r="Z255" s="18"/>
    </row>
    <row r="256" spans="1:26" ht="15" customHeight="1" x14ac:dyDescent="0.25">
      <c r="X256" s="18"/>
      <c r="Y256" s="18"/>
      <c r="Z256" s="18"/>
    </row>
    <row r="257" spans="24:26" ht="15" customHeight="1" x14ac:dyDescent="0.25">
      <c r="X257" s="18"/>
      <c r="Y257" s="18"/>
      <c r="Z257" s="18"/>
    </row>
    <row r="258" spans="24:26" ht="15" customHeight="1" x14ac:dyDescent="0.25">
      <c r="X258" s="18"/>
      <c r="Y258" s="18"/>
      <c r="Z258" s="18"/>
    </row>
    <row r="259" spans="24:26" ht="15" customHeight="1" x14ac:dyDescent="0.25">
      <c r="X259" s="18"/>
      <c r="Y259" s="18"/>
      <c r="Z259" s="18"/>
    </row>
    <row r="260" spans="24:26" ht="15" customHeight="1" x14ac:dyDescent="0.25">
      <c r="X260" s="18"/>
      <c r="Y260" s="18"/>
      <c r="Z260" s="18"/>
    </row>
    <row r="261" spans="24:26" ht="15" customHeight="1" x14ac:dyDescent="0.25">
      <c r="X261" s="18"/>
      <c r="Y261" s="18"/>
      <c r="Z261" s="18"/>
    </row>
    <row r="262" spans="24:26" ht="15" customHeight="1" x14ac:dyDescent="0.25">
      <c r="X262" s="18"/>
      <c r="Y262" s="18"/>
      <c r="Z262" s="18"/>
    </row>
    <row r="263" spans="24:26" ht="15" customHeight="1" x14ac:dyDescent="0.25">
      <c r="X263" s="18"/>
      <c r="Y263" s="18"/>
      <c r="Z263" s="18"/>
    </row>
    <row r="264" spans="24:26" ht="15" customHeight="1" x14ac:dyDescent="0.25">
      <c r="X264" s="18"/>
      <c r="Y264" s="18"/>
      <c r="Z264" s="18"/>
    </row>
    <row r="265" spans="24:26" ht="15" customHeight="1" x14ac:dyDescent="0.25">
      <c r="X265" s="18"/>
      <c r="Y265" s="18"/>
      <c r="Z265" s="18"/>
    </row>
    <row r="266" spans="24:26" ht="15" customHeight="1" x14ac:dyDescent="0.25">
      <c r="X266" s="18"/>
      <c r="Y266" s="18"/>
      <c r="Z266" s="18"/>
    </row>
    <row r="267" spans="24:26" ht="15" customHeight="1" x14ac:dyDescent="0.25">
      <c r="X267" s="18"/>
      <c r="Y267" s="18"/>
      <c r="Z267" s="18"/>
    </row>
    <row r="268" spans="24:26" ht="15" customHeight="1" x14ac:dyDescent="0.25">
      <c r="X268" s="18"/>
      <c r="Y268" s="18"/>
      <c r="Z268" s="18"/>
    </row>
    <row r="269" spans="24:26" ht="15" customHeight="1" x14ac:dyDescent="0.25">
      <c r="X269" s="18"/>
      <c r="Y269" s="18"/>
      <c r="Z269" s="18"/>
    </row>
    <row r="270" spans="24:26" ht="15" customHeight="1" x14ac:dyDescent="0.25">
      <c r="X270" s="18"/>
      <c r="Y270" s="18"/>
      <c r="Z270" s="18"/>
    </row>
    <row r="271" spans="24:26" ht="15" customHeight="1" x14ac:dyDescent="0.25">
      <c r="X271" s="18"/>
      <c r="Y271" s="18"/>
      <c r="Z271" s="18"/>
    </row>
    <row r="272" spans="24:26" ht="15" customHeight="1" x14ac:dyDescent="0.25">
      <c r="X272" s="18"/>
      <c r="Y272" s="18"/>
      <c r="Z272" s="18"/>
    </row>
    <row r="273" spans="24:26" ht="15" customHeight="1" x14ac:dyDescent="0.25">
      <c r="X273" s="18"/>
      <c r="Y273" s="18"/>
      <c r="Z273" s="18"/>
    </row>
  </sheetData>
  <autoFilter ref="A1:L249" xr:uid="{00000000-0009-0000-0000-000005000000}">
    <sortState xmlns:xlrd2="http://schemas.microsoft.com/office/spreadsheetml/2017/richdata2" ref="A2:L248">
      <sortCondition descending="1" ref="H1:H248"/>
    </sortState>
  </autoFilter>
  <mergeCells count="6">
    <mergeCell ref="S1:T1"/>
    <mergeCell ref="O29:V29"/>
    <mergeCell ref="O30:P30"/>
    <mergeCell ref="Q30:R30"/>
    <mergeCell ref="S30:T30"/>
    <mergeCell ref="U30:V30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zoomScale="87" workbookViewId="0">
      <selection activeCell="M25" sqref="M25"/>
    </sheetView>
  </sheetViews>
  <sheetFormatPr defaultRowHeight="15" customHeight="1" x14ac:dyDescent="0.25"/>
  <cols>
    <col min="1" max="2" width="21" style="2" customWidth="1"/>
    <col min="3" max="3" width="15.28515625" style="2" bestFit="1" customWidth="1"/>
    <col min="4" max="4" width="18.5703125" style="2" customWidth="1"/>
    <col min="5" max="16384" width="9.140625" style="2"/>
  </cols>
  <sheetData>
    <row r="1" spans="1:4" ht="15" customHeight="1" x14ac:dyDescent="0.25">
      <c r="A1" s="2" t="s">
        <v>3</v>
      </c>
      <c r="B1" s="2" t="s">
        <v>4</v>
      </c>
      <c r="C1" s="2" t="s">
        <v>698</v>
      </c>
      <c r="D1" s="2" t="s">
        <v>422</v>
      </c>
    </row>
    <row r="2" spans="1:4" ht="15" customHeight="1" x14ac:dyDescent="0.25">
      <c r="A2" s="2" t="s">
        <v>13</v>
      </c>
      <c r="B2" s="2" t="s">
        <v>14</v>
      </c>
      <c r="C2" s="21">
        <v>113141966.57458317</v>
      </c>
      <c r="D2" s="21">
        <v>9712.5904862720545</v>
      </c>
    </row>
    <row r="3" spans="1:4" ht="15" customHeight="1" x14ac:dyDescent="0.25">
      <c r="A3" s="2" t="s">
        <v>18</v>
      </c>
      <c r="B3" s="2" t="s">
        <v>19</v>
      </c>
      <c r="C3" s="21">
        <v>9362976.2486166954</v>
      </c>
      <c r="D3" s="21">
        <v>7180.1965096753802</v>
      </c>
    </row>
    <row r="4" spans="1:4" ht="15" customHeight="1" x14ac:dyDescent="0.25">
      <c r="A4" s="2" t="s">
        <v>100</v>
      </c>
      <c r="B4" s="2" t="s">
        <v>101</v>
      </c>
      <c r="C4" s="21">
        <v>2262535.9658842683</v>
      </c>
      <c r="D4" s="21">
        <v>3847.8502821161023</v>
      </c>
    </row>
    <row r="5" spans="1:4" ht="15" customHeight="1" x14ac:dyDescent="0.25">
      <c r="A5" s="2" t="s">
        <v>171</v>
      </c>
      <c r="B5" s="2" t="s">
        <v>172</v>
      </c>
      <c r="C5" s="21">
        <v>2018363.1770417094</v>
      </c>
      <c r="D5" s="21">
        <v>6448.4446550853336</v>
      </c>
    </row>
    <row r="6" spans="1:4" ht="15" customHeight="1" x14ac:dyDescent="0.25">
      <c r="A6" s="2" t="s">
        <v>83</v>
      </c>
      <c r="B6" s="2" t="s">
        <v>84</v>
      </c>
      <c r="C6" s="21">
        <v>1195420.9196506739</v>
      </c>
      <c r="D6" s="21">
        <v>8077.1683760180667</v>
      </c>
    </row>
    <row r="7" spans="1:4" ht="15" customHeight="1" x14ac:dyDescent="0.25">
      <c r="A7" s="2" t="s">
        <v>195</v>
      </c>
      <c r="B7" s="2" t="s">
        <v>84</v>
      </c>
      <c r="C7" s="21">
        <v>1169133.4437801838</v>
      </c>
      <c r="D7" s="21">
        <v>11241.667728655613</v>
      </c>
    </row>
    <row r="8" spans="1:4" ht="15" customHeight="1" x14ac:dyDescent="0.25">
      <c r="A8" s="2" t="s">
        <v>699</v>
      </c>
      <c r="B8" s="2" t="s">
        <v>84</v>
      </c>
      <c r="C8" s="21">
        <v>791854.0051971674</v>
      </c>
      <c r="D8" s="21">
        <v>7470.3208037468621</v>
      </c>
    </row>
    <row r="9" spans="1:4" ht="15" customHeight="1" x14ac:dyDescent="0.25">
      <c r="A9" s="2" t="s">
        <v>700</v>
      </c>
      <c r="B9" s="2" t="s">
        <v>701</v>
      </c>
      <c r="C9" s="21">
        <v>723322.58874702454</v>
      </c>
      <c r="D9" s="21">
        <v>20666.359678486417</v>
      </c>
    </row>
    <row r="10" spans="1:4" ht="15" customHeight="1" x14ac:dyDescent="0.25">
      <c r="A10" s="2" t="s">
        <v>702</v>
      </c>
      <c r="B10" s="2" t="s">
        <v>84</v>
      </c>
      <c r="C10" s="21">
        <v>552592.4083545208</v>
      </c>
      <c r="D10" s="21">
        <v>20466.385494611881</v>
      </c>
    </row>
    <row r="11" spans="1:4" ht="15" customHeight="1" x14ac:dyDescent="0.25">
      <c r="A11" s="2" t="s">
        <v>199</v>
      </c>
      <c r="B11" s="2" t="s">
        <v>84</v>
      </c>
      <c r="C11" s="21">
        <v>350901.67926633358</v>
      </c>
      <c r="D11" s="21">
        <v>2900.0138782341619</v>
      </c>
    </row>
    <row r="12" spans="1:4" ht="15" customHeight="1" x14ac:dyDescent="0.25">
      <c r="A12" s="2" t="s">
        <v>410</v>
      </c>
      <c r="B12" s="2" t="s">
        <v>411</v>
      </c>
      <c r="C12" s="21">
        <v>319957.67317569256</v>
      </c>
      <c r="D12" s="21">
        <v>5613.2925118542553</v>
      </c>
    </row>
    <row r="13" spans="1:4" ht="15" customHeight="1" x14ac:dyDescent="0.25">
      <c r="A13" s="2" t="s">
        <v>242</v>
      </c>
      <c r="B13" s="2" t="s">
        <v>243</v>
      </c>
      <c r="C13" s="21">
        <v>312431.98594665527</v>
      </c>
      <c r="D13" s="21">
        <v>13017.99941444397</v>
      </c>
    </row>
    <row r="14" spans="1:4" ht="15" customHeight="1" x14ac:dyDescent="0.25">
      <c r="A14" s="2" t="s">
        <v>155</v>
      </c>
      <c r="B14" s="2" t="s">
        <v>156</v>
      </c>
      <c r="C14" s="21">
        <v>299590.38739365339</v>
      </c>
      <c r="D14" s="21">
        <v>4471.4983193082599</v>
      </c>
    </row>
    <row r="15" spans="1:4" ht="15" customHeight="1" x14ac:dyDescent="0.25">
      <c r="A15" s="2" t="s">
        <v>216</v>
      </c>
      <c r="B15" s="2" t="s">
        <v>84</v>
      </c>
      <c r="C15" s="21">
        <v>261400.92043709755</v>
      </c>
      <c r="D15" s="21">
        <v>3111.9157194892564</v>
      </c>
    </row>
    <row r="16" spans="1:4" ht="15" customHeight="1" x14ac:dyDescent="0.25">
      <c r="A16" s="2" t="s">
        <v>703</v>
      </c>
      <c r="B16" s="2" t="s">
        <v>704</v>
      </c>
      <c r="C16" s="21">
        <v>218208.94241189957</v>
      </c>
      <c r="D16" s="21">
        <v>11484.681179573661</v>
      </c>
    </row>
    <row r="17" spans="1:4" ht="15" customHeight="1" x14ac:dyDescent="0.25">
      <c r="A17" s="2" t="s">
        <v>705</v>
      </c>
      <c r="B17" s="2" t="s">
        <v>706</v>
      </c>
      <c r="C17" s="21">
        <v>217638.19874763489</v>
      </c>
      <c r="D17" s="21">
        <v>4534.1291405757265</v>
      </c>
    </row>
    <row r="18" spans="1:4" ht="15" customHeight="1" x14ac:dyDescent="0.25">
      <c r="A18" s="2" t="s">
        <v>263</v>
      </c>
      <c r="B18" s="2" t="s">
        <v>84</v>
      </c>
      <c r="C18" s="21">
        <v>159172.04356765747</v>
      </c>
      <c r="D18" s="21">
        <v>4421.4456546571519</v>
      </c>
    </row>
    <row r="19" spans="1:4" ht="15" customHeight="1" x14ac:dyDescent="0.25">
      <c r="A19" s="2" t="s">
        <v>313</v>
      </c>
      <c r="B19" s="2" t="s">
        <v>84</v>
      </c>
      <c r="C19" s="21">
        <v>158667.37011599541</v>
      </c>
      <c r="D19" s="21">
        <v>9916.7106322497129</v>
      </c>
    </row>
    <row r="20" spans="1:4" ht="15" customHeight="1" x14ac:dyDescent="0.25">
      <c r="A20" s="2" t="s">
        <v>392</v>
      </c>
      <c r="B20" s="2" t="s">
        <v>393</v>
      </c>
      <c r="C20" s="21">
        <v>104459.4913802743</v>
      </c>
      <c r="D20" s="21">
        <v>1492.2784482896327</v>
      </c>
    </row>
    <row r="21" spans="1:4" ht="15" customHeight="1" x14ac:dyDescent="0.25">
      <c r="A21" s="2" t="s">
        <v>707</v>
      </c>
      <c r="B21" s="2" t="s">
        <v>708</v>
      </c>
      <c r="C21" s="21">
        <v>101022.29218578339</v>
      </c>
      <c r="D21" s="21">
        <v>3885.4727763762839</v>
      </c>
    </row>
    <row r="22" spans="1:4" ht="15" customHeight="1" x14ac:dyDescent="0.25">
      <c r="A22" s="2" t="s">
        <v>709</v>
      </c>
      <c r="B22" s="2" t="s">
        <v>14</v>
      </c>
      <c r="C22" s="21">
        <v>27098.149999976158</v>
      </c>
      <c r="D22" s="21">
        <v>2463.4681818160143</v>
      </c>
    </row>
    <row r="23" spans="1:4" ht="15" customHeight="1" x14ac:dyDescent="0.25">
      <c r="A23" s="2" t="s">
        <v>709</v>
      </c>
      <c r="B23" s="2" t="s">
        <v>19</v>
      </c>
      <c r="C23" s="21">
        <v>12147.02001953125</v>
      </c>
      <c r="D23" s="21">
        <v>4049.0066731770835</v>
      </c>
    </row>
    <row r="24" spans="1:4" ht="15" customHeight="1" x14ac:dyDescent="0.25">
      <c r="A24" s="2" t="s">
        <v>710</v>
      </c>
      <c r="B24" s="2" t="s">
        <v>84</v>
      </c>
      <c r="C24" s="21">
        <v>6046.150146484375</v>
      </c>
      <c r="D24" s="21">
        <v>2015.3833821614583</v>
      </c>
    </row>
    <row r="25" spans="1:4" ht="15" customHeight="1" x14ac:dyDescent="0.25">
      <c r="A25" s="2" t="s">
        <v>709</v>
      </c>
      <c r="B25" s="2" t="s">
        <v>101</v>
      </c>
      <c r="C25" s="21">
        <v>3112.8701171875</v>
      </c>
      <c r="D25" s="21">
        <v>3112.8701171875</v>
      </c>
    </row>
  </sheetData>
  <autoFilter ref="A1:D25" xr:uid="{00000000-0009-0000-0000-000006000000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successful v.s. unsuccessful</vt:lpstr>
      <vt:lpstr>categories</vt:lpstr>
      <vt:lpstr>#of backers by year</vt:lpstr>
      <vt:lpstr>campaign length</vt:lpstr>
      <vt:lpstr>board games subcategory</vt:lpstr>
      <vt:lpstr>currency&amp;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2020-04-13T16:18:54Z</dcterms:created>
  <dcterms:modified xsi:type="dcterms:W3CDTF">2020-04-13T16:19:08Z</dcterms:modified>
</cp:coreProperties>
</file>