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4 and Fig. 5\input\"/>
    </mc:Choice>
  </mc:AlternateContent>
  <xr:revisionPtr revIDLastSave="0" documentId="13_ncr:1_{57AA9FD4-C339-4843-9B1A-C232C67EFE25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pathway" sheetId="2" r:id="rId1"/>
    <sheet name="ann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<sst xmlns="http://schemas.openxmlformats.org/spreadsheetml/2006/main" count="953" uniqueCount="423">
  <si>
    <t>ID</t>
    <phoneticPr fontId="2" type="noConversion"/>
  </si>
  <si>
    <t>id</t>
    <phoneticPr fontId="2" type="noConversion"/>
  </si>
  <si>
    <t>Most similar strain/species</t>
    <phoneticPr fontId="2" type="noConversion"/>
  </si>
  <si>
    <t>N2</t>
    <phoneticPr fontId="2" type="noConversion"/>
  </si>
  <si>
    <t>log2.N2</t>
    <phoneticPr fontId="3" type="noConversion"/>
  </si>
  <si>
    <t>log_N2</t>
    <phoneticPr fontId="2" type="noConversion"/>
  </si>
  <si>
    <t>neg/log_N2</t>
    <phoneticPr fontId="2" type="noConversion"/>
  </si>
  <si>
    <t>mean_3</t>
    <phoneticPr fontId="2" type="noConversion"/>
  </si>
  <si>
    <t>mean_4</t>
    <phoneticPr fontId="2" type="noConversion"/>
  </si>
  <si>
    <t>mean_5</t>
    <phoneticPr fontId="2" type="noConversion"/>
  </si>
  <si>
    <t>mean_6</t>
  </si>
  <si>
    <t>mean_7</t>
  </si>
  <si>
    <t>mean_8</t>
  </si>
  <si>
    <t>mean_9</t>
  </si>
  <si>
    <t>mean_10</t>
  </si>
  <si>
    <t>mean_survival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</si>
  <si>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</si>
  <si>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</si>
  <si>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</si>
  <si>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</si>
  <si>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</si>
  <si>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num</t>
    <phoneticPr fontId="2" type="noConversion"/>
  </si>
  <si>
    <t>Gram</t>
    <phoneticPr fontId="2" type="noConversion"/>
  </si>
  <si>
    <t>Color</t>
    <phoneticPr fontId="3" type="noConversion"/>
  </si>
  <si>
    <t>Phylum/Class</t>
    <phoneticPr fontId="2" type="noConversion"/>
  </si>
  <si>
    <t>Family_col</t>
    <phoneticPr fontId="3" type="noConversion"/>
  </si>
  <si>
    <t>HQB-10</t>
    <phoneticPr fontId="2" type="noConversion"/>
  </si>
  <si>
    <t>S4</t>
  </si>
  <si>
    <t>Alkalihalobacillus algicola</t>
    <phoneticPr fontId="2" type="noConversion"/>
  </si>
  <si>
    <t>Firmicutes</t>
  </si>
  <si>
    <t>Bacilli</t>
    <phoneticPr fontId="2" type="noConversion"/>
  </si>
  <si>
    <t>Bacillales</t>
    <phoneticPr fontId="2" type="noConversion"/>
  </si>
  <si>
    <t>Bacillaceae</t>
    <phoneticPr fontId="2" type="noConversion"/>
  </si>
  <si>
    <t>Alkalihalobacillus</t>
    <phoneticPr fontId="2" type="noConversion"/>
  </si>
  <si>
    <t>Positive</t>
  </si>
  <si>
    <t>#EE7600</t>
  </si>
  <si>
    <t>#D95204FF</t>
  </si>
  <si>
    <t>HQB-107</t>
    <phoneticPr fontId="2" type="noConversion"/>
  </si>
  <si>
    <t>Pseudomonas putida</t>
    <phoneticPr fontId="2" type="noConversion"/>
  </si>
  <si>
    <t>Proteobacteria</t>
  </si>
  <si>
    <t>Gammaproteobacteria</t>
  </si>
  <si>
    <t>Pseudomonadales</t>
  </si>
  <si>
    <t>Pseudomonadaceae</t>
  </si>
  <si>
    <t>Pseudomonas</t>
  </si>
  <si>
    <t>Negative</t>
    <phoneticPr fontId="2" type="noConversion"/>
  </si>
  <si>
    <t>#90EE90</t>
  </si>
  <si>
    <t>#84AD83FF</t>
  </si>
  <si>
    <t>HQB-110</t>
    <phoneticPr fontId="2" type="noConversion"/>
  </si>
  <si>
    <t>Thalassotalea litorea</t>
    <phoneticPr fontId="2" type="noConversion"/>
  </si>
  <si>
    <t>Alteromonadales</t>
  </si>
  <si>
    <t>Colwelliaceae</t>
  </si>
  <si>
    <t>Thalassotalea</t>
  </si>
  <si>
    <t>#8BC34AFF</t>
  </si>
  <si>
    <t>HQB-111</t>
    <phoneticPr fontId="2" type="noConversion"/>
  </si>
  <si>
    <t>Vibrio profundi</t>
    <phoneticPr fontId="2" type="noConversion"/>
  </si>
  <si>
    <t>Vibrionales</t>
  </si>
  <si>
    <t>Vibrionaceae</t>
  </si>
  <si>
    <t>Vibrio</t>
  </si>
  <si>
    <t>#3E71A8FF</t>
  </si>
  <si>
    <t>HQB-114</t>
    <phoneticPr fontId="2" type="noConversion"/>
  </si>
  <si>
    <t>Vibrio astriarenae</t>
    <phoneticPr fontId="2" type="noConversion"/>
  </si>
  <si>
    <t>HQB-118</t>
    <phoneticPr fontId="2" type="noConversion"/>
  </si>
  <si>
    <t>Alkalihalobacillus hwajinpoensis</t>
    <phoneticPr fontId="2" type="noConversion"/>
  </si>
  <si>
    <t>Bacilli</t>
  </si>
  <si>
    <t>Bacillales</t>
  </si>
  <si>
    <t>Bacillaceae</t>
  </si>
  <si>
    <t>Alkalihalobacillus</t>
  </si>
  <si>
    <t>HQB-123</t>
    <phoneticPr fontId="2" type="noConversion"/>
  </si>
  <si>
    <t>Staphylococcus warneri</t>
    <phoneticPr fontId="2" type="noConversion"/>
  </si>
  <si>
    <t>Staphylococcaceae</t>
  </si>
  <si>
    <t>Staphylococcus</t>
  </si>
  <si>
    <t>#F29F05FF</t>
  </si>
  <si>
    <t>HQB-127</t>
    <phoneticPr fontId="2" type="noConversion"/>
  </si>
  <si>
    <t>Bacillus altitudinis</t>
    <phoneticPr fontId="2" type="noConversion"/>
  </si>
  <si>
    <t>Bacillus</t>
  </si>
  <si>
    <t>HQB-136</t>
    <phoneticPr fontId="2" type="noConversion"/>
  </si>
  <si>
    <t>Shewanella schlegeliana</t>
    <phoneticPr fontId="2" type="noConversion"/>
  </si>
  <si>
    <t>Shewanellaceae</t>
  </si>
  <si>
    <t>Shewanella</t>
  </si>
  <si>
    <t>#577F9FFF</t>
  </si>
  <si>
    <t>HQB-138</t>
    <phoneticPr fontId="2" type="noConversion"/>
  </si>
  <si>
    <t>Metabacillus halosaccharovorans</t>
    <phoneticPr fontId="2" type="noConversion"/>
  </si>
  <si>
    <t>Metabacillus</t>
  </si>
  <si>
    <t>HQB-150</t>
    <phoneticPr fontId="2" type="noConversion"/>
  </si>
  <si>
    <t>Thaumasiovibrio sp.</t>
    <phoneticPr fontId="2" type="noConversion"/>
  </si>
  <si>
    <t>Thaumasiovibrio</t>
  </si>
  <si>
    <t>HQB-152</t>
    <phoneticPr fontId="2" type="noConversion"/>
  </si>
  <si>
    <t>Sulfitobacter faviae</t>
    <phoneticPr fontId="2" type="noConversion"/>
  </si>
  <si>
    <t>Alphaproteobacteria</t>
  </si>
  <si>
    <t>Rhodobacterales</t>
  </si>
  <si>
    <t>Rhodobacteraceae</t>
  </si>
  <si>
    <t>Sulfitobacter</t>
  </si>
  <si>
    <t>#00CD00</t>
  </si>
  <si>
    <t>Alphaproteobacteria</t>
    <phoneticPr fontId="2" type="noConversion"/>
  </si>
  <si>
    <t>HQB-154</t>
    <phoneticPr fontId="2" type="noConversion"/>
  </si>
  <si>
    <t>HQ336491_s</t>
    <phoneticPr fontId="2" type="noConversion"/>
  </si>
  <si>
    <t>HQ336491_g</t>
  </si>
  <si>
    <t>HQB-162</t>
    <phoneticPr fontId="2" type="noConversion"/>
  </si>
  <si>
    <t>Shewanella gelidii</t>
    <phoneticPr fontId="2" type="noConversion"/>
  </si>
  <si>
    <t>HQB-171</t>
    <phoneticPr fontId="2" type="noConversion"/>
  </si>
  <si>
    <t>Vibrio hepatarius</t>
    <phoneticPr fontId="2" type="noConversion"/>
  </si>
  <si>
    <t>HQB-172</t>
    <phoneticPr fontId="2" type="noConversion"/>
  </si>
  <si>
    <t>Alteromonas gracilis</t>
    <phoneticPr fontId="2" type="noConversion"/>
  </si>
  <si>
    <t>Alteromonadaceae</t>
  </si>
  <si>
    <t>Alteromonas</t>
  </si>
  <si>
    <t>#AED581FF</t>
  </si>
  <si>
    <t>HQB-174</t>
    <phoneticPr fontId="2" type="noConversion"/>
  </si>
  <si>
    <t>Vibrio campbellii</t>
    <phoneticPr fontId="2" type="noConversion"/>
  </si>
  <si>
    <t>HQB-177</t>
    <phoneticPr fontId="2" type="noConversion"/>
  </si>
  <si>
    <t>Yoonia maritima</t>
    <phoneticPr fontId="2" type="noConversion"/>
  </si>
  <si>
    <t>Yoonia</t>
  </si>
  <si>
    <t>HQB-179</t>
    <phoneticPr fontId="2" type="noConversion"/>
  </si>
  <si>
    <t>Parasphingorhabdus flavimaris</t>
    <phoneticPr fontId="2" type="noConversion"/>
  </si>
  <si>
    <t>Sphingomonadales</t>
  </si>
  <si>
    <t>Sphingomonadaceae</t>
  </si>
  <si>
    <t>Parasphingorhabdus</t>
  </si>
  <si>
    <t>#00CD66</t>
  </si>
  <si>
    <t>HQB-180</t>
    <phoneticPr fontId="2" type="noConversion"/>
  </si>
  <si>
    <t>Lacinutrix undariae</t>
    <phoneticPr fontId="2" type="noConversion"/>
  </si>
  <si>
    <t>Bacteroidetes</t>
  </si>
  <si>
    <t>Flavobacteriia</t>
  </si>
  <si>
    <t>Flavobacteriales</t>
  </si>
  <si>
    <t>Flavobacteriaceae</t>
  </si>
  <si>
    <t>Lacinutrix</t>
  </si>
  <si>
    <t>#4F94CD</t>
  </si>
  <si>
    <t>HQB-181</t>
    <phoneticPr fontId="2" type="noConversion"/>
  </si>
  <si>
    <t>Halobacillus trueperi</t>
    <phoneticPr fontId="2" type="noConversion"/>
  </si>
  <si>
    <t>Halobacillus</t>
  </si>
  <si>
    <t>HQB-187</t>
    <phoneticPr fontId="2" type="noConversion"/>
  </si>
  <si>
    <t>Pseudoalteromonas atlantica</t>
    <phoneticPr fontId="2" type="noConversion"/>
  </si>
  <si>
    <t>Pseudoalteromonadaceae</t>
  </si>
  <si>
    <t>Pseudoalteromonas</t>
  </si>
  <si>
    <t>#8FBD77FF</t>
  </si>
  <si>
    <t>HQB-19</t>
    <phoneticPr fontId="2" type="noConversion"/>
  </si>
  <si>
    <t>A</t>
  </si>
  <si>
    <t>Vibrio harveyi</t>
    <phoneticPr fontId="2" type="noConversion"/>
  </si>
  <si>
    <t>HQB-20</t>
    <phoneticPr fontId="2" type="noConversion"/>
  </si>
  <si>
    <t>B</t>
  </si>
  <si>
    <t>Vibrio chagasii</t>
    <phoneticPr fontId="2" type="noConversion"/>
  </si>
  <si>
    <t>HQB-200</t>
    <phoneticPr fontId="2" type="noConversion"/>
  </si>
  <si>
    <t>Bacillus pacificus</t>
    <phoneticPr fontId="2" type="noConversion"/>
  </si>
  <si>
    <t>HQB-21</t>
    <phoneticPr fontId="2" type="noConversion"/>
  </si>
  <si>
    <t>C</t>
  </si>
  <si>
    <t>Vibrio maritimus</t>
    <phoneticPr fontId="2" type="noConversion"/>
  </si>
  <si>
    <t>HQB-22</t>
    <phoneticPr fontId="2" type="noConversion"/>
  </si>
  <si>
    <t>E</t>
  </si>
  <si>
    <t>Vibrio parahaemolyticus</t>
    <phoneticPr fontId="2" type="noConversion"/>
  </si>
  <si>
    <t>HQB-226</t>
    <phoneticPr fontId="2" type="noConversion"/>
  </si>
  <si>
    <t>Rheinheimera baltica</t>
    <phoneticPr fontId="2" type="noConversion"/>
  </si>
  <si>
    <t>Chromatiales</t>
  </si>
  <si>
    <t>Alishewanella</t>
    <phoneticPr fontId="3" type="noConversion"/>
  </si>
  <si>
    <t>Rheinheimera</t>
  </si>
  <si>
    <t>#C5E1A5FF</t>
  </si>
  <si>
    <t>HQB-240</t>
    <phoneticPr fontId="2" type="noConversion"/>
  </si>
  <si>
    <t>Salinimonas iocasae</t>
    <phoneticPr fontId="2" type="noConversion"/>
  </si>
  <si>
    <t>Salinimonas</t>
  </si>
  <si>
    <t>HQB-263</t>
    <phoneticPr fontId="2" type="noConversion"/>
  </si>
  <si>
    <t>Paenisporosarcina quisquiliarum</t>
    <phoneticPr fontId="2" type="noConversion"/>
  </si>
  <si>
    <t>Planococcaceae</t>
  </si>
  <si>
    <t>Paenisporosarcina</t>
  </si>
  <si>
    <t>#F28705FF</t>
  </si>
  <si>
    <t>HQB-267</t>
    <phoneticPr fontId="2" type="noConversion"/>
  </si>
  <si>
    <t>Paracoccus marcusii</t>
    <phoneticPr fontId="2" type="noConversion"/>
  </si>
  <si>
    <t>Paracoccus</t>
  </si>
  <si>
    <t>HQB-279</t>
    <phoneticPr fontId="2" type="noConversion"/>
  </si>
  <si>
    <t>Loktanella salsilacus</t>
    <phoneticPr fontId="2" type="noConversion"/>
  </si>
  <si>
    <t>Loktanella</t>
  </si>
  <si>
    <t>HQB-281</t>
    <phoneticPr fontId="2" type="noConversion"/>
  </si>
  <si>
    <t>Marinobacter nauticus</t>
    <phoneticPr fontId="2" type="noConversion"/>
  </si>
  <si>
    <t>Proteobacteria</t>
    <phoneticPr fontId="2" type="noConversion"/>
  </si>
  <si>
    <t>Gammaproteobacteria</t>
    <phoneticPr fontId="2" type="noConversion"/>
  </si>
  <si>
    <t>Marinobacteraceae</t>
  </si>
  <si>
    <t>Marinobacter</t>
    <phoneticPr fontId="2" type="noConversion"/>
  </si>
  <si>
    <t>#689F38FF</t>
  </si>
  <si>
    <t>HQB-294</t>
    <phoneticPr fontId="2" type="noConversion"/>
  </si>
  <si>
    <t>Litoreibacter albidus</t>
    <phoneticPr fontId="2" type="noConversion"/>
  </si>
  <si>
    <t>Litoreibacter</t>
  </si>
  <si>
    <t>HQB-323</t>
    <phoneticPr fontId="2" type="noConversion"/>
  </si>
  <si>
    <t>Sulfitobacter donghicola</t>
    <phoneticPr fontId="2" type="noConversion"/>
  </si>
  <si>
    <t>HQB-325</t>
    <phoneticPr fontId="2" type="noConversion"/>
  </si>
  <si>
    <t>Pseudoclavibacter helvolus</t>
    <phoneticPr fontId="2" type="noConversion"/>
  </si>
  <si>
    <t>Actinobacteria</t>
  </si>
  <si>
    <t>Actinomycetia</t>
  </si>
  <si>
    <t>Microbacteriales</t>
  </si>
  <si>
    <t>Microbacteriaceae</t>
  </si>
  <si>
    <t>Pseudoclavibacter</t>
  </si>
  <si>
    <t>#EEE685</t>
  </si>
  <si>
    <t>#AFB42BFF</t>
  </si>
  <si>
    <t>HQB-332</t>
    <phoneticPr fontId="2" type="noConversion"/>
  </si>
  <si>
    <t>Brachybacterium vulturis</t>
    <phoneticPr fontId="2" type="noConversion"/>
  </si>
  <si>
    <t>Dermabacterales</t>
  </si>
  <si>
    <t>Dermabacteraceae</t>
  </si>
  <si>
    <t>Brachybacterium</t>
  </si>
  <si>
    <t>#9E9D24FF</t>
  </si>
  <si>
    <t>HQB-34</t>
    <phoneticPr fontId="2" type="noConversion"/>
  </si>
  <si>
    <t>Pseudoalteromonas spongiae</t>
    <phoneticPr fontId="2" type="noConversion"/>
  </si>
  <si>
    <t>HQB-345</t>
    <phoneticPr fontId="2" type="noConversion"/>
  </si>
  <si>
    <t>Vibrio atypicus</t>
    <phoneticPr fontId="2" type="noConversion"/>
  </si>
  <si>
    <t>HQB-347</t>
    <phoneticPr fontId="2" type="noConversion"/>
  </si>
  <si>
    <t>Neptunomonas phycophila</t>
    <phoneticPr fontId="2" type="noConversion"/>
  </si>
  <si>
    <t>Oceanospirillales</t>
  </si>
  <si>
    <t>Oceanospirillaceae</t>
  </si>
  <si>
    <t>Neptunomonas</t>
  </si>
  <si>
    <t>#33691EFF</t>
  </si>
  <si>
    <t>HQB-355</t>
    <phoneticPr fontId="2" type="noConversion"/>
  </si>
  <si>
    <t>Postechiella marina</t>
    <phoneticPr fontId="2" type="noConversion"/>
  </si>
  <si>
    <t>Postechiella</t>
  </si>
  <si>
    <t>HQB-361</t>
    <phoneticPr fontId="2" type="noConversion"/>
  </si>
  <si>
    <t>Psychrobacter nivimaris</t>
    <phoneticPr fontId="2" type="noConversion"/>
  </si>
  <si>
    <t>Moraxellales</t>
  </si>
  <si>
    <t>Moraxellaceae</t>
  </si>
  <si>
    <t>Psychrobacter</t>
  </si>
  <si>
    <t>#558B2FFF</t>
  </si>
  <si>
    <t>HQB-372</t>
    <phoneticPr fontId="2" type="noConversion"/>
  </si>
  <si>
    <t>Psychrobacter piscatorii</t>
    <phoneticPr fontId="2" type="noConversion"/>
  </si>
  <si>
    <t>HQB-39</t>
    <phoneticPr fontId="2" type="noConversion"/>
  </si>
  <si>
    <t>BBSC_s</t>
    <phoneticPr fontId="2" type="noConversion"/>
  </si>
  <si>
    <t>HQB-399</t>
    <phoneticPr fontId="2" type="noConversion"/>
  </si>
  <si>
    <t>Saccharospirillum alexandrii</t>
    <phoneticPr fontId="2" type="noConversion"/>
  </si>
  <si>
    <t>Saccharospirillaceae</t>
  </si>
  <si>
    <t>Saccharospirillum</t>
  </si>
  <si>
    <t>#779D8DFF</t>
  </si>
  <si>
    <t>HQB-410</t>
    <phoneticPr fontId="2" type="noConversion"/>
  </si>
  <si>
    <t>Enterovibrio calviensis</t>
    <phoneticPr fontId="2" type="noConversion"/>
  </si>
  <si>
    <t>Enterovibrio</t>
  </si>
  <si>
    <t>HQB-423</t>
    <phoneticPr fontId="2" type="noConversion"/>
  </si>
  <si>
    <t>Planococcus donghaensis</t>
    <phoneticPr fontId="2" type="noConversion"/>
  </si>
  <si>
    <t>Planococcus</t>
  </si>
  <si>
    <t>HQB-428</t>
    <phoneticPr fontId="2" type="noConversion"/>
  </si>
  <si>
    <t>Marinagarivorans algicola</t>
    <phoneticPr fontId="2" type="noConversion"/>
  </si>
  <si>
    <t>Cellvibrionales</t>
  </si>
  <si>
    <t>Cellvibrionaceae</t>
  </si>
  <si>
    <t>Marinagarivorans</t>
  </si>
  <si>
    <t>#9CCC65FF</t>
  </si>
  <si>
    <t>HQB-429</t>
    <phoneticPr fontId="2" type="noConversion"/>
  </si>
  <si>
    <t>Pseudomonas laoshanensis</t>
    <phoneticPr fontId="2" type="noConversion"/>
  </si>
  <si>
    <t>HQB-440</t>
    <phoneticPr fontId="2" type="noConversion"/>
  </si>
  <si>
    <t>JQEC_s</t>
    <phoneticPr fontId="2" type="noConversion"/>
  </si>
  <si>
    <t>Colwellia</t>
  </si>
  <si>
    <t>HQB-452</t>
    <phoneticPr fontId="2" type="noConversion"/>
  </si>
  <si>
    <t>Microbacterium foliorum</t>
    <phoneticPr fontId="2" type="noConversion"/>
  </si>
  <si>
    <t>Microbacterium</t>
  </si>
  <si>
    <t>HQB-458</t>
    <phoneticPr fontId="2" type="noConversion"/>
  </si>
  <si>
    <t>Rhodococcus sovatensis</t>
    <phoneticPr fontId="2" type="noConversion"/>
  </si>
  <si>
    <t>Mycobacteriales</t>
  </si>
  <si>
    <t>Nocardiaceae</t>
  </si>
  <si>
    <t>Rhodococcus</t>
  </si>
  <si>
    <t>#DCE775FF</t>
  </si>
  <si>
    <t>HQB-46</t>
    <phoneticPr fontId="2" type="noConversion"/>
  </si>
  <si>
    <t>Shewanella electrodiphila</t>
    <phoneticPr fontId="2" type="noConversion"/>
  </si>
  <si>
    <t>HQB-464</t>
    <phoneticPr fontId="2" type="noConversion"/>
  </si>
  <si>
    <t>Arthrobacter bussei</t>
    <phoneticPr fontId="2" type="noConversion"/>
  </si>
  <si>
    <t>Micrococcales</t>
  </si>
  <si>
    <t>Micrococcaceae</t>
  </si>
  <si>
    <t>Arthrobacter</t>
  </si>
  <si>
    <t>#C0CA33FF</t>
  </si>
  <si>
    <t>HQB-465</t>
    <phoneticPr fontId="2" type="noConversion"/>
  </si>
  <si>
    <t>Arenivirga flava</t>
    <phoneticPr fontId="2" type="noConversion"/>
  </si>
  <si>
    <t>Arenivirga</t>
  </si>
  <si>
    <t>HQB-471</t>
    <phoneticPr fontId="2" type="noConversion"/>
  </si>
  <si>
    <t>Photobacterium piscicola</t>
    <phoneticPr fontId="2" type="noConversion"/>
  </si>
  <si>
    <t>Photobacterium</t>
  </si>
  <si>
    <t>HQB-473</t>
    <phoneticPr fontId="2" type="noConversion"/>
  </si>
  <si>
    <t>MRYB_s</t>
    <phoneticPr fontId="2" type="noConversion"/>
  </si>
  <si>
    <t>HQB-476</t>
    <phoneticPr fontId="2" type="noConversion"/>
  </si>
  <si>
    <t>山大</t>
  </si>
  <si>
    <t>Woeseia oceani</t>
    <phoneticPr fontId="2" type="noConversion"/>
  </si>
  <si>
    <t xml:space="preserve"> Chromatiales</t>
  </si>
  <si>
    <t>Woeseiaceae</t>
  </si>
  <si>
    <t>Woeseia</t>
  </si>
  <si>
    <t>HQB-484</t>
    <phoneticPr fontId="2" type="noConversion"/>
  </si>
  <si>
    <t xml:space="preserve">Niallia oryzisoli </t>
    <phoneticPr fontId="2" type="noConversion"/>
  </si>
  <si>
    <t>Niallia</t>
  </si>
  <si>
    <t>HQB-491</t>
    <phoneticPr fontId="2" type="noConversion"/>
  </si>
  <si>
    <t>Pseudomonas alcaligenes</t>
    <phoneticPr fontId="2" type="noConversion"/>
  </si>
  <si>
    <t>HQB-497</t>
    <phoneticPr fontId="2" type="noConversion"/>
  </si>
  <si>
    <t>Lactococcus chungangensis</t>
    <phoneticPr fontId="2" type="noConversion"/>
  </si>
  <si>
    <t>Lactobacillales</t>
  </si>
  <si>
    <t>Streptococcaceae</t>
  </si>
  <si>
    <t>Lactococcus</t>
  </si>
  <si>
    <t>#F2B705FF</t>
  </si>
  <si>
    <t>HQB-498</t>
    <phoneticPr fontId="2" type="noConversion"/>
  </si>
  <si>
    <t>Galactobacter valiniphilus</t>
    <phoneticPr fontId="2" type="noConversion"/>
  </si>
  <si>
    <t>Galactobacter</t>
  </si>
  <si>
    <t>HQB-5</t>
    <phoneticPr fontId="2" type="noConversion"/>
  </si>
  <si>
    <t>HQB-5</t>
  </si>
  <si>
    <t>Shewanella algae</t>
    <phoneticPr fontId="2" type="noConversion"/>
  </si>
  <si>
    <t>Negative</t>
  </si>
  <si>
    <t>HQB-55</t>
    <phoneticPr fontId="2" type="noConversion"/>
  </si>
  <si>
    <t>Marinomonas posidonica</t>
    <phoneticPr fontId="2" type="noConversion"/>
  </si>
  <si>
    <t>Marinomonas</t>
  </si>
  <si>
    <t>HQB-70</t>
    <phoneticPr fontId="2" type="noConversion"/>
  </si>
  <si>
    <t>Thalassotalea profundi</t>
    <phoneticPr fontId="2" type="noConversion"/>
  </si>
  <si>
    <t>HQB-75</t>
    <phoneticPr fontId="2" type="noConversion"/>
  </si>
  <si>
    <t>Pseudoalteromonas distincta</t>
    <phoneticPr fontId="2" type="noConversion"/>
  </si>
  <si>
    <t>HQB-76</t>
    <phoneticPr fontId="2" type="noConversion"/>
  </si>
  <si>
    <t>Shewanella colwelliana</t>
    <phoneticPr fontId="2" type="noConversion"/>
  </si>
  <si>
    <t>HQB-86</t>
    <phoneticPr fontId="2" type="noConversion"/>
  </si>
  <si>
    <t>Shewanella waksmanii</t>
    <phoneticPr fontId="2" type="noConversion"/>
  </si>
  <si>
    <t>HQB-88</t>
    <phoneticPr fontId="2" type="noConversion"/>
  </si>
  <si>
    <t>Shewanella maritima</t>
    <phoneticPr fontId="2" type="noConversion"/>
  </si>
  <si>
    <t>HQB-90</t>
    <phoneticPr fontId="2" type="noConversion"/>
  </si>
  <si>
    <t>Shewanella atlantica</t>
    <phoneticPr fontId="2" type="noConversion"/>
  </si>
  <si>
    <t>HQB-91</t>
    <phoneticPr fontId="2" type="noConversion"/>
  </si>
  <si>
    <t>Aliivibrio fischeri</t>
    <phoneticPr fontId="2" type="noConversion"/>
  </si>
  <si>
    <t>Aliivibrio</t>
  </si>
  <si>
    <t>HQB-94</t>
    <phoneticPr fontId="2" type="noConversion"/>
  </si>
  <si>
    <t>Cytobacillus oceanisediminis</t>
    <phoneticPr fontId="2" type="noConversion"/>
  </si>
  <si>
    <t>Cytobacillus</t>
  </si>
  <si>
    <t>HQB-99</t>
    <phoneticPr fontId="2" type="noConversion"/>
  </si>
  <si>
    <t>Priestia aryabhattai</t>
  </si>
  <si>
    <t>Priestia</t>
  </si>
  <si>
    <t>OP50</t>
    <phoneticPr fontId="2" type="noConversion"/>
  </si>
  <si>
    <t>op50</t>
  </si>
  <si>
    <t>Escherichia coli OP50</t>
    <phoneticPr fontId="2" type="noConversion"/>
  </si>
  <si>
    <t>Enterobacterales</t>
  </si>
  <si>
    <t>Enterobacteriaceae</t>
  </si>
  <si>
    <t>Escherichia</t>
  </si>
  <si>
    <t>#7CB342FF</t>
  </si>
  <si>
    <t>Name</t>
    <phoneticPr fontId="2" type="noConversion"/>
  </si>
  <si>
    <t>ubiquinol-8 biosynthesis (early decarboxylation)</t>
    <phoneticPr fontId="2" type="noConversion"/>
  </si>
  <si>
    <t>ethanol degradation II</t>
    <phoneticPr fontId="2" type="noConversion"/>
  </si>
  <si>
    <t>acetaldehyde biosynthesis I</t>
    <phoneticPr fontId="2" type="noConversion"/>
  </si>
  <si>
    <t>heme b biosynthesis I (aerobic)</t>
    <phoneticPr fontId="2" type="noConversion"/>
  </si>
  <si>
    <t>aerobic respiration III (alternative oxidase pathway)</t>
    <phoneticPr fontId="2" type="noConversion"/>
  </si>
  <si>
    <t>formaldehyde oxidation II (glutathione-dependent)</t>
  </si>
  <si>
    <t>&amp;beta;-D-glucuronide and D-glucuronate degradation</t>
  </si>
  <si>
    <t>methylglyoxal degradation VIII</t>
  </si>
  <si>
    <t>(5Z)-dodecenoate biosynthesis I</t>
  </si>
  <si>
    <t>ubiquinol-10 biosynthesis (early decarboxylation)</t>
  </si>
  <si>
    <t>ubiquinol-7 biosynthesis (early decarboxylation)</t>
  </si>
  <si>
    <t>oleate biosynthesis IV (anaerobic)</t>
  </si>
  <si>
    <t>ubiquinol-9 biosynthesis (early decarboxylation)</t>
  </si>
  <si>
    <t>arginine dependent acid resistance</t>
  </si>
  <si>
    <t>mono-trans, poly-cis decaprenyl phosphate biosynthesis</t>
  </si>
  <si>
    <t>sedoheptulose bisphosphate bypass</t>
  </si>
  <si>
    <t>NAD salvage (plants)</t>
  </si>
  <si>
    <t>L-histidine degradation I</t>
  </si>
  <si>
    <t>N-end rule pathway I (prokaryotic)</t>
  </si>
  <si>
    <t>2-methyl-branched fatty acid &amp;beta;-oxidation</t>
  </si>
  <si>
    <t>L-cysteine degradation III</t>
  </si>
  <si>
    <t>nucleoside and nucleotide degradation (archaea)</t>
  </si>
  <si>
    <t>GDP-mannose biosynthesis</t>
  </si>
  <si>
    <t>octane oxidation</t>
  </si>
  <si>
    <t>NAD salvage pathway III (to nicotinamide riboside)</t>
  </si>
  <si>
    <t>Kdo transfer to lipid IVA IV (P. putida)</t>
  </si>
  <si>
    <t>Kdo transfer to lipid IVA I (E. coli)</t>
  </si>
  <si>
    <t>thiosulfate disproportionation IV (rhodanese)</t>
  </si>
  <si>
    <t>5'-deoxyadenosine degradation I</t>
  </si>
  <si>
    <t>L-tryptophan degradation IV (via indole-3-lactate)</t>
  </si>
  <si>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</si>
  <si>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</si>
  <si>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</si>
  <si>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</si>
  <si>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</si>
  <si>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</si>
  <si>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</si>
  <si>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</si>
  <si>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</si>
  <si>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</si>
  <si>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</si>
  <si>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</si>
  <si>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</si>
  <si>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</si>
  <si>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</si>
  <si>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</si>
  <si>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</si>
  <si>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</si>
  <si>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</si>
  <si>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</si>
  <si>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</si>
  <si>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</si>
  <si>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</si>
  <si>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</si>
  <si>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</si>
  <si>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</si>
  <si>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</si>
  <si>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</si>
  <si>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</si>
  <si>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</si>
  <si>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</si>
  <si>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</si>
  <si>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</si>
  <si>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</si>
  <si>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</si>
  <si>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</si>
  <si>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</si>
  <si>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</si>
  <si>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</si>
  <si>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</si>
  <si>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</si>
  <si>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</si>
  <si>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</si>
  <si>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</si>
  <si>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</si>
  <si>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</si>
  <si>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</si>
  <si>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</si>
  <si>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</si>
  <si>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</si>
  <si>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</si>
  <si>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</si>
  <si>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</si>
  <si>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</si>
  <si>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</si>
  <si>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</si>
  <si>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</si>
  <si>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</si>
  <si>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</si>
  <si>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</si>
  <si>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</si>
  <si>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</si>
  <si>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</si>
  <si>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</si>
  <si>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</si>
  <si>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</si>
  <si>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</si>
  <si>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</si>
  <si>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</si>
  <si>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</si>
  <si>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HQB-94</t>
  </si>
  <si>
    <t>HQB-99</t>
  </si>
  <si>
    <t>OP50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</si>
</sst>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Times New Roman"/>
      <family val="2"/>
      <charset val="134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10.5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DC1F-04F8-4420-9093-75A311A314E9}">
  <dimension ref="A1:BW31"/>
  <sheetViews>
    <sheetView workbookViewId="0">
      <selection sqref="A1:A1048576"/>
    </sheetView>
  </sheetViews>
  <sheetFormatPr defaultRowHeight="13.9" x14ac:dyDescent="0.4"/>
  <cols>
    <col min="1" max="1" width="50.6640625" customWidth="1"/>
  </cols>
  <sheetData>
    <row r="1" spans="1:75" x14ac:dyDescent="0.4">
      <c r="A1" s="9" t="s">
        <v>319</v>
      </c>
      <c r="B1" s="4" t="s">
        <v>350</v>
      </c>
      <c r="C1" s="4" t="s">
        <v>351</v>
      </c>
      <c r="D1" s="4" t="s">
        <v>352</v>
      </c>
      <c r="E1" s="4" t="s">
        <v>353</v>
      </c>
      <c r="F1" s="4" t="s">
        <v>354</v>
      </c>
      <c r="G1" s="4" t="s">
        <v>355</v>
      </c>
      <c r="H1" s="4" t="s">
        <v>356</v>
      </c>
      <c r="I1" s="4" t="s">
        <v>357</v>
      </c>
      <c r="J1" s="4" t="s">
        <v>358</v>
      </c>
      <c r="K1" s="4" t="s">
        <v>359</v>
      </c>
      <c r="L1" s="4" t="s">
        <v>360</v>
      </c>
      <c r="M1" s="4" t="s">
        <v>361</v>
      </c>
      <c r="N1" s="4" t="s">
        <v>362</v>
      </c>
      <c r="O1" s="4" t="s">
        <v>363</v>
      </c>
      <c r="P1" s="4" t="s">
        <v>364</v>
      </c>
      <c r="Q1" s="4" t="s">
        <v>365</v>
      </c>
      <c r="R1" s="4" t="s">
        <v>366</v>
      </c>
      <c r="S1" s="4" t="s">
        <v>367</v>
      </c>
      <c r="T1" s="4" t="s">
        <v>368</v>
      </c>
      <c r="U1" s="4" t="s">
        <v>369</v>
      </c>
      <c r="V1" s="4" t="s">
        <v>370</v>
      </c>
      <c r="W1" s="4" t="s">
        <v>371</v>
      </c>
      <c r="X1" s="4" t="s">
        <v>372</v>
      </c>
      <c r="Y1" s="4" t="s">
        <v>373</v>
      </c>
      <c r="Z1" s="4" t="s">
        <v>374</v>
      </c>
      <c r="AA1" s="4" t="s">
        <v>375</v>
      </c>
      <c r="AB1" s="4" t="s">
        <v>376</v>
      </c>
      <c r="AC1" s="4" t="s">
        <v>377</v>
      </c>
      <c r="AD1" s="4" t="s">
        <v>378</v>
      </c>
      <c r="AE1" s="4" t="s">
        <v>379</v>
      </c>
      <c r="AF1" s="4" t="s">
        <v>380</v>
      </c>
      <c r="AG1" s="4" t="s">
        <v>381</v>
      </c>
      <c r="AH1" s="4" t="s">
        <v>382</v>
      </c>
      <c r="AI1" s="4" t="s">
        <v>383</v>
      </c>
      <c r="AJ1" s="4" t="s">
        <v>384</v>
      </c>
      <c r="AK1" s="4" t="s">
        <v>385</v>
      </c>
      <c r="AL1" s="4" t="s">
        <v>386</v>
      </c>
      <c r="AM1" s="4" t="s">
        <v>387</v>
      </c>
      <c r="AN1" s="4" t="s">
        <v>388</v>
      </c>
      <c r="AO1" s="4" t="s">
        <v>389</v>
      </c>
      <c r="AP1" s="4" t="s">
        <v>390</v>
      </c>
      <c r="AQ1" s="4" t="s">
        <v>391</v>
      </c>
      <c r="AR1" s="4" t="s">
        <v>392</v>
      </c>
      <c r="AS1" s="4" t="s">
        <v>393</v>
      </c>
      <c r="AT1" s="4" t="s">
        <v>394</v>
      </c>
      <c r="AU1" s="4" t="s">
        <v>395</v>
      </c>
      <c r="AV1" s="4" t="s">
        <v>396</v>
      </c>
      <c r="AW1" s="4" t="s">
        <v>397</v>
      </c>
      <c r="AX1" s="4" t="s">
        <v>398</v>
      </c>
      <c r="AY1" s="4" t="s">
        <v>399</v>
      </c>
      <c r="AZ1" s="4" t="s">
        <v>400</v>
      </c>
      <c r="BA1" s="4" t="s">
        <v>401</v>
      </c>
      <c r="BB1" s="4" t="s">
        <v>402</v>
      </c>
      <c r="BC1" s="4" t="s">
        <v>403</v>
      </c>
      <c r="BD1" s="4" t="s">
        <v>404</v>
      </c>
      <c r="BE1" s="4" t="s">
        <v>405</v>
      </c>
      <c r="BF1" s="4" t="s">
        <v>406</v>
      </c>
      <c r="BG1" s="4" t="s">
        <v>407</v>
      </c>
      <c r="BH1" s="4" t="s">
        <v>408</v>
      </c>
      <c r="BI1" s="4" t="s">
        <v>409</v>
      </c>
      <c r="BJ1" s="4" t="s">
        <v>410</v>
      </c>
      <c r="BK1" s="4" t="s">
        <v>411</v>
      </c>
      <c r="BL1" s="4" t="s">
        <v>285</v>
      </c>
      <c r="BM1" s="4" t="s">
        <v>412</v>
      </c>
      <c r="BN1" s="4" t="s">
        <v>413</v>
      </c>
      <c r="BO1" s="4" t="s">
        <v>414</v>
      </c>
      <c r="BP1" s="4" t="s">
        <v>415</v>
      </c>
      <c r="BQ1" s="4" t="s">
        <v>416</v>
      </c>
      <c r="BR1" s="4" t="s">
        <v>417</v>
      </c>
      <c r="BS1" s="4" t="s">
        <v>418</v>
      </c>
      <c r="BT1" s="4" t="s">
        <v>419</v>
      </c>
      <c r="BU1" s="4" t="s">
        <v>420</v>
      </c>
      <c r="BV1" s="4" t="s">
        <v>421</v>
      </c>
      <c r="BW1" s="4" t="s">
        <v>422</v>
      </c>
    </row>
    <row r="2" spans="1:75" x14ac:dyDescent="0.4">
      <c r="A2" s="10" t="s">
        <v>320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0</v>
      </c>
      <c r="AA2" s="4">
        <v>1</v>
      </c>
      <c r="AB2" s="4">
        <v>1</v>
      </c>
      <c r="AC2" s="4">
        <v>1</v>
      </c>
      <c r="AD2" s="4">
        <v>1</v>
      </c>
      <c r="AE2" s="4">
        <v>0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0</v>
      </c>
      <c r="AL2" s="4">
        <v>0</v>
      </c>
      <c r="AM2" s="4">
        <v>1</v>
      </c>
      <c r="AN2" s="4">
        <v>1</v>
      </c>
      <c r="AO2" s="4">
        <v>1</v>
      </c>
      <c r="AP2" s="4">
        <v>0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0</v>
      </c>
      <c r="AW2" s="4">
        <v>1</v>
      </c>
      <c r="AX2" s="4">
        <v>1</v>
      </c>
      <c r="AY2" s="4">
        <v>1</v>
      </c>
      <c r="AZ2" s="4">
        <v>0</v>
      </c>
      <c r="BA2" s="4">
        <v>0</v>
      </c>
      <c r="BB2" s="4">
        <v>1</v>
      </c>
      <c r="BC2" s="4">
        <v>0</v>
      </c>
      <c r="BD2" s="4">
        <v>0</v>
      </c>
      <c r="BE2" s="4">
        <v>1</v>
      </c>
      <c r="BF2" s="4">
        <v>1</v>
      </c>
      <c r="BG2" s="4">
        <v>1</v>
      </c>
      <c r="BH2" s="4">
        <v>0</v>
      </c>
      <c r="BI2" s="4">
        <v>1</v>
      </c>
      <c r="BJ2" s="4">
        <v>0</v>
      </c>
      <c r="BK2" s="4">
        <v>0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0</v>
      </c>
      <c r="BV2" s="4">
        <v>0</v>
      </c>
      <c r="BW2" s="4">
        <v>1</v>
      </c>
    </row>
    <row r="3" spans="1:75" x14ac:dyDescent="0.4">
      <c r="A3" s="10" t="s">
        <v>321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0</v>
      </c>
      <c r="J3" s="4">
        <v>1</v>
      </c>
      <c r="K3" s="4">
        <v>0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0</v>
      </c>
      <c r="AA3" s="4">
        <v>1</v>
      </c>
      <c r="AB3" s="4">
        <v>1</v>
      </c>
      <c r="AC3" s="4">
        <v>1</v>
      </c>
      <c r="AD3" s="4">
        <v>1</v>
      </c>
      <c r="AE3" s="4">
        <v>0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0</v>
      </c>
      <c r="AL3" s="4">
        <v>0</v>
      </c>
      <c r="AM3" s="4">
        <v>1</v>
      </c>
      <c r="AN3" s="4">
        <v>1</v>
      </c>
      <c r="AO3" s="4">
        <v>1</v>
      </c>
      <c r="AP3" s="4">
        <v>0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0</v>
      </c>
      <c r="AW3" s="4">
        <v>1</v>
      </c>
      <c r="AX3" s="4">
        <v>1</v>
      </c>
      <c r="AY3" s="4">
        <v>1</v>
      </c>
      <c r="AZ3" s="4">
        <v>0</v>
      </c>
      <c r="BA3" s="4">
        <v>0</v>
      </c>
      <c r="BB3" s="4">
        <v>1</v>
      </c>
      <c r="BC3" s="4">
        <v>0</v>
      </c>
      <c r="BD3" s="4">
        <v>0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0</v>
      </c>
      <c r="BW3" s="4">
        <v>1</v>
      </c>
    </row>
    <row r="4" spans="1:75" x14ac:dyDescent="0.4">
      <c r="A4" s="10" t="s">
        <v>322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0</v>
      </c>
      <c r="AA4" s="4">
        <v>1</v>
      </c>
      <c r="AB4" s="4">
        <v>1</v>
      </c>
      <c r="AC4" s="4">
        <v>1</v>
      </c>
      <c r="AD4" s="4">
        <v>1</v>
      </c>
      <c r="AE4" s="4">
        <v>0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0</v>
      </c>
      <c r="AL4" s="4">
        <v>0</v>
      </c>
      <c r="AM4" s="4">
        <v>1</v>
      </c>
      <c r="AN4" s="4">
        <v>1</v>
      </c>
      <c r="AO4" s="4">
        <v>1</v>
      </c>
      <c r="AP4" s="4">
        <v>0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0</v>
      </c>
      <c r="AW4" s="4">
        <v>1</v>
      </c>
      <c r="AX4" s="4">
        <v>1</v>
      </c>
      <c r="AY4" s="4">
        <v>1</v>
      </c>
      <c r="AZ4" s="4">
        <v>0</v>
      </c>
      <c r="BA4" s="4">
        <v>0</v>
      </c>
      <c r="BB4" s="4">
        <v>1</v>
      </c>
      <c r="BC4" s="4">
        <v>0</v>
      </c>
      <c r="BD4" s="4">
        <v>0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0</v>
      </c>
      <c r="BK4" s="4">
        <v>0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0</v>
      </c>
      <c r="BW4" s="4">
        <v>1</v>
      </c>
    </row>
    <row r="5" spans="1:75" x14ac:dyDescent="0.4">
      <c r="A5" s="10" t="s">
        <v>323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0</v>
      </c>
      <c r="W5" s="4">
        <v>1</v>
      </c>
      <c r="X5" s="4">
        <v>1</v>
      </c>
      <c r="Y5" s="4">
        <v>1</v>
      </c>
      <c r="Z5" s="4">
        <v>0</v>
      </c>
      <c r="AA5" s="4">
        <v>1</v>
      </c>
      <c r="AB5" s="4">
        <v>1</v>
      </c>
      <c r="AC5" s="4">
        <v>1</v>
      </c>
      <c r="AD5" s="4">
        <v>1</v>
      </c>
      <c r="AE5" s="4">
        <v>0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0</v>
      </c>
      <c r="AL5" s="4">
        <v>0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0</v>
      </c>
      <c r="AW5" s="4">
        <v>1</v>
      </c>
      <c r="AX5" s="4">
        <v>1</v>
      </c>
      <c r="AY5" s="4">
        <v>1</v>
      </c>
      <c r="AZ5" s="4">
        <v>0</v>
      </c>
      <c r="BA5" s="4">
        <v>0</v>
      </c>
      <c r="BB5" s="4">
        <v>1</v>
      </c>
      <c r="BC5" s="4">
        <v>0</v>
      </c>
      <c r="BD5" s="4">
        <v>0</v>
      </c>
      <c r="BE5" s="4">
        <v>1</v>
      </c>
      <c r="BF5" s="4">
        <v>1</v>
      </c>
      <c r="BG5" s="4">
        <v>1</v>
      </c>
      <c r="BH5" s="4">
        <v>0</v>
      </c>
      <c r="BI5" s="4">
        <v>1</v>
      </c>
      <c r="BJ5" s="4">
        <v>0</v>
      </c>
      <c r="BK5" s="4">
        <v>0</v>
      </c>
      <c r="BL5" s="4">
        <v>1</v>
      </c>
      <c r="BM5" s="4">
        <v>1</v>
      </c>
      <c r="BN5" s="4">
        <v>0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0</v>
      </c>
      <c r="BU5" s="4">
        <v>0</v>
      </c>
      <c r="BV5" s="4">
        <v>0</v>
      </c>
      <c r="BW5" s="4">
        <v>1</v>
      </c>
    </row>
    <row r="6" spans="1:75" x14ac:dyDescent="0.4">
      <c r="A6" s="10" t="s">
        <v>324</v>
      </c>
      <c r="B6" s="4">
        <v>0</v>
      </c>
      <c r="C6" s="4">
        <v>1</v>
      </c>
      <c r="D6" s="4">
        <v>0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  <c r="X6" s="4">
        <v>1</v>
      </c>
      <c r="Y6" s="4">
        <v>1</v>
      </c>
      <c r="Z6" s="4">
        <v>0</v>
      </c>
      <c r="AA6" s="4">
        <v>0</v>
      </c>
      <c r="AB6" s="4">
        <v>1</v>
      </c>
      <c r="AC6" s="4">
        <v>1</v>
      </c>
      <c r="AD6" s="4">
        <v>0</v>
      </c>
      <c r="AE6" s="4">
        <v>0</v>
      </c>
      <c r="AF6" s="4">
        <v>1</v>
      </c>
      <c r="AG6" s="4">
        <v>1</v>
      </c>
      <c r="AH6" s="4">
        <v>1</v>
      </c>
      <c r="AI6" s="4">
        <v>0</v>
      </c>
      <c r="AJ6" s="4">
        <v>1</v>
      </c>
      <c r="AK6" s="4">
        <v>0</v>
      </c>
      <c r="AL6" s="4">
        <v>0</v>
      </c>
      <c r="AM6" s="4">
        <v>1</v>
      </c>
      <c r="AN6" s="4">
        <v>0</v>
      </c>
      <c r="AO6" s="4">
        <v>1</v>
      </c>
      <c r="AP6" s="4">
        <v>0</v>
      </c>
      <c r="AQ6" s="4">
        <v>1</v>
      </c>
      <c r="AR6" s="4">
        <v>1</v>
      </c>
      <c r="AS6" s="4">
        <v>0</v>
      </c>
      <c r="AT6" s="4">
        <v>1</v>
      </c>
      <c r="AU6" s="4">
        <v>0</v>
      </c>
      <c r="AV6" s="4">
        <v>0</v>
      </c>
      <c r="AW6" s="4">
        <v>1</v>
      </c>
      <c r="AX6" s="4">
        <v>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1</v>
      </c>
      <c r="BG6" s="4">
        <v>1</v>
      </c>
      <c r="BH6" s="4">
        <v>0</v>
      </c>
      <c r="BI6" s="4">
        <v>1</v>
      </c>
      <c r="BJ6" s="4">
        <v>0</v>
      </c>
      <c r="BK6" s="4">
        <v>0</v>
      </c>
      <c r="BL6" s="4">
        <v>1</v>
      </c>
      <c r="BM6" s="4">
        <v>1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</row>
    <row r="7" spans="1:75" x14ac:dyDescent="0.4">
      <c r="A7" s="10" t="s">
        <v>325</v>
      </c>
      <c r="B7" s="4">
        <v>0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1</v>
      </c>
      <c r="Y7" s="4">
        <v>1</v>
      </c>
      <c r="Z7" s="4">
        <v>0</v>
      </c>
      <c r="AA7" s="4">
        <v>1</v>
      </c>
      <c r="AB7" s="4">
        <v>1</v>
      </c>
      <c r="AC7" s="4">
        <v>1</v>
      </c>
      <c r="AD7" s="4">
        <v>1</v>
      </c>
      <c r="AE7" s="4">
        <v>0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0</v>
      </c>
      <c r="AL7" s="4">
        <v>0</v>
      </c>
      <c r="AM7" s="4">
        <v>1</v>
      </c>
      <c r="AN7" s="4">
        <v>1</v>
      </c>
      <c r="AO7" s="4">
        <v>1</v>
      </c>
      <c r="AP7" s="4">
        <v>0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0</v>
      </c>
      <c r="AW7" s="4">
        <v>1</v>
      </c>
      <c r="AX7" s="4">
        <v>1</v>
      </c>
      <c r="AY7" s="4">
        <v>1</v>
      </c>
      <c r="AZ7" s="4">
        <v>0</v>
      </c>
      <c r="BA7" s="4">
        <v>0</v>
      </c>
      <c r="BB7" s="4">
        <v>1</v>
      </c>
      <c r="BC7" s="4">
        <v>0</v>
      </c>
      <c r="BD7" s="4">
        <v>0</v>
      </c>
      <c r="BE7" s="4">
        <v>0</v>
      </c>
      <c r="BF7" s="4">
        <v>1</v>
      </c>
      <c r="BG7" s="4">
        <v>1</v>
      </c>
      <c r="BH7" s="4">
        <v>0</v>
      </c>
      <c r="BI7" s="4">
        <v>1</v>
      </c>
      <c r="BJ7" s="4">
        <v>0</v>
      </c>
      <c r="BK7" s="4">
        <v>0</v>
      </c>
      <c r="BL7" s="4">
        <v>1</v>
      </c>
      <c r="BM7" s="4">
        <v>1</v>
      </c>
      <c r="BN7" s="4">
        <v>1</v>
      </c>
      <c r="BO7" s="4">
        <v>1</v>
      </c>
      <c r="BP7" s="4">
        <v>1</v>
      </c>
      <c r="BQ7" s="4">
        <v>1</v>
      </c>
      <c r="BR7" s="4">
        <v>1</v>
      </c>
      <c r="BS7" s="4">
        <v>1</v>
      </c>
      <c r="BT7" s="4">
        <v>1</v>
      </c>
      <c r="BU7" s="4">
        <v>0</v>
      </c>
      <c r="BV7" s="4">
        <v>0</v>
      </c>
      <c r="BW7" s="4">
        <v>1</v>
      </c>
    </row>
    <row r="8" spans="1:75" x14ac:dyDescent="0.4">
      <c r="A8" s="10" t="s">
        <v>326</v>
      </c>
      <c r="B8" s="4">
        <v>0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1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1</v>
      </c>
    </row>
    <row r="9" spans="1:75" x14ac:dyDescent="0.4">
      <c r="A9" s="10" t="s">
        <v>327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1</v>
      </c>
      <c r="X9" s="4">
        <v>1</v>
      </c>
      <c r="Y9" s="4">
        <v>1</v>
      </c>
      <c r="Z9" s="4">
        <v>0</v>
      </c>
      <c r="AA9" s="4">
        <v>1</v>
      </c>
      <c r="AB9" s="4">
        <v>1</v>
      </c>
      <c r="AC9" s="4">
        <v>1</v>
      </c>
      <c r="AD9" s="4">
        <v>1</v>
      </c>
      <c r="AE9" s="4">
        <v>0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0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0</v>
      </c>
      <c r="AW9" s="4">
        <v>1</v>
      </c>
      <c r="AX9" s="4">
        <v>1</v>
      </c>
      <c r="AY9" s="4">
        <v>1</v>
      </c>
      <c r="AZ9" s="4">
        <v>0</v>
      </c>
      <c r="BA9" s="4">
        <v>0</v>
      </c>
      <c r="BB9" s="4">
        <v>1</v>
      </c>
      <c r="BC9" s="4">
        <v>0</v>
      </c>
      <c r="BD9" s="4">
        <v>0</v>
      </c>
      <c r="BE9" s="4">
        <v>1</v>
      </c>
      <c r="BF9" s="4">
        <v>1</v>
      </c>
      <c r="BG9" s="4">
        <v>1</v>
      </c>
      <c r="BH9" s="4">
        <v>0</v>
      </c>
      <c r="BI9" s="4">
        <v>1</v>
      </c>
      <c r="BJ9" s="4">
        <v>0</v>
      </c>
      <c r="BK9" s="4">
        <v>0</v>
      </c>
      <c r="BL9" s="4">
        <v>1</v>
      </c>
      <c r="BM9" s="4">
        <v>0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0</v>
      </c>
      <c r="BV9" s="4">
        <v>0</v>
      </c>
      <c r="BW9" s="4">
        <v>1</v>
      </c>
    </row>
    <row r="10" spans="1:75" x14ac:dyDescent="0.4">
      <c r="A10" s="10" t="s">
        <v>328</v>
      </c>
      <c r="B10" s="4">
        <v>0</v>
      </c>
      <c r="C10" s="4">
        <v>1</v>
      </c>
      <c r="D10" s="4">
        <v>1</v>
      </c>
      <c r="E10" s="4">
        <v>1</v>
      </c>
      <c r="F10" s="4">
        <v>1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>
        <v>1</v>
      </c>
      <c r="X10" s="4">
        <v>1</v>
      </c>
      <c r="Y10" s="4">
        <v>1</v>
      </c>
      <c r="Z10" s="4">
        <v>0</v>
      </c>
      <c r="AA10" s="4">
        <v>1</v>
      </c>
      <c r="AB10" s="4">
        <v>1</v>
      </c>
      <c r="AC10" s="4">
        <v>1</v>
      </c>
      <c r="AD10" s="4">
        <v>1</v>
      </c>
      <c r="AE10" s="4">
        <v>0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0</v>
      </c>
      <c r="AL10" s="4">
        <v>0</v>
      </c>
      <c r="AM10" s="4">
        <v>1</v>
      </c>
      <c r="AN10" s="4">
        <v>1</v>
      </c>
      <c r="AO10" s="4">
        <v>1</v>
      </c>
      <c r="AP10" s="4">
        <v>0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0</v>
      </c>
      <c r="AW10" s="4">
        <v>1</v>
      </c>
      <c r="AX10" s="4">
        <v>1</v>
      </c>
      <c r="AY10" s="4">
        <v>1</v>
      </c>
      <c r="AZ10" s="4">
        <v>0</v>
      </c>
      <c r="BA10" s="4">
        <v>0</v>
      </c>
      <c r="BB10" s="4">
        <v>1</v>
      </c>
      <c r="BC10" s="4">
        <v>0</v>
      </c>
      <c r="BD10" s="4">
        <v>0</v>
      </c>
      <c r="BE10" s="4">
        <v>1</v>
      </c>
      <c r="BF10" s="4">
        <v>1</v>
      </c>
      <c r="BG10" s="4">
        <v>1</v>
      </c>
      <c r="BH10" s="4">
        <v>0</v>
      </c>
      <c r="BI10" s="4">
        <v>1</v>
      </c>
      <c r="BJ10" s="4">
        <v>1</v>
      </c>
      <c r="BK10" s="4">
        <v>0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0</v>
      </c>
      <c r="BW10" s="4">
        <v>1</v>
      </c>
    </row>
    <row r="11" spans="1:75" x14ac:dyDescent="0.4">
      <c r="A11" s="10" t="s">
        <v>329</v>
      </c>
      <c r="B11" s="4">
        <v>0</v>
      </c>
      <c r="C11" s="4">
        <v>1</v>
      </c>
      <c r="D11" s="4">
        <v>1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1</v>
      </c>
      <c r="AB11" s="4">
        <v>1</v>
      </c>
      <c r="AC11" s="4">
        <v>0</v>
      </c>
      <c r="AD11" s="4">
        <v>1</v>
      </c>
      <c r="AE11" s="4">
        <v>0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0</v>
      </c>
      <c r="AL11" s="4">
        <v>0</v>
      </c>
      <c r="AM11" s="4">
        <v>1</v>
      </c>
      <c r="AN11" s="4">
        <v>1</v>
      </c>
      <c r="AO11" s="4">
        <v>1</v>
      </c>
      <c r="AP11" s="4">
        <v>0</v>
      </c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0</v>
      </c>
      <c r="AW11" s="4">
        <v>1</v>
      </c>
      <c r="AX11" s="4">
        <v>1</v>
      </c>
      <c r="AY11" s="4">
        <v>1</v>
      </c>
      <c r="AZ11" s="4">
        <v>0</v>
      </c>
      <c r="BA11" s="4">
        <v>0</v>
      </c>
      <c r="BB11" s="4">
        <v>1</v>
      </c>
      <c r="BC11" s="4">
        <v>0</v>
      </c>
      <c r="BD11" s="4">
        <v>0</v>
      </c>
      <c r="BE11" s="4">
        <v>1</v>
      </c>
      <c r="BF11" s="4">
        <v>1</v>
      </c>
      <c r="BG11" s="4">
        <v>1</v>
      </c>
      <c r="BH11" s="4">
        <v>0</v>
      </c>
      <c r="BI11" s="4">
        <v>1</v>
      </c>
      <c r="BJ11" s="4">
        <v>0</v>
      </c>
      <c r="BK11" s="4">
        <v>0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1</v>
      </c>
      <c r="BR11" s="4">
        <v>1</v>
      </c>
      <c r="BS11" s="4">
        <v>1</v>
      </c>
      <c r="BT11" s="4">
        <v>1</v>
      </c>
      <c r="BU11" s="4">
        <v>0</v>
      </c>
      <c r="BV11" s="4">
        <v>0</v>
      </c>
      <c r="BW11" s="4">
        <v>1</v>
      </c>
    </row>
    <row r="12" spans="1:75" x14ac:dyDescent="0.4">
      <c r="A12" s="10" t="s">
        <v>330</v>
      </c>
      <c r="B12" s="4">
        <v>0</v>
      </c>
      <c r="C12" s="4">
        <v>1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1</v>
      </c>
      <c r="X12" s="4">
        <v>1</v>
      </c>
      <c r="Y12" s="4">
        <v>1</v>
      </c>
      <c r="Z12" s="4">
        <v>0</v>
      </c>
      <c r="AA12" s="4">
        <v>1</v>
      </c>
      <c r="AB12" s="4">
        <v>1</v>
      </c>
      <c r="AC12" s="4">
        <v>0</v>
      </c>
      <c r="AD12" s="4">
        <v>1</v>
      </c>
      <c r="AE12" s="4">
        <v>0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0</v>
      </c>
      <c r="AL12" s="4">
        <v>0</v>
      </c>
      <c r="AM12" s="4">
        <v>1</v>
      </c>
      <c r="AN12" s="4">
        <v>1</v>
      </c>
      <c r="AO12" s="4">
        <v>1</v>
      </c>
      <c r="AP12" s="4">
        <v>0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0</v>
      </c>
      <c r="AW12" s="4">
        <v>1</v>
      </c>
      <c r="AX12" s="4">
        <v>1</v>
      </c>
      <c r="AY12" s="4">
        <v>1</v>
      </c>
      <c r="AZ12" s="4">
        <v>0</v>
      </c>
      <c r="BA12" s="4">
        <v>0</v>
      </c>
      <c r="BB12" s="4">
        <v>1</v>
      </c>
      <c r="BC12" s="4">
        <v>0</v>
      </c>
      <c r="BD12" s="4">
        <v>0</v>
      </c>
      <c r="BE12" s="4">
        <v>1</v>
      </c>
      <c r="BF12" s="4">
        <v>1</v>
      </c>
      <c r="BG12" s="4">
        <v>1</v>
      </c>
      <c r="BH12" s="4">
        <v>0</v>
      </c>
      <c r="BI12" s="4">
        <v>1</v>
      </c>
      <c r="BJ12" s="4">
        <v>0</v>
      </c>
      <c r="BK12" s="4">
        <v>0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1</v>
      </c>
      <c r="BR12" s="4">
        <v>1</v>
      </c>
      <c r="BS12" s="4">
        <v>1</v>
      </c>
      <c r="BT12" s="4">
        <v>1</v>
      </c>
      <c r="BU12" s="4">
        <v>0</v>
      </c>
      <c r="BV12" s="4">
        <v>0</v>
      </c>
      <c r="BW12" s="4">
        <v>1</v>
      </c>
    </row>
    <row r="13" spans="1:75" x14ac:dyDescent="0.4">
      <c r="A13" s="10" t="s">
        <v>331</v>
      </c>
      <c r="B13" s="4">
        <v>0</v>
      </c>
      <c r="C13" s="4">
        <v>1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1</v>
      </c>
      <c r="X13" s="4">
        <v>1</v>
      </c>
      <c r="Y13" s="4">
        <v>1</v>
      </c>
      <c r="Z13" s="4">
        <v>0</v>
      </c>
      <c r="AA13" s="4">
        <v>1</v>
      </c>
      <c r="AB13" s="4">
        <v>1</v>
      </c>
      <c r="AC13" s="4">
        <v>1</v>
      </c>
      <c r="AD13" s="4">
        <v>1</v>
      </c>
      <c r="AE13" s="4">
        <v>0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0</v>
      </c>
      <c r="AL13" s="4">
        <v>0</v>
      </c>
      <c r="AM13" s="4">
        <v>1</v>
      </c>
      <c r="AN13" s="4">
        <v>1</v>
      </c>
      <c r="AO13" s="4">
        <v>1</v>
      </c>
      <c r="AP13" s="4">
        <v>0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0</v>
      </c>
      <c r="AW13" s="4">
        <v>1</v>
      </c>
      <c r="AX13" s="4">
        <v>1</v>
      </c>
      <c r="AY13" s="4">
        <v>1</v>
      </c>
      <c r="AZ13" s="4">
        <v>0</v>
      </c>
      <c r="BA13" s="4">
        <v>0</v>
      </c>
      <c r="BB13" s="4">
        <v>1</v>
      </c>
      <c r="BC13" s="4">
        <v>0</v>
      </c>
      <c r="BD13" s="4">
        <v>0</v>
      </c>
      <c r="BE13" s="4">
        <v>1</v>
      </c>
      <c r="BF13" s="4">
        <v>1</v>
      </c>
      <c r="BG13" s="4">
        <v>1</v>
      </c>
      <c r="BH13" s="4">
        <v>0</v>
      </c>
      <c r="BI13" s="4">
        <v>1</v>
      </c>
      <c r="BJ13" s="4">
        <v>0</v>
      </c>
      <c r="BK13" s="4">
        <v>0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0</v>
      </c>
      <c r="BV13" s="4">
        <v>0</v>
      </c>
      <c r="BW13" s="4">
        <v>1</v>
      </c>
    </row>
    <row r="14" spans="1:75" x14ac:dyDescent="0.4">
      <c r="A14" s="10" t="s">
        <v>332</v>
      </c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1</v>
      </c>
      <c r="X14" s="4">
        <v>1</v>
      </c>
      <c r="Y14" s="4">
        <v>1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  <c r="AE14" s="4">
        <v>0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0</v>
      </c>
      <c r="AL14" s="4">
        <v>0</v>
      </c>
      <c r="AM14" s="4">
        <v>1</v>
      </c>
      <c r="AN14" s="4">
        <v>1</v>
      </c>
      <c r="AO14" s="4">
        <v>1</v>
      </c>
      <c r="AP14" s="4">
        <v>0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0</v>
      </c>
      <c r="AW14" s="4">
        <v>1</v>
      </c>
      <c r="AX14" s="4">
        <v>1</v>
      </c>
      <c r="AY14" s="4">
        <v>1</v>
      </c>
      <c r="AZ14" s="4">
        <v>0</v>
      </c>
      <c r="BA14" s="4">
        <v>0</v>
      </c>
      <c r="BB14" s="4">
        <v>1</v>
      </c>
      <c r="BC14" s="4">
        <v>0</v>
      </c>
      <c r="BD14" s="4">
        <v>0</v>
      </c>
      <c r="BE14" s="4">
        <v>1</v>
      </c>
      <c r="BF14" s="4">
        <v>1</v>
      </c>
      <c r="BG14" s="4">
        <v>1</v>
      </c>
      <c r="BH14" s="4">
        <v>0</v>
      </c>
      <c r="BI14" s="4">
        <v>1</v>
      </c>
      <c r="BJ14" s="4">
        <v>0</v>
      </c>
      <c r="BK14" s="4">
        <v>0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>
        <v>0</v>
      </c>
      <c r="BV14" s="4">
        <v>0</v>
      </c>
      <c r="BW14" s="4">
        <v>1</v>
      </c>
    </row>
    <row r="15" spans="1:75" x14ac:dyDescent="0.4">
      <c r="A15" s="10" t="s">
        <v>333</v>
      </c>
      <c r="B15" s="4">
        <v>1</v>
      </c>
      <c r="C15" s="4">
        <v>1</v>
      </c>
      <c r="D15" s="4">
        <v>0</v>
      </c>
      <c r="E15" s="4">
        <v>1</v>
      </c>
      <c r="F15" s="4">
        <v>1</v>
      </c>
      <c r="G15" s="4">
        <v>1</v>
      </c>
      <c r="H15" s="4">
        <v>0</v>
      </c>
      <c r="I15" s="4">
        <v>1</v>
      </c>
      <c r="J15" s="4">
        <v>1</v>
      </c>
      <c r="K15" s="4">
        <v>1</v>
      </c>
      <c r="L15" s="4">
        <v>0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0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0</v>
      </c>
      <c r="AG15" s="4">
        <v>1</v>
      </c>
      <c r="AH15" s="4">
        <v>1</v>
      </c>
      <c r="AI15" s="4">
        <v>0</v>
      </c>
      <c r="AJ15" s="4">
        <v>1</v>
      </c>
      <c r="AK15" s="4">
        <v>1</v>
      </c>
      <c r="AL15" s="4">
        <v>0</v>
      </c>
      <c r="AM15" s="4">
        <v>1</v>
      </c>
      <c r="AN15" s="4">
        <v>1</v>
      </c>
      <c r="AO15" s="4">
        <v>1</v>
      </c>
      <c r="AP15" s="4">
        <v>0</v>
      </c>
      <c r="AQ15" s="4">
        <v>0</v>
      </c>
      <c r="AR15" s="4">
        <v>0</v>
      </c>
      <c r="AS15" s="4">
        <v>0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1</v>
      </c>
      <c r="BF15" s="4">
        <v>0</v>
      </c>
      <c r="BG15" s="4">
        <v>1</v>
      </c>
      <c r="BH15" s="4">
        <v>1</v>
      </c>
      <c r="BI15" s="4">
        <v>1</v>
      </c>
      <c r="BJ15" s="4">
        <v>0</v>
      </c>
      <c r="BK15" s="4">
        <v>1</v>
      </c>
      <c r="BL15" s="4">
        <v>1</v>
      </c>
      <c r="BM15" s="4">
        <v>0</v>
      </c>
      <c r="BN15" s="4">
        <v>0</v>
      </c>
      <c r="BO15" s="4">
        <v>1</v>
      </c>
      <c r="BP15" s="4">
        <v>1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</row>
    <row r="16" spans="1:75" x14ac:dyDescent="0.4">
      <c r="A16" s="10" t="s">
        <v>334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1</v>
      </c>
      <c r="V16" s="4">
        <v>1</v>
      </c>
      <c r="W16" s="4">
        <v>1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1</v>
      </c>
      <c r="AL16" s="4">
        <v>1</v>
      </c>
      <c r="AM16" s="4">
        <v>0</v>
      </c>
      <c r="AN16" s="4">
        <v>0</v>
      </c>
      <c r="AO16" s="4">
        <v>0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0</v>
      </c>
      <c r="AZ16" s="4">
        <v>1</v>
      </c>
      <c r="BA16" s="4">
        <v>1</v>
      </c>
      <c r="BB16" s="4">
        <v>0</v>
      </c>
      <c r="BC16" s="4">
        <v>1</v>
      </c>
      <c r="BD16" s="4">
        <v>1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1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0</v>
      </c>
    </row>
    <row r="17" spans="1:75" x14ac:dyDescent="0.4">
      <c r="A17" s="10" t="s">
        <v>335</v>
      </c>
      <c r="B17" s="4">
        <v>1</v>
      </c>
      <c r="C17" s="4">
        <v>0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  <c r="L17" s="4">
        <v>1</v>
      </c>
      <c r="M17" s="4">
        <v>0</v>
      </c>
      <c r="N17" s="4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4">
        <v>0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1</v>
      </c>
      <c r="AL17" s="4">
        <v>1</v>
      </c>
      <c r="AM17" s="4">
        <v>1</v>
      </c>
      <c r="AN17" s="4">
        <v>1</v>
      </c>
      <c r="AO17" s="4">
        <v>0</v>
      </c>
      <c r="AP17" s="4">
        <v>1</v>
      </c>
      <c r="AQ17" s="4">
        <v>0</v>
      </c>
      <c r="AR17" s="4">
        <v>0</v>
      </c>
      <c r="AS17" s="4">
        <v>1</v>
      </c>
      <c r="AT17" s="4">
        <v>1</v>
      </c>
      <c r="AU17" s="4">
        <v>1</v>
      </c>
      <c r="AV17" s="4">
        <v>1</v>
      </c>
      <c r="AW17" s="4">
        <v>0</v>
      </c>
      <c r="AX17" s="4">
        <v>0</v>
      </c>
      <c r="AY17" s="4">
        <v>0</v>
      </c>
      <c r="AZ17" s="4">
        <v>1</v>
      </c>
      <c r="BA17" s="4">
        <v>1</v>
      </c>
      <c r="BB17" s="4">
        <v>0</v>
      </c>
      <c r="BC17" s="4">
        <v>1</v>
      </c>
      <c r="BD17" s="4">
        <v>1</v>
      </c>
      <c r="BE17" s="4">
        <v>1</v>
      </c>
      <c r="BF17" s="4">
        <v>0</v>
      </c>
      <c r="BG17" s="4">
        <v>0</v>
      </c>
      <c r="BH17" s="4">
        <v>1</v>
      </c>
      <c r="BI17" s="4">
        <v>0</v>
      </c>
      <c r="BJ17" s="4">
        <v>1</v>
      </c>
      <c r="BK17" s="4">
        <v>1</v>
      </c>
      <c r="BL17" s="4">
        <v>0</v>
      </c>
      <c r="BM17" s="4">
        <v>0</v>
      </c>
      <c r="BN17" s="4">
        <v>1</v>
      </c>
      <c r="BO17" s="4">
        <v>1</v>
      </c>
      <c r="BP17" s="4">
        <v>0</v>
      </c>
      <c r="BQ17" s="4">
        <v>0</v>
      </c>
      <c r="BR17" s="4">
        <v>0</v>
      </c>
      <c r="BS17" s="4">
        <v>0</v>
      </c>
      <c r="BT17" s="4">
        <v>1</v>
      </c>
      <c r="BU17" s="4">
        <v>1</v>
      </c>
      <c r="BV17" s="4">
        <v>1</v>
      </c>
      <c r="BW17" s="4">
        <v>1</v>
      </c>
    </row>
    <row r="18" spans="1:75" x14ac:dyDescent="0.4">
      <c r="A18" s="10" t="s">
        <v>336</v>
      </c>
      <c r="B18" s="4">
        <v>1</v>
      </c>
      <c r="C18" s="4">
        <v>1</v>
      </c>
      <c r="D18" s="4">
        <v>0</v>
      </c>
      <c r="E18" s="4">
        <v>0</v>
      </c>
      <c r="F18" s="4">
        <v>0</v>
      </c>
      <c r="G18" s="4">
        <v>1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1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1</v>
      </c>
      <c r="AF18" s="4">
        <v>1</v>
      </c>
      <c r="AG18" s="4">
        <v>1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1</v>
      </c>
      <c r="AY18" s="4">
        <v>0</v>
      </c>
      <c r="AZ18" s="4">
        <v>0</v>
      </c>
      <c r="BA18" s="4">
        <v>1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1</v>
      </c>
      <c r="BH18" s="4">
        <v>0</v>
      </c>
      <c r="BI18" s="4">
        <v>1</v>
      </c>
      <c r="BJ18" s="4">
        <v>0</v>
      </c>
      <c r="BK18" s="4">
        <v>0</v>
      </c>
      <c r="BL18" s="4">
        <v>0</v>
      </c>
      <c r="BM18" s="4">
        <v>1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1</v>
      </c>
      <c r="BW18" s="4">
        <v>1</v>
      </c>
    </row>
    <row r="19" spans="1:75" x14ac:dyDescent="0.4">
      <c r="A19" s="10" t="s">
        <v>337</v>
      </c>
      <c r="B19" s="4">
        <v>1</v>
      </c>
      <c r="C19" s="4">
        <v>0</v>
      </c>
      <c r="D19" s="4">
        <v>0</v>
      </c>
      <c r="E19" s="4">
        <v>1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4">
        <v>1</v>
      </c>
      <c r="W19" s="4">
        <v>0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1</v>
      </c>
      <c r="AM19" s="4">
        <v>0</v>
      </c>
      <c r="AN19" s="4">
        <v>1</v>
      </c>
      <c r="AO19" s="4">
        <v>0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1</v>
      </c>
      <c r="BG19" s="4">
        <v>0</v>
      </c>
      <c r="BH19" s="4">
        <v>0</v>
      </c>
      <c r="BI19" s="4">
        <v>0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1</v>
      </c>
      <c r="BU19" s="4">
        <v>1</v>
      </c>
      <c r="BV19" s="4">
        <v>1</v>
      </c>
      <c r="BW19" s="4">
        <v>0</v>
      </c>
    </row>
    <row r="20" spans="1:75" x14ac:dyDescent="0.4">
      <c r="A20" s="10" t="s">
        <v>338</v>
      </c>
      <c r="B20" s="4">
        <v>0</v>
      </c>
      <c r="C20" s="4">
        <v>1</v>
      </c>
      <c r="D20" s="4">
        <v>1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0</v>
      </c>
      <c r="W20" s="4">
        <v>1</v>
      </c>
      <c r="X20" s="4">
        <v>1</v>
      </c>
      <c r="Y20" s="4">
        <v>1</v>
      </c>
      <c r="Z20" s="4">
        <v>0</v>
      </c>
      <c r="AA20" s="4">
        <v>1</v>
      </c>
      <c r="AB20" s="4">
        <v>1</v>
      </c>
      <c r="AC20" s="4">
        <v>1</v>
      </c>
      <c r="AD20" s="4">
        <v>1</v>
      </c>
      <c r="AE20" s="4">
        <v>0</v>
      </c>
      <c r="AF20" s="4">
        <v>1</v>
      </c>
      <c r="AG20" s="4">
        <v>1</v>
      </c>
      <c r="AH20" s="4">
        <v>1</v>
      </c>
      <c r="AI20" s="4">
        <v>1</v>
      </c>
      <c r="AJ20" s="4">
        <v>1</v>
      </c>
      <c r="AK20" s="4">
        <v>0</v>
      </c>
      <c r="AL20" s="4">
        <v>0</v>
      </c>
      <c r="AM20" s="4">
        <v>1</v>
      </c>
      <c r="AN20" s="4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0</v>
      </c>
      <c r="AW20" s="4">
        <v>1</v>
      </c>
      <c r="AX20" s="4">
        <v>1</v>
      </c>
      <c r="AY20" s="4">
        <v>1</v>
      </c>
      <c r="AZ20" s="4">
        <v>0</v>
      </c>
      <c r="BA20" s="4">
        <v>0</v>
      </c>
      <c r="BB20" s="4">
        <v>1</v>
      </c>
      <c r="BC20" s="4">
        <v>0</v>
      </c>
      <c r="BD20" s="4">
        <v>0</v>
      </c>
      <c r="BE20" s="4">
        <v>1</v>
      </c>
      <c r="BF20" s="4">
        <v>1</v>
      </c>
      <c r="BG20" s="4">
        <v>1</v>
      </c>
      <c r="BH20" s="4">
        <v>0</v>
      </c>
      <c r="BI20" s="4">
        <v>1</v>
      </c>
      <c r="BJ20" s="4">
        <v>0</v>
      </c>
      <c r="BK20" s="4">
        <v>0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0</v>
      </c>
      <c r="BV20" s="4">
        <v>0</v>
      </c>
      <c r="BW20" s="4">
        <v>1</v>
      </c>
    </row>
    <row r="21" spans="1:75" x14ac:dyDescent="0.4">
      <c r="A21" s="10" t="s">
        <v>339</v>
      </c>
      <c r="B21" s="4">
        <v>0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1</v>
      </c>
      <c r="O21" s="4">
        <v>1</v>
      </c>
      <c r="P21" s="4">
        <v>0</v>
      </c>
      <c r="Q21" s="4">
        <v>1</v>
      </c>
      <c r="R21" s="4">
        <v>1</v>
      </c>
      <c r="S21" s="4">
        <v>1</v>
      </c>
      <c r="T21" s="4">
        <v>1</v>
      </c>
      <c r="U21" s="4">
        <v>0</v>
      </c>
      <c r="V21" s="4">
        <v>1</v>
      </c>
      <c r="W21" s="4">
        <v>1</v>
      </c>
      <c r="X21" s="4">
        <v>1</v>
      </c>
      <c r="Y21" s="4">
        <v>1</v>
      </c>
      <c r="Z21" s="4">
        <v>0</v>
      </c>
      <c r="AA21" s="4">
        <v>1</v>
      </c>
      <c r="AB21" s="4">
        <v>1</v>
      </c>
      <c r="AC21" s="4">
        <v>0</v>
      </c>
      <c r="AD21" s="4">
        <v>1</v>
      </c>
      <c r="AE21" s="4">
        <v>0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0</v>
      </c>
      <c r="AL21" s="4">
        <v>0</v>
      </c>
      <c r="AM21" s="4">
        <v>1</v>
      </c>
      <c r="AN21" s="4">
        <v>0</v>
      </c>
      <c r="AO21" s="4">
        <v>1</v>
      </c>
      <c r="AP21" s="4">
        <v>0</v>
      </c>
      <c r="AQ21" s="4">
        <v>1</v>
      </c>
      <c r="AR21" s="4">
        <v>1</v>
      </c>
      <c r="AS21" s="4">
        <v>0</v>
      </c>
      <c r="AT21" s="4">
        <v>1</v>
      </c>
      <c r="AU21" s="4">
        <v>0</v>
      </c>
      <c r="AV21" s="4">
        <v>0</v>
      </c>
      <c r="AW21" s="4">
        <v>0</v>
      </c>
      <c r="AX21" s="4">
        <v>1</v>
      </c>
      <c r="AY21" s="4">
        <v>1</v>
      </c>
      <c r="AZ21" s="4">
        <v>0</v>
      </c>
      <c r="BA21" s="4">
        <v>1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1</v>
      </c>
      <c r="BH21" s="4">
        <v>0</v>
      </c>
      <c r="BI21" s="4">
        <v>1</v>
      </c>
      <c r="BJ21" s="4">
        <v>0</v>
      </c>
      <c r="BK21" s="4">
        <v>0</v>
      </c>
      <c r="BL21" s="4">
        <v>1</v>
      </c>
      <c r="BM21" s="4">
        <v>0</v>
      </c>
      <c r="BN21" s="4">
        <v>0</v>
      </c>
      <c r="BO21" s="4">
        <v>1</v>
      </c>
      <c r="BP21" s="4">
        <v>0</v>
      </c>
      <c r="BQ21" s="4">
        <v>0</v>
      </c>
      <c r="BR21" s="4">
        <v>0</v>
      </c>
      <c r="BS21" s="4">
        <v>1</v>
      </c>
      <c r="BT21" s="4">
        <v>1</v>
      </c>
      <c r="BU21" s="4">
        <v>1</v>
      </c>
      <c r="BV21" s="4">
        <v>0</v>
      </c>
      <c r="BW21" s="4">
        <v>0</v>
      </c>
    </row>
    <row r="22" spans="1:75" x14ac:dyDescent="0.4">
      <c r="A22" s="10" t="s">
        <v>340</v>
      </c>
      <c r="B22" s="4">
        <v>0</v>
      </c>
      <c r="C22" s="4">
        <v>1</v>
      </c>
      <c r="D22" s="4">
        <v>0</v>
      </c>
      <c r="E22" s="4">
        <v>1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4">
        <v>1</v>
      </c>
      <c r="O22" s="4">
        <v>0</v>
      </c>
      <c r="P22" s="4">
        <v>1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0</v>
      </c>
      <c r="W22" s="4">
        <v>1</v>
      </c>
      <c r="X22" s="4">
        <v>1</v>
      </c>
      <c r="Y22" s="4">
        <v>1</v>
      </c>
      <c r="Z22" s="4">
        <v>0</v>
      </c>
      <c r="AA22" s="4">
        <v>1</v>
      </c>
      <c r="AB22" s="4">
        <v>1</v>
      </c>
      <c r="AC22" s="4">
        <v>0</v>
      </c>
      <c r="AD22" s="4">
        <v>0</v>
      </c>
      <c r="AE22" s="4">
        <v>0</v>
      </c>
      <c r="AF22" s="4">
        <v>1</v>
      </c>
      <c r="AG22" s="4">
        <v>1</v>
      </c>
      <c r="AH22" s="4">
        <v>0</v>
      </c>
      <c r="AI22" s="4">
        <v>1</v>
      </c>
      <c r="AJ22" s="4">
        <v>1</v>
      </c>
      <c r="AK22" s="4">
        <v>0</v>
      </c>
      <c r="AL22" s="4">
        <v>0</v>
      </c>
      <c r="AM22" s="4">
        <v>1</v>
      </c>
      <c r="AN22" s="4">
        <v>1</v>
      </c>
      <c r="AO22" s="4">
        <v>0</v>
      </c>
      <c r="AP22" s="4">
        <v>0</v>
      </c>
      <c r="AQ22" s="4">
        <v>0</v>
      </c>
      <c r="AR22" s="4">
        <v>0</v>
      </c>
      <c r="AS22" s="4">
        <v>1</v>
      </c>
      <c r="AT22" s="4">
        <v>1</v>
      </c>
      <c r="AU22" s="4">
        <v>1</v>
      </c>
      <c r="AV22" s="4">
        <v>0</v>
      </c>
      <c r="AW22" s="4">
        <v>0</v>
      </c>
      <c r="AX22" s="4">
        <v>1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1</v>
      </c>
      <c r="BF22" s="4">
        <v>0</v>
      </c>
      <c r="BG22" s="4">
        <v>1</v>
      </c>
      <c r="BH22" s="4">
        <v>0</v>
      </c>
      <c r="BI22" s="4">
        <v>1</v>
      </c>
      <c r="BJ22" s="4">
        <v>0</v>
      </c>
      <c r="BK22" s="4">
        <v>0</v>
      </c>
      <c r="BL22" s="4">
        <v>1</v>
      </c>
      <c r="BM22" s="4">
        <v>1</v>
      </c>
      <c r="BN22" s="4">
        <v>0</v>
      </c>
      <c r="BO22" s="4">
        <v>1</v>
      </c>
      <c r="BP22" s="4">
        <v>1</v>
      </c>
      <c r="BQ22" s="4">
        <v>1</v>
      </c>
      <c r="BR22" s="4">
        <v>0</v>
      </c>
      <c r="BS22" s="4">
        <v>0</v>
      </c>
      <c r="BT22" s="4">
        <v>1</v>
      </c>
      <c r="BU22" s="4">
        <v>0</v>
      </c>
      <c r="BV22" s="4">
        <v>0</v>
      </c>
      <c r="BW22" s="4">
        <v>1</v>
      </c>
    </row>
    <row r="23" spans="1:75" x14ac:dyDescent="0.4">
      <c r="A23" s="10" t="s">
        <v>341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1</v>
      </c>
      <c r="I23" s="4">
        <v>1</v>
      </c>
      <c r="J23" s="4">
        <v>0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0</v>
      </c>
      <c r="Y23" s="4">
        <v>0</v>
      </c>
      <c r="Z23" s="4">
        <v>1</v>
      </c>
      <c r="AA23" s="4">
        <v>1</v>
      </c>
      <c r="AB23" s="4">
        <v>1</v>
      </c>
      <c r="AC23" s="4">
        <v>0</v>
      </c>
      <c r="AD23" s="4">
        <v>0</v>
      </c>
      <c r="AE23" s="4">
        <v>1</v>
      </c>
      <c r="AF23" s="4">
        <v>1</v>
      </c>
      <c r="AG23" s="4">
        <v>0</v>
      </c>
      <c r="AH23" s="4">
        <v>0</v>
      </c>
      <c r="AI23" s="4">
        <v>0</v>
      </c>
      <c r="AJ23" s="4">
        <v>0</v>
      </c>
      <c r="AK23" s="4">
        <v>1</v>
      </c>
      <c r="AL23" s="4">
        <v>1</v>
      </c>
      <c r="AM23" s="4">
        <v>0</v>
      </c>
      <c r="AN23" s="4">
        <v>1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1</v>
      </c>
      <c r="AV23" s="4">
        <v>1</v>
      </c>
      <c r="AW23" s="4">
        <v>0</v>
      </c>
      <c r="AX23" s="4">
        <v>0</v>
      </c>
      <c r="AY23" s="4">
        <v>0</v>
      </c>
      <c r="AZ23" s="4">
        <v>1</v>
      </c>
      <c r="BA23" s="4">
        <v>1</v>
      </c>
      <c r="BB23" s="4">
        <v>0</v>
      </c>
      <c r="BC23" s="4">
        <v>1</v>
      </c>
      <c r="BD23" s="4">
        <v>1</v>
      </c>
      <c r="BE23" s="4">
        <v>0</v>
      </c>
      <c r="BF23" s="4">
        <v>0</v>
      </c>
      <c r="BG23" s="4">
        <v>1</v>
      </c>
      <c r="BH23" s="4">
        <v>1</v>
      </c>
      <c r="BI23" s="4">
        <v>0</v>
      </c>
      <c r="BJ23" s="4">
        <v>1</v>
      </c>
      <c r="BK23" s="4">
        <v>1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1</v>
      </c>
      <c r="BS23" s="4">
        <v>0</v>
      </c>
      <c r="BT23" s="4">
        <v>1</v>
      </c>
      <c r="BU23" s="4">
        <v>1</v>
      </c>
      <c r="BV23" s="4">
        <v>1</v>
      </c>
      <c r="BW23" s="4">
        <v>0</v>
      </c>
    </row>
    <row r="24" spans="1:75" x14ac:dyDescent="0.4">
      <c r="A24" s="10" t="s">
        <v>342</v>
      </c>
      <c r="B24" s="4">
        <v>1</v>
      </c>
      <c r="C24" s="4">
        <v>0</v>
      </c>
      <c r="D24" s="4">
        <v>0</v>
      </c>
      <c r="E24" s="4">
        <v>1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1</v>
      </c>
      <c r="N24" s="4">
        <v>1</v>
      </c>
      <c r="O24" s="4">
        <v>0</v>
      </c>
      <c r="P24" s="4">
        <v>1</v>
      </c>
      <c r="Q24" s="4">
        <v>1</v>
      </c>
      <c r="R24" s="4">
        <v>0</v>
      </c>
      <c r="S24" s="4">
        <v>1</v>
      </c>
      <c r="T24" s="4">
        <v>0</v>
      </c>
      <c r="U24" s="4">
        <v>1</v>
      </c>
      <c r="V24" s="4">
        <v>0</v>
      </c>
      <c r="W24" s="4">
        <v>0</v>
      </c>
      <c r="X24" s="4">
        <v>1</v>
      </c>
      <c r="Y24" s="4">
        <v>1</v>
      </c>
      <c r="Z24" s="4">
        <v>0</v>
      </c>
      <c r="AA24" s="4">
        <v>0</v>
      </c>
      <c r="AB24" s="4">
        <v>0</v>
      </c>
      <c r="AC24" s="4">
        <v>1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0</v>
      </c>
      <c r="AL24" s="4">
        <v>0</v>
      </c>
      <c r="AM24" s="4">
        <v>1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4">
        <v>0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0</v>
      </c>
      <c r="BB24" s="4">
        <v>1</v>
      </c>
      <c r="BC24" s="4">
        <v>0</v>
      </c>
      <c r="BD24" s="4">
        <v>0</v>
      </c>
      <c r="BE24" s="4">
        <v>0</v>
      </c>
      <c r="BF24" s="4">
        <v>0</v>
      </c>
      <c r="BG24" s="4">
        <v>1</v>
      </c>
      <c r="BH24" s="4">
        <v>0</v>
      </c>
      <c r="BI24" s="4">
        <v>1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1</v>
      </c>
      <c r="BQ24" s="4">
        <v>1</v>
      </c>
      <c r="BR24" s="4">
        <v>0</v>
      </c>
      <c r="BS24" s="4">
        <v>0</v>
      </c>
      <c r="BT24" s="4">
        <v>1</v>
      </c>
      <c r="BU24" s="4">
        <v>1</v>
      </c>
      <c r="BV24" s="4">
        <v>1</v>
      </c>
      <c r="BW24" s="4">
        <v>1</v>
      </c>
    </row>
    <row r="25" spans="1:75" x14ac:dyDescent="0.4">
      <c r="A25" s="10" t="s">
        <v>343</v>
      </c>
      <c r="B25" s="4">
        <v>0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1</v>
      </c>
      <c r="O25" s="4">
        <v>0</v>
      </c>
      <c r="P25" s="4">
        <v>0</v>
      </c>
      <c r="Q25" s="4">
        <v>1</v>
      </c>
      <c r="R25" s="4">
        <v>0</v>
      </c>
      <c r="S25" s="4">
        <v>1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1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1</v>
      </c>
      <c r="AY25" s="4">
        <v>0</v>
      </c>
      <c r="AZ25" s="4">
        <v>0</v>
      </c>
      <c r="BA25" s="4">
        <v>1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1</v>
      </c>
      <c r="BH25" s="4">
        <v>0</v>
      </c>
      <c r="BI25" s="4">
        <v>1</v>
      </c>
      <c r="BJ25" s="4">
        <v>0</v>
      </c>
      <c r="BK25" s="4">
        <v>1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</row>
    <row r="26" spans="1:75" x14ac:dyDescent="0.4">
      <c r="A26" s="10" t="s">
        <v>344</v>
      </c>
      <c r="B26" s="4">
        <v>1</v>
      </c>
      <c r="C26" s="4">
        <v>1</v>
      </c>
      <c r="D26" s="4">
        <v>0</v>
      </c>
      <c r="E26" s="4">
        <v>1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0</v>
      </c>
      <c r="U26" s="4">
        <v>0</v>
      </c>
      <c r="V26" s="4">
        <v>1</v>
      </c>
      <c r="W26" s="4">
        <v>0</v>
      </c>
      <c r="X26" s="4">
        <v>1</v>
      </c>
      <c r="Y26" s="4">
        <v>1</v>
      </c>
      <c r="Z26" s="4">
        <v>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0</v>
      </c>
      <c r="AL26" s="4">
        <v>0</v>
      </c>
      <c r="AM26" s="4">
        <v>0</v>
      </c>
      <c r="AN26" s="4">
        <v>1</v>
      </c>
      <c r="AO26" s="4">
        <v>1</v>
      </c>
      <c r="AP26" s="4">
        <v>0</v>
      </c>
      <c r="AQ26" s="4">
        <v>0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0</v>
      </c>
      <c r="AZ26" s="4">
        <v>0</v>
      </c>
      <c r="BA26" s="4">
        <v>1</v>
      </c>
      <c r="BB26" s="4">
        <v>1</v>
      </c>
      <c r="BC26" s="4">
        <v>0</v>
      </c>
      <c r="BD26" s="4">
        <v>0</v>
      </c>
      <c r="BE26" s="4">
        <v>1</v>
      </c>
      <c r="BF26" s="4">
        <v>0</v>
      </c>
      <c r="BG26" s="4">
        <v>1</v>
      </c>
      <c r="BH26" s="4">
        <v>0</v>
      </c>
      <c r="BI26" s="4">
        <v>1</v>
      </c>
      <c r="BJ26" s="4">
        <v>0</v>
      </c>
      <c r="BK26" s="4">
        <v>0</v>
      </c>
      <c r="BL26" s="4">
        <v>1</v>
      </c>
      <c r="BM26" s="4">
        <v>1</v>
      </c>
      <c r="BN26" s="4">
        <v>0</v>
      </c>
      <c r="BO26" s="4">
        <v>0</v>
      </c>
      <c r="BP26" s="4">
        <v>1</v>
      </c>
      <c r="BQ26" s="4">
        <v>1</v>
      </c>
      <c r="BR26" s="4">
        <v>1</v>
      </c>
      <c r="BS26" s="4">
        <v>1</v>
      </c>
      <c r="BT26" s="4">
        <v>1</v>
      </c>
      <c r="BU26" s="4">
        <v>1</v>
      </c>
      <c r="BV26" s="4">
        <v>0</v>
      </c>
      <c r="BW26" s="4">
        <v>1</v>
      </c>
    </row>
    <row r="27" spans="1:75" x14ac:dyDescent="0.4">
      <c r="A27" s="10" t="s">
        <v>345</v>
      </c>
      <c r="B27" s="4">
        <v>0</v>
      </c>
      <c r="C27" s="4">
        <v>1</v>
      </c>
      <c r="D27" s="4">
        <v>1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0</v>
      </c>
      <c r="U27" s="4">
        <v>0</v>
      </c>
      <c r="V27" s="4">
        <v>0</v>
      </c>
      <c r="W27" s="4">
        <v>1</v>
      </c>
      <c r="X27" s="4">
        <v>1</v>
      </c>
      <c r="Y27" s="4">
        <v>1</v>
      </c>
      <c r="Z27" s="4">
        <v>0</v>
      </c>
      <c r="AA27" s="4">
        <v>1</v>
      </c>
      <c r="AB27" s="4">
        <v>1</v>
      </c>
      <c r="AC27" s="4">
        <v>1</v>
      </c>
      <c r="AD27" s="4">
        <v>1</v>
      </c>
      <c r="AE27" s="4">
        <v>0</v>
      </c>
      <c r="AF27" s="4">
        <v>0</v>
      </c>
      <c r="AG27" s="4">
        <v>1</v>
      </c>
      <c r="AH27" s="4">
        <v>1</v>
      </c>
      <c r="AI27" s="4">
        <v>1</v>
      </c>
      <c r="AJ27" s="4">
        <v>1</v>
      </c>
      <c r="AK27" s="4">
        <v>0</v>
      </c>
      <c r="AL27" s="4">
        <v>0</v>
      </c>
      <c r="AM27" s="4">
        <v>1</v>
      </c>
      <c r="AN27" s="4">
        <v>1</v>
      </c>
      <c r="AO27" s="4">
        <v>1</v>
      </c>
      <c r="AP27" s="4">
        <v>0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0</v>
      </c>
      <c r="AW27" s="4">
        <v>1</v>
      </c>
      <c r="AX27" s="4">
        <v>1</v>
      </c>
      <c r="AY27" s="4">
        <v>1</v>
      </c>
      <c r="AZ27" s="4">
        <v>0</v>
      </c>
      <c r="BA27" s="4">
        <v>0</v>
      </c>
      <c r="BB27" s="4">
        <v>1</v>
      </c>
      <c r="BC27" s="4">
        <v>0</v>
      </c>
      <c r="BD27" s="4">
        <v>0</v>
      </c>
      <c r="BE27" s="4">
        <v>1</v>
      </c>
      <c r="BF27" s="4">
        <v>1</v>
      </c>
      <c r="BG27" s="4">
        <v>1</v>
      </c>
      <c r="BH27" s="4">
        <v>0</v>
      </c>
      <c r="BI27" s="4">
        <v>1</v>
      </c>
      <c r="BJ27" s="4">
        <v>0</v>
      </c>
      <c r="BK27" s="4">
        <v>0</v>
      </c>
      <c r="BL27" s="4">
        <v>1</v>
      </c>
      <c r="BM27" s="4">
        <v>1</v>
      </c>
      <c r="BN27" s="4">
        <v>1</v>
      </c>
      <c r="BO27" s="4">
        <v>1</v>
      </c>
      <c r="BP27" s="4">
        <v>1</v>
      </c>
      <c r="BQ27" s="4">
        <v>1</v>
      </c>
      <c r="BR27" s="4">
        <v>1</v>
      </c>
      <c r="BS27" s="4">
        <v>1</v>
      </c>
      <c r="BT27" s="4">
        <v>1</v>
      </c>
      <c r="BU27" s="4">
        <v>0</v>
      </c>
      <c r="BV27" s="4">
        <v>0</v>
      </c>
      <c r="BW27" s="4">
        <v>1</v>
      </c>
    </row>
    <row r="28" spans="1:75" x14ac:dyDescent="0.4">
      <c r="A28" s="10" t="s">
        <v>346</v>
      </c>
      <c r="B28" s="4">
        <v>0</v>
      </c>
      <c r="C28" s="4">
        <v>1</v>
      </c>
      <c r="D28" s="4">
        <v>1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0</v>
      </c>
      <c r="V28" s="4">
        <v>0</v>
      </c>
      <c r="W28" s="4">
        <v>1</v>
      </c>
      <c r="X28" s="4">
        <v>1</v>
      </c>
      <c r="Y28" s="4">
        <v>1</v>
      </c>
      <c r="Z28" s="4">
        <v>0</v>
      </c>
      <c r="AA28" s="4">
        <v>1</v>
      </c>
      <c r="AB28" s="4">
        <v>1</v>
      </c>
      <c r="AC28" s="4">
        <v>1</v>
      </c>
      <c r="AD28" s="4">
        <v>1</v>
      </c>
      <c r="AE28" s="4">
        <v>0</v>
      </c>
      <c r="AF28" s="4">
        <v>0</v>
      </c>
      <c r="AG28" s="4">
        <v>1</v>
      </c>
      <c r="AH28" s="4">
        <v>1</v>
      </c>
      <c r="AI28" s="4">
        <v>1</v>
      </c>
      <c r="AJ28" s="4">
        <v>1</v>
      </c>
      <c r="AK28" s="4">
        <v>0</v>
      </c>
      <c r="AL28" s="4">
        <v>0</v>
      </c>
      <c r="AM28" s="4">
        <v>1</v>
      </c>
      <c r="AN28" s="4">
        <v>1</v>
      </c>
      <c r="AO28" s="4">
        <v>1</v>
      </c>
      <c r="AP28" s="4">
        <v>0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0</v>
      </c>
      <c r="AW28" s="4">
        <v>1</v>
      </c>
      <c r="AX28" s="4">
        <v>1</v>
      </c>
      <c r="AY28" s="4">
        <v>1</v>
      </c>
      <c r="AZ28" s="4">
        <v>0</v>
      </c>
      <c r="BA28" s="4">
        <v>0</v>
      </c>
      <c r="BB28" s="4">
        <v>1</v>
      </c>
      <c r="BC28" s="4">
        <v>0</v>
      </c>
      <c r="BD28" s="4">
        <v>0</v>
      </c>
      <c r="BE28" s="4">
        <v>1</v>
      </c>
      <c r="BF28" s="4">
        <v>1</v>
      </c>
      <c r="BG28" s="4">
        <v>1</v>
      </c>
      <c r="BH28" s="4">
        <v>0</v>
      </c>
      <c r="BI28" s="4">
        <v>1</v>
      </c>
      <c r="BJ28" s="4">
        <v>0</v>
      </c>
      <c r="BK28" s="4">
        <v>0</v>
      </c>
      <c r="BL28" s="4">
        <v>1</v>
      </c>
      <c r="BM28" s="4">
        <v>1</v>
      </c>
      <c r="BN28" s="4">
        <v>1</v>
      </c>
      <c r="BO28" s="4">
        <v>1</v>
      </c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>
        <v>0</v>
      </c>
      <c r="BV28" s="4">
        <v>0</v>
      </c>
      <c r="BW28" s="4">
        <v>1</v>
      </c>
    </row>
    <row r="29" spans="1:75" x14ac:dyDescent="0.4">
      <c r="A29" s="10" t="s">
        <v>347</v>
      </c>
      <c r="B29" s="4">
        <v>0</v>
      </c>
      <c r="C29" s="4">
        <v>1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0</v>
      </c>
      <c r="W29" s="4">
        <v>1</v>
      </c>
      <c r="X29" s="4">
        <v>1</v>
      </c>
      <c r="Y29" s="4">
        <v>1</v>
      </c>
      <c r="Z29" s="4">
        <v>0</v>
      </c>
      <c r="AA29" s="4">
        <v>1</v>
      </c>
      <c r="AB29" s="4">
        <v>1</v>
      </c>
      <c r="AC29" s="4">
        <v>0</v>
      </c>
      <c r="AD29" s="4">
        <v>0</v>
      </c>
      <c r="AE29" s="4">
        <v>0</v>
      </c>
      <c r="AF29" s="4">
        <v>1</v>
      </c>
      <c r="AG29" s="4">
        <v>1</v>
      </c>
      <c r="AH29" s="4">
        <v>0</v>
      </c>
      <c r="AI29" s="4">
        <v>1</v>
      </c>
      <c r="AJ29" s="4">
        <v>1</v>
      </c>
      <c r="AK29" s="4">
        <v>0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0</v>
      </c>
      <c r="AR29" s="4">
        <v>0</v>
      </c>
      <c r="AS29" s="4">
        <v>1</v>
      </c>
      <c r="AT29" s="4">
        <v>0</v>
      </c>
      <c r="AU29" s="4">
        <v>1</v>
      </c>
      <c r="AV29" s="4">
        <v>0</v>
      </c>
      <c r="AW29" s="4">
        <v>0</v>
      </c>
      <c r="AX29" s="4">
        <v>1</v>
      </c>
      <c r="AY29" s="4">
        <v>0</v>
      </c>
      <c r="AZ29" s="4">
        <v>1</v>
      </c>
      <c r="BA29" s="4">
        <v>1</v>
      </c>
      <c r="BB29" s="4">
        <v>1</v>
      </c>
      <c r="BC29" s="4">
        <v>1</v>
      </c>
      <c r="BD29" s="4">
        <v>1</v>
      </c>
      <c r="BE29" s="4">
        <v>1</v>
      </c>
      <c r="BF29" s="4">
        <v>0</v>
      </c>
      <c r="BG29" s="4">
        <v>0</v>
      </c>
      <c r="BH29" s="4">
        <v>1</v>
      </c>
      <c r="BI29" s="4">
        <v>1</v>
      </c>
      <c r="BJ29" s="4">
        <v>0</v>
      </c>
      <c r="BK29" s="4">
        <v>1</v>
      </c>
      <c r="BL29" s="4">
        <v>1</v>
      </c>
      <c r="BM29" s="4">
        <v>0</v>
      </c>
      <c r="BN29" s="4">
        <v>0</v>
      </c>
      <c r="BO29" s="4">
        <v>1</v>
      </c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>
        <v>0</v>
      </c>
      <c r="BV29" s="4">
        <v>0</v>
      </c>
      <c r="BW29" s="4">
        <v>1</v>
      </c>
    </row>
    <row r="30" spans="1:75" x14ac:dyDescent="0.4">
      <c r="A30" s="10" t="s">
        <v>348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  <c r="X30" s="4">
        <v>0</v>
      </c>
      <c r="Y30" s="4">
        <v>0</v>
      </c>
      <c r="Z30" s="4">
        <v>1</v>
      </c>
      <c r="AA30" s="4">
        <v>0</v>
      </c>
      <c r="AB30" s="4">
        <v>0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1</v>
      </c>
      <c r="AJ30" s="4">
        <v>0</v>
      </c>
      <c r="AK30" s="4">
        <v>0</v>
      </c>
      <c r="AL30" s="4">
        <v>0</v>
      </c>
      <c r="AM30" s="4">
        <v>1</v>
      </c>
      <c r="AN30" s="4">
        <v>0</v>
      </c>
      <c r="AO30" s="4">
        <v>1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1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1</v>
      </c>
      <c r="BH30" s="4">
        <v>0</v>
      </c>
      <c r="BI30" s="4">
        <v>1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1</v>
      </c>
      <c r="BV30" s="4">
        <v>1</v>
      </c>
      <c r="BW30" s="4">
        <v>1</v>
      </c>
    </row>
    <row r="31" spans="1:75" x14ac:dyDescent="0.4">
      <c r="A31" s="10" t="s">
        <v>349</v>
      </c>
      <c r="B31" s="4">
        <v>0</v>
      </c>
      <c r="C31" s="4">
        <v>1</v>
      </c>
      <c r="D31" s="4">
        <v>1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1</v>
      </c>
      <c r="M31" s="4">
        <v>0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0</v>
      </c>
      <c r="U31" s="4">
        <v>0</v>
      </c>
      <c r="V31" s="4">
        <v>0</v>
      </c>
      <c r="W31" s="4">
        <v>1</v>
      </c>
      <c r="X31" s="4">
        <v>1</v>
      </c>
      <c r="Y31" s="4">
        <v>1</v>
      </c>
      <c r="Z31" s="4">
        <v>0</v>
      </c>
      <c r="AA31" s="4">
        <v>1</v>
      </c>
      <c r="AB31" s="4">
        <v>1</v>
      </c>
      <c r="AC31" s="4">
        <v>1</v>
      </c>
      <c r="AD31" s="4">
        <v>1</v>
      </c>
      <c r="AE31" s="4">
        <v>0</v>
      </c>
      <c r="AF31" s="4">
        <v>1</v>
      </c>
      <c r="AG31" s="4">
        <v>1</v>
      </c>
      <c r="AH31" s="4">
        <v>0</v>
      </c>
      <c r="AI31" s="4">
        <v>1</v>
      </c>
      <c r="AJ31" s="4">
        <v>1</v>
      </c>
      <c r="AK31" s="4">
        <v>0</v>
      </c>
      <c r="AL31" s="4">
        <v>0</v>
      </c>
      <c r="AM31" s="4">
        <v>1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1</v>
      </c>
      <c r="AT31" s="4">
        <v>1</v>
      </c>
      <c r="AU31" s="4">
        <v>1</v>
      </c>
      <c r="AV31" s="4">
        <v>0</v>
      </c>
      <c r="AW31" s="4">
        <v>1</v>
      </c>
      <c r="AX31" s="4">
        <v>0</v>
      </c>
      <c r="AY31" s="4">
        <v>0</v>
      </c>
      <c r="AZ31" s="4">
        <v>0</v>
      </c>
      <c r="BA31" s="4">
        <v>0</v>
      </c>
      <c r="BB31" s="4">
        <v>1</v>
      </c>
      <c r="BC31" s="4">
        <v>0</v>
      </c>
      <c r="BD31" s="4">
        <v>0</v>
      </c>
      <c r="BE31" s="4">
        <v>1</v>
      </c>
      <c r="BF31" s="4">
        <v>0</v>
      </c>
      <c r="BG31" s="4">
        <v>0</v>
      </c>
      <c r="BH31" s="4">
        <v>0</v>
      </c>
      <c r="BI31" s="4">
        <v>1</v>
      </c>
      <c r="BJ31" s="4">
        <v>0</v>
      </c>
      <c r="BK31" s="4">
        <v>0</v>
      </c>
      <c r="BL31" s="4">
        <v>1</v>
      </c>
      <c r="BM31" s="4">
        <v>1</v>
      </c>
      <c r="BN31" s="4">
        <v>0</v>
      </c>
      <c r="BO31" s="4">
        <v>1</v>
      </c>
      <c r="BP31" s="4">
        <v>1</v>
      </c>
      <c r="BQ31" s="4">
        <v>0</v>
      </c>
      <c r="BR31" s="4">
        <v>1</v>
      </c>
      <c r="BS31" s="4">
        <v>1</v>
      </c>
      <c r="BT31" s="4">
        <v>1</v>
      </c>
      <c r="BU31" s="4">
        <v>0</v>
      </c>
      <c r="BV31" s="4">
        <v>0</v>
      </c>
      <c r="BW31" s="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5"/>
  <sheetViews>
    <sheetView tabSelected="1" workbookViewId="0">
      <selection activeCell="E12" sqref="E12"/>
    </sheetView>
  </sheetViews>
  <sheetFormatPr defaultRowHeight="13.9" x14ac:dyDescent="0.4"/>
  <sheetData>
    <row r="1" spans="1:26" ht="14.25" x14ac:dyDescent="0.4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s="3" t="s">
        <v>23</v>
      </c>
      <c r="Y1" s="3" t="s">
        <v>24</v>
      </c>
      <c r="Z1" s="4" t="s">
        <v>25</v>
      </c>
    </row>
    <row r="2" spans="1:26" x14ac:dyDescent="0.4">
      <c r="A2" s="1" t="s">
        <v>26</v>
      </c>
      <c r="B2" s="5" t="s">
        <v>27</v>
      </c>
      <c r="C2" s="1" t="s">
        <v>28</v>
      </c>
      <c r="D2">
        <v>61.111111111111114</v>
      </c>
      <c r="E2" t="str">
        <f t="shared" ref="E2:E65" si="0">IMLOG2(D2)</f>
        <v>5.93336280696971</v>
      </c>
      <c r="F2">
        <f t="shared" ref="F2:F65" si="1">1/LOG10(D2)</f>
        <v>0.55987274046097635</v>
      </c>
      <c r="G2">
        <f t="shared" ref="G2:G65" si="2">-LOG10(D2)</f>
        <v>-1.7861201800549189</v>
      </c>
      <c r="H2">
        <v>0</v>
      </c>
      <c r="I2">
        <v>0</v>
      </c>
      <c r="J2">
        <v>29.047619047619051</v>
      </c>
      <c r="K2">
        <v>52.380952380952387</v>
      </c>
      <c r="L2">
        <v>59.523809523809526</v>
      </c>
      <c r="M2">
        <v>62.38095238095238</v>
      </c>
      <c r="N2">
        <v>63.809523809523803</v>
      </c>
      <c r="O2">
        <v>63.809523809523803</v>
      </c>
      <c r="P2">
        <v>70.952380952380949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>
        <v>3</v>
      </c>
      <c r="W2" s="6" t="s">
        <v>34</v>
      </c>
      <c r="X2" s="7" t="s">
        <v>35</v>
      </c>
      <c r="Y2" t="s">
        <v>29</v>
      </c>
      <c r="Z2" s="4" t="s">
        <v>36</v>
      </c>
    </row>
    <row r="3" spans="1:26" x14ac:dyDescent="0.4">
      <c r="A3" s="1" t="s">
        <v>37</v>
      </c>
      <c r="B3" s="5">
        <v>484</v>
      </c>
      <c r="C3" s="1" t="s">
        <v>38</v>
      </c>
      <c r="D3">
        <v>56</v>
      </c>
      <c r="E3" t="str">
        <f t="shared" si="0"/>
        <v>5.80735492205761</v>
      </c>
      <c r="F3">
        <f t="shared" si="1"/>
        <v>0.57202084933193131</v>
      </c>
      <c r="G3">
        <f t="shared" si="2"/>
        <v>-1.7481880270062005</v>
      </c>
      <c r="H3">
        <v>56.19047619047619</v>
      </c>
      <c r="I3">
        <v>60.952380952380956</v>
      </c>
      <c r="J3">
        <v>61.428571428571431</v>
      </c>
      <c r="K3">
        <v>62.38095238095238</v>
      </c>
      <c r="L3">
        <v>63.333333333333329</v>
      </c>
      <c r="M3">
        <v>63.333333333333329</v>
      </c>
      <c r="N3">
        <v>63.333333333333329</v>
      </c>
      <c r="O3">
        <v>63.333333333333329</v>
      </c>
      <c r="P3">
        <v>63.333333333333329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>
        <v>21</v>
      </c>
      <c r="W3" s="6" t="s">
        <v>44</v>
      </c>
      <c r="X3" s="7" t="s">
        <v>45</v>
      </c>
      <c r="Y3" t="s">
        <v>40</v>
      </c>
      <c r="Z3" s="4" t="s">
        <v>46</v>
      </c>
    </row>
    <row r="4" spans="1:26" x14ac:dyDescent="0.4">
      <c r="A4" s="1" t="s">
        <v>47</v>
      </c>
      <c r="B4" s="5">
        <v>494</v>
      </c>
      <c r="C4" s="1" t="s">
        <v>48</v>
      </c>
      <c r="D4">
        <v>53.833333333333336</v>
      </c>
      <c r="E4" t="str">
        <f t="shared" si="0"/>
        <v>5.75042785397277</v>
      </c>
      <c r="F4">
        <f t="shared" si="1"/>
        <v>0.57768364011251072</v>
      </c>
      <c r="G4">
        <f t="shared" si="2"/>
        <v>-1.7310512719474593</v>
      </c>
      <c r="H4">
        <v>0</v>
      </c>
      <c r="I4">
        <v>0</v>
      </c>
      <c r="J4">
        <v>0</v>
      </c>
      <c r="K4">
        <v>0</v>
      </c>
      <c r="L4">
        <v>0.7142857142857143</v>
      </c>
      <c r="M4">
        <v>2.6190476190476191</v>
      </c>
      <c r="N4">
        <v>2.6190476190476191</v>
      </c>
      <c r="O4">
        <v>2.6190476190476191</v>
      </c>
      <c r="P4">
        <v>47.142857142857139</v>
      </c>
      <c r="Q4" t="s">
        <v>39</v>
      </c>
      <c r="R4" t="s">
        <v>40</v>
      </c>
      <c r="S4" t="s">
        <v>49</v>
      </c>
      <c r="T4" t="s">
        <v>50</v>
      </c>
      <c r="U4" t="s">
        <v>51</v>
      </c>
      <c r="V4">
        <v>22</v>
      </c>
      <c r="W4" s="6" t="s">
        <v>44</v>
      </c>
      <c r="X4" s="7" t="s">
        <v>45</v>
      </c>
      <c r="Y4" t="s">
        <v>40</v>
      </c>
      <c r="Z4" s="4" t="s">
        <v>52</v>
      </c>
    </row>
    <row r="5" spans="1:26" x14ac:dyDescent="0.4">
      <c r="A5" s="1" t="s">
        <v>53</v>
      </c>
      <c r="B5" s="5">
        <v>497</v>
      </c>
      <c r="C5" s="1" t="s">
        <v>54</v>
      </c>
      <c r="D5">
        <v>56.666666666666664</v>
      </c>
      <c r="E5" t="str">
        <f t="shared" si="0"/>
        <v>5.82442843541655</v>
      </c>
      <c r="F5">
        <f t="shared" si="1"/>
        <v>0.57034404864308164</v>
      </c>
      <c r="G5">
        <f t="shared" si="2"/>
        <v>-1.7533276666586115</v>
      </c>
      <c r="H5">
        <v>34.761904761904752</v>
      </c>
      <c r="I5">
        <v>45.238095238095241</v>
      </c>
      <c r="J5">
        <v>48.571428571428569</v>
      </c>
      <c r="K5">
        <v>49.047619047619051</v>
      </c>
      <c r="L5">
        <v>52.380952380952387</v>
      </c>
      <c r="M5">
        <v>53.333333333333336</v>
      </c>
      <c r="N5">
        <v>53.333333333333336</v>
      </c>
      <c r="O5">
        <v>53.333333333333336</v>
      </c>
      <c r="P5">
        <v>55.714285714285708</v>
      </c>
      <c r="Q5" t="s">
        <v>39</v>
      </c>
      <c r="R5" t="s">
        <v>40</v>
      </c>
      <c r="S5" t="s">
        <v>55</v>
      </c>
      <c r="T5" t="s">
        <v>56</v>
      </c>
      <c r="U5" t="s">
        <v>57</v>
      </c>
      <c r="V5">
        <v>23</v>
      </c>
      <c r="W5" s="6" t="s">
        <v>44</v>
      </c>
      <c r="X5" s="7" t="s">
        <v>45</v>
      </c>
      <c r="Y5" t="s">
        <v>40</v>
      </c>
      <c r="Z5" s="4" t="s">
        <v>58</v>
      </c>
    </row>
    <row r="6" spans="1:26" x14ac:dyDescent="0.4">
      <c r="A6" s="1" t="s">
        <v>59</v>
      </c>
      <c r="B6" s="5">
        <v>534</v>
      </c>
      <c r="C6" s="1" t="s">
        <v>60</v>
      </c>
      <c r="D6">
        <v>168</v>
      </c>
      <c r="E6" t="str">
        <f t="shared" si="0"/>
        <v>7.39231742277876</v>
      </c>
      <c r="F6">
        <f t="shared" si="1"/>
        <v>0.44937573766125627</v>
      </c>
      <c r="G6">
        <f t="shared" si="2"/>
        <v>-2.2253092817258628</v>
      </c>
      <c r="H6">
        <v>56.190476190476183</v>
      </c>
      <c r="I6">
        <v>64.285714285714278</v>
      </c>
      <c r="J6">
        <v>64.285714285714278</v>
      </c>
      <c r="K6">
        <v>64.285714285714278</v>
      </c>
      <c r="L6">
        <v>64.285714285714278</v>
      </c>
      <c r="M6">
        <v>64.761904761904759</v>
      </c>
      <c r="N6">
        <v>64.761904761904759</v>
      </c>
      <c r="O6">
        <v>64.761904761904759</v>
      </c>
      <c r="P6">
        <v>68.095238095238088</v>
      </c>
      <c r="Q6" t="s">
        <v>39</v>
      </c>
      <c r="R6" t="s">
        <v>40</v>
      </c>
      <c r="S6" t="s">
        <v>55</v>
      </c>
      <c r="T6" t="s">
        <v>56</v>
      </c>
      <c r="U6" t="s">
        <v>57</v>
      </c>
      <c r="V6">
        <v>24</v>
      </c>
      <c r="W6" s="6" t="s">
        <v>44</v>
      </c>
      <c r="X6" s="7" t="s">
        <v>45</v>
      </c>
      <c r="Y6" t="s">
        <v>40</v>
      </c>
      <c r="Z6" s="4" t="s">
        <v>58</v>
      </c>
    </row>
    <row r="7" spans="1:26" x14ac:dyDescent="0.4">
      <c r="A7" s="1" t="s">
        <v>61</v>
      </c>
      <c r="B7" s="5">
        <v>554</v>
      </c>
      <c r="C7" s="1" t="s">
        <v>62</v>
      </c>
      <c r="D7">
        <v>65.166666666666671</v>
      </c>
      <c r="E7" t="str">
        <f t="shared" si="0"/>
        <v>6.0260622965862</v>
      </c>
      <c r="F7">
        <f t="shared" si="1"/>
        <v>0.5512601648292379</v>
      </c>
      <c r="G7">
        <f t="shared" si="2"/>
        <v>-1.8140255070122233</v>
      </c>
      <c r="H7">
        <v>0</v>
      </c>
      <c r="I7">
        <v>0</v>
      </c>
      <c r="J7">
        <v>0.95238095238095233</v>
      </c>
      <c r="K7">
        <v>3.8095238095238093</v>
      </c>
      <c r="L7">
        <v>5.2380952380952381</v>
      </c>
      <c r="M7">
        <v>6.1904761904761907</v>
      </c>
      <c r="N7">
        <v>9.0476190476190492</v>
      </c>
      <c r="O7">
        <v>9.0476190476190492</v>
      </c>
      <c r="P7">
        <v>30</v>
      </c>
      <c r="Q7" t="s">
        <v>29</v>
      </c>
      <c r="R7" t="s">
        <v>63</v>
      </c>
      <c r="S7" t="s">
        <v>64</v>
      </c>
      <c r="T7" t="s">
        <v>65</v>
      </c>
      <c r="U7" t="s">
        <v>66</v>
      </c>
      <c r="V7">
        <v>25</v>
      </c>
      <c r="W7" s="6" t="s">
        <v>34</v>
      </c>
      <c r="X7" s="7" t="s">
        <v>35</v>
      </c>
      <c r="Y7" t="s">
        <v>29</v>
      </c>
      <c r="Z7" s="4" t="s">
        <v>36</v>
      </c>
    </row>
    <row r="8" spans="1:26" x14ac:dyDescent="0.4">
      <c r="A8" s="1" t="s">
        <v>67</v>
      </c>
      <c r="B8" s="5">
        <v>561</v>
      </c>
      <c r="C8" s="1" t="s">
        <v>68</v>
      </c>
      <c r="D8">
        <v>145</v>
      </c>
      <c r="E8" t="str">
        <f t="shared" si="0"/>
        <v>7.17990909001494</v>
      </c>
      <c r="F8">
        <f t="shared" si="1"/>
        <v>0.46266993819004648</v>
      </c>
      <c r="G8">
        <f t="shared" si="2"/>
        <v>-2.1613680022349748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45.238095238095241</v>
      </c>
      <c r="Q8" t="s">
        <v>29</v>
      </c>
      <c r="R8" t="s">
        <v>63</v>
      </c>
      <c r="S8" t="s">
        <v>64</v>
      </c>
      <c r="T8" t="s">
        <v>69</v>
      </c>
      <c r="U8" t="s">
        <v>70</v>
      </c>
      <c r="V8">
        <v>26</v>
      </c>
      <c r="W8" s="6" t="s">
        <v>34</v>
      </c>
      <c r="X8" s="7" t="s">
        <v>35</v>
      </c>
      <c r="Y8" t="s">
        <v>29</v>
      </c>
      <c r="Z8" s="4" t="s">
        <v>71</v>
      </c>
    </row>
    <row r="9" spans="1:26" x14ac:dyDescent="0.4">
      <c r="A9" s="1" t="s">
        <v>72</v>
      </c>
      <c r="B9" s="5">
        <v>589</v>
      </c>
      <c r="C9" s="1" t="s">
        <v>73</v>
      </c>
      <c r="D9">
        <v>55.666666666666664</v>
      </c>
      <c r="E9" t="str">
        <f t="shared" si="0"/>
        <v>5.7987417917529</v>
      </c>
      <c r="F9">
        <f t="shared" si="1"/>
        <v>0.57287049746065344</v>
      </c>
      <c r="G9">
        <f t="shared" si="2"/>
        <v>-1.7455952164279209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29</v>
      </c>
      <c r="R9" t="s">
        <v>63</v>
      </c>
      <c r="S9" t="s">
        <v>64</v>
      </c>
      <c r="T9" t="s">
        <v>65</v>
      </c>
      <c r="U9" t="s">
        <v>74</v>
      </c>
      <c r="V9">
        <v>27</v>
      </c>
      <c r="W9" s="6" t="s">
        <v>34</v>
      </c>
      <c r="X9" s="7" t="s">
        <v>35</v>
      </c>
      <c r="Y9" t="s">
        <v>29</v>
      </c>
      <c r="Z9" s="4" t="s">
        <v>36</v>
      </c>
    </row>
    <row r="10" spans="1:26" x14ac:dyDescent="0.4">
      <c r="A10" s="1" t="s">
        <v>75</v>
      </c>
      <c r="B10" s="5">
        <v>616</v>
      </c>
      <c r="C10" s="1" t="s">
        <v>76</v>
      </c>
      <c r="D10">
        <v>168</v>
      </c>
      <c r="E10" t="str">
        <f t="shared" si="0"/>
        <v>7.39231742277876</v>
      </c>
      <c r="F10">
        <f t="shared" si="1"/>
        <v>0.44937573766125627</v>
      </c>
      <c r="G10">
        <f t="shared" si="2"/>
        <v>-2.2253092817258628</v>
      </c>
      <c r="H10">
        <v>8.0952380952380949</v>
      </c>
      <c r="I10">
        <v>38.095238095238095</v>
      </c>
      <c r="J10">
        <v>46.666666666666664</v>
      </c>
      <c r="K10">
        <v>52.857142857142861</v>
      </c>
      <c r="L10">
        <v>55.238095238095241</v>
      </c>
      <c r="M10">
        <v>55.238095238095241</v>
      </c>
      <c r="N10">
        <v>57.142857142857139</v>
      </c>
      <c r="O10">
        <v>57.142857142857139</v>
      </c>
      <c r="P10">
        <v>60.476190476190474</v>
      </c>
      <c r="Q10" t="s">
        <v>39</v>
      </c>
      <c r="R10" t="s">
        <v>40</v>
      </c>
      <c r="S10" t="s">
        <v>49</v>
      </c>
      <c r="T10" t="s">
        <v>77</v>
      </c>
      <c r="U10" t="s">
        <v>78</v>
      </c>
      <c r="V10">
        <v>28</v>
      </c>
      <c r="W10" s="6" t="s">
        <v>44</v>
      </c>
      <c r="X10" s="7" t="s">
        <v>45</v>
      </c>
      <c r="Y10" t="s">
        <v>40</v>
      </c>
      <c r="Z10" s="4" t="s">
        <v>79</v>
      </c>
    </row>
    <row r="11" spans="1:26" x14ac:dyDescent="0.4">
      <c r="A11" s="1" t="s">
        <v>80</v>
      </c>
      <c r="B11" s="5">
        <v>618</v>
      </c>
      <c r="C11" s="1" t="s">
        <v>81</v>
      </c>
      <c r="D11">
        <v>54.75</v>
      </c>
      <c r="E11" t="str">
        <f t="shared" si="0"/>
        <v>5.77478705960117</v>
      </c>
      <c r="F11">
        <f t="shared" si="1"/>
        <v>0.57524685509646933</v>
      </c>
      <c r="G11">
        <f t="shared" si="2"/>
        <v>-1.738384123512156</v>
      </c>
      <c r="H11">
        <v>0</v>
      </c>
      <c r="I11">
        <v>12.380952380952381</v>
      </c>
      <c r="J11">
        <v>25.714285714285719</v>
      </c>
      <c r="K11">
        <v>41.428571428571431</v>
      </c>
      <c r="L11">
        <v>44.761904761904766</v>
      </c>
      <c r="M11">
        <v>46.666666666666671</v>
      </c>
      <c r="N11">
        <v>46.904761904761912</v>
      </c>
      <c r="O11">
        <v>46.904761904761912</v>
      </c>
      <c r="P11">
        <v>59.761904761904759</v>
      </c>
      <c r="Q11" t="s">
        <v>29</v>
      </c>
      <c r="R11" t="s">
        <v>63</v>
      </c>
      <c r="S11" t="s">
        <v>64</v>
      </c>
      <c r="T11" t="s">
        <v>65</v>
      </c>
      <c r="U11" t="s">
        <v>82</v>
      </c>
      <c r="V11">
        <v>29</v>
      </c>
      <c r="W11" s="6" t="s">
        <v>34</v>
      </c>
      <c r="X11" s="7" t="s">
        <v>35</v>
      </c>
      <c r="Y11" t="s">
        <v>29</v>
      </c>
      <c r="Z11" s="4" t="s">
        <v>36</v>
      </c>
    </row>
    <row r="12" spans="1:26" x14ac:dyDescent="0.4">
      <c r="A12" s="1" t="s">
        <v>83</v>
      </c>
      <c r="B12" s="5">
        <v>651</v>
      </c>
      <c r="C12" s="1" t="s">
        <v>84</v>
      </c>
      <c r="D12">
        <v>168</v>
      </c>
      <c r="E12" t="str">
        <f t="shared" si="0"/>
        <v>7.39231742277876</v>
      </c>
      <c r="F12">
        <f t="shared" si="1"/>
        <v>0.44937573766125627</v>
      </c>
      <c r="G12">
        <f t="shared" si="2"/>
        <v>-2.2253092817258628</v>
      </c>
      <c r="H12">
        <v>0</v>
      </c>
      <c r="I12">
        <v>0</v>
      </c>
      <c r="J12">
        <v>0</v>
      </c>
      <c r="K12">
        <v>10.952380952380953</v>
      </c>
      <c r="L12">
        <v>12.380952380952381</v>
      </c>
      <c r="M12">
        <v>14.761904761904763</v>
      </c>
      <c r="N12">
        <v>14.761904761904763</v>
      </c>
      <c r="O12">
        <v>14.761904761904763</v>
      </c>
      <c r="P12">
        <v>45.714285714285715</v>
      </c>
      <c r="Q12" t="s">
        <v>39</v>
      </c>
      <c r="R12" t="s">
        <v>40</v>
      </c>
      <c r="S12" t="s">
        <v>55</v>
      </c>
      <c r="T12" t="s">
        <v>56</v>
      </c>
      <c r="U12" t="s">
        <v>85</v>
      </c>
      <c r="V12">
        <v>30</v>
      </c>
      <c r="W12" s="6" t="s">
        <v>44</v>
      </c>
      <c r="X12" s="7" t="s">
        <v>45</v>
      </c>
      <c r="Y12" t="s">
        <v>40</v>
      </c>
      <c r="Z12" s="4" t="s">
        <v>58</v>
      </c>
    </row>
    <row r="13" spans="1:26" x14ac:dyDescent="0.4">
      <c r="A13" s="1" t="s">
        <v>86</v>
      </c>
      <c r="B13" s="5">
        <v>673</v>
      </c>
      <c r="C13" s="1" t="s">
        <v>87</v>
      </c>
      <c r="D13">
        <v>53.666666666666664</v>
      </c>
      <c r="E13" t="str">
        <f t="shared" si="0"/>
        <v>5.74595437739346</v>
      </c>
      <c r="F13">
        <f t="shared" si="1"/>
        <v>0.57813339207094261</v>
      </c>
      <c r="G13">
        <f t="shared" si="2"/>
        <v>-1.7297046213121872</v>
      </c>
      <c r="H13">
        <v>47.142857142857139</v>
      </c>
      <c r="I13">
        <v>58.095238095238102</v>
      </c>
      <c r="J13">
        <v>59.523809523809526</v>
      </c>
      <c r="K13">
        <v>61.428571428571431</v>
      </c>
      <c r="L13">
        <v>62.857142857142854</v>
      </c>
      <c r="M13">
        <v>62.857142857142854</v>
      </c>
      <c r="N13">
        <v>62.857142857142854</v>
      </c>
      <c r="O13">
        <v>62.857142857142854</v>
      </c>
      <c r="P13">
        <v>71.904761904761898</v>
      </c>
      <c r="Q13" t="s">
        <v>39</v>
      </c>
      <c r="R13" t="s">
        <v>88</v>
      </c>
      <c r="S13" t="s">
        <v>89</v>
      </c>
      <c r="T13" t="s">
        <v>90</v>
      </c>
      <c r="U13" t="s">
        <v>91</v>
      </c>
      <c r="V13">
        <v>31</v>
      </c>
      <c r="W13" s="6" t="s">
        <v>44</v>
      </c>
      <c r="X13" s="7" t="s">
        <v>92</v>
      </c>
      <c r="Y13" s="1" t="s">
        <v>93</v>
      </c>
      <c r="Z13" s="7" t="s">
        <v>92</v>
      </c>
    </row>
    <row r="14" spans="1:26" x14ac:dyDescent="0.4">
      <c r="A14" s="1" t="s">
        <v>94</v>
      </c>
      <c r="B14" s="5">
        <v>682</v>
      </c>
      <c r="C14" s="1" t="s">
        <v>95</v>
      </c>
      <c r="D14">
        <v>53.666666666666664</v>
      </c>
      <c r="E14" t="str">
        <f t="shared" si="0"/>
        <v>5.74595437739346</v>
      </c>
      <c r="F14">
        <f t="shared" si="1"/>
        <v>0.57813339207094261</v>
      </c>
      <c r="G14">
        <f t="shared" si="2"/>
        <v>-1.7297046213121872</v>
      </c>
      <c r="H14">
        <v>59.047619047619051</v>
      </c>
      <c r="I14">
        <v>66.19047619047619</v>
      </c>
      <c r="J14">
        <v>68.095238095238088</v>
      </c>
      <c r="K14">
        <v>68.095238095238088</v>
      </c>
      <c r="L14">
        <v>68.571428571428555</v>
      </c>
      <c r="M14">
        <v>68.571428571428555</v>
      </c>
      <c r="N14">
        <v>68.571428571428555</v>
      </c>
      <c r="O14">
        <v>68.571428571428555</v>
      </c>
      <c r="P14">
        <v>81.428571428571416</v>
      </c>
      <c r="Q14" t="s">
        <v>39</v>
      </c>
      <c r="R14" t="s">
        <v>88</v>
      </c>
      <c r="S14" t="s">
        <v>89</v>
      </c>
      <c r="T14" t="s">
        <v>90</v>
      </c>
      <c r="U14" t="s">
        <v>96</v>
      </c>
      <c r="V14">
        <v>32</v>
      </c>
      <c r="W14" s="6" t="s">
        <v>44</v>
      </c>
      <c r="X14" s="7" t="s">
        <v>92</v>
      </c>
      <c r="Y14" s="1" t="s">
        <v>93</v>
      </c>
      <c r="Z14" s="7" t="s">
        <v>92</v>
      </c>
    </row>
    <row r="15" spans="1:26" x14ac:dyDescent="0.4">
      <c r="A15" s="1" t="s">
        <v>97</v>
      </c>
      <c r="B15" s="5">
        <v>718</v>
      </c>
      <c r="C15" s="1" t="s">
        <v>98</v>
      </c>
      <c r="D15">
        <v>168</v>
      </c>
      <c r="E15" t="str">
        <f t="shared" si="0"/>
        <v>7.39231742277876</v>
      </c>
      <c r="F15">
        <f t="shared" si="1"/>
        <v>0.44937573766125627</v>
      </c>
      <c r="G15">
        <f t="shared" si="2"/>
        <v>-2.2253092817258628</v>
      </c>
      <c r="H15">
        <v>21.904761904761905</v>
      </c>
      <c r="I15">
        <v>51.428571428571423</v>
      </c>
      <c r="J15">
        <v>60.952380952380949</v>
      </c>
      <c r="K15">
        <v>65.714285714285708</v>
      </c>
      <c r="L15">
        <v>66.19047619047619</v>
      </c>
      <c r="M15">
        <v>67.142857142857139</v>
      </c>
      <c r="N15">
        <v>67.619047619047606</v>
      </c>
      <c r="O15">
        <v>67.619047619047606</v>
      </c>
      <c r="P15">
        <v>79.047619047619051</v>
      </c>
      <c r="Q15" t="s">
        <v>39</v>
      </c>
      <c r="R15" t="s">
        <v>40</v>
      </c>
      <c r="S15" t="s">
        <v>49</v>
      </c>
      <c r="T15" t="s">
        <v>77</v>
      </c>
      <c r="U15" t="s">
        <v>78</v>
      </c>
      <c r="V15">
        <v>33</v>
      </c>
      <c r="W15" s="6" t="s">
        <v>44</v>
      </c>
      <c r="X15" s="7" t="s">
        <v>45</v>
      </c>
      <c r="Y15" t="s">
        <v>40</v>
      </c>
      <c r="Z15" s="4" t="s">
        <v>79</v>
      </c>
    </row>
    <row r="16" spans="1:26" x14ac:dyDescent="0.4">
      <c r="A16" s="1" t="s">
        <v>99</v>
      </c>
      <c r="B16" s="5">
        <v>767</v>
      </c>
      <c r="C16" s="1" t="s">
        <v>100</v>
      </c>
      <c r="D16">
        <v>54.666666666666664</v>
      </c>
      <c r="E16" t="str">
        <f t="shared" si="0"/>
        <v>5.77258950389693</v>
      </c>
      <c r="F16">
        <f t="shared" si="1"/>
        <v>0.57546584468630824</v>
      </c>
      <c r="G16">
        <f t="shared" si="2"/>
        <v>-1.7377225933280354</v>
      </c>
      <c r="H16">
        <v>6.666666666666667</v>
      </c>
      <c r="I16">
        <v>25.952380952380956</v>
      </c>
      <c r="J16">
        <v>37.38095238095238</v>
      </c>
      <c r="K16">
        <v>41.190476190476197</v>
      </c>
      <c r="L16">
        <v>43.80952380952381</v>
      </c>
      <c r="M16">
        <v>44.047619047619044</v>
      </c>
      <c r="N16">
        <v>45</v>
      </c>
      <c r="O16">
        <v>45</v>
      </c>
      <c r="P16">
        <v>49.523809523809526</v>
      </c>
      <c r="Q16" t="s">
        <v>39</v>
      </c>
      <c r="R16" t="s">
        <v>40</v>
      </c>
      <c r="S16" t="s">
        <v>55</v>
      </c>
      <c r="T16" t="s">
        <v>56</v>
      </c>
      <c r="U16" t="s">
        <v>57</v>
      </c>
      <c r="V16">
        <v>34</v>
      </c>
      <c r="W16" s="6" t="s">
        <v>44</v>
      </c>
      <c r="X16" s="7" t="s">
        <v>45</v>
      </c>
      <c r="Y16" t="s">
        <v>40</v>
      </c>
      <c r="Z16" s="4" t="s">
        <v>58</v>
      </c>
    </row>
    <row r="17" spans="1:26" x14ac:dyDescent="0.4">
      <c r="A17" s="1" t="s">
        <v>101</v>
      </c>
      <c r="B17" s="5">
        <v>779</v>
      </c>
      <c r="C17" s="1" t="s">
        <v>102</v>
      </c>
      <c r="D17">
        <v>53.444444444444443</v>
      </c>
      <c r="E17" t="str">
        <f t="shared" si="0"/>
        <v>5.73996808232773</v>
      </c>
      <c r="F17">
        <f t="shared" si="1"/>
        <v>0.57873633568014904</v>
      </c>
      <c r="G17">
        <f t="shared" si="2"/>
        <v>-1.7279025669345069</v>
      </c>
      <c r="H17">
        <v>51.428571428571423</v>
      </c>
      <c r="I17">
        <v>57.142857142857153</v>
      </c>
      <c r="J17">
        <v>57.619047619047628</v>
      </c>
      <c r="K17">
        <v>57.619047619047628</v>
      </c>
      <c r="L17">
        <v>57.619047619047628</v>
      </c>
      <c r="M17">
        <v>58.571428571428577</v>
      </c>
      <c r="N17">
        <v>59.047619047619051</v>
      </c>
      <c r="O17">
        <v>59.047619047619051</v>
      </c>
      <c r="P17">
        <v>73.80952380952381</v>
      </c>
      <c r="Q17" t="s">
        <v>39</v>
      </c>
      <c r="R17" t="s">
        <v>40</v>
      </c>
      <c r="S17" t="s">
        <v>49</v>
      </c>
      <c r="T17" t="s">
        <v>103</v>
      </c>
      <c r="U17" t="s">
        <v>104</v>
      </c>
      <c r="V17">
        <v>35</v>
      </c>
      <c r="W17" s="6" t="s">
        <v>44</v>
      </c>
      <c r="X17" s="7" t="s">
        <v>45</v>
      </c>
      <c r="Y17" t="s">
        <v>40</v>
      </c>
      <c r="Z17" s="4" t="s">
        <v>105</v>
      </c>
    </row>
    <row r="18" spans="1:26" x14ac:dyDescent="0.4">
      <c r="A18" s="1" t="s">
        <v>106</v>
      </c>
      <c r="B18" s="5">
        <v>810</v>
      </c>
      <c r="C18" s="1" t="s">
        <v>107</v>
      </c>
      <c r="D18">
        <v>53.111111111111114</v>
      </c>
      <c r="E18" t="str">
        <f t="shared" si="0"/>
        <v>5.73094180653844</v>
      </c>
      <c r="F18">
        <f t="shared" si="1"/>
        <v>0.57964784969503125</v>
      </c>
      <c r="G18">
        <f t="shared" si="2"/>
        <v>-1.725185387172794</v>
      </c>
      <c r="H18">
        <v>28.095238095238102</v>
      </c>
      <c r="I18">
        <v>37.142857142857146</v>
      </c>
      <c r="J18">
        <v>44.285714285714285</v>
      </c>
      <c r="K18">
        <v>48.571428571428569</v>
      </c>
      <c r="L18">
        <v>49.047619047619051</v>
      </c>
      <c r="M18">
        <v>50</v>
      </c>
      <c r="N18">
        <v>50</v>
      </c>
      <c r="O18">
        <v>50</v>
      </c>
      <c r="P18">
        <v>53.80952380952381</v>
      </c>
      <c r="Q18" t="s">
        <v>39</v>
      </c>
      <c r="R18" t="s">
        <v>40</v>
      </c>
      <c r="S18" t="s">
        <v>55</v>
      </c>
      <c r="T18" t="s">
        <v>56</v>
      </c>
      <c r="U18" t="s">
        <v>57</v>
      </c>
      <c r="V18">
        <v>36</v>
      </c>
      <c r="W18" s="6" t="s">
        <v>44</v>
      </c>
      <c r="X18" s="7" t="s">
        <v>45</v>
      </c>
      <c r="Y18" t="s">
        <v>40</v>
      </c>
      <c r="Z18" s="4" t="s">
        <v>58</v>
      </c>
    </row>
    <row r="19" spans="1:26" x14ac:dyDescent="0.4">
      <c r="A19" s="1" t="s">
        <v>108</v>
      </c>
      <c r="B19" s="5">
        <v>847</v>
      </c>
      <c r="C19" s="1" t="s">
        <v>109</v>
      </c>
      <c r="D19">
        <v>52.666666666666664</v>
      </c>
      <c r="E19" t="str">
        <f t="shared" si="0"/>
        <v>5.71881824745595</v>
      </c>
      <c r="F19">
        <f t="shared" si="1"/>
        <v>0.5808766691204329</v>
      </c>
      <c r="G19">
        <f t="shared" si="2"/>
        <v>-1.7215358322347603</v>
      </c>
      <c r="H19">
        <v>54.285714285714285</v>
      </c>
      <c r="I19">
        <v>64.285714285714278</v>
      </c>
      <c r="J19">
        <v>66.19047619047619</v>
      </c>
      <c r="K19">
        <v>66.666666666666657</v>
      </c>
      <c r="L19">
        <v>66.666666666666657</v>
      </c>
      <c r="M19">
        <v>67.619047619047606</v>
      </c>
      <c r="N19">
        <v>67.619047619047606</v>
      </c>
      <c r="O19">
        <v>67.619047619047606</v>
      </c>
      <c r="P19">
        <v>75.714285714285708</v>
      </c>
      <c r="Q19" t="s">
        <v>39</v>
      </c>
      <c r="R19" t="s">
        <v>88</v>
      </c>
      <c r="S19" t="s">
        <v>89</v>
      </c>
      <c r="T19" t="s">
        <v>90</v>
      </c>
      <c r="U19" t="s">
        <v>110</v>
      </c>
      <c r="V19">
        <v>37</v>
      </c>
      <c r="W19" s="6" t="s">
        <v>44</v>
      </c>
      <c r="X19" s="7" t="s">
        <v>92</v>
      </c>
      <c r="Y19" s="1" t="s">
        <v>93</v>
      </c>
      <c r="Z19" s="7" t="s">
        <v>92</v>
      </c>
    </row>
    <row r="20" spans="1:26" x14ac:dyDescent="0.4">
      <c r="A20" s="1" t="s">
        <v>111</v>
      </c>
      <c r="B20" s="5">
        <v>865</v>
      </c>
      <c r="C20" s="1" t="s">
        <v>112</v>
      </c>
      <c r="D20">
        <v>52.666666666666664</v>
      </c>
      <c r="E20" t="str">
        <f t="shared" si="0"/>
        <v>5.71881824745595</v>
      </c>
      <c r="F20">
        <f t="shared" si="1"/>
        <v>0.5808766691204329</v>
      </c>
      <c r="G20">
        <f t="shared" si="2"/>
        <v>-1.7215358322347603</v>
      </c>
      <c r="H20">
        <v>55.238095238095241</v>
      </c>
      <c r="I20">
        <v>59.047619047619051</v>
      </c>
      <c r="J20">
        <v>60</v>
      </c>
      <c r="K20">
        <v>61.904761904761905</v>
      </c>
      <c r="L20">
        <v>62.38095238095238</v>
      </c>
      <c r="M20">
        <v>62.38095238095238</v>
      </c>
      <c r="N20">
        <v>62.38095238095238</v>
      </c>
      <c r="O20">
        <v>62.38095238095238</v>
      </c>
      <c r="P20">
        <v>70.476190476190482</v>
      </c>
      <c r="Q20" t="s">
        <v>39</v>
      </c>
      <c r="R20" t="s">
        <v>88</v>
      </c>
      <c r="S20" t="s">
        <v>113</v>
      </c>
      <c r="T20" t="s">
        <v>114</v>
      </c>
      <c r="U20" t="s">
        <v>115</v>
      </c>
      <c r="V20">
        <v>38</v>
      </c>
      <c r="W20" s="6" t="s">
        <v>44</v>
      </c>
      <c r="X20" s="7" t="s">
        <v>92</v>
      </c>
      <c r="Y20" s="1" t="s">
        <v>93</v>
      </c>
      <c r="Z20" s="4" t="s">
        <v>116</v>
      </c>
    </row>
    <row r="21" spans="1:26" x14ac:dyDescent="0.4">
      <c r="A21" s="1" t="s">
        <v>117</v>
      </c>
      <c r="B21" s="5">
        <v>866</v>
      </c>
      <c r="C21" s="1" t="s">
        <v>118</v>
      </c>
      <c r="D21">
        <v>60.666666666666664</v>
      </c>
      <c r="E21" t="str">
        <f t="shared" si="0"/>
        <v>5.92283213947754</v>
      </c>
      <c r="F21">
        <f t="shared" si="1"/>
        <v>0.56086818208904932</v>
      </c>
      <c r="G21">
        <f t="shared" si="2"/>
        <v>-1.7829501332654123</v>
      </c>
      <c r="H21">
        <v>0</v>
      </c>
      <c r="I21">
        <v>0</v>
      </c>
      <c r="J21">
        <v>0</v>
      </c>
      <c r="K21">
        <v>5.2380952380952381</v>
      </c>
      <c r="L21">
        <v>21.428571428571427</v>
      </c>
      <c r="M21">
        <v>22.857142857142858</v>
      </c>
      <c r="N21">
        <v>24.285714285714285</v>
      </c>
      <c r="O21">
        <v>24.285714285714285</v>
      </c>
      <c r="P21">
        <v>52.380952380952387</v>
      </c>
      <c r="Q21" t="s">
        <v>119</v>
      </c>
      <c r="R21" t="s">
        <v>120</v>
      </c>
      <c r="S21" t="s">
        <v>121</v>
      </c>
      <c r="T21" t="s">
        <v>122</v>
      </c>
      <c r="U21" t="s">
        <v>123</v>
      </c>
      <c r="V21">
        <v>39</v>
      </c>
      <c r="W21" s="6" t="s">
        <v>44</v>
      </c>
      <c r="X21" s="7" t="s">
        <v>124</v>
      </c>
      <c r="Y21" t="s">
        <v>119</v>
      </c>
      <c r="Z21" s="7" t="s">
        <v>124</v>
      </c>
    </row>
    <row r="22" spans="1:26" x14ac:dyDescent="0.4">
      <c r="A22" s="1" t="s">
        <v>125</v>
      </c>
      <c r="B22" s="5">
        <v>867</v>
      </c>
      <c r="C22" s="1" t="s">
        <v>126</v>
      </c>
      <c r="D22">
        <v>168</v>
      </c>
      <c r="E22" t="str">
        <f t="shared" si="0"/>
        <v>7.39231742277876</v>
      </c>
      <c r="F22">
        <f t="shared" si="1"/>
        <v>0.44937573766125627</v>
      </c>
      <c r="G22">
        <f t="shared" si="2"/>
        <v>-2.2253092817258628</v>
      </c>
      <c r="H22">
        <v>0</v>
      </c>
      <c r="I22">
        <v>0</v>
      </c>
      <c r="J22">
        <v>0</v>
      </c>
      <c r="K22">
        <v>3.0952380952380953</v>
      </c>
      <c r="L22">
        <v>3.8095238095238098</v>
      </c>
      <c r="M22">
        <v>5.4761904761904763</v>
      </c>
      <c r="N22">
        <v>5.7142857142857144</v>
      </c>
      <c r="O22">
        <v>5.7142857142857144</v>
      </c>
      <c r="P22">
        <v>38.809523809523803</v>
      </c>
      <c r="Q22" t="s">
        <v>29</v>
      </c>
      <c r="R22" t="s">
        <v>63</v>
      </c>
      <c r="S22" t="s">
        <v>64</v>
      </c>
      <c r="T22" t="s">
        <v>65</v>
      </c>
      <c r="U22" t="s">
        <v>127</v>
      </c>
      <c r="V22">
        <v>40</v>
      </c>
      <c r="W22" s="6" t="s">
        <v>34</v>
      </c>
      <c r="X22" s="7" t="s">
        <v>35</v>
      </c>
      <c r="Y22" t="s">
        <v>29</v>
      </c>
      <c r="Z22" s="4" t="s">
        <v>36</v>
      </c>
    </row>
    <row r="23" spans="1:26" x14ac:dyDescent="0.4">
      <c r="A23" s="1" t="s">
        <v>128</v>
      </c>
      <c r="B23" s="5">
        <v>918</v>
      </c>
      <c r="C23" s="1" t="s">
        <v>129</v>
      </c>
      <c r="D23">
        <v>54</v>
      </c>
      <c r="E23" t="str">
        <f t="shared" si="0"/>
        <v>5.75488750216347</v>
      </c>
      <c r="F23">
        <f t="shared" si="1"/>
        <v>0.57723597440237195</v>
      </c>
      <c r="G23">
        <f t="shared" si="2"/>
        <v>-1.7323937598229686</v>
      </c>
      <c r="H23">
        <v>51.904761904761912</v>
      </c>
      <c r="I23">
        <v>57.142857142857153</v>
      </c>
      <c r="J23">
        <v>61.904761904761905</v>
      </c>
      <c r="K23">
        <v>62.857142857142854</v>
      </c>
      <c r="L23">
        <v>62.857142857142854</v>
      </c>
      <c r="M23">
        <v>62.857142857142854</v>
      </c>
      <c r="N23">
        <v>62.857142857142854</v>
      </c>
      <c r="O23">
        <v>63.333333333333329</v>
      </c>
      <c r="P23">
        <v>70</v>
      </c>
      <c r="Q23" t="s">
        <v>39</v>
      </c>
      <c r="R23" t="s">
        <v>40</v>
      </c>
      <c r="S23" t="s">
        <v>49</v>
      </c>
      <c r="T23" t="s">
        <v>130</v>
      </c>
      <c r="U23" t="s">
        <v>131</v>
      </c>
      <c r="V23">
        <v>41</v>
      </c>
      <c r="W23" s="6" t="s">
        <v>44</v>
      </c>
      <c r="X23" s="7" t="s">
        <v>45</v>
      </c>
      <c r="Y23" t="s">
        <v>40</v>
      </c>
      <c r="Z23" s="4" t="s">
        <v>132</v>
      </c>
    </row>
    <row r="24" spans="1:26" x14ac:dyDescent="0.4">
      <c r="A24" s="1" t="s">
        <v>133</v>
      </c>
      <c r="B24" s="5" t="s">
        <v>134</v>
      </c>
      <c r="C24" s="1" t="s">
        <v>135</v>
      </c>
      <c r="D24">
        <v>54.555555555555557</v>
      </c>
      <c r="E24" t="str">
        <f t="shared" si="0"/>
        <v>5.76965421287238</v>
      </c>
      <c r="F24">
        <f t="shared" si="1"/>
        <v>0.57575861088450986</v>
      </c>
      <c r="G24">
        <f t="shared" si="2"/>
        <v>-1.7368389826836437</v>
      </c>
      <c r="H24">
        <v>13.333333333333334</v>
      </c>
      <c r="I24">
        <v>20.952380952380953</v>
      </c>
      <c r="J24">
        <v>32.857142857142854</v>
      </c>
      <c r="K24">
        <v>41.904761904761905</v>
      </c>
      <c r="L24">
        <v>47.142857142857139</v>
      </c>
      <c r="M24">
        <v>49.523809523809518</v>
      </c>
      <c r="N24">
        <v>51.428571428571423</v>
      </c>
      <c r="O24">
        <v>52.857142857142861</v>
      </c>
      <c r="P24">
        <v>52.857142857142861</v>
      </c>
      <c r="Q24" t="s">
        <v>39</v>
      </c>
      <c r="R24" t="s">
        <v>40</v>
      </c>
      <c r="S24" t="s">
        <v>55</v>
      </c>
      <c r="T24" t="s">
        <v>56</v>
      </c>
      <c r="U24" t="s">
        <v>57</v>
      </c>
      <c r="V24">
        <v>4</v>
      </c>
      <c r="W24" s="6" t="s">
        <v>44</v>
      </c>
      <c r="X24" s="7" t="s">
        <v>45</v>
      </c>
      <c r="Y24" t="s">
        <v>40</v>
      </c>
      <c r="Z24" s="4" t="s">
        <v>58</v>
      </c>
    </row>
    <row r="25" spans="1:26" x14ac:dyDescent="0.4">
      <c r="A25" s="1" t="s">
        <v>136</v>
      </c>
      <c r="B25" s="5" t="s">
        <v>137</v>
      </c>
      <c r="C25" s="1" t="s">
        <v>138</v>
      </c>
      <c r="D25">
        <v>53</v>
      </c>
      <c r="E25" t="str">
        <f t="shared" si="0"/>
        <v>5.7279204545632</v>
      </c>
      <c r="F25">
        <f t="shared" si="1"/>
        <v>0.579953601178403</v>
      </c>
      <c r="G25">
        <f t="shared" si="2"/>
        <v>-1.7242758696007889</v>
      </c>
      <c r="H25">
        <v>5.7142857142857144</v>
      </c>
      <c r="I25">
        <v>21.428571428571427</v>
      </c>
      <c r="J25">
        <v>30.476190476190474</v>
      </c>
      <c r="K25">
        <v>40.476190476190482</v>
      </c>
      <c r="L25">
        <v>44.761904761904766</v>
      </c>
      <c r="M25">
        <v>47.142857142857139</v>
      </c>
      <c r="N25">
        <v>47.142857142857139</v>
      </c>
      <c r="O25">
        <v>47.619047619047613</v>
      </c>
      <c r="P25">
        <v>47.619047619047613</v>
      </c>
      <c r="Q25" t="s">
        <v>39</v>
      </c>
      <c r="R25" t="s">
        <v>40</v>
      </c>
      <c r="S25" t="s">
        <v>55</v>
      </c>
      <c r="T25" t="s">
        <v>56</v>
      </c>
      <c r="U25" t="s">
        <v>57</v>
      </c>
      <c r="V25">
        <v>5</v>
      </c>
      <c r="W25" s="6" t="s">
        <v>44</v>
      </c>
      <c r="X25" s="7" t="s">
        <v>45</v>
      </c>
      <c r="Y25" t="s">
        <v>40</v>
      </c>
      <c r="Z25" s="4" t="s">
        <v>58</v>
      </c>
    </row>
    <row r="26" spans="1:26" x14ac:dyDescent="0.4">
      <c r="A26" s="1" t="s">
        <v>139</v>
      </c>
      <c r="B26" s="5">
        <v>1073</v>
      </c>
      <c r="C26" s="1" t="s">
        <v>140</v>
      </c>
      <c r="D26">
        <v>102</v>
      </c>
      <c r="E26" t="str">
        <f t="shared" si="0"/>
        <v>6.6724253419715</v>
      </c>
      <c r="F26">
        <f t="shared" si="1"/>
        <v>0.49785916284315224</v>
      </c>
      <c r="G26">
        <f t="shared" si="2"/>
        <v>-2.0086001717619175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5.3571428571428568</v>
      </c>
      <c r="Q26" t="s">
        <v>29</v>
      </c>
      <c r="R26" t="s">
        <v>63</v>
      </c>
      <c r="S26" t="s">
        <v>64</v>
      </c>
      <c r="T26" t="s">
        <v>65</v>
      </c>
      <c r="U26" t="s">
        <v>74</v>
      </c>
      <c r="V26">
        <v>42</v>
      </c>
      <c r="W26" s="6" t="s">
        <v>34</v>
      </c>
      <c r="X26" s="7" t="s">
        <v>35</v>
      </c>
      <c r="Y26" t="s">
        <v>29</v>
      </c>
      <c r="Z26" s="4" t="s">
        <v>36</v>
      </c>
    </row>
    <row r="27" spans="1:26" x14ac:dyDescent="0.4">
      <c r="A27" s="1" t="s">
        <v>141</v>
      </c>
      <c r="B27" s="5" t="s">
        <v>142</v>
      </c>
      <c r="C27" s="1" t="s">
        <v>143</v>
      </c>
      <c r="D27">
        <v>69.111111111111114</v>
      </c>
      <c r="E27" t="str">
        <f t="shared" si="0"/>
        <v>6.11084576868829</v>
      </c>
      <c r="F27">
        <f t="shared" si="1"/>
        <v>0.54361183715497752</v>
      </c>
      <c r="G27">
        <f t="shared" si="2"/>
        <v>-1.8395478752514938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37.857142857142854</v>
      </c>
      <c r="Q27" t="s">
        <v>39</v>
      </c>
      <c r="R27" t="s">
        <v>40</v>
      </c>
      <c r="S27" t="s">
        <v>55</v>
      </c>
      <c r="T27" t="s">
        <v>56</v>
      </c>
      <c r="U27" t="s">
        <v>57</v>
      </c>
      <c r="V27">
        <v>6</v>
      </c>
      <c r="W27" s="6" t="s">
        <v>44</v>
      </c>
      <c r="X27" s="7" t="s">
        <v>45</v>
      </c>
      <c r="Y27" t="s">
        <v>40</v>
      </c>
      <c r="Z27" s="4" t="s">
        <v>58</v>
      </c>
    </row>
    <row r="28" spans="1:26" x14ac:dyDescent="0.4">
      <c r="A28" s="1" t="s">
        <v>144</v>
      </c>
      <c r="B28" s="5" t="s">
        <v>145</v>
      </c>
      <c r="C28" s="1" t="s">
        <v>146</v>
      </c>
      <c r="D28">
        <v>56.666666666666664</v>
      </c>
      <c r="E28" t="str">
        <f t="shared" si="0"/>
        <v>5.82442843541655</v>
      </c>
      <c r="F28">
        <f t="shared" si="1"/>
        <v>0.57034404864308164</v>
      </c>
      <c r="G28">
        <f t="shared" si="2"/>
        <v>-1.7533276666586115</v>
      </c>
      <c r="H28">
        <v>11.428571428571429</v>
      </c>
      <c r="I28">
        <v>34.761904761904766</v>
      </c>
      <c r="J28">
        <v>55.714285714285715</v>
      </c>
      <c r="K28">
        <v>57.619047619047628</v>
      </c>
      <c r="L28">
        <v>58.095238095238102</v>
      </c>
      <c r="M28">
        <v>59.047619047619051</v>
      </c>
      <c r="N28">
        <v>59.047619047619051</v>
      </c>
      <c r="O28">
        <v>59.047619047619051</v>
      </c>
      <c r="P28">
        <v>59.047619047619051</v>
      </c>
      <c r="Q28" t="s">
        <v>39</v>
      </c>
      <c r="R28" t="s">
        <v>40</v>
      </c>
      <c r="S28" t="s">
        <v>55</v>
      </c>
      <c r="T28" t="s">
        <v>56</v>
      </c>
      <c r="U28" t="s">
        <v>57</v>
      </c>
      <c r="V28">
        <v>7</v>
      </c>
      <c r="W28" s="6" t="s">
        <v>44</v>
      </c>
      <c r="X28" s="7" t="s">
        <v>45</v>
      </c>
      <c r="Y28" t="s">
        <v>40</v>
      </c>
      <c r="Z28" s="4" t="s">
        <v>58</v>
      </c>
    </row>
    <row r="29" spans="1:26" x14ac:dyDescent="0.4">
      <c r="A29" s="1" t="s">
        <v>147</v>
      </c>
      <c r="B29" s="5">
        <v>1612</v>
      </c>
      <c r="C29" s="1" t="s">
        <v>148</v>
      </c>
      <c r="D29">
        <v>55.333333333333336</v>
      </c>
      <c r="E29" t="str">
        <f t="shared" si="0"/>
        <v>5.79007693062577</v>
      </c>
      <c r="F29">
        <f t="shared" si="1"/>
        <v>0.57372779924848794</v>
      </c>
      <c r="G29">
        <f t="shared" si="2"/>
        <v>-1.7429868333203926</v>
      </c>
      <c r="H29">
        <v>54.761904761904759</v>
      </c>
      <c r="I29">
        <v>59.523809523809526</v>
      </c>
      <c r="J29">
        <v>61.428571428571431</v>
      </c>
      <c r="K29">
        <v>61.428571428571431</v>
      </c>
      <c r="L29">
        <v>61.904761904761905</v>
      </c>
      <c r="M29">
        <v>61.904761904761905</v>
      </c>
      <c r="N29">
        <v>63.333333333333329</v>
      </c>
      <c r="O29">
        <v>63.333333333333329</v>
      </c>
      <c r="P29">
        <v>75.238095238095241</v>
      </c>
      <c r="Q29" t="s">
        <v>39</v>
      </c>
      <c r="R29" t="s">
        <v>40</v>
      </c>
      <c r="S29" t="s">
        <v>149</v>
      </c>
      <c r="T29" t="s">
        <v>150</v>
      </c>
      <c r="U29" t="s">
        <v>151</v>
      </c>
      <c r="V29">
        <v>43</v>
      </c>
      <c r="W29" s="6" t="s">
        <v>44</v>
      </c>
      <c r="X29" s="7" t="s">
        <v>45</v>
      </c>
      <c r="Y29" t="s">
        <v>40</v>
      </c>
      <c r="Z29" s="4" t="s">
        <v>152</v>
      </c>
    </row>
    <row r="30" spans="1:26" x14ac:dyDescent="0.4">
      <c r="A30" s="1" t="s">
        <v>153</v>
      </c>
      <c r="B30" s="8">
        <v>1664</v>
      </c>
      <c r="C30" s="1" t="s">
        <v>154</v>
      </c>
      <c r="D30">
        <v>168</v>
      </c>
      <c r="E30" t="str">
        <f t="shared" si="0"/>
        <v>7.39231742277876</v>
      </c>
      <c r="F30">
        <f t="shared" si="1"/>
        <v>0.44937573766125627</v>
      </c>
      <c r="G30">
        <f t="shared" si="2"/>
        <v>-2.2253092817258628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39</v>
      </c>
      <c r="R30" t="s">
        <v>40</v>
      </c>
      <c r="S30" t="s">
        <v>49</v>
      </c>
      <c r="T30" t="s">
        <v>103</v>
      </c>
      <c r="U30" t="s">
        <v>155</v>
      </c>
      <c r="V30">
        <v>44</v>
      </c>
      <c r="W30" s="6" t="s">
        <v>44</v>
      </c>
      <c r="X30" s="7" t="s">
        <v>45</v>
      </c>
      <c r="Y30" t="s">
        <v>40</v>
      </c>
      <c r="Z30" s="4" t="s">
        <v>105</v>
      </c>
    </row>
    <row r="31" spans="1:26" x14ac:dyDescent="0.4">
      <c r="A31" s="1" t="s">
        <v>156</v>
      </c>
      <c r="B31" s="5">
        <v>1765</v>
      </c>
      <c r="C31" s="1" t="s">
        <v>157</v>
      </c>
      <c r="D31">
        <v>60.583333333333336</v>
      </c>
      <c r="E31" t="str">
        <f t="shared" si="0"/>
        <v>5.92084905319844</v>
      </c>
      <c r="F31">
        <f t="shared" si="1"/>
        <v>0.56105603521387848</v>
      </c>
      <c r="G31">
        <f t="shared" si="2"/>
        <v>-1.782353164811413</v>
      </c>
      <c r="H31">
        <v>3.5714285714285721</v>
      </c>
      <c r="I31">
        <v>20.952380952380949</v>
      </c>
      <c r="J31">
        <v>39.285714285714285</v>
      </c>
      <c r="K31">
        <v>50.238095238095227</v>
      </c>
      <c r="L31">
        <v>56.428571428571416</v>
      </c>
      <c r="M31">
        <v>58.333333333333336</v>
      </c>
      <c r="N31">
        <v>58.80952380952381</v>
      </c>
      <c r="O31">
        <v>58.80952380952381</v>
      </c>
      <c r="P31">
        <v>69.047619047619037</v>
      </c>
      <c r="Q31" t="s">
        <v>29</v>
      </c>
      <c r="R31" t="s">
        <v>63</v>
      </c>
      <c r="S31" t="s">
        <v>64</v>
      </c>
      <c r="T31" t="s">
        <v>158</v>
      </c>
      <c r="U31" t="s">
        <v>159</v>
      </c>
      <c r="V31">
        <v>45</v>
      </c>
      <c r="W31" s="6" t="s">
        <v>34</v>
      </c>
      <c r="X31" s="7" t="s">
        <v>35</v>
      </c>
      <c r="Y31" t="s">
        <v>29</v>
      </c>
      <c r="Z31" s="4" t="s">
        <v>160</v>
      </c>
    </row>
    <row r="32" spans="1:26" x14ac:dyDescent="0.4">
      <c r="A32" s="1" t="s">
        <v>161</v>
      </c>
      <c r="B32" s="5">
        <v>1779</v>
      </c>
      <c r="C32" s="1" t="s">
        <v>162</v>
      </c>
      <c r="D32">
        <v>62.888888888888886</v>
      </c>
      <c r="E32" t="str">
        <f t="shared" si="0"/>
        <v>5.97473324138957</v>
      </c>
      <c r="F32">
        <f t="shared" si="1"/>
        <v>0.5559960521542493</v>
      </c>
      <c r="G32">
        <f t="shared" si="2"/>
        <v>-1.7985739217489465</v>
      </c>
      <c r="H32">
        <v>52.857142857142861</v>
      </c>
      <c r="I32">
        <v>62.857142857142854</v>
      </c>
      <c r="J32">
        <v>66.19047619047619</v>
      </c>
      <c r="K32">
        <v>67.619047619047606</v>
      </c>
      <c r="L32">
        <v>68.095238095238088</v>
      </c>
      <c r="M32">
        <v>68.095238095238088</v>
      </c>
      <c r="N32">
        <v>68.095238095238088</v>
      </c>
      <c r="O32">
        <v>68.095238095238088</v>
      </c>
      <c r="P32">
        <v>73.80952380952381</v>
      </c>
      <c r="Q32" t="s">
        <v>39</v>
      </c>
      <c r="R32" t="s">
        <v>88</v>
      </c>
      <c r="S32" t="s">
        <v>89</v>
      </c>
      <c r="T32" t="s">
        <v>90</v>
      </c>
      <c r="U32" t="s">
        <v>163</v>
      </c>
      <c r="V32">
        <v>46</v>
      </c>
      <c r="W32" s="6" t="s">
        <v>44</v>
      </c>
      <c r="X32" s="7" t="s">
        <v>92</v>
      </c>
      <c r="Y32" s="1" t="s">
        <v>93</v>
      </c>
      <c r="Z32" s="7" t="s">
        <v>92</v>
      </c>
    </row>
    <row r="33" spans="1:26" x14ac:dyDescent="0.4">
      <c r="A33" s="1" t="s">
        <v>164</v>
      </c>
      <c r="B33" s="5">
        <v>1841</v>
      </c>
      <c r="C33" s="1" t="s">
        <v>165</v>
      </c>
      <c r="D33">
        <v>57</v>
      </c>
      <c r="E33" t="str">
        <f t="shared" si="0"/>
        <v>5.83289001416474</v>
      </c>
      <c r="F33">
        <f t="shared" si="1"/>
        <v>0.56951666957894043</v>
      </c>
      <c r="G33">
        <f t="shared" si="2"/>
        <v>-1.7558748556724915</v>
      </c>
      <c r="H33">
        <v>38.571428571428577</v>
      </c>
      <c r="I33">
        <v>56.666666666666679</v>
      </c>
      <c r="J33">
        <v>61.904761904761905</v>
      </c>
      <c r="K33">
        <v>61.904761904761905</v>
      </c>
      <c r="L33">
        <v>62.857142857142854</v>
      </c>
      <c r="M33">
        <v>62.857142857142854</v>
      </c>
      <c r="N33">
        <v>62.857142857142854</v>
      </c>
      <c r="O33">
        <v>62.857142857142854</v>
      </c>
      <c r="P33">
        <v>70.476190476190482</v>
      </c>
      <c r="Q33" t="s">
        <v>39</v>
      </c>
      <c r="R33" t="s">
        <v>88</v>
      </c>
      <c r="S33" t="s">
        <v>89</v>
      </c>
      <c r="T33" t="s">
        <v>90</v>
      </c>
      <c r="U33" t="s">
        <v>166</v>
      </c>
      <c r="V33">
        <v>47</v>
      </c>
      <c r="W33" s="6" t="s">
        <v>44</v>
      </c>
      <c r="X33" s="7" t="s">
        <v>92</v>
      </c>
      <c r="Y33" s="1" t="s">
        <v>93</v>
      </c>
      <c r="Z33" s="7" t="s">
        <v>92</v>
      </c>
    </row>
    <row r="34" spans="1:26" x14ac:dyDescent="0.4">
      <c r="A34" s="1" t="s">
        <v>167</v>
      </c>
      <c r="B34" s="5">
        <v>1844</v>
      </c>
      <c r="C34" s="1" t="s">
        <v>168</v>
      </c>
      <c r="D34">
        <v>52.555555555555557</v>
      </c>
      <c r="E34" t="str">
        <f t="shared" si="0"/>
        <v>5.71577137189708</v>
      </c>
      <c r="F34">
        <f t="shared" si="1"/>
        <v>0.58118631392787912</v>
      </c>
      <c r="G34">
        <f t="shared" si="2"/>
        <v>-1.7206186312984868</v>
      </c>
      <c r="H34">
        <v>60</v>
      </c>
      <c r="I34">
        <v>67.619047619047606</v>
      </c>
      <c r="J34">
        <v>69.523809523809504</v>
      </c>
      <c r="K34">
        <v>70.952380952380949</v>
      </c>
      <c r="L34">
        <v>71.428571428571431</v>
      </c>
      <c r="M34">
        <v>71.428571428571431</v>
      </c>
      <c r="N34">
        <v>71.904761904761898</v>
      </c>
      <c r="O34">
        <v>71.904761904761898</v>
      </c>
      <c r="P34">
        <v>74.761904761904759</v>
      </c>
      <c r="Q34" s="1" t="s">
        <v>169</v>
      </c>
      <c r="R34" s="1" t="s">
        <v>170</v>
      </c>
      <c r="S34" s="1" t="s">
        <v>41</v>
      </c>
      <c r="T34" s="1" t="s">
        <v>171</v>
      </c>
      <c r="U34" s="1" t="s">
        <v>172</v>
      </c>
      <c r="V34">
        <v>48</v>
      </c>
      <c r="W34" s="6" t="s">
        <v>44</v>
      </c>
      <c r="X34" s="7" t="s">
        <v>45</v>
      </c>
      <c r="Y34" t="s">
        <v>40</v>
      </c>
      <c r="Z34" s="4" t="s">
        <v>173</v>
      </c>
    </row>
    <row r="35" spans="1:26" x14ac:dyDescent="0.4">
      <c r="A35" s="1" t="s">
        <v>174</v>
      </c>
      <c r="B35" s="5">
        <v>1891</v>
      </c>
      <c r="C35" s="1" t="s">
        <v>175</v>
      </c>
      <c r="D35">
        <v>53.25</v>
      </c>
      <c r="E35" t="str">
        <f t="shared" si="0"/>
        <v>5.73470962022584</v>
      </c>
      <c r="F35">
        <f t="shared" si="1"/>
        <v>0.57926700999318281</v>
      </c>
      <c r="G35">
        <f t="shared" si="2"/>
        <v>-1.7263196121107753</v>
      </c>
      <c r="H35">
        <v>10.714285714285714</v>
      </c>
      <c r="I35">
        <v>25.238095238095237</v>
      </c>
      <c r="J35">
        <v>51.666666666666657</v>
      </c>
      <c r="K35">
        <v>64.285714285714292</v>
      </c>
      <c r="L35">
        <v>67.619047619047635</v>
      </c>
      <c r="M35">
        <v>69.047619047619051</v>
      </c>
      <c r="N35">
        <v>69.523809523809533</v>
      </c>
      <c r="O35">
        <v>69.523809523809533</v>
      </c>
      <c r="P35">
        <v>82.619047619047606</v>
      </c>
      <c r="Q35" t="s">
        <v>39</v>
      </c>
      <c r="R35" t="s">
        <v>88</v>
      </c>
      <c r="S35" t="s">
        <v>89</v>
      </c>
      <c r="T35" t="s">
        <v>90</v>
      </c>
      <c r="U35" t="s">
        <v>176</v>
      </c>
      <c r="V35">
        <v>49</v>
      </c>
      <c r="W35" s="6" t="s">
        <v>44</v>
      </c>
      <c r="X35" s="7" t="s">
        <v>92</v>
      </c>
      <c r="Y35" s="1" t="s">
        <v>93</v>
      </c>
      <c r="Z35" s="7" t="s">
        <v>92</v>
      </c>
    </row>
    <row r="36" spans="1:26" x14ac:dyDescent="0.4">
      <c r="A36" s="1" t="s">
        <v>177</v>
      </c>
      <c r="B36" s="5">
        <v>2120</v>
      </c>
      <c r="C36" s="1" t="s">
        <v>178</v>
      </c>
      <c r="D36">
        <v>54.583333333333336</v>
      </c>
      <c r="E36" t="str">
        <f t="shared" si="0"/>
        <v>5.77038859570366</v>
      </c>
      <c r="F36">
        <f t="shared" si="1"/>
        <v>0.5756853355354099</v>
      </c>
      <c r="G36">
        <f t="shared" si="2"/>
        <v>-1.7370600539441583</v>
      </c>
      <c r="H36">
        <v>46.666666666666671</v>
      </c>
      <c r="I36">
        <v>54.999999999999993</v>
      </c>
      <c r="J36">
        <v>57.857142857142861</v>
      </c>
      <c r="K36">
        <v>59.523809523809526</v>
      </c>
      <c r="L36">
        <v>60.238095238095234</v>
      </c>
      <c r="M36">
        <v>60.714285714285708</v>
      </c>
      <c r="N36">
        <v>61.190476190476183</v>
      </c>
      <c r="O36">
        <v>61.190476190476183</v>
      </c>
      <c r="P36">
        <v>69.047619047619037</v>
      </c>
      <c r="Q36" t="s">
        <v>39</v>
      </c>
      <c r="R36" t="s">
        <v>88</v>
      </c>
      <c r="S36" t="s">
        <v>89</v>
      </c>
      <c r="T36" t="s">
        <v>90</v>
      </c>
      <c r="U36" t="s">
        <v>91</v>
      </c>
      <c r="V36">
        <v>50</v>
      </c>
      <c r="W36" s="6" t="s">
        <v>44</v>
      </c>
      <c r="X36" s="7" t="s">
        <v>92</v>
      </c>
      <c r="Y36" s="1" t="s">
        <v>93</v>
      </c>
      <c r="Z36" s="7" t="s">
        <v>92</v>
      </c>
    </row>
    <row r="37" spans="1:26" x14ac:dyDescent="0.4">
      <c r="A37" s="1" t="s">
        <v>179</v>
      </c>
      <c r="B37" s="5">
        <v>2127</v>
      </c>
      <c r="C37" s="1" t="s">
        <v>180</v>
      </c>
      <c r="D37">
        <v>98.833333333333329</v>
      </c>
      <c r="E37" t="str">
        <f t="shared" si="0"/>
        <v>6.62692579382485</v>
      </c>
      <c r="F37">
        <f t="shared" si="1"/>
        <v>0.50127739441157271</v>
      </c>
      <c r="G37">
        <f t="shared" si="2"/>
        <v>-1.9949034429806189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47.380952380952372</v>
      </c>
      <c r="Q37" t="s">
        <v>181</v>
      </c>
      <c r="R37" t="s">
        <v>182</v>
      </c>
      <c r="S37" t="s">
        <v>183</v>
      </c>
      <c r="T37" t="s">
        <v>184</v>
      </c>
      <c r="U37" t="s">
        <v>185</v>
      </c>
      <c r="V37">
        <v>51</v>
      </c>
      <c r="W37" s="6" t="s">
        <v>34</v>
      </c>
      <c r="X37" s="7" t="s">
        <v>186</v>
      </c>
      <c r="Y37" t="s">
        <v>181</v>
      </c>
      <c r="Z37" s="4" t="s">
        <v>187</v>
      </c>
    </row>
    <row r="38" spans="1:26" x14ac:dyDescent="0.4">
      <c r="A38" s="1" t="s">
        <v>188</v>
      </c>
      <c r="B38" s="5">
        <v>2145</v>
      </c>
      <c r="C38" s="1" t="s">
        <v>189</v>
      </c>
      <c r="D38">
        <v>168</v>
      </c>
      <c r="E38" t="str">
        <f t="shared" si="0"/>
        <v>7.39231742277876</v>
      </c>
      <c r="F38">
        <f t="shared" si="1"/>
        <v>0.44937573766125627</v>
      </c>
      <c r="G38">
        <f t="shared" si="2"/>
        <v>-2.2253092817258628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32.38095238095238</v>
      </c>
      <c r="Q38" t="s">
        <v>181</v>
      </c>
      <c r="R38" t="s">
        <v>182</v>
      </c>
      <c r="S38" t="s">
        <v>190</v>
      </c>
      <c r="T38" t="s">
        <v>191</v>
      </c>
      <c r="U38" t="s">
        <v>192</v>
      </c>
      <c r="V38">
        <v>52</v>
      </c>
      <c r="W38" s="6" t="s">
        <v>34</v>
      </c>
      <c r="X38" s="7" t="s">
        <v>186</v>
      </c>
      <c r="Y38" t="s">
        <v>181</v>
      </c>
      <c r="Z38" s="7" t="s">
        <v>193</v>
      </c>
    </row>
    <row r="39" spans="1:26" x14ac:dyDescent="0.4">
      <c r="A39" s="1" t="s">
        <v>194</v>
      </c>
      <c r="B39" s="5">
        <v>32</v>
      </c>
      <c r="C39" s="1" t="s">
        <v>195</v>
      </c>
      <c r="D39">
        <v>168</v>
      </c>
      <c r="E39" t="str">
        <f t="shared" si="0"/>
        <v>7.39231742277876</v>
      </c>
      <c r="F39">
        <f t="shared" si="1"/>
        <v>0.44937573766125627</v>
      </c>
      <c r="G39">
        <f t="shared" si="2"/>
        <v>-2.2253092817258628</v>
      </c>
      <c r="H39">
        <v>29.047619047619051</v>
      </c>
      <c r="I39">
        <v>47.619047619047613</v>
      </c>
      <c r="J39">
        <v>63.333333333333329</v>
      </c>
      <c r="K39">
        <v>65.714285714285708</v>
      </c>
      <c r="L39">
        <v>68.571428571428555</v>
      </c>
      <c r="M39">
        <v>68.571428571428555</v>
      </c>
      <c r="N39">
        <v>69.999999999999986</v>
      </c>
      <c r="O39">
        <v>69.999999999999986</v>
      </c>
      <c r="P39">
        <v>74.285714285714292</v>
      </c>
      <c r="Q39" t="s">
        <v>39</v>
      </c>
      <c r="R39" t="s">
        <v>40</v>
      </c>
      <c r="S39" t="s">
        <v>49</v>
      </c>
      <c r="T39" t="s">
        <v>130</v>
      </c>
      <c r="U39" t="s">
        <v>131</v>
      </c>
      <c r="V39">
        <v>8</v>
      </c>
      <c r="W39" s="6" t="s">
        <v>44</v>
      </c>
      <c r="X39" s="7" t="s">
        <v>45</v>
      </c>
      <c r="Y39" t="s">
        <v>40</v>
      </c>
      <c r="Z39" s="4" t="s">
        <v>132</v>
      </c>
    </row>
    <row r="40" spans="1:26" x14ac:dyDescent="0.4">
      <c r="A40" s="1" t="s">
        <v>196</v>
      </c>
      <c r="B40" s="5">
        <v>2389</v>
      </c>
      <c r="C40" s="1" t="s">
        <v>197</v>
      </c>
      <c r="D40">
        <v>168</v>
      </c>
      <c r="E40" t="str">
        <f t="shared" si="0"/>
        <v>7.39231742277876</v>
      </c>
      <c r="F40">
        <f t="shared" si="1"/>
        <v>0.44937573766125627</v>
      </c>
      <c r="G40">
        <f t="shared" si="2"/>
        <v>-2.2253092817258628</v>
      </c>
      <c r="H40">
        <v>0</v>
      </c>
      <c r="I40">
        <v>0</v>
      </c>
      <c r="J40">
        <v>0</v>
      </c>
      <c r="K40">
        <v>20</v>
      </c>
      <c r="L40">
        <v>42.38095238095238</v>
      </c>
      <c r="M40">
        <v>48.571428571428569</v>
      </c>
      <c r="N40">
        <v>52.380952380952387</v>
      </c>
      <c r="O40">
        <v>52.380952380952387</v>
      </c>
      <c r="P40">
        <v>58.571428571428577</v>
      </c>
      <c r="Q40" t="s">
        <v>39</v>
      </c>
      <c r="R40" t="s">
        <v>40</v>
      </c>
      <c r="S40" t="s">
        <v>55</v>
      </c>
      <c r="T40" t="s">
        <v>56</v>
      </c>
      <c r="U40" t="s">
        <v>57</v>
      </c>
      <c r="V40">
        <v>53</v>
      </c>
      <c r="W40" s="6" t="s">
        <v>44</v>
      </c>
      <c r="X40" s="7" t="s">
        <v>45</v>
      </c>
      <c r="Y40" t="s">
        <v>40</v>
      </c>
      <c r="Z40" s="4" t="s">
        <v>58</v>
      </c>
    </row>
    <row r="41" spans="1:26" x14ac:dyDescent="0.4">
      <c r="A41" s="1" t="s">
        <v>198</v>
      </c>
      <c r="B41" s="5">
        <v>2421</v>
      </c>
      <c r="C41" s="1" t="s">
        <v>199</v>
      </c>
      <c r="D41">
        <v>55.777777777777779</v>
      </c>
      <c r="E41" t="str">
        <f t="shared" si="0"/>
        <v>5.80161855250846</v>
      </c>
      <c r="F41">
        <f t="shared" si="1"/>
        <v>0.57258643684029387</v>
      </c>
      <c r="G41">
        <f t="shared" si="2"/>
        <v>-1.7464612077056945</v>
      </c>
      <c r="H41">
        <v>52.857142857142861</v>
      </c>
      <c r="I41">
        <v>62.38095238095238</v>
      </c>
      <c r="J41">
        <v>63.333333333333329</v>
      </c>
      <c r="K41">
        <v>63.809523809523803</v>
      </c>
      <c r="L41">
        <v>63.809523809523803</v>
      </c>
      <c r="M41">
        <v>63.809523809523803</v>
      </c>
      <c r="N41">
        <v>63.809523809523803</v>
      </c>
      <c r="O41">
        <v>63.809523809523803</v>
      </c>
      <c r="P41">
        <v>67.142857142857139</v>
      </c>
      <c r="Q41" t="s">
        <v>39</v>
      </c>
      <c r="R41" t="s">
        <v>40</v>
      </c>
      <c r="S41" t="s">
        <v>200</v>
      </c>
      <c r="T41" t="s">
        <v>201</v>
      </c>
      <c r="U41" t="s">
        <v>202</v>
      </c>
      <c r="V41">
        <v>54</v>
      </c>
      <c r="W41" s="6" t="s">
        <v>44</v>
      </c>
      <c r="X41" s="7" t="s">
        <v>45</v>
      </c>
      <c r="Y41" t="s">
        <v>40</v>
      </c>
      <c r="Z41" s="4" t="s">
        <v>203</v>
      </c>
    </row>
    <row r="42" spans="1:26" x14ac:dyDescent="0.4">
      <c r="A42" s="1" t="s">
        <v>204</v>
      </c>
      <c r="B42" s="5">
        <v>2587</v>
      </c>
      <c r="C42" s="1" t="s">
        <v>205</v>
      </c>
      <c r="D42">
        <v>54.222222222222221</v>
      </c>
      <c r="E42" t="str">
        <f t="shared" si="0"/>
        <v>5.76081233612058</v>
      </c>
      <c r="F42">
        <f t="shared" si="1"/>
        <v>0.57664230338813705</v>
      </c>
      <c r="G42">
        <f t="shared" si="2"/>
        <v>-1.7341773125633857</v>
      </c>
      <c r="H42">
        <v>0</v>
      </c>
      <c r="I42">
        <v>0</v>
      </c>
      <c r="J42">
        <v>0</v>
      </c>
      <c r="K42">
        <v>18.095238095238098</v>
      </c>
      <c r="L42">
        <v>29.047619047619051</v>
      </c>
      <c r="M42">
        <v>41.904761904761905</v>
      </c>
      <c r="N42">
        <v>45.714285714285715</v>
      </c>
      <c r="O42">
        <v>45.714285714285715</v>
      </c>
      <c r="P42">
        <v>72.38095238095238</v>
      </c>
      <c r="Q42" t="s">
        <v>119</v>
      </c>
      <c r="R42" t="s">
        <v>120</v>
      </c>
      <c r="S42" t="s">
        <v>121</v>
      </c>
      <c r="T42" t="s">
        <v>122</v>
      </c>
      <c r="U42" t="s">
        <v>206</v>
      </c>
      <c r="V42">
        <v>55</v>
      </c>
      <c r="W42" s="6" t="s">
        <v>44</v>
      </c>
      <c r="X42" s="7" t="s">
        <v>124</v>
      </c>
      <c r="Y42" t="s">
        <v>119</v>
      </c>
      <c r="Z42" s="7" t="s">
        <v>124</v>
      </c>
    </row>
    <row r="43" spans="1:26" x14ac:dyDescent="0.4">
      <c r="A43" s="1" t="s">
        <v>207</v>
      </c>
      <c r="B43" s="5">
        <v>2671</v>
      </c>
      <c r="C43" s="1" t="s">
        <v>208</v>
      </c>
      <c r="D43">
        <v>63.333333333333336</v>
      </c>
      <c r="E43" t="str">
        <f t="shared" si="0"/>
        <v>5.98489310760979</v>
      </c>
      <c r="F43">
        <f t="shared" si="1"/>
        <v>0.55505220146096357</v>
      </c>
      <c r="G43">
        <f t="shared" si="2"/>
        <v>-1.8016323462331665</v>
      </c>
      <c r="H43">
        <v>0</v>
      </c>
      <c r="I43">
        <v>0</v>
      </c>
      <c r="J43">
        <v>35.238095238095241</v>
      </c>
      <c r="K43">
        <v>40.952380952380956</v>
      </c>
      <c r="L43">
        <v>43.80952380952381</v>
      </c>
      <c r="M43">
        <v>43.80952380952381</v>
      </c>
      <c r="N43">
        <v>43.80952380952381</v>
      </c>
      <c r="O43">
        <v>46.19047619047619</v>
      </c>
      <c r="P43">
        <v>52.380952380952387</v>
      </c>
      <c r="Q43" t="s">
        <v>39</v>
      </c>
      <c r="R43" t="s">
        <v>40</v>
      </c>
      <c r="S43" t="s">
        <v>209</v>
      </c>
      <c r="T43" t="s">
        <v>210</v>
      </c>
      <c r="U43" t="s">
        <v>211</v>
      </c>
      <c r="V43">
        <v>56</v>
      </c>
      <c r="W43" s="6" t="s">
        <v>44</v>
      </c>
      <c r="X43" s="7" t="s">
        <v>45</v>
      </c>
      <c r="Y43" t="s">
        <v>40</v>
      </c>
      <c r="Z43" s="4" t="s">
        <v>212</v>
      </c>
    </row>
    <row r="44" spans="1:26" x14ac:dyDescent="0.4">
      <c r="A44" s="1" t="s">
        <v>213</v>
      </c>
      <c r="B44" s="5">
        <v>2776</v>
      </c>
      <c r="C44" s="1" t="s">
        <v>214</v>
      </c>
      <c r="D44">
        <v>58.166666666666664</v>
      </c>
      <c r="E44" t="str">
        <f t="shared" si="0"/>
        <v>5.8621207254885</v>
      </c>
      <c r="F44">
        <f t="shared" si="1"/>
        <v>0.56667684792700046</v>
      </c>
      <c r="G44">
        <f t="shared" si="2"/>
        <v>-1.7646741765755363</v>
      </c>
      <c r="H44">
        <v>5.2380952380952381</v>
      </c>
      <c r="I44">
        <v>27.38095238095238</v>
      </c>
      <c r="J44">
        <v>35</v>
      </c>
      <c r="K44">
        <v>38.80952380952381</v>
      </c>
      <c r="L44">
        <v>39.523809523809526</v>
      </c>
      <c r="M44">
        <v>39.523809523809526</v>
      </c>
      <c r="N44">
        <v>39.523809523809526</v>
      </c>
      <c r="O44">
        <v>39.761904761904759</v>
      </c>
      <c r="P44">
        <v>45.952380952380942</v>
      </c>
      <c r="Q44" t="s">
        <v>39</v>
      </c>
      <c r="R44" t="s">
        <v>40</v>
      </c>
      <c r="S44" t="s">
        <v>209</v>
      </c>
      <c r="T44" t="s">
        <v>210</v>
      </c>
      <c r="U44" t="s">
        <v>211</v>
      </c>
      <c r="V44">
        <v>57</v>
      </c>
      <c r="W44" s="6" t="s">
        <v>44</v>
      </c>
      <c r="X44" s="7" t="s">
        <v>45</v>
      </c>
      <c r="Y44" t="s">
        <v>40</v>
      </c>
      <c r="Z44" s="4" t="s">
        <v>212</v>
      </c>
    </row>
    <row r="45" spans="1:26" x14ac:dyDescent="0.4">
      <c r="A45" s="1" t="s">
        <v>215</v>
      </c>
      <c r="B45" s="5">
        <v>84</v>
      </c>
      <c r="C45" s="1" t="s">
        <v>216</v>
      </c>
      <c r="D45">
        <v>168</v>
      </c>
      <c r="E45" t="str">
        <f t="shared" si="0"/>
        <v>7.39231742277876</v>
      </c>
      <c r="F45">
        <f t="shared" si="1"/>
        <v>0.44937573766125627</v>
      </c>
      <c r="G45">
        <f t="shared" si="2"/>
        <v>-2.2253092817258628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39</v>
      </c>
      <c r="R45" t="s">
        <v>40</v>
      </c>
      <c r="S45" t="s">
        <v>55</v>
      </c>
      <c r="T45" t="s">
        <v>56</v>
      </c>
      <c r="U45" t="s">
        <v>57</v>
      </c>
      <c r="V45">
        <v>9</v>
      </c>
      <c r="W45" s="6" t="s">
        <v>44</v>
      </c>
      <c r="X45" s="7" t="s">
        <v>45</v>
      </c>
      <c r="Y45" t="s">
        <v>40</v>
      </c>
      <c r="Z45" s="4" t="s">
        <v>58</v>
      </c>
    </row>
    <row r="46" spans="1:26" x14ac:dyDescent="0.4">
      <c r="A46" s="1" t="s">
        <v>217</v>
      </c>
      <c r="B46" s="5">
        <v>3033</v>
      </c>
      <c r="C46" s="1" t="s">
        <v>218</v>
      </c>
      <c r="D46">
        <v>52.333333333333336</v>
      </c>
      <c r="E46" t="str">
        <f t="shared" si="0"/>
        <v>5.70965824817047</v>
      </c>
      <c r="F46">
        <f t="shared" si="1"/>
        <v>0.58180856900705014</v>
      </c>
      <c r="G46">
        <f t="shared" si="2"/>
        <v>-1.7187783976895714</v>
      </c>
      <c r="H46">
        <v>15.238095238095237</v>
      </c>
      <c r="I46">
        <v>50</v>
      </c>
      <c r="J46">
        <v>60.238095238095234</v>
      </c>
      <c r="K46">
        <v>63.809523809523817</v>
      </c>
      <c r="L46">
        <v>64.285714285714292</v>
      </c>
      <c r="M46">
        <v>64.285714285714292</v>
      </c>
      <c r="N46">
        <v>64.285714285714292</v>
      </c>
      <c r="O46">
        <v>64.523809523809533</v>
      </c>
      <c r="P46">
        <v>77.38095238095238</v>
      </c>
      <c r="Q46" t="s">
        <v>39</v>
      </c>
      <c r="R46" t="s">
        <v>40</v>
      </c>
      <c r="S46" t="s">
        <v>200</v>
      </c>
      <c r="T46" t="s">
        <v>219</v>
      </c>
      <c r="U46" t="s">
        <v>220</v>
      </c>
      <c r="V46">
        <v>58</v>
      </c>
      <c r="W46" s="6" t="s">
        <v>44</v>
      </c>
      <c r="X46" s="7" t="s">
        <v>45</v>
      </c>
      <c r="Y46" t="s">
        <v>40</v>
      </c>
      <c r="Z46" s="4" t="s">
        <v>221</v>
      </c>
    </row>
    <row r="47" spans="1:26" x14ac:dyDescent="0.4">
      <c r="A47" s="1" t="s">
        <v>222</v>
      </c>
      <c r="B47" s="5">
        <v>3164</v>
      </c>
      <c r="C47" s="1" t="s">
        <v>223</v>
      </c>
      <c r="D47">
        <v>54.416666666666664</v>
      </c>
      <c r="E47" t="str">
        <f t="shared" si="0"/>
        <v>5.76597668082528</v>
      </c>
      <c r="F47">
        <f t="shared" si="1"/>
        <v>0.57612582893968622</v>
      </c>
      <c r="G47">
        <f t="shared" si="2"/>
        <v>-1.7357319352274492</v>
      </c>
      <c r="H47">
        <v>33.095238095238095</v>
      </c>
      <c r="I47">
        <v>52.61904761904762</v>
      </c>
      <c r="J47">
        <v>60</v>
      </c>
      <c r="K47">
        <v>62.142857142857132</v>
      </c>
      <c r="L47">
        <v>62.380952380952372</v>
      </c>
      <c r="M47">
        <v>62.857142857142854</v>
      </c>
      <c r="N47">
        <v>63.095238095238095</v>
      </c>
      <c r="O47">
        <v>63.095238095238095</v>
      </c>
      <c r="P47">
        <v>71.666666666666671</v>
      </c>
      <c r="Q47" t="s">
        <v>39</v>
      </c>
      <c r="R47" t="s">
        <v>40</v>
      </c>
      <c r="S47" t="s">
        <v>55</v>
      </c>
      <c r="T47" t="s">
        <v>56</v>
      </c>
      <c r="U47" t="s">
        <v>224</v>
      </c>
      <c r="V47">
        <v>59</v>
      </c>
      <c r="W47" s="6" t="s">
        <v>44</v>
      </c>
      <c r="X47" s="7" t="s">
        <v>45</v>
      </c>
      <c r="Y47" t="s">
        <v>40</v>
      </c>
      <c r="Z47" s="4" t="s">
        <v>58</v>
      </c>
    </row>
    <row r="48" spans="1:26" x14ac:dyDescent="0.4">
      <c r="A48" s="1" t="s">
        <v>225</v>
      </c>
      <c r="B48" s="5">
        <v>3271</v>
      </c>
      <c r="C48" s="1" t="s">
        <v>226</v>
      </c>
      <c r="D48">
        <v>120</v>
      </c>
      <c r="E48" t="str">
        <f t="shared" si="0"/>
        <v>6.90689059560852</v>
      </c>
      <c r="F48">
        <f t="shared" si="1"/>
        <v>0.48095855130519705</v>
      </c>
      <c r="G48">
        <f t="shared" si="2"/>
        <v>-2.0791812460476247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29</v>
      </c>
      <c r="R48" t="s">
        <v>63</v>
      </c>
      <c r="S48" t="s">
        <v>64</v>
      </c>
      <c r="T48" t="s">
        <v>158</v>
      </c>
      <c r="U48" t="s">
        <v>227</v>
      </c>
      <c r="V48">
        <v>60</v>
      </c>
      <c r="W48" s="6" t="s">
        <v>34</v>
      </c>
      <c r="X48" s="7" t="s">
        <v>35</v>
      </c>
      <c r="Y48" t="s">
        <v>29</v>
      </c>
      <c r="Z48" s="4" t="s">
        <v>160</v>
      </c>
    </row>
    <row r="49" spans="1:26" x14ac:dyDescent="0.4">
      <c r="A49" s="1" t="s">
        <v>228</v>
      </c>
      <c r="B49" s="5">
        <v>3366</v>
      </c>
      <c r="C49" s="1" t="s">
        <v>229</v>
      </c>
      <c r="D49">
        <v>54</v>
      </c>
      <c r="E49" t="str">
        <f t="shared" si="0"/>
        <v>5.75488750216347</v>
      </c>
      <c r="F49">
        <f t="shared" si="1"/>
        <v>0.57723597440237195</v>
      </c>
      <c r="G49">
        <f t="shared" si="2"/>
        <v>-1.7323937598229686</v>
      </c>
      <c r="H49">
        <v>25.714285714285701</v>
      </c>
      <c r="I49">
        <v>28.571428571428601</v>
      </c>
      <c r="J49">
        <v>32.380952380952401</v>
      </c>
      <c r="K49">
        <v>32.857142857142897</v>
      </c>
      <c r="L49">
        <v>34.285714285714299</v>
      </c>
      <c r="M49">
        <v>35.238095238095198</v>
      </c>
      <c r="N49">
        <v>36.190476190476197</v>
      </c>
      <c r="O49">
        <v>36.190476190476197</v>
      </c>
      <c r="P49">
        <v>44.761904761904802</v>
      </c>
      <c r="Q49" t="s">
        <v>39</v>
      </c>
      <c r="R49" t="s">
        <v>40</v>
      </c>
      <c r="S49" t="s">
        <v>230</v>
      </c>
      <c r="T49" t="s">
        <v>231</v>
      </c>
      <c r="U49" t="s">
        <v>232</v>
      </c>
      <c r="V49">
        <v>61</v>
      </c>
      <c r="W49" s="6" t="s">
        <v>44</v>
      </c>
      <c r="X49" s="7" t="s">
        <v>45</v>
      </c>
      <c r="Y49" t="s">
        <v>40</v>
      </c>
      <c r="Z49" s="4" t="s">
        <v>233</v>
      </c>
    </row>
    <row r="50" spans="1:26" x14ac:dyDescent="0.4">
      <c r="A50" s="1" t="s">
        <v>234</v>
      </c>
      <c r="B50" s="5">
        <v>3384</v>
      </c>
      <c r="C50" s="1" t="s">
        <v>235</v>
      </c>
      <c r="D50">
        <v>52.444444444444443</v>
      </c>
      <c r="E50" t="str">
        <f t="shared" si="0"/>
        <v>5.71271804791953</v>
      </c>
      <c r="F50">
        <f t="shared" si="1"/>
        <v>0.58149694541587782</v>
      </c>
      <c r="G50">
        <f t="shared" si="2"/>
        <v>-1.7196994891947628</v>
      </c>
      <c r="H50">
        <v>49.523809523809526</v>
      </c>
      <c r="I50">
        <v>59.047619047619051</v>
      </c>
      <c r="J50">
        <v>60.952380952380956</v>
      </c>
      <c r="K50">
        <v>62.38095238095238</v>
      </c>
      <c r="L50">
        <v>63.809523809523817</v>
      </c>
      <c r="M50">
        <v>64.285714285714292</v>
      </c>
      <c r="N50">
        <v>64.285714285714292</v>
      </c>
      <c r="O50">
        <v>64.285714285714292</v>
      </c>
      <c r="P50">
        <v>75.238095238095241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>
        <v>62</v>
      </c>
      <c r="W50" s="6" t="s">
        <v>44</v>
      </c>
      <c r="X50" s="7" t="s">
        <v>45</v>
      </c>
      <c r="Y50" t="s">
        <v>40</v>
      </c>
      <c r="Z50" s="4" t="s">
        <v>46</v>
      </c>
    </row>
    <row r="51" spans="1:26" x14ac:dyDescent="0.4">
      <c r="A51" s="1" t="s">
        <v>236</v>
      </c>
      <c r="B51" s="5">
        <v>3509</v>
      </c>
      <c r="C51" s="1" t="s">
        <v>237</v>
      </c>
      <c r="D51">
        <v>168</v>
      </c>
      <c r="E51" t="str">
        <f t="shared" si="0"/>
        <v>7.39231742277876</v>
      </c>
      <c r="F51">
        <f t="shared" si="1"/>
        <v>0.44937573766125627</v>
      </c>
      <c r="G51">
        <f t="shared" si="2"/>
        <v>-2.2253092817258628</v>
      </c>
      <c r="H51">
        <v>0</v>
      </c>
      <c r="I51">
        <v>5.2380952380952381</v>
      </c>
      <c r="J51">
        <v>12.857142857142856</v>
      </c>
      <c r="K51">
        <v>35.714285714285715</v>
      </c>
      <c r="L51">
        <v>45.714285714285715</v>
      </c>
      <c r="M51">
        <v>53.80952380952381</v>
      </c>
      <c r="N51">
        <v>55.238095238095234</v>
      </c>
      <c r="O51">
        <v>55.238095238095234</v>
      </c>
      <c r="P51">
        <v>66.19047619047619</v>
      </c>
      <c r="Q51" t="s">
        <v>39</v>
      </c>
      <c r="R51" t="s">
        <v>40</v>
      </c>
      <c r="S51" t="s">
        <v>49</v>
      </c>
      <c r="T51" t="s">
        <v>50</v>
      </c>
      <c r="U51" t="s">
        <v>238</v>
      </c>
      <c r="V51">
        <v>63</v>
      </c>
      <c r="W51" s="6" t="s">
        <v>44</v>
      </c>
      <c r="X51" s="7" t="s">
        <v>45</v>
      </c>
      <c r="Y51" t="s">
        <v>40</v>
      </c>
      <c r="Z51" s="4" t="s">
        <v>52</v>
      </c>
    </row>
    <row r="52" spans="1:26" x14ac:dyDescent="0.4">
      <c r="A52" s="1" t="s">
        <v>239</v>
      </c>
      <c r="B52" s="5">
        <v>3745</v>
      </c>
      <c r="C52" s="1" t="s">
        <v>240</v>
      </c>
      <c r="D52">
        <v>93</v>
      </c>
      <c r="E52" t="str">
        <f t="shared" si="0"/>
        <v>6.53915881110803</v>
      </c>
      <c r="F52">
        <f t="shared" si="1"/>
        <v>0.50800541642212793</v>
      </c>
      <c r="G52">
        <f t="shared" si="2"/>
        <v>-1.968482948553935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42.857142857142861</v>
      </c>
      <c r="Q52" t="s">
        <v>181</v>
      </c>
      <c r="R52" t="s">
        <v>182</v>
      </c>
      <c r="S52" t="s">
        <v>183</v>
      </c>
      <c r="T52" t="s">
        <v>184</v>
      </c>
      <c r="U52" t="s">
        <v>241</v>
      </c>
      <c r="V52">
        <v>64</v>
      </c>
      <c r="W52" s="6" t="s">
        <v>34</v>
      </c>
      <c r="X52" s="7" t="s">
        <v>186</v>
      </c>
      <c r="Y52" t="s">
        <v>181</v>
      </c>
      <c r="Z52" s="4" t="s">
        <v>187</v>
      </c>
    </row>
    <row r="53" spans="1:26" x14ac:dyDescent="0.4">
      <c r="A53" s="1" t="s">
        <v>242</v>
      </c>
      <c r="B53" s="5">
        <v>3789</v>
      </c>
      <c r="C53" s="1" t="s">
        <v>243</v>
      </c>
      <c r="D53">
        <v>57.666666666666664</v>
      </c>
      <c r="E53" t="str">
        <f t="shared" si="0"/>
        <v>5.84966572691557</v>
      </c>
      <c r="F53">
        <f t="shared" si="1"/>
        <v>0.56788340564529316</v>
      </c>
      <c r="G53">
        <f t="shared" si="2"/>
        <v>-1.7609248484091329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181</v>
      </c>
      <c r="R53" t="s">
        <v>182</v>
      </c>
      <c r="S53" t="s">
        <v>244</v>
      </c>
      <c r="T53" t="s">
        <v>245</v>
      </c>
      <c r="U53" t="s">
        <v>246</v>
      </c>
      <c r="V53">
        <v>65</v>
      </c>
      <c r="W53" s="6" t="s">
        <v>34</v>
      </c>
      <c r="X53" s="7" t="s">
        <v>186</v>
      </c>
      <c r="Y53" t="s">
        <v>181</v>
      </c>
      <c r="Z53" s="4" t="s">
        <v>247</v>
      </c>
    </row>
    <row r="54" spans="1:26" x14ac:dyDescent="0.4">
      <c r="A54" s="1" t="s">
        <v>248</v>
      </c>
      <c r="B54" s="5">
        <v>155</v>
      </c>
      <c r="C54" s="1" t="s">
        <v>249</v>
      </c>
      <c r="D54">
        <v>53.5</v>
      </c>
      <c r="E54" t="str">
        <f t="shared" si="0"/>
        <v>5.74146698640115</v>
      </c>
      <c r="F54">
        <f t="shared" si="1"/>
        <v>0.57858524707282266</v>
      </c>
      <c r="G54">
        <f t="shared" si="2"/>
        <v>-1.7283537820212285</v>
      </c>
      <c r="H54">
        <v>25.476190476190474</v>
      </c>
      <c r="I54">
        <v>47.857142857142861</v>
      </c>
      <c r="J54">
        <v>57.857142857142861</v>
      </c>
      <c r="K54">
        <v>62.857142857142854</v>
      </c>
      <c r="L54">
        <v>64.285714285714292</v>
      </c>
      <c r="M54">
        <v>64.285714285714292</v>
      </c>
      <c r="N54">
        <v>64.523809523809533</v>
      </c>
      <c r="O54">
        <v>64.523809523809533</v>
      </c>
      <c r="P54">
        <v>72.61904761904762</v>
      </c>
      <c r="Q54" t="s">
        <v>39</v>
      </c>
      <c r="R54" t="s">
        <v>40</v>
      </c>
      <c r="S54" t="s">
        <v>49</v>
      </c>
      <c r="T54" t="s">
        <v>77</v>
      </c>
      <c r="U54" t="s">
        <v>78</v>
      </c>
      <c r="V54">
        <v>10</v>
      </c>
      <c r="W54" s="6" t="s">
        <v>44</v>
      </c>
      <c r="X54" s="7" t="s">
        <v>45</v>
      </c>
      <c r="Y54" t="s">
        <v>40</v>
      </c>
      <c r="Z54" s="4" t="s">
        <v>79</v>
      </c>
    </row>
    <row r="55" spans="1:26" x14ac:dyDescent="0.4">
      <c r="A55" s="1" t="s">
        <v>250</v>
      </c>
      <c r="B55" s="5">
        <v>3919</v>
      </c>
      <c r="C55" s="1" t="s">
        <v>251</v>
      </c>
      <c r="D55">
        <v>118.83333333333333</v>
      </c>
      <c r="E55" t="str">
        <f t="shared" si="0"/>
        <v>6.89279576572273</v>
      </c>
      <c r="F55">
        <f t="shared" si="1"/>
        <v>0.4819420461298185</v>
      </c>
      <c r="G55">
        <f t="shared" si="2"/>
        <v>-2.0749382794682218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38.095238095238095</v>
      </c>
      <c r="Q55" t="s">
        <v>181</v>
      </c>
      <c r="R55" t="s">
        <v>182</v>
      </c>
      <c r="S55" t="s">
        <v>252</v>
      </c>
      <c r="T55" t="s">
        <v>253</v>
      </c>
      <c r="U55" t="s">
        <v>254</v>
      </c>
      <c r="V55">
        <v>66</v>
      </c>
      <c r="W55" s="6" t="s">
        <v>34</v>
      </c>
      <c r="X55" s="7" t="s">
        <v>186</v>
      </c>
      <c r="Y55" t="s">
        <v>181</v>
      </c>
      <c r="Z55" s="4" t="s">
        <v>255</v>
      </c>
    </row>
    <row r="56" spans="1:26" x14ac:dyDescent="0.4">
      <c r="A56" s="1" t="s">
        <v>256</v>
      </c>
      <c r="B56" s="5">
        <v>3947</v>
      </c>
      <c r="C56" s="1" t="s">
        <v>257</v>
      </c>
      <c r="D56">
        <v>168</v>
      </c>
      <c r="E56" t="str">
        <f t="shared" si="0"/>
        <v>7.39231742277876</v>
      </c>
      <c r="F56">
        <f t="shared" si="1"/>
        <v>0.44937573766125627</v>
      </c>
      <c r="G56">
        <f t="shared" si="2"/>
        <v>-2.2253092817258628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40.952380952380956</v>
      </c>
      <c r="Q56" t="s">
        <v>181</v>
      </c>
      <c r="R56" t="s">
        <v>182</v>
      </c>
      <c r="S56" t="s">
        <v>183</v>
      </c>
      <c r="T56" t="s">
        <v>184</v>
      </c>
      <c r="U56" t="s">
        <v>258</v>
      </c>
      <c r="V56">
        <v>67</v>
      </c>
      <c r="W56" s="6" t="s">
        <v>34</v>
      </c>
      <c r="X56" s="7" t="s">
        <v>186</v>
      </c>
      <c r="Y56" t="s">
        <v>181</v>
      </c>
      <c r="Z56" s="4" t="s">
        <v>187</v>
      </c>
    </row>
    <row r="57" spans="1:26" x14ac:dyDescent="0.4">
      <c r="A57" s="1" t="s">
        <v>259</v>
      </c>
      <c r="B57" s="5">
        <v>4134</v>
      </c>
      <c r="C57" s="1" t="s">
        <v>260</v>
      </c>
      <c r="D57">
        <v>72.333333333333329</v>
      </c>
      <c r="E57" t="str">
        <f t="shared" si="0"/>
        <v>6.17658873172332</v>
      </c>
      <c r="F57">
        <f t="shared" si="1"/>
        <v>0.53782568974128786</v>
      </c>
      <c r="G57">
        <f t="shared" si="2"/>
        <v>-1.859338479128867</v>
      </c>
      <c r="H57">
        <v>4.2857142857142847</v>
      </c>
      <c r="I57">
        <v>37.142857142857146</v>
      </c>
      <c r="J57">
        <v>56.666666666666679</v>
      </c>
      <c r="K57">
        <v>63.809523809523817</v>
      </c>
      <c r="L57">
        <v>65.238095238095241</v>
      </c>
      <c r="M57">
        <v>65.238095238095241</v>
      </c>
      <c r="N57">
        <v>65.238095238095241</v>
      </c>
      <c r="O57">
        <v>65.238095238095241</v>
      </c>
      <c r="P57">
        <v>71.904761904761912</v>
      </c>
      <c r="Q57" t="s">
        <v>39</v>
      </c>
      <c r="R57" t="s">
        <v>40</v>
      </c>
      <c r="S57" t="s">
        <v>55</v>
      </c>
      <c r="T57" t="s">
        <v>56</v>
      </c>
      <c r="U57" t="s">
        <v>261</v>
      </c>
      <c r="V57">
        <v>68</v>
      </c>
      <c r="W57" s="6" t="s">
        <v>44</v>
      </c>
      <c r="X57" s="7" t="s">
        <v>45</v>
      </c>
      <c r="Y57" t="s">
        <v>40</v>
      </c>
      <c r="Z57" s="4" t="s">
        <v>58</v>
      </c>
    </row>
    <row r="58" spans="1:26" x14ac:dyDescent="0.4">
      <c r="A58" s="1" t="s">
        <v>262</v>
      </c>
      <c r="B58" s="5">
        <v>4173</v>
      </c>
      <c r="C58" s="1" t="s">
        <v>263</v>
      </c>
      <c r="D58">
        <v>65</v>
      </c>
      <c r="E58" t="str">
        <f t="shared" si="0"/>
        <v>6.02236781302846</v>
      </c>
      <c r="F58">
        <f t="shared" si="1"/>
        <v>0.55159834105464112</v>
      </c>
      <c r="G58">
        <f t="shared" si="2"/>
        <v>-1.8129133566428555</v>
      </c>
      <c r="H58">
        <v>4.2857142857142847</v>
      </c>
      <c r="I58">
        <v>19.047619047619047</v>
      </c>
      <c r="J58">
        <v>20.476190476190478</v>
      </c>
      <c r="K58">
        <v>35.714285714285722</v>
      </c>
      <c r="L58">
        <v>50</v>
      </c>
      <c r="M58">
        <v>56.19047619047619</v>
      </c>
      <c r="N58">
        <v>57.142857142857153</v>
      </c>
      <c r="O58">
        <v>57.142857142857153</v>
      </c>
      <c r="P58">
        <v>64.761904761904759</v>
      </c>
      <c r="Q58" t="s">
        <v>39</v>
      </c>
      <c r="R58" t="s">
        <v>40</v>
      </c>
      <c r="S58" t="s">
        <v>209</v>
      </c>
      <c r="T58" t="s">
        <v>210</v>
      </c>
      <c r="U58" t="s">
        <v>211</v>
      </c>
      <c r="V58">
        <v>69</v>
      </c>
      <c r="W58" s="6" t="s">
        <v>44</v>
      </c>
      <c r="X58" s="7" t="s">
        <v>45</v>
      </c>
      <c r="Y58" t="s">
        <v>40</v>
      </c>
      <c r="Z58" s="4" t="s">
        <v>212</v>
      </c>
    </row>
    <row r="59" spans="1:26" x14ac:dyDescent="0.4">
      <c r="A59" s="1" t="s">
        <v>264</v>
      </c>
      <c r="B59" s="5" t="s">
        <v>265</v>
      </c>
      <c r="C59" s="1" t="s">
        <v>266</v>
      </c>
      <c r="D59">
        <v>52.666666666666664</v>
      </c>
      <c r="E59" t="str">
        <f t="shared" si="0"/>
        <v>5.71881824745595</v>
      </c>
      <c r="F59">
        <f t="shared" si="1"/>
        <v>0.5808766691204329</v>
      </c>
      <c r="G59">
        <f t="shared" si="2"/>
        <v>-1.7215358322347603</v>
      </c>
      <c r="H59">
        <v>35.714285714285715</v>
      </c>
      <c r="I59">
        <v>60.952380952380949</v>
      </c>
      <c r="J59">
        <v>64.285714285714278</v>
      </c>
      <c r="K59">
        <v>65.238095238095241</v>
      </c>
      <c r="L59">
        <v>65.238095238095241</v>
      </c>
      <c r="M59">
        <v>65.238095238095241</v>
      </c>
      <c r="N59">
        <v>65.238095238095241</v>
      </c>
      <c r="O59">
        <v>65.238095238095241</v>
      </c>
      <c r="P59">
        <v>75.238095238095241</v>
      </c>
      <c r="Q59" t="s">
        <v>39</v>
      </c>
      <c r="R59" t="s">
        <v>40</v>
      </c>
      <c r="S59" t="s">
        <v>267</v>
      </c>
      <c r="T59" t="s">
        <v>268</v>
      </c>
      <c r="U59" t="s">
        <v>269</v>
      </c>
      <c r="V59">
        <v>70</v>
      </c>
      <c r="W59" s="6" t="s">
        <v>44</v>
      </c>
      <c r="X59" s="7" t="s">
        <v>45</v>
      </c>
      <c r="Y59" t="s">
        <v>40</v>
      </c>
      <c r="Z59" s="4" t="s">
        <v>58</v>
      </c>
    </row>
    <row r="60" spans="1:26" x14ac:dyDescent="0.4">
      <c r="A60" s="1" t="s">
        <v>270</v>
      </c>
      <c r="B60" s="5">
        <v>4400</v>
      </c>
      <c r="C60" s="1" t="s">
        <v>271</v>
      </c>
      <c r="D60">
        <v>168</v>
      </c>
      <c r="E60" t="str">
        <f t="shared" si="0"/>
        <v>7.39231742277876</v>
      </c>
      <c r="F60">
        <f t="shared" si="1"/>
        <v>0.44937573766125627</v>
      </c>
      <c r="G60">
        <f t="shared" si="2"/>
        <v>-2.2253092817258628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29</v>
      </c>
      <c r="R60" t="s">
        <v>63</v>
      </c>
      <c r="S60" t="s">
        <v>64</v>
      </c>
      <c r="T60" t="s">
        <v>65</v>
      </c>
      <c r="U60" t="s">
        <v>272</v>
      </c>
      <c r="V60">
        <v>71</v>
      </c>
      <c r="W60" s="6" t="s">
        <v>34</v>
      </c>
      <c r="X60" s="7" t="s">
        <v>35</v>
      </c>
      <c r="Y60" t="s">
        <v>29</v>
      </c>
      <c r="Z60" s="4" t="s">
        <v>36</v>
      </c>
    </row>
    <row r="61" spans="1:26" x14ac:dyDescent="0.4">
      <c r="A61" s="1" t="s">
        <v>273</v>
      </c>
      <c r="B61" s="5">
        <v>4415</v>
      </c>
      <c r="C61" s="1" t="s">
        <v>274</v>
      </c>
      <c r="D61">
        <v>53</v>
      </c>
      <c r="E61" t="str">
        <f t="shared" si="0"/>
        <v>5.7279204545632</v>
      </c>
      <c r="F61">
        <f t="shared" si="1"/>
        <v>0.579953601178403</v>
      </c>
      <c r="G61">
        <f t="shared" si="2"/>
        <v>-1.7242758696007889</v>
      </c>
      <c r="H61">
        <v>44.761904761904766</v>
      </c>
      <c r="I61">
        <v>59.523809523809526</v>
      </c>
      <c r="J61">
        <v>63.333333333333329</v>
      </c>
      <c r="K61">
        <v>64.761904761904759</v>
      </c>
      <c r="L61">
        <v>65.238095238095241</v>
      </c>
      <c r="M61">
        <v>65.238095238095241</v>
      </c>
      <c r="N61">
        <v>65.714285714285708</v>
      </c>
      <c r="O61">
        <v>65.714285714285708</v>
      </c>
      <c r="P61">
        <v>70.476190476190482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>
        <v>72</v>
      </c>
      <c r="W61" s="6" t="s">
        <v>44</v>
      </c>
      <c r="X61" s="7" t="s">
        <v>45</v>
      </c>
      <c r="Y61" t="s">
        <v>40</v>
      </c>
      <c r="Z61" s="4" t="s">
        <v>46</v>
      </c>
    </row>
    <row r="62" spans="1:26" x14ac:dyDescent="0.4">
      <c r="A62" s="1" t="s">
        <v>275</v>
      </c>
      <c r="B62" s="5">
        <v>4450</v>
      </c>
      <c r="C62" s="1" t="s">
        <v>276</v>
      </c>
      <c r="D62">
        <v>168</v>
      </c>
      <c r="E62" t="str">
        <f t="shared" si="0"/>
        <v>7.39231742277876</v>
      </c>
      <c r="F62">
        <f t="shared" si="1"/>
        <v>0.44937573766125627</v>
      </c>
      <c r="G62">
        <f t="shared" si="2"/>
        <v>-2.2253092817258628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29</v>
      </c>
      <c r="R62" t="s">
        <v>63</v>
      </c>
      <c r="S62" t="s">
        <v>277</v>
      </c>
      <c r="T62" t="s">
        <v>278</v>
      </c>
      <c r="U62" t="s">
        <v>279</v>
      </c>
      <c r="V62">
        <v>73</v>
      </c>
      <c r="W62" s="6" t="s">
        <v>34</v>
      </c>
      <c r="X62" s="7" t="s">
        <v>35</v>
      </c>
      <c r="Y62" t="s">
        <v>29</v>
      </c>
      <c r="Z62" s="4" t="s">
        <v>280</v>
      </c>
    </row>
    <row r="63" spans="1:26" x14ac:dyDescent="0.4">
      <c r="A63" s="1" t="s">
        <v>281</v>
      </c>
      <c r="B63" s="5">
        <v>4451</v>
      </c>
      <c r="C63" s="1" t="s">
        <v>282</v>
      </c>
      <c r="D63">
        <v>87</v>
      </c>
      <c r="E63" t="str">
        <f t="shared" si="0"/>
        <v>6.44294349584873</v>
      </c>
      <c r="F63">
        <f t="shared" si="1"/>
        <v>0.51559168523326704</v>
      </c>
      <c r="G63">
        <f t="shared" si="2"/>
        <v>-1.9395192526186185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181</v>
      </c>
      <c r="R63" t="s">
        <v>182</v>
      </c>
      <c r="S63" t="s">
        <v>252</v>
      </c>
      <c r="T63" t="s">
        <v>253</v>
      </c>
      <c r="U63" t="s">
        <v>283</v>
      </c>
      <c r="V63">
        <v>74</v>
      </c>
      <c r="W63" s="6" t="s">
        <v>34</v>
      </c>
      <c r="X63" s="7" t="s">
        <v>186</v>
      </c>
      <c r="Y63" t="s">
        <v>181</v>
      </c>
      <c r="Z63" s="4" t="s">
        <v>255</v>
      </c>
    </row>
    <row r="64" spans="1:26" x14ac:dyDescent="0.4">
      <c r="A64" s="1" t="s">
        <v>284</v>
      </c>
      <c r="B64" s="5" t="s">
        <v>285</v>
      </c>
      <c r="C64" s="1" t="s">
        <v>286</v>
      </c>
      <c r="D64">
        <v>61</v>
      </c>
      <c r="E64" t="str">
        <f t="shared" si="0"/>
        <v>5.93073733756289</v>
      </c>
      <c r="F64">
        <f t="shared" si="1"/>
        <v>0.5601205897026692</v>
      </c>
      <c r="G64">
        <f t="shared" si="2"/>
        <v>-1.7853298350107671</v>
      </c>
      <c r="H64">
        <v>3.3333333333333335</v>
      </c>
      <c r="I64">
        <v>29.047619047619051</v>
      </c>
      <c r="J64">
        <v>37.61904761904762</v>
      </c>
      <c r="K64">
        <v>41.904761904761905</v>
      </c>
      <c r="L64">
        <v>42.380952380952387</v>
      </c>
      <c r="M64">
        <v>42.380952380952387</v>
      </c>
      <c r="N64">
        <v>42.380952380952387</v>
      </c>
      <c r="O64">
        <v>42.857142857142861</v>
      </c>
      <c r="P64">
        <v>49.523809523809526</v>
      </c>
      <c r="Q64" t="s">
        <v>39</v>
      </c>
      <c r="R64" t="s">
        <v>40</v>
      </c>
      <c r="S64" t="s">
        <v>49</v>
      </c>
      <c r="T64" t="s">
        <v>77</v>
      </c>
      <c r="U64" t="s">
        <v>78</v>
      </c>
      <c r="V64">
        <v>2</v>
      </c>
      <c r="W64" s="6" t="s">
        <v>287</v>
      </c>
      <c r="X64" s="7" t="s">
        <v>45</v>
      </c>
      <c r="Y64" t="s">
        <v>40</v>
      </c>
      <c r="Z64" s="4" t="s">
        <v>79</v>
      </c>
    </row>
    <row r="65" spans="1:26" x14ac:dyDescent="0.4">
      <c r="A65" s="1" t="s">
        <v>288</v>
      </c>
      <c r="B65" s="5">
        <v>231</v>
      </c>
      <c r="C65" s="1" t="s">
        <v>289</v>
      </c>
      <c r="D65">
        <v>54.222222222222221</v>
      </c>
      <c r="E65" t="str">
        <f t="shared" si="0"/>
        <v>5.76081233612058</v>
      </c>
      <c r="F65">
        <f t="shared" si="1"/>
        <v>0.57664230338813705</v>
      </c>
      <c r="G65">
        <f t="shared" si="2"/>
        <v>-1.7341773125633857</v>
      </c>
      <c r="H65">
        <v>11.428571428571429</v>
      </c>
      <c r="I65">
        <v>20</v>
      </c>
      <c r="J65">
        <v>34.761904761904766</v>
      </c>
      <c r="K65">
        <v>43.333333333333329</v>
      </c>
      <c r="L65">
        <v>43.80952380952381</v>
      </c>
      <c r="M65">
        <v>43.80952380952381</v>
      </c>
      <c r="N65">
        <v>43.80952380952381</v>
      </c>
      <c r="O65">
        <v>43.80952380952381</v>
      </c>
      <c r="P65">
        <v>50.952380952380949</v>
      </c>
      <c r="Q65" t="s">
        <v>39</v>
      </c>
      <c r="R65" t="s">
        <v>40</v>
      </c>
      <c r="S65" t="s">
        <v>200</v>
      </c>
      <c r="T65" t="s">
        <v>201</v>
      </c>
      <c r="U65" t="s">
        <v>290</v>
      </c>
      <c r="V65">
        <v>11</v>
      </c>
      <c r="W65" s="6" t="s">
        <v>44</v>
      </c>
      <c r="X65" s="7" t="s">
        <v>45</v>
      </c>
      <c r="Y65" t="s">
        <v>40</v>
      </c>
      <c r="Z65" s="4" t="s">
        <v>203</v>
      </c>
    </row>
    <row r="66" spans="1:26" x14ac:dyDescent="0.4">
      <c r="A66" s="1" t="s">
        <v>291</v>
      </c>
      <c r="B66" s="5">
        <v>326</v>
      </c>
      <c r="C66" s="1" t="s">
        <v>292</v>
      </c>
      <c r="D66">
        <v>168</v>
      </c>
      <c r="E66" t="str">
        <f t="shared" ref="E66:E75" si="3">IMLOG2(D66)</f>
        <v>7.39231742277876</v>
      </c>
      <c r="F66">
        <f t="shared" ref="F66:F75" si="4">1/LOG10(D66)</f>
        <v>0.44937573766125627</v>
      </c>
      <c r="G66">
        <f t="shared" ref="G66:G75" si="5">-LOG10(D66)</f>
        <v>-2.2253092817258628</v>
      </c>
      <c r="H66">
        <v>0</v>
      </c>
      <c r="I66">
        <v>0</v>
      </c>
      <c r="J66">
        <v>0</v>
      </c>
      <c r="K66">
        <v>0</v>
      </c>
      <c r="L66">
        <v>1.9047619047619047</v>
      </c>
      <c r="M66">
        <v>3.3333333333333335</v>
      </c>
      <c r="N66">
        <v>8.0952380952380949</v>
      </c>
      <c r="O66">
        <v>8.0952380952380949</v>
      </c>
      <c r="P66">
        <v>45</v>
      </c>
      <c r="Q66" t="s">
        <v>39</v>
      </c>
      <c r="R66" t="s">
        <v>40</v>
      </c>
      <c r="S66" t="s">
        <v>49</v>
      </c>
      <c r="T66" t="s">
        <v>50</v>
      </c>
      <c r="U66" t="s">
        <v>51</v>
      </c>
      <c r="V66">
        <v>12</v>
      </c>
      <c r="W66" s="6" t="s">
        <v>44</v>
      </c>
      <c r="X66" s="7" t="s">
        <v>45</v>
      </c>
      <c r="Y66" t="s">
        <v>40</v>
      </c>
      <c r="Z66" s="4" t="s">
        <v>52</v>
      </c>
    </row>
    <row r="67" spans="1:26" x14ac:dyDescent="0.4">
      <c r="A67" s="1" t="s">
        <v>293</v>
      </c>
      <c r="B67" s="5">
        <v>444</v>
      </c>
      <c r="C67" s="1" t="s">
        <v>294</v>
      </c>
      <c r="D67">
        <v>55.555555555555557</v>
      </c>
      <c r="E67" t="str">
        <f t="shared" si="3"/>
        <v>5.79585928321978</v>
      </c>
      <c r="F67">
        <f t="shared" si="4"/>
        <v>0.57315540846635793</v>
      </c>
      <c r="G67">
        <f t="shared" si="5"/>
        <v>-1.744727494896694</v>
      </c>
      <c r="H67">
        <v>18.095238095238095</v>
      </c>
      <c r="I67">
        <v>37.142857142857146</v>
      </c>
      <c r="J67">
        <v>42.38095238095238</v>
      </c>
      <c r="K67">
        <v>43.809523809523803</v>
      </c>
      <c r="L67">
        <v>44.761904761904759</v>
      </c>
      <c r="M67">
        <v>44.761904761904759</v>
      </c>
      <c r="N67">
        <v>44.761904761904759</v>
      </c>
      <c r="O67">
        <v>44.761904761904759</v>
      </c>
      <c r="P67">
        <v>46.666666666666671</v>
      </c>
      <c r="Q67" t="s">
        <v>39</v>
      </c>
      <c r="R67" t="s">
        <v>40</v>
      </c>
      <c r="S67" t="s">
        <v>49</v>
      </c>
      <c r="T67" t="s">
        <v>130</v>
      </c>
      <c r="U67" t="s">
        <v>131</v>
      </c>
      <c r="V67">
        <v>13</v>
      </c>
      <c r="W67" s="6" t="s">
        <v>44</v>
      </c>
      <c r="X67" s="7" t="s">
        <v>45</v>
      </c>
      <c r="Y67" t="s">
        <v>40</v>
      </c>
      <c r="Z67" s="4" t="s">
        <v>132</v>
      </c>
    </row>
    <row r="68" spans="1:26" x14ac:dyDescent="0.4">
      <c r="A68" s="1" t="s">
        <v>295</v>
      </c>
      <c r="B68" s="5">
        <v>445</v>
      </c>
      <c r="C68" s="1" t="s">
        <v>296</v>
      </c>
      <c r="D68">
        <v>53.666666666666664</v>
      </c>
      <c r="E68" t="str">
        <f t="shared" si="3"/>
        <v>5.74595437739346</v>
      </c>
      <c r="F68">
        <f t="shared" si="4"/>
        <v>0.57813339207094261</v>
      </c>
      <c r="G68">
        <f t="shared" si="5"/>
        <v>-1.7297046213121872</v>
      </c>
      <c r="H68">
        <v>29.047619047619051</v>
      </c>
      <c r="I68">
        <v>52.380952380952387</v>
      </c>
      <c r="J68">
        <v>58.571428571428577</v>
      </c>
      <c r="K68">
        <v>61.428571428571423</v>
      </c>
      <c r="L68">
        <v>63.333333333333329</v>
      </c>
      <c r="M68">
        <v>64.761904761904759</v>
      </c>
      <c r="N68">
        <v>64.761904761904759</v>
      </c>
      <c r="O68">
        <v>64.761904761904759</v>
      </c>
      <c r="P68">
        <v>71.428571428571431</v>
      </c>
      <c r="Q68" t="s">
        <v>39</v>
      </c>
      <c r="R68" t="s">
        <v>40</v>
      </c>
      <c r="S68" t="s">
        <v>49</v>
      </c>
      <c r="T68" t="s">
        <v>77</v>
      </c>
      <c r="U68" t="s">
        <v>78</v>
      </c>
      <c r="V68">
        <v>14</v>
      </c>
      <c r="W68" s="6" t="s">
        <v>44</v>
      </c>
      <c r="X68" s="7" t="s">
        <v>45</v>
      </c>
      <c r="Y68" t="s">
        <v>40</v>
      </c>
      <c r="Z68" s="4" t="s">
        <v>79</v>
      </c>
    </row>
    <row r="69" spans="1:26" x14ac:dyDescent="0.4">
      <c r="A69" s="1" t="s">
        <v>297</v>
      </c>
      <c r="B69" s="5">
        <v>413</v>
      </c>
      <c r="C69" s="1" t="s">
        <v>298</v>
      </c>
      <c r="D69">
        <v>56.333333333333336</v>
      </c>
      <c r="E69" t="str">
        <f t="shared" si="3"/>
        <v>5.81591693556103</v>
      </c>
      <c r="F69">
        <f t="shared" si="4"/>
        <v>0.57117873788321483</v>
      </c>
      <c r="G69">
        <f t="shared" si="5"/>
        <v>-1.7507654498940111</v>
      </c>
      <c r="H69">
        <v>23.333333333333332</v>
      </c>
      <c r="I69">
        <v>54.761904761904766</v>
      </c>
      <c r="J69">
        <v>58.095238095238102</v>
      </c>
      <c r="K69">
        <v>58.571428571428577</v>
      </c>
      <c r="L69">
        <v>59.523809523809526</v>
      </c>
      <c r="M69">
        <v>59.523809523809526</v>
      </c>
      <c r="N69">
        <v>59.523809523809526</v>
      </c>
      <c r="O69">
        <v>59.523809523809526</v>
      </c>
      <c r="P69">
        <v>68.095238095238088</v>
      </c>
      <c r="Q69" t="s">
        <v>39</v>
      </c>
      <c r="R69" t="s">
        <v>40</v>
      </c>
      <c r="S69" t="s">
        <v>49</v>
      </c>
      <c r="T69" t="s">
        <v>77</v>
      </c>
      <c r="U69" t="s">
        <v>78</v>
      </c>
      <c r="V69">
        <v>15</v>
      </c>
      <c r="W69" s="6" t="s">
        <v>44</v>
      </c>
      <c r="X69" s="7" t="s">
        <v>45</v>
      </c>
      <c r="Y69" t="s">
        <v>40</v>
      </c>
      <c r="Z69" s="4" t="s">
        <v>79</v>
      </c>
    </row>
    <row r="70" spans="1:26" x14ac:dyDescent="0.4">
      <c r="A70" s="1" t="s">
        <v>299</v>
      </c>
      <c r="B70" s="5">
        <v>416</v>
      </c>
      <c r="C70" s="1" t="s">
        <v>300</v>
      </c>
      <c r="D70">
        <v>56.333333333333336</v>
      </c>
      <c r="E70" t="str">
        <f t="shared" si="3"/>
        <v>5.81591693556103</v>
      </c>
      <c r="F70">
        <f t="shared" si="4"/>
        <v>0.57117873788321483</v>
      </c>
      <c r="G70">
        <f t="shared" si="5"/>
        <v>-1.7507654498940111</v>
      </c>
      <c r="H70">
        <v>5.7142857142857144</v>
      </c>
      <c r="I70">
        <v>10.476190476190476</v>
      </c>
      <c r="J70">
        <v>15.238095238095237</v>
      </c>
      <c r="K70">
        <v>25.714285714285712</v>
      </c>
      <c r="L70">
        <v>30.476190476190474</v>
      </c>
      <c r="M70">
        <v>39.047619047619051</v>
      </c>
      <c r="N70">
        <v>41.428571428571431</v>
      </c>
      <c r="O70">
        <v>41.904761904761905</v>
      </c>
      <c r="P70">
        <v>52.857142857142861</v>
      </c>
      <c r="Q70" t="s">
        <v>39</v>
      </c>
      <c r="R70" t="s">
        <v>40</v>
      </c>
      <c r="S70" t="s">
        <v>49</v>
      </c>
      <c r="T70" t="s">
        <v>77</v>
      </c>
      <c r="U70" t="s">
        <v>78</v>
      </c>
      <c r="V70">
        <v>16</v>
      </c>
      <c r="W70" s="6" t="s">
        <v>44</v>
      </c>
      <c r="X70" s="7" t="s">
        <v>45</v>
      </c>
      <c r="Y70" t="s">
        <v>40</v>
      </c>
      <c r="Z70" s="4" t="s">
        <v>79</v>
      </c>
    </row>
    <row r="71" spans="1:26" x14ac:dyDescent="0.4">
      <c r="A71" s="1" t="s">
        <v>301</v>
      </c>
      <c r="B71" s="5">
        <v>419</v>
      </c>
      <c r="C71" s="1" t="s">
        <v>302</v>
      </c>
      <c r="D71">
        <v>168</v>
      </c>
      <c r="E71" t="str">
        <f t="shared" si="3"/>
        <v>7.39231742277876</v>
      </c>
      <c r="F71">
        <f t="shared" si="4"/>
        <v>0.44937573766125627</v>
      </c>
      <c r="G71">
        <f t="shared" si="5"/>
        <v>-2.2253092817258628</v>
      </c>
      <c r="H71">
        <v>34.761904761904766</v>
      </c>
      <c r="I71">
        <v>46.666666666666664</v>
      </c>
      <c r="J71">
        <v>50.476190476190474</v>
      </c>
      <c r="K71">
        <v>52.857142857142861</v>
      </c>
      <c r="L71">
        <v>53.333333333333336</v>
      </c>
      <c r="M71">
        <v>53.333333333333336</v>
      </c>
      <c r="N71">
        <v>53.333333333333336</v>
      </c>
      <c r="O71">
        <v>53.333333333333336</v>
      </c>
      <c r="P71">
        <v>62.38095238095238</v>
      </c>
      <c r="Q71" t="s">
        <v>39</v>
      </c>
      <c r="R71" t="s">
        <v>40</v>
      </c>
      <c r="S71" t="s">
        <v>49</v>
      </c>
      <c r="T71" t="s">
        <v>77</v>
      </c>
      <c r="U71" t="s">
        <v>78</v>
      </c>
      <c r="V71">
        <v>17</v>
      </c>
      <c r="W71" s="6" t="s">
        <v>44</v>
      </c>
      <c r="X71" s="7" t="s">
        <v>45</v>
      </c>
      <c r="Y71" t="s">
        <v>40</v>
      </c>
      <c r="Z71" s="4" t="s">
        <v>79</v>
      </c>
    </row>
    <row r="72" spans="1:26" x14ac:dyDescent="0.4">
      <c r="A72" s="1" t="s">
        <v>303</v>
      </c>
      <c r="B72" s="5">
        <v>423</v>
      </c>
      <c r="C72" s="1" t="s">
        <v>304</v>
      </c>
      <c r="D72">
        <v>56.166666666666664</v>
      </c>
      <c r="E72" t="str">
        <f t="shared" si="3"/>
        <v>5.8116422804607</v>
      </c>
      <c r="F72">
        <f t="shared" si="4"/>
        <v>0.57159885873499183</v>
      </c>
      <c r="G72">
        <f t="shared" si="5"/>
        <v>-1.7494786504876949</v>
      </c>
      <c r="H72">
        <v>0.23809523809523808</v>
      </c>
      <c r="I72">
        <v>8.0952380952380949</v>
      </c>
      <c r="J72">
        <v>34.285714285714278</v>
      </c>
      <c r="K72">
        <v>46.19047619047619</v>
      </c>
      <c r="L72">
        <v>50.476190476190474</v>
      </c>
      <c r="M72">
        <v>54.047619047619044</v>
      </c>
      <c r="N72">
        <v>54.047619047619044</v>
      </c>
      <c r="O72">
        <v>54.047619047619044</v>
      </c>
      <c r="P72">
        <v>59.285714285714285</v>
      </c>
      <c r="Q72" t="s">
        <v>39</v>
      </c>
      <c r="R72" t="s">
        <v>40</v>
      </c>
      <c r="S72" t="s">
        <v>55</v>
      </c>
      <c r="T72" t="s">
        <v>56</v>
      </c>
      <c r="U72" t="s">
        <v>305</v>
      </c>
      <c r="V72">
        <v>18</v>
      </c>
      <c r="W72" s="6" t="s">
        <v>44</v>
      </c>
      <c r="X72" s="7" t="s">
        <v>45</v>
      </c>
      <c r="Y72" t="s">
        <v>40</v>
      </c>
      <c r="Z72" s="4" t="s">
        <v>58</v>
      </c>
    </row>
    <row r="73" spans="1:26" x14ac:dyDescent="0.4">
      <c r="A73" s="1" t="s">
        <v>306</v>
      </c>
      <c r="B73" s="5">
        <v>426</v>
      </c>
      <c r="C73" s="1" t="s">
        <v>307</v>
      </c>
      <c r="D73">
        <v>56.444444444444443</v>
      </c>
      <c r="E73" t="str">
        <f t="shared" si="3"/>
        <v>5.81875968532986</v>
      </c>
      <c r="F73">
        <f t="shared" si="4"/>
        <v>0.57089968902866783</v>
      </c>
      <c r="G73">
        <f t="shared" si="5"/>
        <v>-1.7516212028445943</v>
      </c>
      <c r="H73">
        <v>5.7142857142857144</v>
      </c>
      <c r="I73">
        <v>26.666666666666668</v>
      </c>
      <c r="J73">
        <v>45.238095238095241</v>
      </c>
      <c r="K73">
        <v>50.476190476190474</v>
      </c>
      <c r="L73">
        <v>56.19047619047619</v>
      </c>
      <c r="M73">
        <v>56.19047619047619</v>
      </c>
      <c r="N73">
        <v>56.666666666666664</v>
      </c>
      <c r="O73">
        <v>56.666666666666664</v>
      </c>
      <c r="P73">
        <v>70.476190476190482</v>
      </c>
      <c r="Q73" t="s">
        <v>29</v>
      </c>
      <c r="R73" t="s">
        <v>63</v>
      </c>
      <c r="S73" t="s">
        <v>64</v>
      </c>
      <c r="T73" t="s">
        <v>65</v>
      </c>
      <c r="U73" t="s">
        <v>308</v>
      </c>
      <c r="V73">
        <v>19</v>
      </c>
      <c r="W73" s="6" t="s">
        <v>34</v>
      </c>
      <c r="X73" s="7" t="s">
        <v>35</v>
      </c>
      <c r="Y73" t="s">
        <v>29</v>
      </c>
      <c r="Z73" s="4" t="s">
        <v>36</v>
      </c>
    </row>
    <row r="74" spans="1:26" x14ac:dyDescent="0.4">
      <c r="A74" s="1" t="s">
        <v>309</v>
      </c>
      <c r="B74" s="5">
        <v>434</v>
      </c>
      <c r="C74" s="1" t="s">
        <v>310</v>
      </c>
      <c r="D74">
        <v>66.5</v>
      </c>
      <c r="E74" t="str">
        <f t="shared" si="3"/>
        <v>6.05528243550119</v>
      </c>
      <c r="F74">
        <f t="shared" si="4"/>
        <v>0.54860002489915405</v>
      </c>
      <c r="G74">
        <f t="shared" si="5"/>
        <v>-1.8228216453031045</v>
      </c>
      <c r="H74">
        <v>0</v>
      </c>
      <c r="I74">
        <v>0</v>
      </c>
      <c r="J74">
        <v>0</v>
      </c>
      <c r="K74">
        <v>0</v>
      </c>
      <c r="L74">
        <v>0</v>
      </c>
      <c r="M74">
        <v>0.95238095238095233</v>
      </c>
      <c r="N74">
        <v>0.95238095238095233</v>
      </c>
      <c r="O74">
        <v>1.4285714285714286</v>
      </c>
      <c r="P74">
        <v>4.7619047619047619</v>
      </c>
      <c r="Q74" t="s">
        <v>29</v>
      </c>
      <c r="R74" t="s">
        <v>63</v>
      </c>
      <c r="S74" t="s">
        <v>64</v>
      </c>
      <c r="T74" t="s">
        <v>65</v>
      </c>
      <c r="U74" t="s">
        <v>311</v>
      </c>
      <c r="V74">
        <v>20</v>
      </c>
      <c r="W74" s="6" t="s">
        <v>34</v>
      </c>
      <c r="X74" s="7" t="s">
        <v>35</v>
      </c>
      <c r="Y74" t="s">
        <v>29</v>
      </c>
      <c r="Z74" s="4" t="s">
        <v>36</v>
      </c>
    </row>
    <row r="75" spans="1:26" x14ac:dyDescent="0.4">
      <c r="A75" s="1" t="s">
        <v>312</v>
      </c>
      <c r="B75" s="5" t="s">
        <v>313</v>
      </c>
      <c r="C75" s="1" t="s">
        <v>314</v>
      </c>
      <c r="D75">
        <v>52.5</v>
      </c>
      <c r="E75" t="str">
        <f t="shared" si="3"/>
        <v>5.71424551766612</v>
      </c>
      <c r="F75">
        <f t="shared" si="4"/>
        <v>0.58134150599887813</v>
      </c>
      <c r="G75">
        <f t="shared" si="5"/>
        <v>-1.7201593034059568</v>
      </c>
      <c r="H75">
        <v>40.952380952380956</v>
      </c>
      <c r="I75">
        <v>60.952380952380956</v>
      </c>
      <c r="J75">
        <v>66.666666666666657</v>
      </c>
      <c r="K75">
        <v>67.142857142857139</v>
      </c>
      <c r="L75">
        <v>67.619047619047606</v>
      </c>
      <c r="M75">
        <v>69.523809523809504</v>
      </c>
      <c r="N75">
        <v>69.999999999999986</v>
      </c>
      <c r="O75">
        <v>69.999999999999986</v>
      </c>
      <c r="P75">
        <v>71.428571428571431</v>
      </c>
      <c r="Q75" t="s">
        <v>39</v>
      </c>
      <c r="R75" t="s">
        <v>40</v>
      </c>
      <c r="S75" t="s">
        <v>315</v>
      </c>
      <c r="T75" t="s">
        <v>316</v>
      </c>
      <c r="U75" t="s">
        <v>317</v>
      </c>
      <c r="V75">
        <v>1</v>
      </c>
      <c r="W75" s="6" t="s">
        <v>44</v>
      </c>
      <c r="X75" s="7" t="s">
        <v>45</v>
      </c>
      <c r="Y75" t="s">
        <v>40</v>
      </c>
      <c r="Z75" s="4" t="s">
        <v>318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pathway</vt:lpstr>
      <vt:lpstr>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2015-06-05T18:17:20Z</dcterms:created>
  <dcterms:modified xsi:type="dcterms:W3CDTF">2023-09-15T07:48:59Z</dcterms:modified>
</cp:coreProperties>
</file>