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emini\Desktop\"/>
    </mc:Choice>
  </mc:AlternateContent>
  <xr:revisionPtr revIDLastSave="0" documentId="13_ncr:1_{DA51A373-BF37-4FF7-835A-F9021AF6391F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5" i="1" l="1"/>
  <c r="W75" i="1"/>
  <c r="V75" i="1"/>
  <c r="U75" i="1"/>
  <c r="T75" i="1"/>
  <c r="S75" i="1"/>
  <c r="R75" i="1"/>
  <c r="Q75" i="1"/>
  <c r="P75" i="1"/>
  <c r="F75" i="1"/>
  <c r="E75" i="1"/>
  <c r="X74" i="1"/>
  <c r="W74" i="1"/>
  <c r="V74" i="1"/>
  <c r="U74" i="1"/>
  <c r="T74" i="1"/>
  <c r="S74" i="1"/>
  <c r="R74" i="1"/>
  <c r="Q74" i="1"/>
  <c r="P74" i="1"/>
  <c r="F74" i="1"/>
  <c r="E74" i="1"/>
  <c r="X73" i="1"/>
  <c r="W73" i="1"/>
  <c r="V73" i="1"/>
  <c r="U73" i="1"/>
  <c r="T73" i="1"/>
  <c r="S73" i="1"/>
  <c r="R73" i="1"/>
  <c r="Q73" i="1"/>
  <c r="P73" i="1"/>
  <c r="F73" i="1"/>
  <c r="E73" i="1"/>
  <c r="X72" i="1"/>
  <c r="W72" i="1"/>
  <c r="V72" i="1"/>
  <c r="U72" i="1"/>
  <c r="T72" i="1"/>
  <c r="S72" i="1"/>
  <c r="R72" i="1"/>
  <c r="Q72" i="1"/>
  <c r="P72" i="1"/>
  <c r="F72" i="1"/>
  <c r="E72" i="1"/>
  <c r="X71" i="1"/>
  <c r="W71" i="1"/>
  <c r="V71" i="1"/>
  <c r="U71" i="1"/>
  <c r="T71" i="1"/>
  <c r="S71" i="1"/>
  <c r="R71" i="1"/>
  <c r="Q71" i="1"/>
  <c r="P71" i="1"/>
  <c r="F71" i="1"/>
  <c r="E71" i="1"/>
  <c r="X70" i="1"/>
  <c r="W70" i="1"/>
  <c r="V70" i="1"/>
  <c r="U70" i="1"/>
  <c r="T70" i="1"/>
  <c r="S70" i="1"/>
  <c r="R70" i="1"/>
  <c r="Q70" i="1"/>
  <c r="P70" i="1"/>
  <c r="F70" i="1"/>
  <c r="E70" i="1"/>
  <c r="X69" i="1"/>
  <c r="W69" i="1"/>
  <c r="V69" i="1"/>
  <c r="U69" i="1"/>
  <c r="T69" i="1"/>
  <c r="S69" i="1"/>
  <c r="R69" i="1"/>
  <c r="Q69" i="1"/>
  <c r="P69" i="1"/>
  <c r="F69" i="1"/>
  <c r="E69" i="1"/>
  <c r="X68" i="1"/>
  <c r="W68" i="1"/>
  <c r="V68" i="1"/>
  <c r="U68" i="1"/>
  <c r="T68" i="1"/>
  <c r="S68" i="1"/>
  <c r="R68" i="1"/>
  <c r="Q68" i="1"/>
  <c r="P68" i="1"/>
  <c r="F68" i="1"/>
  <c r="E68" i="1"/>
  <c r="X67" i="1"/>
  <c r="W67" i="1"/>
  <c r="V67" i="1"/>
  <c r="U67" i="1"/>
  <c r="T67" i="1"/>
  <c r="S67" i="1"/>
  <c r="R67" i="1"/>
  <c r="Q67" i="1"/>
  <c r="P67" i="1"/>
  <c r="F67" i="1"/>
  <c r="E67" i="1"/>
  <c r="X66" i="1"/>
  <c r="W66" i="1"/>
  <c r="V66" i="1"/>
  <c r="U66" i="1"/>
  <c r="T66" i="1"/>
  <c r="S66" i="1"/>
  <c r="R66" i="1"/>
  <c r="Q66" i="1"/>
  <c r="P66" i="1"/>
  <c r="F66" i="1"/>
  <c r="E66" i="1"/>
  <c r="X65" i="1"/>
  <c r="W65" i="1"/>
  <c r="V65" i="1"/>
  <c r="U65" i="1"/>
  <c r="T65" i="1"/>
  <c r="S65" i="1"/>
  <c r="R65" i="1"/>
  <c r="Q65" i="1"/>
  <c r="P65" i="1"/>
  <c r="F65" i="1"/>
  <c r="E65" i="1"/>
  <c r="X64" i="1"/>
  <c r="W64" i="1"/>
  <c r="V64" i="1"/>
  <c r="U64" i="1"/>
  <c r="T64" i="1"/>
  <c r="S64" i="1"/>
  <c r="R64" i="1"/>
  <c r="Q64" i="1"/>
  <c r="P64" i="1"/>
  <c r="F64" i="1"/>
  <c r="E64" i="1"/>
  <c r="X63" i="1"/>
  <c r="W63" i="1"/>
  <c r="V63" i="1"/>
  <c r="U63" i="1"/>
  <c r="T63" i="1"/>
  <c r="S63" i="1"/>
  <c r="R63" i="1"/>
  <c r="Q63" i="1"/>
  <c r="P63" i="1"/>
  <c r="F63" i="1"/>
  <c r="E63" i="1"/>
  <c r="X62" i="1"/>
  <c r="W62" i="1"/>
  <c r="V62" i="1"/>
  <c r="U62" i="1"/>
  <c r="T62" i="1"/>
  <c r="S62" i="1"/>
  <c r="R62" i="1"/>
  <c r="Q62" i="1"/>
  <c r="P62" i="1"/>
  <c r="F62" i="1"/>
  <c r="E62" i="1"/>
  <c r="X61" i="1"/>
  <c r="W61" i="1"/>
  <c r="V61" i="1"/>
  <c r="U61" i="1"/>
  <c r="T61" i="1"/>
  <c r="S61" i="1"/>
  <c r="R61" i="1"/>
  <c r="Q61" i="1"/>
  <c r="P61" i="1"/>
  <c r="F61" i="1"/>
  <c r="E61" i="1"/>
  <c r="X60" i="1"/>
  <c r="W60" i="1"/>
  <c r="V60" i="1"/>
  <c r="U60" i="1"/>
  <c r="T60" i="1"/>
  <c r="S60" i="1"/>
  <c r="R60" i="1"/>
  <c r="Q60" i="1"/>
  <c r="P60" i="1"/>
  <c r="F60" i="1"/>
  <c r="E60" i="1"/>
  <c r="X59" i="1"/>
  <c r="W59" i="1"/>
  <c r="V59" i="1"/>
  <c r="U59" i="1"/>
  <c r="T59" i="1"/>
  <c r="S59" i="1"/>
  <c r="R59" i="1"/>
  <c r="Q59" i="1"/>
  <c r="P59" i="1"/>
  <c r="F59" i="1"/>
  <c r="E59" i="1"/>
  <c r="X58" i="1"/>
  <c r="W58" i="1"/>
  <c r="V58" i="1"/>
  <c r="U58" i="1"/>
  <c r="T58" i="1"/>
  <c r="S58" i="1"/>
  <c r="R58" i="1"/>
  <c r="Q58" i="1"/>
  <c r="P58" i="1"/>
  <c r="F58" i="1"/>
  <c r="E58" i="1"/>
  <c r="X57" i="1"/>
  <c r="W57" i="1"/>
  <c r="V57" i="1"/>
  <c r="U57" i="1"/>
  <c r="T57" i="1"/>
  <c r="S57" i="1"/>
  <c r="R57" i="1"/>
  <c r="Q57" i="1"/>
  <c r="P57" i="1"/>
  <c r="F57" i="1"/>
  <c r="E57" i="1"/>
  <c r="X56" i="1"/>
  <c r="W56" i="1"/>
  <c r="V56" i="1"/>
  <c r="U56" i="1"/>
  <c r="T56" i="1"/>
  <c r="S56" i="1"/>
  <c r="R56" i="1"/>
  <c r="Q56" i="1"/>
  <c r="P56" i="1"/>
  <c r="F56" i="1"/>
  <c r="E56" i="1"/>
  <c r="X55" i="1"/>
  <c r="W55" i="1"/>
  <c r="V55" i="1"/>
  <c r="U55" i="1"/>
  <c r="T55" i="1"/>
  <c r="S55" i="1"/>
  <c r="R55" i="1"/>
  <c r="Q55" i="1"/>
  <c r="P55" i="1"/>
  <c r="F55" i="1"/>
  <c r="E55" i="1"/>
  <c r="X54" i="1"/>
  <c r="W54" i="1"/>
  <c r="V54" i="1"/>
  <c r="U54" i="1"/>
  <c r="T54" i="1"/>
  <c r="S54" i="1"/>
  <c r="R54" i="1"/>
  <c r="Q54" i="1"/>
  <c r="P54" i="1"/>
  <c r="F54" i="1"/>
  <c r="E54" i="1"/>
  <c r="X53" i="1"/>
  <c r="W53" i="1"/>
  <c r="V53" i="1"/>
  <c r="U53" i="1"/>
  <c r="T53" i="1"/>
  <c r="S53" i="1"/>
  <c r="R53" i="1"/>
  <c r="Q53" i="1"/>
  <c r="P53" i="1"/>
  <c r="F53" i="1"/>
  <c r="E53" i="1"/>
  <c r="X52" i="1"/>
  <c r="W52" i="1"/>
  <c r="V52" i="1"/>
  <c r="U52" i="1"/>
  <c r="T52" i="1"/>
  <c r="S52" i="1"/>
  <c r="R52" i="1"/>
  <c r="Q52" i="1"/>
  <c r="P52" i="1"/>
  <c r="F52" i="1"/>
  <c r="E52" i="1"/>
  <c r="X51" i="1"/>
  <c r="W51" i="1"/>
  <c r="V51" i="1"/>
  <c r="U51" i="1"/>
  <c r="T51" i="1"/>
  <c r="S51" i="1"/>
  <c r="R51" i="1"/>
  <c r="Q51" i="1"/>
  <c r="P51" i="1"/>
  <c r="F51" i="1"/>
  <c r="E51" i="1"/>
  <c r="X50" i="1"/>
  <c r="W50" i="1"/>
  <c r="V50" i="1"/>
  <c r="U50" i="1"/>
  <c r="T50" i="1"/>
  <c r="S50" i="1"/>
  <c r="R50" i="1"/>
  <c r="Q50" i="1"/>
  <c r="P50" i="1"/>
  <c r="F50" i="1"/>
  <c r="E50" i="1"/>
  <c r="X49" i="1"/>
  <c r="W49" i="1"/>
  <c r="V49" i="1"/>
  <c r="U49" i="1"/>
  <c r="T49" i="1"/>
  <c r="S49" i="1"/>
  <c r="R49" i="1"/>
  <c r="Q49" i="1"/>
  <c r="P49" i="1"/>
  <c r="F49" i="1"/>
  <c r="E49" i="1"/>
  <c r="X48" i="1"/>
  <c r="W48" i="1"/>
  <c r="V48" i="1"/>
  <c r="U48" i="1"/>
  <c r="T48" i="1"/>
  <c r="S48" i="1"/>
  <c r="R48" i="1"/>
  <c r="Q48" i="1"/>
  <c r="P48" i="1"/>
  <c r="F48" i="1"/>
  <c r="E48" i="1"/>
  <c r="X47" i="1"/>
  <c r="W47" i="1"/>
  <c r="V47" i="1"/>
  <c r="U47" i="1"/>
  <c r="T47" i="1"/>
  <c r="S47" i="1"/>
  <c r="R47" i="1"/>
  <c r="Q47" i="1"/>
  <c r="P47" i="1"/>
  <c r="F47" i="1"/>
  <c r="E47" i="1"/>
  <c r="X46" i="1"/>
  <c r="W46" i="1"/>
  <c r="V46" i="1"/>
  <c r="U46" i="1"/>
  <c r="T46" i="1"/>
  <c r="S46" i="1"/>
  <c r="R46" i="1"/>
  <c r="Q46" i="1"/>
  <c r="P46" i="1"/>
  <c r="F46" i="1"/>
  <c r="E46" i="1"/>
  <c r="X45" i="1"/>
  <c r="W45" i="1"/>
  <c r="V45" i="1"/>
  <c r="U45" i="1"/>
  <c r="T45" i="1"/>
  <c r="S45" i="1"/>
  <c r="R45" i="1"/>
  <c r="Q45" i="1"/>
  <c r="P45" i="1"/>
  <c r="F45" i="1"/>
  <c r="E45" i="1"/>
  <c r="X44" i="1"/>
  <c r="W44" i="1"/>
  <c r="V44" i="1"/>
  <c r="U44" i="1"/>
  <c r="T44" i="1"/>
  <c r="S44" i="1"/>
  <c r="R44" i="1"/>
  <c r="Q44" i="1"/>
  <c r="P44" i="1"/>
  <c r="F44" i="1"/>
  <c r="E44" i="1"/>
  <c r="X43" i="1"/>
  <c r="W43" i="1"/>
  <c r="V43" i="1"/>
  <c r="U43" i="1"/>
  <c r="T43" i="1"/>
  <c r="S43" i="1"/>
  <c r="R43" i="1"/>
  <c r="Q43" i="1"/>
  <c r="P43" i="1"/>
  <c r="F43" i="1"/>
  <c r="E43" i="1"/>
  <c r="X42" i="1"/>
  <c r="W42" i="1"/>
  <c r="V42" i="1"/>
  <c r="U42" i="1"/>
  <c r="T42" i="1"/>
  <c r="S42" i="1"/>
  <c r="R42" i="1"/>
  <c r="Q42" i="1"/>
  <c r="P42" i="1"/>
  <c r="F42" i="1"/>
  <c r="E42" i="1"/>
  <c r="X41" i="1"/>
  <c r="W41" i="1"/>
  <c r="V41" i="1"/>
  <c r="U41" i="1"/>
  <c r="T41" i="1"/>
  <c r="S41" i="1"/>
  <c r="R41" i="1"/>
  <c r="Q41" i="1"/>
  <c r="P41" i="1"/>
  <c r="F41" i="1"/>
  <c r="E41" i="1"/>
  <c r="X40" i="1"/>
  <c r="W40" i="1"/>
  <c r="V40" i="1"/>
  <c r="U40" i="1"/>
  <c r="T40" i="1"/>
  <c r="S40" i="1"/>
  <c r="R40" i="1"/>
  <c r="Q40" i="1"/>
  <c r="P40" i="1"/>
  <c r="F40" i="1"/>
  <c r="E40" i="1"/>
  <c r="X39" i="1"/>
  <c r="W39" i="1"/>
  <c r="V39" i="1"/>
  <c r="U39" i="1"/>
  <c r="T39" i="1"/>
  <c r="S39" i="1"/>
  <c r="R39" i="1"/>
  <c r="Q39" i="1"/>
  <c r="P39" i="1"/>
  <c r="F39" i="1"/>
  <c r="E39" i="1"/>
  <c r="X38" i="1"/>
  <c r="W38" i="1"/>
  <c r="V38" i="1"/>
  <c r="U38" i="1"/>
  <c r="T38" i="1"/>
  <c r="S38" i="1"/>
  <c r="R38" i="1"/>
  <c r="Q38" i="1"/>
  <c r="P38" i="1"/>
  <c r="F38" i="1"/>
  <c r="E38" i="1"/>
  <c r="X37" i="1"/>
  <c r="W37" i="1"/>
  <c r="V37" i="1"/>
  <c r="U37" i="1"/>
  <c r="T37" i="1"/>
  <c r="S37" i="1"/>
  <c r="R37" i="1"/>
  <c r="Q37" i="1"/>
  <c r="P37" i="1"/>
  <c r="F37" i="1"/>
  <c r="E37" i="1"/>
  <c r="X36" i="1"/>
  <c r="W36" i="1"/>
  <c r="V36" i="1"/>
  <c r="U36" i="1"/>
  <c r="T36" i="1"/>
  <c r="S36" i="1"/>
  <c r="R36" i="1"/>
  <c r="Q36" i="1"/>
  <c r="P36" i="1"/>
  <c r="F36" i="1"/>
  <c r="E36" i="1"/>
  <c r="X35" i="1"/>
  <c r="W35" i="1"/>
  <c r="V35" i="1"/>
  <c r="U35" i="1"/>
  <c r="T35" i="1"/>
  <c r="S35" i="1"/>
  <c r="R35" i="1"/>
  <c r="Q35" i="1"/>
  <c r="P35" i="1"/>
  <c r="F35" i="1"/>
  <c r="E35" i="1"/>
  <c r="X34" i="1"/>
  <c r="W34" i="1"/>
  <c r="V34" i="1"/>
  <c r="U34" i="1"/>
  <c r="T34" i="1"/>
  <c r="S34" i="1"/>
  <c r="R34" i="1"/>
  <c r="Q34" i="1"/>
  <c r="P34" i="1"/>
  <c r="F34" i="1"/>
  <c r="E34" i="1"/>
  <c r="X33" i="1"/>
  <c r="W33" i="1"/>
  <c r="V33" i="1"/>
  <c r="U33" i="1"/>
  <c r="T33" i="1"/>
  <c r="S33" i="1"/>
  <c r="R33" i="1"/>
  <c r="Q33" i="1"/>
  <c r="P33" i="1"/>
  <c r="F33" i="1"/>
  <c r="E33" i="1"/>
  <c r="X32" i="1"/>
  <c r="W32" i="1"/>
  <c r="V32" i="1"/>
  <c r="U32" i="1"/>
  <c r="T32" i="1"/>
  <c r="S32" i="1"/>
  <c r="R32" i="1"/>
  <c r="Q32" i="1"/>
  <c r="P32" i="1"/>
  <c r="F32" i="1"/>
  <c r="E32" i="1"/>
  <c r="X31" i="1"/>
  <c r="W31" i="1"/>
  <c r="V31" i="1"/>
  <c r="U31" i="1"/>
  <c r="T31" i="1"/>
  <c r="S31" i="1"/>
  <c r="R31" i="1"/>
  <c r="Q31" i="1"/>
  <c r="P31" i="1"/>
  <c r="F31" i="1"/>
  <c r="E31" i="1"/>
  <c r="X30" i="1"/>
  <c r="W30" i="1"/>
  <c r="V30" i="1"/>
  <c r="U30" i="1"/>
  <c r="T30" i="1"/>
  <c r="S30" i="1"/>
  <c r="R30" i="1"/>
  <c r="Q30" i="1"/>
  <c r="P30" i="1"/>
  <c r="F30" i="1"/>
  <c r="E30" i="1"/>
  <c r="X29" i="1"/>
  <c r="W29" i="1"/>
  <c r="V29" i="1"/>
  <c r="U29" i="1"/>
  <c r="T29" i="1"/>
  <c r="S29" i="1"/>
  <c r="R29" i="1"/>
  <c r="Q29" i="1"/>
  <c r="P29" i="1"/>
  <c r="F29" i="1"/>
  <c r="E29" i="1"/>
  <c r="X28" i="1"/>
  <c r="W28" i="1"/>
  <c r="V28" i="1"/>
  <c r="U28" i="1"/>
  <c r="T28" i="1"/>
  <c r="S28" i="1"/>
  <c r="R28" i="1"/>
  <c r="Q28" i="1"/>
  <c r="P28" i="1"/>
  <c r="F28" i="1"/>
  <c r="E28" i="1"/>
  <c r="X27" i="1"/>
  <c r="W27" i="1"/>
  <c r="V27" i="1"/>
  <c r="U27" i="1"/>
  <c r="T27" i="1"/>
  <c r="S27" i="1"/>
  <c r="R27" i="1"/>
  <c r="Q27" i="1"/>
  <c r="P27" i="1"/>
  <c r="F27" i="1"/>
  <c r="E27" i="1"/>
  <c r="X26" i="1"/>
  <c r="W26" i="1"/>
  <c r="V26" i="1"/>
  <c r="U26" i="1"/>
  <c r="T26" i="1"/>
  <c r="S26" i="1"/>
  <c r="R26" i="1"/>
  <c r="Q26" i="1"/>
  <c r="P26" i="1"/>
  <c r="F26" i="1"/>
  <c r="E26" i="1"/>
  <c r="X25" i="1"/>
  <c r="W25" i="1"/>
  <c r="V25" i="1"/>
  <c r="U25" i="1"/>
  <c r="T25" i="1"/>
  <c r="S25" i="1"/>
  <c r="R25" i="1"/>
  <c r="Q25" i="1"/>
  <c r="P25" i="1"/>
  <c r="F25" i="1"/>
  <c r="E25" i="1"/>
  <c r="X24" i="1"/>
  <c r="W24" i="1"/>
  <c r="V24" i="1"/>
  <c r="U24" i="1"/>
  <c r="T24" i="1"/>
  <c r="S24" i="1"/>
  <c r="R24" i="1"/>
  <c r="Q24" i="1"/>
  <c r="P24" i="1"/>
  <c r="F24" i="1"/>
  <c r="E24" i="1"/>
  <c r="X23" i="1"/>
  <c r="W23" i="1"/>
  <c r="V23" i="1"/>
  <c r="U23" i="1"/>
  <c r="T23" i="1"/>
  <c r="S23" i="1"/>
  <c r="R23" i="1"/>
  <c r="Q23" i="1"/>
  <c r="P23" i="1"/>
  <c r="F23" i="1"/>
  <c r="E23" i="1"/>
  <c r="X22" i="1"/>
  <c r="W22" i="1"/>
  <c r="V22" i="1"/>
  <c r="U22" i="1"/>
  <c r="T22" i="1"/>
  <c r="S22" i="1"/>
  <c r="R22" i="1"/>
  <c r="Q22" i="1"/>
  <c r="P22" i="1"/>
  <c r="F22" i="1"/>
  <c r="E22" i="1"/>
  <c r="X21" i="1"/>
  <c r="W21" i="1"/>
  <c r="V21" i="1"/>
  <c r="U21" i="1"/>
  <c r="T21" i="1"/>
  <c r="S21" i="1"/>
  <c r="R21" i="1"/>
  <c r="Q21" i="1"/>
  <c r="P21" i="1"/>
  <c r="F21" i="1"/>
  <c r="E21" i="1"/>
  <c r="X20" i="1"/>
  <c r="W20" i="1"/>
  <c r="V20" i="1"/>
  <c r="U20" i="1"/>
  <c r="T20" i="1"/>
  <c r="S20" i="1"/>
  <c r="R20" i="1"/>
  <c r="Q20" i="1"/>
  <c r="P20" i="1"/>
  <c r="F20" i="1"/>
  <c r="E20" i="1"/>
  <c r="X19" i="1"/>
  <c r="W19" i="1"/>
  <c r="V19" i="1"/>
  <c r="U19" i="1"/>
  <c r="T19" i="1"/>
  <c r="S19" i="1"/>
  <c r="R19" i="1"/>
  <c r="Q19" i="1"/>
  <c r="P19" i="1"/>
  <c r="F19" i="1"/>
  <c r="E19" i="1"/>
  <c r="X18" i="1"/>
  <c r="W18" i="1"/>
  <c r="V18" i="1"/>
  <c r="U18" i="1"/>
  <c r="T18" i="1"/>
  <c r="S18" i="1"/>
  <c r="R18" i="1"/>
  <c r="Q18" i="1"/>
  <c r="P18" i="1"/>
  <c r="F18" i="1"/>
  <c r="E18" i="1"/>
  <c r="X17" i="1"/>
  <c r="W17" i="1"/>
  <c r="V17" i="1"/>
  <c r="U17" i="1"/>
  <c r="T17" i="1"/>
  <c r="S17" i="1"/>
  <c r="R17" i="1"/>
  <c r="Q17" i="1"/>
  <c r="P17" i="1"/>
  <c r="F17" i="1"/>
  <c r="E17" i="1"/>
  <c r="X16" i="1"/>
  <c r="W16" i="1"/>
  <c r="V16" i="1"/>
  <c r="U16" i="1"/>
  <c r="T16" i="1"/>
  <c r="S16" i="1"/>
  <c r="R16" i="1"/>
  <c r="Q16" i="1"/>
  <c r="P16" i="1"/>
  <c r="F16" i="1"/>
  <c r="E16" i="1"/>
  <c r="X15" i="1"/>
  <c r="W15" i="1"/>
  <c r="V15" i="1"/>
  <c r="U15" i="1"/>
  <c r="T15" i="1"/>
  <c r="S15" i="1"/>
  <c r="R15" i="1"/>
  <c r="Q15" i="1"/>
  <c r="P15" i="1"/>
  <c r="F15" i="1"/>
  <c r="E15" i="1"/>
  <c r="X14" i="1"/>
  <c r="W14" i="1"/>
  <c r="V14" i="1"/>
  <c r="U14" i="1"/>
  <c r="T14" i="1"/>
  <c r="S14" i="1"/>
  <c r="R14" i="1"/>
  <c r="Q14" i="1"/>
  <c r="P14" i="1"/>
  <c r="F14" i="1"/>
  <c r="E14" i="1"/>
  <c r="X13" i="1"/>
  <c r="W13" i="1"/>
  <c r="V13" i="1"/>
  <c r="U13" i="1"/>
  <c r="T13" i="1"/>
  <c r="S13" i="1"/>
  <c r="R13" i="1"/>
  <c r="Q13" i="1"/>
  <c r="P13" i="1"/>
  <c r="F13" i="1"/>
  <c r="E13" i="1"/>
  <c r="X12" i="1"/>
  <c r="W12" i="1"/>
  <c r="V12" i="1"/>
  <c r="U12" i="1"/>
  <c r="T12" i="1"/>
  <c r="S12" i="1"/>
  <c r="R12" i="1"/>
  <c r="Q12" i="1"/>
  <c r="P12" i="1"/>
  <c r="F12" i="1"/>
  <c r="E12" i="1"/>
  <c r="X11" i="1"/>
  <c r="W11" i="1"/>
  <c r="V11" i="1"/>
  <c r="U11" i="1"/>
  <c r="T11" i="1"/>
  <c r="S11" i="1"/>
  <c r="R11" i="1"/>
  <c r="Q11" i="1"/>
  <c r="P11" i="1"/>
  <c r="F11" i="1"/>
  <c r="E11" i="1"/>
  <c r="X10" i="1"/>
  <c r="W10" i="1"/>
  <c r="V10" i="1"/>
  <c r="U10" i="1"/>
  <c r="T10" i="1"/>
  <c r="S10" i="1"/>
  <c r="R10" i="1"/>
  <c r="Q10" i="1"/>
  <c r="P10" i="1"/>
  <c r="F10" i="1"/>
  <c r="E10" i="1"/>
  <c r="X9" i="1"/>
  <c r="W9" i="1"/>
  <c r="V9" i="1"/>
  <c r="U9" i="1"/>
  <c r="T9" i="1"/>
  <c r="S9" i="1"/>
  <c r="R9" i="1"/>
  <c r="Q9" i="1"/>
  <c r="P9" i="1"/>
  <c r="F9" i="1"/>
  <c r="E9" i="1"/>
  <c r="X8" i="1"/>
  <c r="W8" i="1"/>
  <c r="V8" i="1"/>
  <c r="U8" i="1"/>
  <c r="T8" i="1"/>
  <c r="S8" i="1"/>
  <c r="R8" i="1"/>
  <c r="Q8" i="1"/>
  <c r="P8" i="1"/>
  <c r="F8" i="1"/>
  <c r="E8" i="1"/>
  <c r="X7" i="1"/>
  <c r="W7" i="1"/>
  <c r="V7" i="1"/>
  <c r="U7" i="1"/>
  <c r="T7" i="1"/>
  <c r="S7" i="1"/>
  <c r="R7" i="1"/>
  <c r="Q7" i="1"/>
  <c r="P7" i="1"/>
  <c r="F7" i="1"/>
  <c r="E7" i="1"/>
  <c r="X6" i="1"/>
  <c r="W6" i="1"/>
  <c r="V6" i="1"/>
  <c r="U6" i="1"/>
  <c r="T6" i="1"/>
  <c r="S6" i="1"/>
  <c r="R6" i="1"/>
  <c r="Q6" i="1"/>
  <c r="P6" i="1"/>
  <c r="F6" i="1"/>
  <c r="E6" i="1"/>
  <c r="X5" i="1"/>
  <c r="W5" i="1"/>
  <c r="V5" i="1"/>
  <c r="U5" i="1"/>
  <c r="T5" i="1"/>
  <c r="S5" i="1"/>
  <c r="R5" i="1"/>
  <c r="Q5" i="1"/>
  <c r="P5" i="1"/>
  <c r="F5" i="1"/>
  <c r="E5" i="1"/>
  <c r="X4" i="1"/>
  <c r="W4" i="1"/>
  <c r="V4" i="1"/>
  <c r="U4" i="1"/>
  <c r="T4" i="1"/>
  <c r="S4" i="1"/>
  <c r="R4" i="1"/>
  <c r="Q4" i="1"/>
  <c r="P4" i="1"/>
  <c r="F4" i="1"/>
  <c r="E4" i="1"/>
  <c r="X3" i="1"/>
  <c r="W3" i="1"/>
  <c r="V3" i="1"/>
  <c r="U3" i="1"/>
  <c r="T3" i="1"/>
  <c r="S3" i="1"/>
  <c r="R3" i="1"/>
  <c r="Q3" i="1"/>
  <c r="P3" i="1"/>
  <c r="F3" i="1"/>
  <c r="E3" i="1"/>
  <c r="X2" i="1"/>
  <c r="W2" i="1"/>
  <c r="V2" i="1"/>
  <c r="U2" i="1"/>
  <c r="T2" i="1"/>
  <c r="S2" i="1"/>
  <c r="R2" i="1"/>
  <c r="Q2" i="1"/>
  <c r="P2" i="1"/>
  <c r="F2" i="1"/>
  <c r="E2" i="1"/>
</calcChain>
</file>

<file path=xl/sharedStrings.xml><?xml version="1.0" encoding="utf-8"?>
<sst xmlns="http://schemas.openxmlformats.org/spreadsheetml/2006/main" count="781" uniqueCount="302">
  <si>
    <t>ID</t>
    <phoneticPr fontId="2" type="noConversion"/>
  </si>
  <si>
    <t>id</t>
    <phoneticPr fontId="2" type="noConversion"/>
  </si>
  <si>
    <t>Most similar strain/species</t>
    <phoneticPr fontId="2" type="noConversion"/>
  </si>
  <si>
    <t>N2</t>
    <phoneticPr fontId="2" type="noConversion"/>
  </si>
  <si>
    <t>log_N2</t>
    <phoneticPr fontId="2" type="noConversion"/>
  </si>
  <si>
    <t>log_N2.neg</t>
    <phoneticPr fontId="2" type="noConversion"/>
  </si>
  <si>
    <t>mean_3</t>
    <phoneticPr fontId="2" type="noConversion"/>
  </si>
  <si>
    <t>mean_4</t>
    <phoneticPr fontId="2" type="noConversion"/>
  </si>
  <si>
    <t>mean_5</t>
    <phoneticPr fontId="2" type="noConversion"/>
  </si>
  <si>
    <t>mean_6</t>
  </si>
  <si>
    <t>mean_7</t>
  </si>
  <si>
    <t>mean_8</t>
  </si>
  <si>
    <t>mean_9</t>
  </si>
  <si>
    <t>mean_10</t>
  </si>
  <si>
    <t>mean_survival</t>
    <phoneticPr fontId="2" type="noConversion"/>
  </si>
  <si>
    <t>d3</t>
    <phoneticPr fontId="2" type="noConversion"/>
  </si>
  <si>
    <t>d4</t>
  </si>
  <si>
    <t>d5</t>
  </si>
  <si>
    <t>d6</t>
  </si>
  <si>
    <t>d7</t>
  </si>
  <si>
    <t>d8</t>
  </si>
  <si>
    <t>d9</t>
  </si>
  <si>
    <t>d10</t>
  </si>
  <si>
    <t>Remaing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</si>
  <si>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</si>
  <si>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</si>
  <si>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</si>
  <si>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</si>
  <si>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</si>
  <si>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num</t>
    <phoneticPr fontId="2" type="noConversion"/>
  </si>
  <si>
    <t>Gram strain</t>
    <phoneticPr fontId="2" type="noConversion"/>
  </si>
  <si>
    <t>Color</t>
    <phoneticPr fontId="5" type="noConversion"/>
  </si>
  <si>
    <t>Phylum/Class</t>
    <phoneticPr fontId="2" type="noConversion"/>
  </si>
  <si>
    <t>HQB-10</t>
    <phoneticPr fontId="2" type="noConversion"/>
  </si>
  <si>
    <t>S4</t>
  </si>
  <si>
    <t>Alkalihalobacillus algicola</t>
    <phoneticPr fontId="2" type="noConversion"/>
  </si>
  <si>
    <t>Firmicutes</t>
  </si>
  <si>
    <t>Bacilli</t>
    <phoneticPr fontId="2" type="noConversion"/>
  </si>
  <si>
    <t>Bacillales</t>
    <phoneticPr fontId="2" type="noConversion"/>
  </si>
  <si>
    <t>Bacillaceae</t>
    <phoneticPr fontId="2" type="noConversion"/>
  </si>
  <si>
    <t>Alkalihalobacillus</t>
    <phoneticPr fontId="2" type="noConversion"/>
  </si>
  <si>
    <t>Positive</t>
  </si>
  <si>
    <t>#EE7600</t>
  </si>
  <si>
    <t>HQB-107</t>
    <phoneticPr fontId="2" type="noConversion"/>
  </si>
  <si>
    <t>Pseudomonas putida</t>
    <phoneticPr fontId="2" type="noConversion"/>
  </si>
  <si>
    <t>Proteobacteria</t>
  </si>
  <si>
    <t>Gammaproteobacteria</t>
  </si>
  <si>
    <t>Pseudomonadales</t>
  </si>
  <si>
    <t>Pseudomonadaceae</t>
  </si>
  <si>
    <t>Pseudomonas</t>
  </si>
  <si>
    <t>Negative</t>
    <phoneticPr fontId="2" type="noConversion"/>
  </si>
  <si>
    <t>#90EE90</t>
  </si>
  <si>
    <t>HQB-110</t>
    <phoneticPr fontId="2" type="noConversion"/>
  </si>
  <si>
    <t>Thalassotalea litorea</t>
    <phoneticPr fontId="2" type="noConversion"/>
  </si>
  <si>
    <t>Alteromonadales</t>
  </si>
  <si>
    <t>Colwelliaceae</t>
  </si>
  <si>
    <t>Thalassotalea</t>
  </si>
  <si>
    <t>HQB-111</t>
    <phoneticPr fontId="2" type="noConversion"/>
  </si>
  <si>
    <t>Vibrio profundi</t>
    <phoneticPr fontId="2" type="noConversion"/>
  </si>
  <si>
    <t>Vibrionales</t>
  </si>
  <si>
    <t>Vibrionaceae</t>
  </si>
  <si>
    <t>Vibrio</t>
  </si>
  <si>
    <t>HQB-114</t>
    <phoneticPr fontId="2" type="noConversion"/>
  </si>
  <si>
    <t>Vibrio astriarenae</t>
    <phoneticPr fontId="2" type="noConversion"/>
  </si>
  <si>
    <t>HQB-118</t>
    <phoneticPr fontId="2" type="noConversion"/>
  </si>
  <si>
    <t>Alkalihalobacillus hwajinpoensis</t>
    <phoneticPr fontId="2" type="noConversion"/>
  </si>
  <si>
    <t>Bacilli</t>
  </si>
  <si>
    <t>Bacillales</t>
  </si>
  <si>
    <t>Bacillaceae</t>
  </si>
  <si>
    <t>Alkalihalobacillus</t>
  </si>
  <si>
    <t>HQB-123</t>
    <phoneticPr fontId="2" type="noConversion"/>
  </si>
  <si>
    <t>Staphylococcus warneri</t>
    <phoneticPr fontId="2" type="noConversion"/>
  </si>
  <si>
    <t>Staphylococcaceae</t>
  </si>
  <si>
    <t>Staphylococcus</t>
  </si>
  <si>
    <t>HQB-127</t>
    <phoneticPr fontId="2" type="noConversion"/>
  </si>
  <si>
    <t>Bacillus altitudinis</t>
    <phoneticPr fontId="2" type="noConversion"/>
  </si>
  <si>
    <t>Bacillus</t>
  </si>
  <si>
    <t>HQB-136</t>
    <phoneticPr fontId="2" type="noConversion"/>
  </si>
  <si>
    <t>Shewanella schlegeliana</t>
    <phoneticPr fontId="2" type="noConversion"/>
  </si>
  <si>
    <t>Shewanellaceae</t>
  </si>
  <si>
    <t>Shewanella</t>
  </si>
  <si>
    <t>HQB-138</t>
    <phoneticPr fontId="2" type="noConversion"/>
  </si>
  <si>
    <t>Metabacillus halosaccharovorans</t>
    <phoneticPr fontId="2" type="noConversion"/>
  </si>
  <si>
    <t>Metabacillus</t>
  </si>
  <si>
    <t>HQB-150</t>
    <phoneticPr fontId="2" type="noConversion"/>
  </si>
  <si>
    <t>Thaumasiovibrio sp.</t>
    <phoneticPr fontId="2" type="noConversion"/>
  </si>
  <si>
    <t>Thaumasiovibrio</t>
  </si>
  <si>
    <t>HQB-152</t>
    <phoneticPr fontId="2" type="noConversion"/>
  </si>
  <si>
    <t>Sulfitobacter faviae</t>
    <phoneticPr fontId="2" type="noConversion"/>
  </si>
  <si>
    <t>Alphaproteobacteria</t>
  </si>
  <si>
    <t>Rhodobacterales</t>
  </si>
  <si>
    <t>Rhodobacteraceae</t>
  </si>
  <si>
    <t>Sulfitobacter</t>
  </si>
  <si>
    <t>#00CD00</t>
  </si>
  <si>
    <t>Alphaproteobacteria</t>
    <phoneticPr fontId="2" type="noConversion"/>
  </si>
  <si>
    <t>HQB-154</t>
    <phoneticPr fontId="2" type="noConversion"/>
  </si>
  <si>
    <t>HQ336491_s</t>
    <phoneticPr fontId="2" type="noConversion"/>
  </si>
  <si>
    <t>HQ336491_g</t>
  </si>
  <si>
    <t>HQB-162</t>
    <phoneticPr fontId="2" type="noConversion"/>
  </si>
  <si>
    <t>Shewanella gelidii</t>
    <phoneticPr fontId="2" type="noConversion"/>
  </si>
  <si>
    <t>HQB-171</t>
    <phoneticPr fontId="2" type="noConversion"/>
  </si>
  <si>
    <t>Vibrio hepatarius</t>
    <phoneticPr fontId="2" type="noConversion"/>
  </si>
  <si>
    <t>HQB-172</t>
    <phoneticPr fontId="2" type="noConversion"/>
  </si>
  <si>
    <t>Alteromonas gracilis</t>
    <phoneticPr fontId="2" type="noConversion"/>
  </si>
  <si>
    <t>Alteromonadaceae</t>
  </si>
  <si>
    <t>Alteromonas</t>
  </si>
  <si>
    <t>HQB-174</t>
    <phoneticPr fontId="2" type="noConversion"/>
  </si>
  <si>
    <t>Vibrio campbellii</t>
    <phoneticPr fontId="2" type="noConversion"/>
  </si>
  <si>
    <t>HQB-177</t>
    <phoneticPr fontId="2" type="noConversion"/>
  </si>
  <si>
    <t>Yoonia maritima</t>
    <phoneticPr fontId="2" type="noConversion"/>
  </si>
  <si>
    <t>Yoonia</t>
  </si>
  <si>
    <t>HQB-179</t>
    <phoneticPr fontId="2" type="noConversion"/>
  </si>
  <si>
    <t>Parasphingorhabdus flavimaris</t>
    <phoneticPr fontId="2" type="noConversion"/>
  </si>
  <si>
    <t>Sphingomonadales</t>
  </si>
  <si>
    <t>Sphingomonadaceae</t>
  </si>
  <si>
    <t>Parasphingorhabdus</t>
  </si>
  <si>
    <t>HQB-180</t>
    <phoneticPr fontId="2" type="noConversion"/>
  </si>
  <si>
    <t>Lacinutrix undariae</t>
    <phoneticPr fontId="2" type="noConversion"/>
  </si>
  <si>
    <t>Bacteroidetes</t>
  </si>
  <si>
    <t>Flavobacteriia</t>
  </si>
  <si>
    <t>Flavobacteriales</t>
  </si>
  <si>
    <t>Flavobacteriaceae</t>
  </si>
  <si>
    <t>Lacinutrix</t>
  </si>
  <si>
    <t>#4F94CD</t>
  </si>
  <si>
    <t>HQB-181</t>
    <phoneticPr fontId="2" type="noConversion"/>
  </si>
  <si>
    <t>Halobacillus trueperi</t>
    <phoneticPr fontId="2" type="noConversion"/>
  </si>
  <si>
    <t>Halobacillus</t>
  </si>
  <si>
    <t>HQB-187</t>
    <phoneticPr fontId="2" type="noConversion"/>
  </si>
  <si>
    <t>Pseudoalteromonas atlantica</t>
    <phoneticPr fontId="2" type="noConversion"/>
  </si>
  <si>
    <t>Pseudoalteromonadaceae</t>
  </si>
  <si>
    <t>Pseudoalteromonas</t>
  </si>
  <si>
    <t>HQB-19</t>
    <phoneticPr fontId="2" type="noConversion"/>
  </si>
  <si>
    <t>A</t>
  </si>
  <si>
    <t>Vibrio harveyi</t>
    <phoneticPr fontId="2" type="noConversion"/>
  </si>
  <si>
    <t>HQB-20</t>
    <phoneticPr fontId="2" type="noConversion"/>
  </si>
  <si>
    <t>B</t>
  </si>
  <si>
    <t>Vibrio chagasii</t>
    <phoneticPr fontId="2" type="noConversion"/>
  </si>
  <si>
    <t>HQB-200</t>
    <phoneticPr fontId="2" type="noConversion"/>
  </si>
  <si>
    <t>Bacillus pacificus</t>
    <phoneticPr fontId="2" type="noConversion"/>
  </si>
  <si>
    <t>HQB-21</t>
    <phoneticPr fontId="2" type="noConversion"/>
  </si>
  <si>
    <t>C</t>
  </si>
  <si>
    <t>Vibrio maritimus</t>
    <phoneticPr fontId="2" type="noConversion"/>
  </si>
  <si>
    <t>HQB-22</t>
    <phoneticPr fontId="2" type="noConversion"/>
  </si>
  <si>
    <t>E</t>
  </si>
  <si>
    <t>Vibrio parahaemolyticus</t>
    <phoneticPr fontId="2" type="noConversion"/>
  </si>
  <si>
    <t>HQB-226</t>
    <phoneticPr fontId="2" type="noConversion"/>
  </si>
  <si>
    <t>Rheinheimera baltica</t>
    <phoneticPr fontId="2" type="noConversion"/>
  </si>
  <si>
    <t>Chromatiales</t>
  </si>
  <si>
    <t>Alishewanella_f</t>
  </si>
  <si>
    <t>Rheinheimera</t>
  </si>
  <si>
    <t>HQB-240</t>
    <phoneticPr fontId="2" type="noConversion"/>
  </si>
  <si>
    <t>Salinimonas iocasae</t>
    <phoneticPr fontId="2" type="noConversion"/>
  </si>
  <si>
    <t>Salinimonas</t>
  </si>
  <si>
    <t>HQB-263</t>
    <phoneticPr fontId="2" type="noConversion"/>
  </si>
  <si>
    <t>Paenisporosarcina quisquiliarum</t>
    <phoneticPr fontId="2" type="noConversion"/>
  </si>
  <si>
    <t>Planococcaceae</t>
  </si>
  <si>
    <t>Paenisporosarcina</t>
  </si>
  <si>
    <t>HQB-267</t>
    <phoneticPr fontId="2" type="noConversion"/>
  </si>
  <si>
    <t>Paracoccus marcusii</t>
    <phoneticPr fontId="2" type="noConversion"/>
  </si>
  <si>
    <t>Paracoccus</t>
  </si>
  <si>
    <t>HQB-279</t>
    <phoneticPr fontId="2" type="noConversion"/>
  </si>
  <si>
    <t>Loktanella salsilacus</t>
    <phoneticPr fontId="2" type="noConversion"/>
  </si>
  <si>
    <t>Loktanella</t>
  </si>
  <si>
    <t>HQB-281</t>
    <phoneticPr fontId="2" type="noConversion"/>
  </si>
  <si>
    <t>Marinobacter nauticus</t>
    <phoneticPr fontId="2" type="noConversion"/>
  </si>
  <si>
    <t>Marinobacter_f</t>
  </si>
  <si>
    <t>Marinobacter</t>
  </si>
  <si>
    <t>HQB-294</t>
    <phoneticPr fontId="2" type="noConversion"/>
  </si>
  <si>
    <t>Litoreibacter albidus</t>
    <phoneticPr fontId="2" type="noConversion"/>
  </si>
  <si>
    <t>Litoreibacter</t>
  </si>
  <si>
    <t>HQB-323</t>
    <phoneticPr fontId="2" type="noConversion"/>
  </si>
  <si>
    <t>Sulfitobacter donghicola</t>
    <phoneticPr fontId="2" type="noConversion"/>
  </si>
  <si>
    <t>HQB-325</t>
    <phoneticPr fontId="2" type="noConversion"/>
  </si>
  <si>
    <t>Pseudoclavibacter helvolus</t>
    <phoneticPr fontId="2" type="noConversion"/>
  </si>
  <si>
    <t>Actinobacteria</t>
  </si>
  <si>
    <t>Actinomycetia</t>
  </si>
  <si>
    <t>Microbacteriales</t>
  </si>
  <si>
    <t>Microbacteriaceae</t>
  </si>
  <si>
    <t>Pseudoclavibacter</t>
  </si>
  <si>
    <t>#EEE685</t>
  </si>
  <si>
    <t>HQB-332</t>
    <phoneticPr fontId="2" type="noConversion"/>
  </si>
  <si>
    <t>Brachybacterium vulturis</t>
    <phoneticPr fontId="2" type="noConversion"/>
  </si>
  <si>
    <t>Dermabacterales</t>
  </si>
  <si>
    <t>Dermabacteraceae</t>
  </si>
  <si>
    <t>Brachybacterium</t>
  </si>
  <si>
    <t>HQB-34</t>
    <phoneticPr fontId="2" type="noConversion"/>
  </si>
  <si>
    <t>Pseudoalteromonas spongiae</t>
    <phoneticPr fontId="2" type="noConversion"/>
  </si>
  <si>
    <t>HQB-345</t>
    <phoneticPr fontId="2" type="noConversion"/>
  </si>
  <si>
    <t>Vibrio atypicus</t>
    <phoneticPr fontId="2" type="noConversion"/>
  </si>
  <si>
    <t>HQB-347</t>
    <phoneticPr fontId="2" type="noConversion"/>
  </si>
  <si>
    <t>Neptunomonas phycophila</t>
    <phoneticPr fontId="2" type="noConversion"/>
  </si>
  <si>
    <t>Oceanospirillales</t>
  </si>
  <si>
    <t>Oceanospirillaceae</t>
  </si>
  <si>
    <t>Neptunomonas</t>
  </si>
  <si>
    <t>HQB-355</t>
    <phoneticPr fontId="2" type="noConversion"/>
  </si>
  <si>
    <t>Postechiella marina</t>
    <phoneticPr fontId="2" type="noConversion"/>
  </si>
  <si>
    <t>Postechiella</t>
  </si>
  <si>
    <t>HQB-361</t>
    <phoneticPr fontId="2" type="noConversion"/>
  </si>
  <si>
    <t>Psychrobacter nivimaris</t>
    <phoneticPr fontId="2" type="noConversion"/>
  </si>
  <si>
    <t>Moraxellales</t>
  </si>
  <si>
    <t>Moraxellaceae</t>
  </si>
  <si>
    <t>Psychrobacter</t>
  </si>
  <si>
    <t>HQB-372</t>
    <phoneticPr fontId="2" type="noConversion"/>
  </si>
  <si>
    <t>Psychrobacter piscatorii</t>
    <phoneticPr fontId="2" type="noConversion"/>
  </si>
  <si>
    <t>HQB-39</t>
    <phoneticPr fontId="2" type="noConversion"/>
  </si>
  <si>
    <t>BBSC_s</t>
    <phoneticPr fontId="2" type="noConversion"/>
  </si>
  <si>
    <t>HQB-399</t>
    <phoneticPr fontId="2" type="noConversion"/>
  </si>
  <si>
    <t>Saccharospirillum alexandrii</t>
    <phoneticPr fontId="2" type="noConversion"/>
  </si>
  <si>
    <t>Saccharospirillaceae</t>
  </si>
  <si>
    <t>Saccharospirillum</t>
  </si>
  <si>
    <t>HQB-410</t>
    <phoneticPr fontId="2" type="noConversion"/>
  </si>
  <si>
    <t>Enterovibrio calviensis</t>
    <phoneticPr fontId="2" type="noConversion"/>
  </si>
  <si>
    <t>Enterovibrio</t>
  </si>
  <si>
    <t>HQB-423</t>
    <phoneticPr fontId="2" type="noConversion"/>
  </si>
  <si>
    <t>Planococcus donghaensis</t>
    <phoneticPr fontId="2" type="noConversion"/>
  </si>
  <si>
    <t>Planococcus</t>
  </si>
  <si>
    <t>HQB-428</t>
    <phoneticPr fontId="2" type="noConversion"/>
  </si>
  <si>
    <t>Marinagarivorans algicola</t>
    <phoneticPr fontId="2" type="noConversion"/>
  </si>
  <si>
    <t>Cellvibrionales</t>
  </si>
  <si>
    <t>Cellvibrionaceae</t>
  </si>
  <si>
    <t>Marinagarivorans</t>
  </si>
  <si>
    <t>HQB-429</t>
    <phoneticPr fontId="2" type="noConversion"/>
  </si>
  <si>
    <t>Pseudomonas laoshanensis</t>
    <phoneticPr fontId="2" type="noConversion"/>
  </si>
  <si>
    <t>HQB-440</t>
    <phoneticPr fontId="2" type="noConversion"/>
  </si>
  <si>
    <t>JQEC_s</t>
    <phoneticPr fontId="2" type="noConversion"/>
  </si>
  <si>
    <t>Colwellia</t>
  </si>
  <si>
    <t>HQB-452</t>
    <phoneticPr fontId="2" type="noConversion"/>
  </si>
  <si>
    <t>Microbacterium foliorum</t>
    <phoneticPr fontId="2" type="noConversion"/>
  </si>
  <si>
    <t>Microbacterium</t>
  </si>
  <si>
    <t>HQB-458</t>
    <phoneticPr fontId="2" type="noConversion"/>
  </si>
  <si>
    <t>Rhodococcus sovatensis</t>
    <phoneticPr fontId="2" type="noConversion"/>
  </si>
  <si>
    <t>Mycobacteriales</t>
  </si>
  <si>
    <t>Nocardiaceae</t>
  </si>
  <si>
    <t>Rhodococcus</t>
  </si>
  <si>
    <t>HQB-46</t>
    <phoneticPr fontId="2" type="noConversion"/>
  </si>
  <si>
    <t>Shewanella electrodiphila</t>
    <phoneticPr fontId="2" type="noConversion"/>
  </si>
  <si>
    <t>HQB-464</t>
    <phoneticPr fontId="2" type="noConversion"/>
  </si>
  <si>
    <t>Arthrobacter bussei</t>
    <phoneticPr fontId="2" type="noConversion"/>
  </si>
  <si>
    <t>Micrococcales</t>
  </si>
  <si>
    <t>Micrococcaceae</t>
  </si>
  <si>
    <t>Arthrobacter</t>
  </si>
  <si>
    <t>HQB-465</t>
    <phoneticPr fontId="2" type="noConversion"/>
  </si>
  <si>
    <t>Arenivirga flava</t>
    <phoneticPr fontId="2" type="noConversion"/>
  </si>
  <si>
    <t>Arenivirga</t>
  </si>
  <si>
    <t>HQB-471</t>
    <phoneticPr fontId="2" type="noConversion"/>
  </si>
  <si>
    <t>Photobacterium piscicola</t>
    <phoneticPr fontId="2" type="noConversion"/>
  </si>
  <si>
    <t>Photobacterium</t>
  </si>
  <si>
    <t>HQB-473</t>
    <phoneticPr fontId="2" type="noConversion"/>
  </si>
  <si>
    <t>MRYB_s</t>
    <phoneticPr fontId="2" type="noConversion"/>
  </si>
  <si>
    <t>HQB-476</t>
    <phoneticPr fontId="2" type="noConversion"/>
  </si>
  <si>
    <t>山大</t>
  </si>
  <si>
    <t>Woeseia oceani</t>
    <phoneticPr fontId="2" type="noConversion"/>
  </si>
  <si>
    <t xml:space="preserve"> Chromatiales</t>
  </si>
  <si>
    <t>Woeseiaceae</t>
  </si>
  <si>
    <t>Woeseia</t>
  </si>
  <si>
    <t>HQB-484</t>
    <phoneticPr fontId="2" type="noConversion"/>
  </si>
  <si>
    <t xml:space="preserve">Niallia oryzisoli </t>
    <phoneticPr fontId="2" type="noConversion"/>
  </si>
  <si>
    <t>Niallia</t>
  </si>
  <si>
    <t>HQB-491</t>
    <phoneticPr fontId="2" type="noConversion"/>
  </si>
  <si>
    <t>Pseudomonas alcaligenes</t>
    <phoneticPr fontId="2" type="noConversion"/>
  </si>
  <si>
    <t>HQB-497</t>
    <phoneticPr fontId="2" type="noConversion"/>
  </si>
  <si>
    <t>Lactococcus chungangensis</t>
    <phoneticPr fontId="2" type="noConversion"/>
  </si>
  <si>
    <t>Lactobacillales</t>
  </si>
  <si>
    <t>Streptococcaceae</t>
  </si>
  <si>
    <t>Lactococcus</t>
  </si>
  <si>
    <t>HQB-498</t>
    <phoneticPr fontId="2" type="noConversion"/>
  </si>
  <si>
    <t>Galactobacter valiniphilus</t>
    <phoneticPr fontId="2" type="noConversion"/>
  </si>
  <si>
    <t>Galactobacter</t>
  </si>
  <si>
    <t>HQB-5</t>
    <phoneticPr fontId="2" type="noConversion"/>
  </si>
  <si>
    <t>HQB-5</t>
  </si>
  <si>
    <t>Shewanella algae</t>
    <phoneticPr fontId="2" type="noConversion"/>
  </si>
  <si>
    <t>Negative</t>
  </si>
  <si>
    <t>HQB-55</t>
    <phoneticPr fontId="2" type="noConversion"/>
  </si>
  <si>
    <t>Marinomonas posidonica</t>
    <phoneticPr fontId="2" type="noConversion"/>
  </si>
  <si>
    <t>Marinomonas</t>
  </si>
  <si>
    <t>HQB-70</t>
    <phoneticPr fontId="2" type="noConversion"/>
  </si>
  <si>
    <t>Thalassotalea profundi</t>
    <phoneticPr fontId="2" type="noConversion"/>
  </si>
  <si>
    <t>HQB-75</t>
    <phoneticPr fontId="2" type="noConversion"/>
  </si>
  <si>
    <t>Pseudoalteromonas distincta</t>
    <phoneticPr fontId="2" type="noConversion"/>
  </si>
  <si>
    <t>HQB-76</t>
    <phoneticPr fontId="2" type="noConversion"/>
  </si>
  <si>
    <t>Shewanella colwelliana</t>
    <phoneticPr fontId="2" type="noConversion"/>
  </si>
  <si>
    <t>HQB-86</t>
    <phoneticPr fontId="2" type="noConversion"/>
  </si>
  <si>
    <t>Shewanella waksmanii</t>
    <phoneticPr fontId="2" type="noConversion"/>
  </si>
  <si>
    <t>HQB-88</t>
    <phoneticPr fontId="2" type="noConversion"/>
  </si>
  <si>
    <t>Shewanella maritima</t>
    <phoneticPr fontId="2" type="noConversion"/>
  </si>
  <si>
    <t>HQB-90</t>
    <phoneticPr fontId="2" type="noConversion"/>
  </si>
  <si>
    <t>Shewanella atlantica</t>
    <phoneticPr fontId="2" type="noConversion"/>
  </si>
  <si>
    <t>HQB-91</t>
    <phoneticPr fontId="2" type="noConversion"/>
  </si>
  <si>
    <t>Aliivibrio fischeri</t>
    <phoneticPr fontId="2" type="noConversion"/>
  </si>
  <si>
    <t>Aliivibrio</t>
  </si>
  <si>
    <t>HQB-94</t>
    <phoneticPr fontId="2" type="noConversion"/>
  </si>
  <si>
    <t>Cytobacillus oceanisediminis</t>
    <phoneticPr fontId="2" type="noConversion"/>
  </si>
  <si>
    <t>Cytobacillus</t>
  </si>
  <si>
    <t>HQB-99</t>
    <phoneticPr fontId="2" type="noConversion"/>
  </si>
  <si>
    <t>Priestia aryabhattai</t>
  </si>
  <si>
    <t>Priestia</t>
  </si>
  <si>
    <t>OP50</t>
    <phoneticPr fontId="2" type="noConversion"/>
  </si>
  <si>
    <t>op50</t>
  </si>
  <si>
    <t>Escherichia coli OP50</t>
    <phoneticPr fontId="2" type="noConversion"/>
  </si>
  <si>
    <t>Enterobacterales</t>
  </si>
  <si>
    <t>Enterobacteriaceae</t>
  </si>
  <si>
    <t>Escherichia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</si>
</sst>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sz val="9"/>
      <name val="Times New Roman"/>
      <family val="2"/>
      <charset val="134"/>
    </font>
    <font>
      <sz val="10.5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A46" workbookViewId="0">
      <selection activeCell="I57" sqref="I57"/>
    </sheetView>
  </sheetViews>
  <sheetFormatPr defaultRowHeight="13.9"/>
  <sheetData>
    <row r="1" spans="1:33" ht="14.2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30</v>
      </c>
      <c r="AF1" s="3" t="s">
        <v>31</v>
      </c>
      <c r="AG1" s="3" t="s">
        <v>32</v>
      </c>
    </row>
    <row r="2" spans="1:33">
      <c r="A2" s="1" t="s">
        <v>33</v>
      </c>
      <c r="B2" s="4" t="s">
        <v>34</v>
      </c>
      <c r="C2" s="1" t="s">
        <v>35</v>
      </c>
      <c r="D2">
        <v>61.111111111111114</v>
      </c>
      <c r="E2">
        <f t="shared" ref="E2:E65" si="0">1/LOG10(D2)</f>
        <v>0.55987274046097635</v>
      </c>
      <c r="F2">
        <f t="shared" ref="F2:F65" si="1">-LOG10(D2)</f>
        <v>-1.7861201800549189</v>
      </c>
      <c r="G2">
        <v>0</v>
      </c>
      <c r="H2">
        <v>0</v>
      </c>
      <c r="I2">
        <v>29.047619047619051</v>
      </c>
      <c r="J2">
        <v>52.380952380952387</v>
      </c>
      <c r="K2">
        <v>59.523809523809526</v>
      </c>
      <c r="L2">
        <v>62.38095238095238</v>
      </c>
      <c r="M2">
        <v>63.809523809523803</v>
      </c>
      <c r="N2">
        <v>63.809523809523803</v>
      </c>
      <c r="O2">
        <v>70.952380952380949</v>
      </c>
      <c r="P2">
        <f t="shared" ref="P2:P65" si="2">G2</f>
        <v>0</v>
      </c>
      <c r="Q2">
        <f t="shared" ref="Q2:X33" si="3">H2-G2</f>
        <v>0</v>
      </c>
      <c r="R2">
        <f t="shared" si="3"/>
        <v>29.047619047619051</v>
      </c>
      <c r="S2">
        <f t="shared" si="3"/>
        <v>23.333333333333336</v>
      </c>
      <c r="T2">
        <f t="shared" si="3"/>
        <v>7.1428571428571388</v>
      </c>
      <c r="U2">
        <f t="shared" si="3"/>
        <v>2.8571428571428541</v>
      </c>
      <c r="V2">
        <f t="shared" si="3"/>
        <v>1.4285714285714235</v>
      </c>
      <c r="W2">
        <f t="shared" si="3"/>
        <v>0</v>
      </c>
      <c r="X2">
        <f t="shared" si="3"/>
        <v>7.1428571428571459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>
        <v>3</v>
      </c>
      <c r="AE2" s="5" t="s">
        <v>41</v>
      </c>
      <c r="AF2" s="6" t="s">
        <v>42</v>
      </c>
      <c r="AG2" t="s">
        <v>36</v>
      </c>
    </row>
    <row r="3" spans="1:33">
      <c r="A3" s="1" t="s">
        <v>43</v>
      </c>
      <c r="B3" s="4">
        <v>484</v>
      </c>
      <c r="C3" s="1" t="s">
        <v>44</v>
      </c>
      <c r="D3">
        <v>56</v>
      </c>
      <c r="E3">
        <f t="shared" si="0"/>
        <v>0.57202084933193131</v>
      </c>
      <c r="F3">
        <f t="shared" si="1"/>
        <v>-1.7481880270062005</v>
      </c>
      <c r="G3">
        <v>56.19047619047619</v>
      </c>
      <c r="H3">
        <v>60.952380952380956</v>
      </c>
      <c r="I3">
        <v>61.428571428571431</v>
      </c>
      <c r="J3">
        <v>62.38095238095238</v>
      </c>
      <c r="K3">
        <v>63.333333333333329</v>
      </c>
      <c r="L3">
        <v>63.333333333333329</v>
      </c>
      <c r="M3">
        <v>63.333333333333329</v>
      </c>
      <c r="N3">
        <v>63.333333333333329</v>
      </c>
      <c r="O3">
        <v>63.333333333333329</v>
      </c>
      <c r="P3">
        <f t="shared" si="2"/>
        <v>56.19047619047619</v>
      </c>
      <c r="Q3">
        <f t="shared" si="3"/>
        <v>4.7619047619047663</v>
      </c>
      <c r="R3">
        <f t="shared" si="3"/>
        <v>0.4761904761904745</v>
      </c>
      <c r="S3">
        <f t="shared" si="3"/>
        <v>0.952380952380949</v>
      </c>
      <c r="T3">
        <f t="shared" si="3"/>
        <v>0.952380952380949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</v>
      </c>
      <c r="Y3" t="s">
        <v>45</v>
      </c>
      <c r="Z3" t="s">
        <v>46</v>
      </c>
      <c r="AA3" t="s">
        <v>47</v>
      </c>
      <c r="AB3" t="s">
        <v>48</v>
      </c>
      <c r="AC3" t="s">
        <v>49</v>
      </c>
      <c r="AD3">
        <v>21</v>
      </c>
      <c r="AE3" s="5" t="s">
        <v>50</v>
      </c>
      <c r="AF3" s="6" t="s">
        <v>51</v>
      </c>
      <c r="AG3" t="s">
        <v>46</v>
      </c>
    </row>
    <row r="4" spans="1:33">
      <c r="A4" s="1" t="s">
        <v>52</v>
      </c>
      <c r="B4" s="4">
        <v>494</v>
      </c>
      <c r="C4" s="1" t="s">
        <v>53</v>
      </c>
      <c r="D4">
        <v>53.833333333333336</v>
      </c>
      <c r="E4">
        <f t="shared" si="0"/>
        <v>0.57768364011251072</v>
      </c>
      <c r="F4">
        <f t="shared" si="1"/>
        <v>-1.7310512719474593</v>
      </c>
      <c r="G4">
        <v>0</v>
      </c>
      <c r="H4">
        <v>0</v>
      </c>
      <c r="I4">
        <v>0</v>
      </c>
      <c r="J4">
        <v>0</v>
      </c>
      <c r="K4">
        <v>0.7142857142857143</v>
      </c>
      <c r="L4">
        <v>2.6190476190476191</v>
      </c>
      <c r="M4">
        <v>2.6190476190476191</v>
      </c>
      <c r="N4">
        <v>2.6190476190476191</v>
      </c>
      <c r="O4">
        <v>47.142857142857139</v>
      </c>
      <c r="P4">
        <f t="shared" si="2"/>
        <v>0</v>
      </c>
      <c r="Q4">
        <f t="shared" si="3"/>
        <v>0</v>
      </c>
      <c r="R4">
        <f t="shared" si="3"/>
        <v>0</v>
      </c>
      <c r="S4">
        <f t="shared" si="3"/>
        <v>0</v>
      </c>
      <c r="T4">
        <f t="shared" si="3"/>
        <v>0.7142857142857143</v>
      </c>
      <c r="U4">
        <f t="shared" si="3"/>
        <v>1.9047619047619047</v>
      </c>
      <c r="V4">
        <f t="shared" si="3"/>
        <v>0</v>
      </c>
      <c r="W4">
        <f t="shared" si="3"/>
        <v>0</v>
      </c>
      <c r="X4">
        <f t="shared" si="3"/>
        <v>44.523809523809518</v>
      </c>
      <c r="Y4" t="s">
        <v>45</v>
      </c>
      <c r="Z4" t="s">
        <v>46</v>
      </c>
      <c r="AA4" t="s">
        <v>54</v>
      </c>
      <c r="AB4" t="s">
        <v>55</v>
      </c>
      <c r="AC4" t="s">
        <v>56</v>
      </c>
      <c r="AD4">
        <v>22</v>
      </c>
      <c r="AE4" s="5" t="s">
        <v>50</v>
      </c>
      <c r="AF4" s="6" t="s">
        <v>51</v>
      </c>
      <c r="AG4" t="s">
        <v>46</v>
      </c>
    </row>
    <row r="5" spans="1:33">
      <c r="A5" s="1" t="s">
        <v>57</v>
      </c>
      <c r="B5" s="4">
        <v>497</v>
      </c>
      <c r="C5" s="1" t="s">
        <v>58</v>
      </c>
      <c r="D5">
        <v>56.666666666666664</v>
      </c>
      <c r="E5">
        <f t="shared" si="0"/>
        <v>0.57034404864308164</v>
      </c>
      <c r="F5">
        <f t="shared" si="1"/>
        <v>-1.7533276666586115</v>
      </c>
      <c r="G5">
        <v>34.761904761904752</v>
      </c>
      <c r="H5">
        <v>45.238095238095241</v>
      </c>
      <c r="I5">
        <v>48.571428571428569</v>
      </c>
      <c r="J5">
        <v>49.047619047619051</v>
      </c>
      <c r="K5">
        <v>52.380952380952387</v>
      </c>
      <c r="L5">
        <v>53.333333333333336</v>
      </c>
      <c r="M5">
        <v>53.333333333333336</v>
      </c>
      <c r="N5">
        <v>53.333333333333336</v>
      </c>
      <c r="O5">
        <v>55.714285714285708</v>
      </c>
      <c r="P5">
        <f t="shared" si="2"/>
        <v>34.761904761904752</v>
      </c>
      <c r="Q5">
        <f t="shared" si="3"/>
        <v>10.476190476190489</v>
      </c>
      <c r="R5">
        <f t="shared" si="3"/>
        <v>3.3333333333333286</v>
      </c>
      <c r="S5">
        <f t="shared" si="3"/>
        <v>0.4761904761904816</v>
      </c>
      <c r="T5">
        <f t="shared" si="3"/>
        <v>3.3333333333333357</v>
      </c>
      <c r="U5">
        <f t="shared" si="3"/>
        <v>0.952380952380949</v>
      </c>
      <c r="V5">
        <f t="shared" si="3"/>
        <v>0</v>
      </c>
      <c r="W5">
        <f t="shared" si="3"/>
        <v>0</v>
      </c>
      <c r="X5">
        <f t="shared" si="3"/>
        <v>2.3809523809523725</v>
      </c>
      <c r="Y5" t="s">
        <v>45</v>
      </c>
      <c r="Z5" t="s">
        <v>46</v>
      </c>
      <c r="AA5" t="s">
        <v>59</v>
      </c>
      <c r="AB5" t="s">
        <v>60</v>
      </c>
      <c r="AC5" t="s">
        <v>61</v>
      </c>
      <c r="AD5">
        <v>23</v>
      </c>
      <c r="AE5" s="5" t="s">
        <v>50</v>
      </c>
      <c r="AF5" s="6" t="s">
        <v>51</v>
      </c>
      <c r="AG5" t="s">
        <v>46</v>
      </c>
    </row>
    <row r="6" spans="1:33">
      <c r="A6" s="1" t="s">
        <v>62</v>
      </c>
      <c r="B6" s="4">
        <v>534</v>
      </c>
      <c r="C6" s="1" t="s">
        <v>63</v>
      </c>
      <c r="D6">
        <v>103.33333333333333</v>
      </c>
      <c r="E6">
        <f t="shared" si="0"/>
        <v>0.49646505977189354</v>
      </c>
      <c r="F6">
        <f t="shared" si="1"/>
        <v>-2.01424043911461</v>
      </c>
      <c r="G6">
        <v>56.190476190476183</v>
      </c>
      <c r="H6">
        <v>64.285714285714278</v>
      </c>
      <c r="I6">
        <v>64.285714285714278</v>
      </c>
      <c r="J6">
        <v>64.285714285714278</v>
      </c>
      <c r="K6">
        <v>64.285714285714278</v>
      </c>
      <c r="L6">
        <v>64.761904761904759</v>
      </c>
      <c r="M6">
        <v>64.761904761904759</v>
      </c>
      <c r="N6">
        <v>64.761904761904759</v>
      </c>
      <c r="O6">
        <v>68.095238095238088</v>
      </c>
      <c r="P6">
        <f t="shared" si="2"/>
        <v>56.190476190476183</v>
      </c>
      <c r="Q6">
        <f t="shared" si="3"/>
        <v>8.0952380952380949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0.4761904761904816</v>
      </c>
      <c r="V6">
        <f t="shared" si="3"/>
        <v>0</v>
      </c>
      <c r="W6">
        <f t="shared" si="3"/>
        <v>0</v>
      </c>
      <c r="X6">
        <f t="shared" si="3"/>
        <v>3.3333333333333286</v>
      </c>
      <c r="Y6" t="s">
        <v>45</v>
      </c>
      <c r="Z6" t="s">
        <v>46</v>
      </c>
      <c r="AA6" t="s">
        <v>59</v>
      </c>
      <c r="AB6" t="s">
        <v>60</v>
      </c>
      <c r="AC6" t="s">
        <v>61</v>
      </c>
      <c r="AD6">
        <v>24</v>
      </c>
      <c r="AE6" s="5" t="s">
        <v>50</v>
      </c>
      <c r="AF6" s="6" t="s">
        <v>51</v>
      </c>
      <c r="AG6" t="s">
        <v>46</v>
      </c>
    </row>
    <row r="7" spans="1:33">
      <c r="A7" s="1" t="s">
        <v>64</v>
      </c>
      <c r="B7" s="4">
        <v>554</v>
      </c>
      <c r="C7" s="1" t="s">
        <v>65</v>
      </c>
      <c r="D7">
        <v>80.444444444444443</v>
      </c>
      <c r="E7">
        <f t="shared" si="0"/>
        <v>0.52479772731804419</v>
      </c>
      <c r="F7">
        <f t="shared" si="1"/>
        <v>-1.9054960567578221</v>
      </c>
      <c r="G7">
        <v>0</v>
      </c>
      <c r="H7">
        <v>0</v>
      </c>
      <c r="I7">
        <v>0.95238095238095233</v>
      </c>
      <c r="J7">
        <v>3.8095238095238093</v>
      </c>
      <c r="K7">
        <v>5.2380952380952381</v>
      </c>
      <c r="L7">
        <v>6.1904761904761907</v>
      </c>
      <c r="M7">
        <v>9.0476190476190492</v>
      </c>
      <c r="N7">
        <v>9.0476190476190492</v>
      </c>
      <c r="O7">
        <v>30</v>
      </c>
      <c r="P7">
        <f t="shared" si="2"/>
        <v>0</v>
      </c>
      <c r="Q7">
        <f t="shared" si="3"/>
        <v>0</v>
      </c>
      <c r="R7">
        <f t="shared" si="3"/>
        <v>0.95238095238095233</v>
      </c>
      <c r="S7">
        <f t="shared" si="3"/>
        <v>2.8571428571428568</v>
      </c>
      <c r="T7">
        <f t="shared" si="3"/>
        <v>1.4285714285714288</v>
      </c>
      <c r="U7">
        <f t="shared" si="3"/>
        <v>0.95238095238095255</v>
      </c>
      <c r="V7">
        <f t="shared" si="3"/>
        <v>2.8571428571428585</v>
      </c>
      <c r="W7">
        <f t="shared" si="3"/>
        <v>0</v>
      </c>
      <c r="X7">
        <f t="shared" si="3"/>
        <v>20.952380952380949</v>
      </c>
      <c r="Y7" t="s">
        <v>36</v>
      </c>
      <c r="Z7" t="s">
        <v>66</v>
      </c>
      <c r="AA7" t="s">
        <v>67</v>
      </c>
      <c r="AB7" t="s">
        <v>68</v>
      </c>
      <c r="AC7" t="s">
        <v>69</v>
      </c>
      <c r="AD7">
        <v>25</v>
      </c>
      <c r="AE7" s="5" t="s">
        <v>41</v>
      </c>
      <c r="AF7" s="6" t="s">
        <v>42</v>
      </c>
      <c r="AG7" t="s">
        <v>36</v>
      </c>
    </row>
    <row r="8" spans="1:33">
      <c r="A8" s="1" t="s">
        <v>70</v>
      </c>
      <c r="B8" s="4">
        <v>561</v>
      </c>
      <c r="C8" s="1" t="s">
        <v>71</v>
      </c>
      <c r="D8">
        <v>136.66666666666666</v>
      </c>
      <c r="E8">
        <f t="shared" si="0"/>
        <v>0.4682387560017619</v>
      </c>
      <c r="F8">
        <f t="shared" si="1"/>
        <v>-2.1356626020000729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45.238095238095241</v>
      </c>
      <c r="P8">
        <f t="shared" si="2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45.238095238095241</v>
      </c>
      <c r="Y8" t="s">
        <v>36</v>
      </c>
      <c r="Z8" t="s">
        <v>66</v>
      </c>
      <c r="AA8" t="s">
        <v>67</v>
      </c>
      <c r="AB8" t="s">
        <v>72</v>
      </c>
      <c r="AC8" t="s">
        <v>73</v>
      </c>
      <c r="AD8">
        <v>26</v>
      </c>
      <c r="AE8" s="5" t="s">
        <v>41</v>
      </c>
      <c r="AF8" s="6" t="s">
        <v>42</v>
      </c>
      <c r="AG8" t="s">
        <v>36</v>
      </c>
    </row>
    <row r="9" spans="1:33">
      <c r="A9" s="1" t="s">
        <v>74</v>
      </c>
      <c r="B9" s="4">
        <v>589</v>
      </c>
      <c r="C9" s="1" t="s">
        <v>75</v>
      </c>
      <c r="D9">
        <v>55.666666666666664</v>
      </c>
      <c r="E9">
        <f t="shared" si="0"/>
        <v>0.57287049746065344</v>
      </c>
      <c r="F9">
        <f t="shared" si="1"/>
        <v>-1.7455952164279209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2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 t="s">
        <v>36</v>
      </c>
      <c r="Z9" t="s">
        <v>66</v>
      </c>
      <c r="AA9" t="s">
        <v>67</v>
      </c>
      <c r="AB9" t="s">
        <v>68</v>
      </c>
      <c r="AC9" t="s">
        <v>76</v>
      </c>
      <c r="AD9">
        <v>27</v>
      </c>
      <c r="AE9" s="5" t="s">
        <v>41</v>
      </c>
      <c r="AF9" s="6" t="s">
        <v>42</v>
      </c>
      <c r="AG9" t="s">
        <v>36</v>
      </c>
    </row>
    <row r="10" spans="1:33">
      <c r="A10" s="1" t="s">
        <v>77</v>
      </c>
      <c r="B10" s="4">
        <v>616</v>
      </c>
      <c r="C10" s="1" t="s">
        <v>78</v>
      </c>
      <c r="D10">
        <v>200</v>
      </c>
      <c r="E10">
        <f t="shared" si="0"/>
        <v>0.43458798967609363</v>
      </c>
      <c r="F10">
        <f t="shared" si="1"/>
        <v>-2.3010299956639813</v>
      </c>
      <c r="G10">
        <v>8.0952380952380949</v>
      </c>
      <c r="H10">
        <v>38.095238095238095</v>
      </c>
      <c r="I10">
        <v>46.666666666666664</v>
      </c>
      <c r="J10">
        <v>52.857142857142861</v>
      </c>
      <c r="K10">
        <v>55.238095238095241</v>
      </c>
      <c r="L10">
        <v>55.238095238095241</v>
      </c>
      <c r="M10">
        <v>57.142857142857139</v>
      </c>
      <c r="N10">
        <v>57.142857142857139</v>
      </c>
      <c r="O10">
        <v>60.476190476190474</v>
      </c>
      <c r="P10">
        <f t="shared" si="2"/>
        <v>8.0952380952380949</v>
      </c>
      <c r="Q10">
        <f t="shared" si="3"/>
        <v>30</v>
      </c>
      <c r="R10">
        <f t="shared" si="3"/>
        <v>8.5714285714285694</v>
      </c>
      <c r="S10">
        <f t="shared" si="3"/>
        <v>6.1904761904761969</v>
      </c>
      <c r="T10">
        <f t="shared" si="3"/>
        <v>2.3809523809523796</v>
      </c>
      <c r="U10">
        <f t="shared" si="3"/>
        <v>0</v>
      </c>
      <c r="V10">
        <f t="shared" si="3"/>
        <v>1.904761904761898</v>
      </c>
      <c r="W10">
        <f t="shared" si="3"/>
        <v>0</v>
      </c>
      <c r="X10">
        <f t="shared" si="3"/>
        <v>3.3333333333333357</v>
      </c>
      <c r="Y10" t="s">
        <v>45</v>
      </c>
      <c r="Z10" t="s">
        <v>46</v>
      </c>
      <c r="AA10" t="s">
        <v>54</v>
      </c>
      <c r="AB10" t="s">
        <v>79</v>
      </c>
      <c r="AC10" t="s">
        <v>80</v>
      </c>
      <c r="AD10">
        <v>28</v>
      </c>
      <c r="AE10" s="5" t="s">
        <v>50</v>
      </c>
      <c r="AF10" s="6" t="s">
        <v>51</v>
      </c>
      <c r="AG10" t="s">
        <v>46</v>
      </c>
    </row>
    <row r="11" spans="1:33">
      <c r="A11" s="1" t="s">
        <v>81</v>
      </c>
      <c r="B11" s="4">
        <v>618</v>
      </c>
      <c r="C11" s="1" t="s">
        <v>82</v>
      </c>
      <c r="D11">
        <v>54.75</v>
      </c>
      <c r="E11">
        <f t="shared" si="0"/>
        <v>0.57524685509646933</v>
      </c>
      <c r="F11">
        <f t="shared" si="1"/>
        <v>-1.738384123512156</v>
      </c>
      <c r="G11">
        <v>0</v>
      </c>
      <c r="H11">
        <v>12.380952380952381</v>
      </c>
      <c r="I11">
        <v>25.714285714285719</v>
      </c>
      <c r="J11">
        <v>41.428571428571431</v>
      </c>
      <c r="K11">
        <v>44.761904761904766</v>
      </c>
      <c r="L11">
        <v>46.666666666666671</v>
      </c>
      <c r="M11">
        <v>46.904761904761912</v>
      </c>
      <c r="N11">
        <v>46.904761904761912</v>
      </c>
      <c r="O11">
        <v>59.761904761904759</v>
      </c>
      <c r="P11">
        <f t="shared" si="2"/>
        <v>0</v>
      </c>
      <c r="Q11">
        <f t="shared" si="3"/>
        <v>12.380952380952381</v>
      </c>
      <c r="R11">
        <f t="shared" si="3"/>
        <v>13.333333333333337</v>
      </c>
      <c r="S11">
        <f t="shared" si="3"/>
        <v>15.714285714285712</v>
      </c>
      <c r="T11">
        <f t="shared" si="3"/>
        <v>3.3333333333333357</v>
      </c>
      <c r="U11">
        <f t="shared" si="3"/>
        <v>1.9047619047619051</v>
      </c>
      <c r="V11">
        <f t="shared" si="3"/>
        <v>0.2380952380952408</v>
      </c>
      <c r="W11">
        <f t="shared" si="3"/>
        <v>0</v>
      </c>
      <c r="X11">
        <f t="shared" si="3"/>
        <v>12.857142857142847</v>
      </c>
      <c r="Y11" t="s">
        <v>36</v>
      </c>
      <c r="Z11" t="s">
        <v>66</v>
      </c>
      <c r="AA11" t="s">
        <v>67</v>
      </c>
      <c r="AB11" t="s">
        <v>68</v>
      </c>
      <c r="AC11" t="s">
        <v>83</v>
      </c>
      <c r="AD11">
        <v>29</v>
      </c>
      <c r="AE11" s="5" t="s">
        <v>41</v>
      </c>
      <c r="AF11" s="6" t="s">
        <v>42</v>
      </c>
      <c r="AG11" t="s">
        <v>36</v>
      </c>
    </row>
    <row r="12" spans="1:33">
      <c r="A12" s="1" t="s">
        <v>84</v>
      </c>
      <c r="B12" s="4">
        <v>651</v>
      </c>
      <c r="C12" s="1" t="s">
        <v>85</v>
      </c>
      <c r="D12">
        <v>93</v>
      </c>
      <c r="E12">
        <f t="shared" si="0"/>
        <v>0.50800541642212793</v>
      </c>
      <c r="F12">
        <f t="shared" si="1"/>
        <v>-1.968482948553935</v>
      </c>
      <c r="G12">
        <v>0</v>
      </c>
      <c r="H12">
        <v>0</v>
      </c>
      <c r="I12">
        <v>0</v>
      </c>
      <c r="J12">
        <v>10.952380952380953</v>
      </c>
      <c r="K12">
        <v>12.380952380952381</v>
      </c>
      <c r="L12">
        <v>14.761904761904763</v>
      </c>
      <c r="M12">
        <v>14.761904761904763</v>
      </c>
      <c r="N12">
        <v>14.761904761904763</v>
      </c>
      <c r="O12">
        <v>45.714285714285715</v>
      </c>
      <c r="P12">
        <f t="shared" si="2"/>
        <v>0</v>
      </c>
      <c r="Q12">
        <f t="shared" si="3"/>
        <v>0</v>
      </c>
      <c r="R12">
        <f t="shared" si="3"/>
        <v>0</v>
      </c>
      <c r="S12">
        <f t="shared" si="3"/>
        <v>10.952380952380953</v>
      </c>
      <c r="T12">
        <f t="shared" si="3"/>
        <v>1.4285714285714288</v>
      </c>
      <c r="U12">
        <f t="shared" si="3"/>
        <v>2.3809523809523814</v>
      </c>
      <c r="V12">
        <f t="shared" si="3"/>
        <v>0</v>
      </c>
      <c r="W12">
        <f t="shared" si="3"/>
        <v>0</v>
      </c>
      <c r="X12">
        <f t="shared" si="3"/>
        <v>30.952380952380953</v>
      </c>
      <c r="Y12" t="s">
        <v>45</v>
      </c>
      <c r="Z12" t="s">
        <v>46</v>
      </c>
      <c r="AA12" t="s">
        <v>59</v>
      </c>
      <c r="AB12" t="s">
        <v>60</v>
      </c>
      <c r="AC12" t="s">
        <v>86</v>
      </c>
      <c r="AD12">
        <v>30</v>
      </c>
      <c r="AE12" s="5" t="s">
        <v>50</v>
      </c>
      <c r="AF12" s="6" t="s">
        <v>51</v>
      </c>
      <c r="AG12" t="s">
        <v>46</v>
      </c>
    </row>
    <row r="13" spans="1:33">
      <c r="A13" s="1" t="s">
        <v>87</v>
      </c>
      <c r="B13" s="4">
        <v>673</v>
      </c>
      <c r="C13" s="1" t="s">
        <v>88</v>
      </c>
      <c r="D13">
        <v>53.666666666666664</v>
      </c>
      <c r="E13">
        <f t="shared" si="0"/>
        <v>0.57813339207094261</v>
      </c>
      <c r="F13">
        <f t="shared" si="1"/>
        <v>-1.7297046213121872</v>
      </c>
      <c r="G13">
        <v>47.142857142857139</v>
      </c>
      <c r="H13">
        <v>58.095238095238102</v>
      </c>
      <c r="I13">
        <v>59.523809523809526</v>
      </c>
      <c r="J13">
        <v>61.428571428571431</v>
      </c>
      <c r="K13">
        <v>62.857142857142854</v>
      </c>
      <c r="L13">
        <v>62.857142857142854</v>
      </c>
      <c r="M13">
        <v>62.857142857142854</v>
      </c>
      <c r="N13">
        <v>62.857142857142854</v>
      </c>
      <c r="O13">
        <v>71.904761904761898</v>
      </c>
      <c r="P13">
        <f t="shared" si="2"/>
        <v>47.142857142857139</v>
      </c>
      <c r="Q13">
        <f t="shared" si="3"/>
        <v>10.952380952380963</v>
      </c>
      <c r="R13">
        <f t="shared" si="3"/>
        <v>1.4285714285714235</v>
      </c>
      <c r="S13">
        <f t="shared" si="3"/>
        <v>1.9047619047619051</v>
      </c>
      <c r="T13">
        <f t="shared" si="3"/>
        <v>1.4285714285714235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9.0476190476190439</v>
      </c>
      <c r="Y13" t="s">
        <v>45</v>
      </c>
      <c r="Z13" t="s">
        <v>89</v>
      </c>
      <c r="AA13" t="s">
        <v>90</v>
      </c>
      <c r="AB13" t="s">
        <v>91</v>
      </c>
      <c r="AC13" t="s">
        <v>92</v>
      </c>
      <c r="AD13">
        <v>31</v>
      </c>
      <c r="AE13" s="5" t="s">
        <v>50</v>
      </c>
      <c r="AF13" s="6" t="s">
        <v>93</v>
      </c>
      <c r="AG13" s="1" t="s">
        <v>94</v>
      </c>
    </row>
    <row r="14" spans="1:33">
      <c r="A14" s="1" t="s">
        <v>95</v>
      </c>
      <c r="B14" s="4">
        <v>682</v>
      </c>
      <c r="C14" s="1" t="s">
        <v>96</v>
      </c>
      <c r="D14">
        <v>53.666666666666664</v>
      </c>
      <c r="E14">
        <f t="shared" si="0"/>
        <v>0.57813339207094261</v>
      </c>
      <c r="F14">
        <f t="shared" si="1"/>
        <v>-1.7297046213121872</v>
      </c>
      <c r="G14">
        <v>59.047619047619051</v>
      </c>
      <c r="H14">
        <v>66.19047619047619</v>
      </c>
      <c r="I14">
        <v>68.095238095238088</v>
      </c>
      <c r="J14">
        <v>68.095238095238088</v>
      </c>
      <c r="K14">
        <v>68.571428571428555</v>
      </c>
      <c r="L14">
        <v>68.571428571428555</v>
      </c>
      <c r="M14">
        <v>68.571428571428555</v>
      </c>
      <c r="N14">
        <v>68.571428571428555</v>
      </c>
      <c r="O14">
        <v>81.428571428571416</v>
      </c>
      <c r="P14">
        <f t="shared" si="2"/>
        <v>59.047619047619051</v>
      </c>
      <c r="Q14">
        <f t="shared" si="3"/>
        <v>7.1428571428571388</v>
      </c>
      <c r="R14">
        <f t="shared" si="3"/>
        <v>1.904761904761898</v>
      </c>
      <c r="S14">
        <f t="shared" si="3"/>
        <v>0</v>
      </c>
      <c r="T14">
        <f t="shared" si="3"/>
        <v>0.47619047619046739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12.857142857142861</v>
      </c>
      <c r="Y14" t="s">
        <v>45</v>
      </c>
      <c r="Z14" t="s">
        <v>89</v>
      </c>
      <c r="AA14" t="s">
        <v>90</v>
      </c>
      <c r="AB14" t="s">
        <v>91</v>
      </c>
      <c r="AC14" t="s">
        <v>97</v>
      </c>
      <c r="AD14">
        <v>32</v>
      </c>
      <c r="AE14" s="5" t="s">
        <v>50</v>
      </c>
      <c r="AF14" s="6" t="s">
        <v>93</v>
      </c>
      <c r="AG14" s="1" t="s">
        <v>94</v>
      </c>
    </row>
    <row r="15" spans="1:33">
      <c r="A15" s="1" t="s">
        <v>98</v>
      </c>
      <c r="B15" s="4">
        <v>718</v>
      </c>
      <c r="C15" s="1" t="s">
        <v>99</v>
      </c>
      <c r="D15">
        <v>200</v>
      </c>
      <c r="E15">
        <f t="shared" si="0"/>
        <v>0.43458798967609363</v>
      </c>
      <c r="F15">
        <f t="shared" si="1"/>
        <v>-2.3010299956639813</v>
      </c>
      <c r="G15">
        <v>21.904761904761905</v>
      </c>
      <c r="H15">
        <v>51.428571428571423</v>
      </c>
      <c r="I15">
        <v>60.952380952380949</v>
      </c>
      <c r="J15">
        <v>65.714285714285708</v>
      </c>
      <c r="K15">
        <v>66.19047619047619</v>
      </c>
      <c r="L15">
        <v>67.142857142857139</v>
      </c>
      <c r="M15">
        <v>67.619047619047606</v>
      </c>
      <c r="N15">
        <v>67.619047619047606</v>
      </c>
      <c r="O15">
        <v>79.047619047619051</v>
      </c>
      <c r="P15">
        <f t="shared" si="2"/>
        <v>21.904761904761905</v>
      </c>
      <c r="Q15">
        <f t="shared" si="3"/>
        <v>29.523809523809518</v>
      </c>
      <c r="R15">
        <f t="shared" si="3"/>
        <v>9.5238095238095255</v>
      </c>
      <c r="S15">
        <f t="shared" si="3"/>
        <v>4.7619047619047592</v>
      </c>
      <c r="T15">
        <f t="shared" si="3"/>
        <v>0.4761904761904816</v>
      </c>
      <c r="U15">
        <f t="shared" si="3"/>
        <v>0.952380952380949</v>
      </c>
      <c r="V15">
        <f t="shared" si="3"/>
        <v>0.47619047619046739</v>
      </c>
      <c r="W15">
        <f t="shared" si="3"/>
        <v>0</v>
      </c>
      <c r="X15">
        <f t="shared" si="3"/>
        <v>11.428571428571445</v>
      </c>
      <c r="Y15" t="s">
        <v>45</v>
      </c>
      <c r="Z15" t="s">
        <v>46</v>
      </c>
      <c r="AA15" t="s">
        <v>54</v>
      </c>
      <c r="AB15" t="s">
        <v>79</v>
      </c>
      <c r="AC15" t="s">
        <v>80</v>
      </c>
      <c r="AD15">
        <v>33</v>
      </c>
      <c r="AE15" s="5" t="s">
        <v>50</v>
      </c>
      <c r="AF15" s="6" t="s">
        <v>51</v>
      </c>
      <c r="AG15" t="s">
        <v>46</v>
      </c>
    </row>
    <row r="16" spans="1:33">
      <c r="A16" s="1" t="s">
        <v>100</v>
      </c>
      <c r="B16" s="4">
        <v>767</v>
      </c>
      <c r="C16" s="1" t="s">
        <v>101</v>
      </c>
      <c r="D16">
        <v>54.666666666666664</v>
      </c>
      <c r="E16">
        <f t="shared" si="0"/>
        <v>0.57546584468630824</v>
      </c>
      <c r="F16">
        <f t="shared" si="1"/>
        <v>-1.7377225933280354</v>
      </c>
      <c r="G16">
        <v>6.666666666666667</v>
      </c>
      <c r="H16">
        <v>25.952380952380956</v>
      </c>
      <c r="I16">
        <v>37.38095238095238</v>
      </c>
      <c r="J16">
        <v>41.190476190476197</v>
      </c>
      <c r="K16">
        <v>43.80952380952381</v>
      </c>
      <c r="L16">
        <v>44.047619047619044</v>
      </c>
      <c r="M16">
        <v>45</v>
      </c>
      <c r="N16">
        <v>45</v>
      </c>
      <c r="O16">
        <v>49.523809523809526</v>
      </c>
      <c r="P16">
        <f t="shared" si="2"/>
        <v>6.666666666666667</v>
      </c>
      <c r="Q16">
        <f t="shared" si="3"/>
        <v>19.285714285714288</v>
      </c>
      <c r="R16">
        <f t="shared" si="3"/>
        <v>11.428571428571423</v>
      </c>
      <c r="S16">
        <f t="shared" si="3"/>
        <v>3.8095238095238173</v>
      </c>
      <c r="T16">
        <f t="shared" si="3"/>
        <v>2.6190476190476133</v>
      </c>
      <c r="U16">
        <f t="shared" si="3"/>
        <v>0.2380952380952337</v>
      </c>
      <c r="V16">
        <f t="shared" si="3"/>
        <v>0.9523809523809561</v>
      </c>
      <c r="W16">
        <f t="shared" si="3"/>
        <v>0</v>
      </c>
      <c r="X16">
        <f t="shared" si="3"/>
        <v>4.5238095238095255</v>
      </c>
      <c r="Y16" t="s">
        <v>45</v>
      </c>
      <c r="Z16" t="s">
        <v>46</v>
      </c>
      <c r="AA16" t="s">
        <v>59</v>
      </c>
      <c r="AB16" t="s">
        <v>60</v>
      </c>
      <c r="AC16" t="s">
        <v>61</v>
      </c>
      <c r="AD16">
        <v>34</v>
      </c>
      <c r="AE16" s="5" t="s">
        <v>50</v>
      </c>
      <c r="AF16" s="6" t="s">
        <v>51</v>
      </c>
      <c r="AG16" t="s">
        <v>46</v>
      </c>
    </row>
    <row r="17" spans="1:33">
      <c r="A17" s="1" t="s">
        <v>102</v>
      </c>
      <c r="B17" s="4">
        <v>779</v>
      </c>
      <c r="C17" s="1" t="s">
        <v>103</v>
      </c>
      <c r="D17">
        <v>53.444444444444443</v>
      </c>
      <c r="E17">
        <f t="shared" si="0"/>
        <v>0.57873633568014904</v>
      </c>
      <c r="F17">
        <f t="shared" si="1"/>
        <v>-1.7279025669345069</v>
      </c>
      <c r="G17">
        <v>51.428571428571423</v>
      </c>
      <c r="H17">
        <v>57.142857142857153</v>
      </c>
      <c r="I17">
        <v>57.619047619047628</v>
      </c>
      <c r="J17">
        <v>57.619047619047628</v>
      </c>
      <c r="K17">
        <v>57.619047619047628</v>
      </c>
      <c r="L17">
        <v>58.571428571428577</v>
      </c>
      <c r="M17">
        <v>59.047619047619051</v>
      </c>
      <c r="N17">
        <v>59.047619047619051</v>
      </c>
      <c r="O17">
        <v>73.80952380952381</v>
      </c>
      <c r="P17">
        <f t="shared" si="2"/>
        <v>51.428571428571423</v>
      </c>
      <c r="Q17">
        <f t="shared" si="3"/>
        <v>5.7142857142857295</v>
      </c>
      <c r="R17">
        <f t="shared" si="3"/>
        <v>0.4761904761904745</v>
      </c>
      <c r="S17">
        <f t="shared" si="3"/>
        <v>0</v>
      </c>
      <c r="T17">
        <f t="shared" si="3"/>
        <v>0</v>
      </c>
      <c r="U17">
        <f t="shared" si="3"/>
        <v>0.952380952380949</v>
      </c>
      <c r="V17">
        <f t="shared" si="3"/>
        <v>0.4761904761904745</v>
      </c>
      <c r="W17">
        <f t="shared" si="3"/>
        <v>0</v>
      </c>
      <c r="X17">
        <f t="shared" si="3"/>
        <v>14.761904761904759</v>
      </c>
      <c r="Y17" t="s">
        <v>45</v>
      </c>
      <c r="Z17" t="s">
        <v>46</v>
      </c>
      <c r="AA17" t="s">
        <v>54</v>
      </c>
      <c r="AB17" t="s">
        <v>104</v>
      </c>
      <c r="AC17" t="s">
        <v>105</v>
      </c>
      <c r="AD17">
        <v>35</v>
      </c>
      <c r="AE17" s="5" t="s">
        <v>50</v>
      </c>
      <c r="AF17" s="6" t="s">
        <v>51</v>
      </c>
      <c r="AG17" t="s">
        <v>46</v>
      </c>
    </row>
    <row r="18" spans="1:33">
      <c r="A18" s="1" t="s">
        <v>106</v>
      </c>
      <c r="B18" s="4">
        <v>810</v>
      </c>
      <c r="C18" s="1" t="s">
        <v>107</v>
      </c>
      <c r="D18">
        <v>53.111111111111114</v>
      </c>
      <c r="E18">
        <f t="shared" si="0"/>
        <v>0.57964784969503125</v>
      </c>
      <c r="F18">
        <f t="shared" si="1"/>
        <v>-1.725185387172794</v>
      </c>
      <c r="G18">
        <v>28.095238095238102</v>
      </c>
      <c r="H18">
        <v>37.142857142857146</v>
      </c>
      <c r="I18">
        <v>44.285714285714285</v>
      </c>
      <c r="J18">
        <v>48.571428571428569</v>
      </c>
      <c r="K18">
        <v>49.047619047619051</v>
      </c>
      <c r="L18">
        <v>50</v>
      </c>
      <c r="M18">
        <v>50</v>
      </c>
      <c r="N18">
        <v>50</v>
      </c>
      <c r="O18">
        <v>53.80952380952381</v>
      </c>
      <c r="P18">
        <f t="shared" si="2"/>
        <v>28.095238095238102</v>
      </c>
      <c r="Q18">
        <f t="shared" si="3"/>
        <v>9.0476190476190439</v>
      </c>
      <c r="R18">
        <f t="shared" si="3"/>
        <v>7.1428571428571388</v>
      </c>
      <c r="S18">
        <f t="shared" si="3"/>
        <v>4.2857142857142847</v>
      </c>
      <c r="T18">
        <f t="shared" si="3"/>
        <v>0.4761904761904816</v>
      </c>
      <c r="U18">
        <f t="shared" si="3"/>
        <v>0.952380952380949</v>
      </c>
      <c r="V18">
        <f t="shared" si="3"/>
        <v>0</v>
      </c>
      <c r="W18">
        <f t="shared" si="3"/>
        <v>0</v>
      </c>
      <c r="X18">
        <f t="shared" si="3"/>
        <v>3.8095238095238102</v>
      </c>
      <c r="Y18" t="s">
        <v>45</v>
      </c>
      <c r="Z18" t="s">
        <v>46</v>
      </c>
      <c r="AA18" t="s">
        <v>59</v>
      </c>
      <c r="AB18" t="s">
        <v>60</v>
      </c>
      <c r="AC18" t="s">
        <v>61</v>
      </c>
      <c r="AD18">
        <v>36</v>
      </c>
      <c r="AE18" s="5" t="s">
        <v>50</v>
      </c>
      <c r="AF18" s="6" t="s">
        <v>51</v>
      </c>
      <c r="AG18" t="s">
        <v>46</v>
      </c>
    </row>
    <row r="19" spans="1:33">
      <c r="A19" s="1" t="s">
        <v>108</v>
      </c>
      <c r="B19" s="4">
        <v>847</v>
      </c>
      <c r="C19" s="1" t="s">
        <v>109</v>
      </c>
      <c r="D19">
        <v>52.666666666666664</v>
      </c>
      <c r="E19">
        <f t="shared" si="0"/>
        <v>0.5808766691204329</v>
      </c>
      <c r="F19">
        <f t="shared" si="1"/>
        <v>-1.7215358322347603</v>
      </c>
      <c r="G19">
        <v>54.285714285714285</v>
      </c>
      <c r="H19">
        <v>64.285714285714278</v>
      </c>
      <c r="I19">
        <v>66.19047619047619</v>
      </c>
      <c r="J19">
        <v>66.666666666666657</v>
      </c>
      <c r="K19">
        <v>66.666666666666657</v>
      </c>
      <c r="L19">
        <v>67.619047619047606</v>
      </c>
      <c r="M19">
        <v>67.619047619047606</v>
      </c>
      <c r="N19">
        <v>67.619047619047606</v>
      </c>
      <c r="O19">
        <v>75.714285714285708</v>
      </c>
      <c r="P19">
        <f t="shared" si="2"/>
        <v>54.285714285714285</v>
      </c>
      <c r="Q19">
        <f t="shared" si="3"/>
        <v>9.9999999999999929</v>
      </c>
      <c r="R19">
        <f t="shared" si="3"/>
        <v>1.9047619047619122</v>
      </c>
      <c r="S19">
        <f t="shared" si="3"/>
        <v>0.47619047619046739</v>
      </c>
      <c r="T19">
        <f t="shared" si="3"/>
        <v>0</v>
      </c>
      <c r="U19">
        <f t="shared" si="3"/>
        <v>0.952380952380949</v>
      </c>
      <c r="V19">
        <f t="shared" si="3"/>
        <v>0</v>
      </c>
      <c r="W19">
        <f t="shared" si="3"/>
        <v>0</v>
      </c>
      <c r="X19">
        <f t="shared" si="3"/>
        <v>8.095238095238102</v>
      </c>
      <c r="Y19" t="s">
        <v>45</v>
      </c>
      <c r="Z19" t="s">
        <v>89</v>
      </c>
      <c r="AA19" t="s">
        <v>90</v>
      </c>
      <c r="AB19" t="s">
        <v>91</v>
      </c>
      <c r="AC19" t="s">
        <v>110</v>
      </c>
      <c r="AD19">
        <v>37</v>
      </c>
      <c r="AE19" s="5" t="s">
        <v>50</v>
      </c>
      <c r="AF19" s="6" t="s">
        <v>93</v>
      </c>
      <c r="AG19" s="1" t="s">
        <v>94</v>
      </c>
    </row>
    <row r="20" spans="1:33">
      <c r="A20" s="1" t="s">
        <v>111</v>
      </c>
      <c r="B20" s="4">
        <v>865</v>
      </c>
      <c r="C20" s="1" t="s">
        <v>112</v>
      </c>
      <c r="D20">
        <v>52.666666666666664</v>
      </c>
      <c r="E20">
        <f t="shared" si="0"/>
        <v>0.5808766691204329</v>
      </c>
      <c r="F20">
        <f t="shared" si="1"/>
        <v>-1.7215358322347603</v>
      </c>
      <c r="G20">
        <v>55.238095238095241</v>
      </c>
      <c r="H20">
        <v>59.047619047619051</v>
      </c>
      <c r="I20">
        <v>60</v>
      </c>
      <c r="J20">
        <v>61.904761904761905</v>
      </c>
      <c r="K20">
        <v>62.38095238095238</v>
      </c>
      <c r="L20">
        <v>62.38095238095238</v>
      </c>
      <c r="M20">
        <v>62.38095238095238</v>
      </c>
      <c r="N20">
        <v>62.38095238095238</v>
      </c>
      <c r="O20">
        <v>70.476190476190482</v>
      </c>
      <c r="P20">
        <f t="shared" si="2"/>
        <v>55.238095238095241</v>
      </c>
      <c r="Q20">
        <f t="shared" si="3"/>
        <v>3.8095238095238102</v>
      </c>
      <c r="R20">
        <f t="shared" si="3"/>
        <v>0.952380952380949</v>
      </c>
      <c r="S20">
        <f t="shared" si="3"/>
        <v>1.9047619047619051</v>
      </c>
      <c r="T20">
        <f t="shared" si="3"/>
        <v>0.4761904761904745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8.095238095238102</v>
      </c>
      <c r="Y20" t="s">
        <v>45</v>
      </c>
      <c r="Z20" t="s">
        <v>89</v>
      </c>
      <c r="AA20" t="s">
        <v>113</v>
      </c>
      <c r="AB20" t="s">
        <v>114</v>
      </c>
      <c r="AC20" t="s">
        <v>115</v>
      </c>
      <c r="AD20">
        <v>38</v>
      </c>
      <c r="AE20" s="5" t="s">
        <v>50</v>
      </c>
      <c r="AF20" s="6" t="s">
        <v>93</v>
      </c>
      <c r="AG20" s="1" t="s">
        <v>94</v>
      </c>
    </row>
    <row r="21" spans="1:33">
      <c r="A21" s="1" t="s">
        <v>116</v>
      </c>
      <c r="B21" s="4">
        <v>866</v>
      </c>
      <c r="C21" s="1" t="s">
        <v>117</v>
      </c>
      <c r="D21">
        <v>60.666666666666664</v>
      </c>
      <c r="E21">
        <f t="shared" si="0"/>
        <v>0.56086818208904932</v>
      </c>
      <c r="F21">
        <f t="shared" si="1"/>
        <v>-1.7829501332654123</v>
      </c>
      <c r="G21">
        <v>0</v>
      </c>
      <c r="H21">
        <v>0</v>
      </c>
      <c r="I21">
        <v>0</v>
      </c>
      <c r="J21">
        <v>5.2380952380952381</v>
      </c>
      <c r="K21">
        <v>21.428571428571427</v>
      </c>
      <c r="L21">
        <v>22.857142857142858</v>
      </c>
      <c r="M21">
        <v>24.285714285714285</v>
      </c>
      <c r="N21">
        <v>24.285714285714285</v>
      </c>
      <c r="O21">
        <v>52.380952380952387</v>
      </c>
      <c r="P21">
        <f t="shared" si="2"/>
        <v>0</v>
      </c>
      <c r="Q21">
        <f t="shared" si="3"/>
        <v>0</v>
      </c>
      <c r="R21">
        <f t="shared" si="3"/>
        <v>0</v>
      </c>
      <c r="S21">
        <f t="shared" si="3"/>
        <v>5.2380952380952381</v>
      </c>
      <c r="T21">
        <f t="shared" si="3"/>
        <v>16.19047619047619</v>
      </c>
      <c r="U21">
        <f t="shared" si="3"/>
        <v>1.4285714285714306</v>
      </c>
      <c r="V21">
        <f t="shared" si="3"/>
        <v>1.428571428571427</v>
      </c>
      <c r="W21">
        <f t="shared" si="3"/>
        <v>0</v>
      </c>
      <c r="X21">
        <f t="shared" si="3"/>
        <v>28.095238095238102</v>
      </c>
      <c r="Y21" t="s">
        <v>118</v>
      </c>
      <c r="Z21" t="s">
        <v>119</v>
      </c>
      <c r="AA21" t="s">
        <v>120</v>
      </c>
      <c r="AB21" t="s">
        <v>121</v>
      </c>
      <c r="AC21" t="s">
        <v>122</v>
      </c>
      <c r="AD21">
        <v>39</v>
      </c>
      <c r="AE21" s="5" t="s">
        <v>50</v>
      </c>
      <c r="AF21" s="6" t="s">
        <v>123</v>
      </c>
      <c r="AG21" t="s">
        <v>118</v>
      </c>
    </row>
    <row r="22" spans="1:33">
      <c r="A22" s="1" t="s">
        <v>124</v>
      </c>
      <c r="B22" s="4">
        <v>867</v>
      </c>
      <c r="C22" s="1" t="s">
        <v>125</v>
      </c>
      <c r="D22">
        <v>200</v>
      </c>
      <c r="E22">
        <f t="shared" si="0"/>
        <v>0.43458798967609363</v>
      </c>
      <c r="F22">
        <f t="shared" si="1"/>
        <v>-2.3010299956639813</v>
      </c>
      <c r="G22">
        <v>0</v>
      </c>
      <c r="H22">
        <v>0</v>
      </c>
      <c r="I22">
        <v>0</v>
      </c>
      <c r="J22">
        <v>3.0952380952380953</v>
      </c>
      <c r="K22">
        <v>3.8095238095238098</v>
      </c>
      <c r="L22">
        <v>5.4761904761904763</v>
      </c>
      <c r="M22">
        <v>5.7142857142857144</v>
      </c>
      <c r="N22">
        <v>5.7142857142857144</v>
      </c>
      <c r="O22">
        <v>38.809523809523803</v>
      </c>
      <c r="P22">
        <f t="shared" si="2"/>
        <v>0</v>
      </c>
      <c r="Q22">
        <f t="shared" si="3"/>
        <v>0</v>
      </c>
      <c r="R22">
        <f t="shared" si="3"/>
        <v>0</v>
      </c>
      <c r="S22">
        <f t="shared" si="3"/>
        <v>3.0952380952380953</v>
      </c>
      <c r="T22">
        <f t="shared" si="3"/>
        <v>0.71428571428571441</v>
      </c>
      <c r="U22">
        <f t="shared" si="3"/>
        <v>1.6666666666666665</v>
      </c>
      <c r="V22">
        <f t="shared" si="3"/>
        <v>0.23809523809523814</v>
      </c>
      <c r="W22">
        <f t="shared" si="3"/>
        <v>0</v>
      </c>
      <c r="X22">
        <f t="shared" si="3"/>
        <v>33.095238095238088</v>
      </c>
      <c r="Y22" t="s">
        <v>36</v>
      </c>
      <c r="Z22" t="s">
        <v>66</v>
      </c>
      <c r="AA22" t="s">
        <v>67</v>
      </c>
      <c r="AB22" t="s">
        <v>68</v>
      </c>
      <c r="AC22" t="s">
        <v>126</v>
      </c>
      <c r="AD22">
        <v>40</v>
      </c>
      <c r="AE22" s="5" t="s">
        <v>41</v>
      </c>
      <c r="AF22" s="6" t="s">
        <v>42</v>
      </c>
      <c r="AG22" t="s">
        <v>36</v>
      </c>
    </row>
    <row r="23" spans="1:33">
      <c r="A23" s="1" t="s">
        <v>127</v>
      </c>
      <c r="B23" s="4">
        <v>918</v>
      </c>
      <c r="C23" s="1" t="s">
        <v>128</v>
      </c>
      <c r="D23">
        <v>54</v>
      </c>
      <c r="E23">
        <f t="shared" si="0"/>
        <v>0.57723597440237195</v>
      </c>
      <c r="F23">
        <f t="shared" si="1"/>
        <v>-1.7323937598229686</v>
      </c>
      <c r="G23">
        <v>51.904761904761912</v>
      </c>
      <c r="H23">
        <v>57.142857142857153</v>
      </c>
      <c r="I23">
        <v>61.904761904761905</v>
      </c>
      <c r="J23">
        <v>62.857142857142854</v>
      </c>
      <c r="K23">
        <v>62.857142857142854</v>
      </c>
      <c r="L23">
        <v>62.857142857142854</v>
      </c>
      <c r="M23">
        <v>62.857142857142854</v>
      </c>
      <c r="N23">
        <v>63.333333333333329</v>
      </c>
      <c r="O23">
        <v>70</v>
      </c>
      <c r="P23">
        <f t="shared" si="2"/>
        <v>51.904761904761912</v>
      </c>
      <c r="Q23">
        <f t="shared" si="3"/>
        <v>5.2380952380952408</v>
      </c>
      <c r="R23">
        <f t="shared" si="3"/>
        <v>4.7619047619047521</v>
      </c>
      <c r="S23">
        <f t="shared" si="3"/>
        <v>0.952380952380949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0.4761904761904745</v>
      </c>
      <c r="X23">
        <f t="shared" si="3"/>
        <v>6.6666666666666714</v>
      </c>
      <c r="Y23" t="s">
        <v>45</v>
      </c>
      <c r="Z23" t="s">
        <v>46</v>
      </c>
      <c r="AA23" t="s">
        <v>54</v>
      </c>
      <c r="AB23" t="s">
        <v>129</v>
      </c>
      <c r="AC23" t="s">
        <v>130</v>
      </c>
      <c r="AD23">
        <v>41</v>
      </c>
      <c r="AE23" s="5" t="s">
        <v>50</v>
      </c>
      <c r="AF23" s="6" t="s">
        <v>51</v>
      </c>
      <c r="AG23" t="s">
        <v>46</v>
      </c>
    </row>
    <row r="24" spans="1:33">
      <c r="A24" s="1" t="s">
        <v>131</v>
      </c>
      <c r="B24" s="4" t="s">
        <v>132</v>
      </c>
      <c r="C24" s="1" t="s">
        <v>133</v>
      </c>
      <c r="D24">
        <v>54.555555555555557</v>
      </c>
      <c r="E24">
        <f t="shared" si="0"/>
        <v>0.57575861088450986</v>
      </c>
      <c r="F24">
        <f t="shared" si="1"/>
        <v>-1.7368389826836437</v>
      </c>
      <c r="G24">
        <v>13.333333333333334</v>
      </c>
      <c r="H24">
        <v>20.952380952380953</v>
      </c>
      <c r="I24">
        <v>32.857142857142854</v>
      </c>
      <c r="J24">
        <v>41.904761904761905</v>
      </c>
      <c r="K24">
        <v>47.142857142857139</v>
      </c>
      <c r="L24">
        <v>49.523809523809518</v>
      </c>
      <c r="M24">
        <v>51.428571428571423</v>
      </c>
      <c r="N24">
        <v>52.857142857142861</v>
      </c>
      <c r="O24">
        <v>52.857142857142861</v>
      </c>
      <c r="P24">
        <f t="shared" si="2"/>
        <v>13.333333333333334</v>
      </c>
      <c r="Q24">
        <f t="shared" si="3"/>
        <v>7.6190476190476186</v>
      </c>
      <c r="R24">
        <f t="shared" si="3"/>
        <v>11.904761904761902</v>
      </c>
      <c r="S24">
        <f t="shared" si="3"/>
        <v>9.047619047619051</v>
      </c>
      <c r="T24">
        <f t="shared" si="3"/>
        <v>5.2380952380952337</v>
      </c>
      <c r="U24">
        <f t="shared" si="3"/>
        <v>2.3809523809523796</v>
      </c>
      <c r="V24">
        <f t="shared" si="3"/>
        <v>1.9047619047619051</v>
      </c>
      <c r="W24">
        <f t="shared" si="3"/>
        <v>1.4285714285714377</v>
      </c>
      <c r="X24">
        <f t="shared" si="3"/>
        <v>0</v>
      </c>
      <c r="Y24" t="s">
        <v>45</v>
      </c>
      <c r="Z24" t="s">
        <v>46</v>
      </c>
      <c r="AA24" t="s">
        <v>59</v>
      </c>
      <c r="AB24" t="s">
        <v>60</v>
      </c>
      <c r="AC24" t="s">
        <v>61</v>
      </c>
      <c r="AD24">
        <v>4</v>
      </c>
      <c r="AE24" s="5" t="s">
        <v>50</v>
      </c>
      <c r="AF24" s="6" t="s">
        <v>51</v>
      </c>
      <c r="AG24" t="s">
        <v>46</v>
      </c>
    </row>
    <row r="25" spans="1:33">
      <c r="A25" s="1" t="s">
        <v>134</v>
      </c>
      <c r="B25" s="4" t="s">
        <v>135</v>
      </c>
      <c r="C25" s="1" t="s">
        <v>136</v>
      </c>
      <c r="D25">
        <v>53</v>
      </c>
      <c r="E25">
        <f t="shared" si="0"/>
        <v>0.579953601178403</v>
      </c>
      <c r="F25">
        <f t="shared" si="1"/>
        <v>-1.7242758696007889</v>
      </c>
      <c r="G25">
        <v>5.7142857142857144</v>
      </c>
      <c r="H25">
        <v>21.428571428571427</v>
      </c>
      <c r="I25">
        <v>30.476190476190474</v>
      </c>
      <c r="J25">
        <v>40.476190476190482</v>
      </c>
      <c r="K25">
        <v>44.761904761904766</v>
      </c>
      <c r="L25">
        <v>47.142857142857139</v>
      </c>
      <c r="M25">
        <v>47.142857142857139</v>
      </c>
      <c r="N25">
        <v>47.619047619047613</v>
      </c>
      <c r="O25">
        <v>47.619047619047613</v>
      </c>
      <c r="P25">
        <f t="shared" si="2"/>
        <v>5.7142857142857144</v>
      </c>
      <c r="Q25">
        <f t="shared" si="3"/>
        <v>15.714285714285712</v>
      </c>
      <c r="R25">
        <f t="shared" si="3"/>
        <v>9.0476190476190474</v>
      </c>
      <c r="S25">
        <f t="shared" si="3"/>
        <v>10.000000000000007</v>
      </c>
      <c r="T25">
        <f t="shared" si="3"/>
        <v>4.2857142857142847</v>
      </c>
      <c r="U25">
        <f t="shared" si="3"/>
        <v>2.3809523809523725</v>
      </c>
      <c r="V25">
        <f t="shared" si="3"/>
        <v>0</v>
      </c>
      <c r="W25">
        <f t="shared" si="3"/>
        <v>0.4761904761904745</v>
      </c>
      <c r="X25">
        <f t="shared" si="3"/>
        <v>0</v>
      </c>
      <c r="Y25" t="s">
        <v>45</v>
      </c>
      <c r="Z25" t="s">
        <v>46</v>
      </c>
      <c r="AA25" t="s">
        <v>59</v>
      </c>
      <c r="AB25" t="s">
        <v>60</v>
      </c>
      <c r="AC25" t="s">
        <v>61</v>
      </c>
      <c r="AD25">
        <v>5</v>
      </c>
      <c r="AE25" s="5" t="s">
        <v>50</v>
      </c>
      <c r="AF25" s="6" t="s">
        <v>51</v>
      </c>
      <c r="AG25" t="s">
        <v>46</v>
      </c>
    </row>
    <row r="26" spans="1:33">
      <c r="A26" s="1" t="s">
        <v>137</v>
      </c>
      <c r="B26" s="4">
        <v>1073</v>
      </c>
      <c r="C26" s="1" t="s">
        <v>138</v>
      </c>
      <c r="D26">
        <v>102</v>
      </c>
      <c r="E26">
        <f t="shared" si="0"/>
        <v>0.49785916284315224</v>
      </c>
      <c r="F26">
        <f t="shared" si="1"/>
        <v>-2.0086001717619175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5.3571428571428568</v>
      </c>
      <c r="P26">
        <f t="shared" si="2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5.3571428571428568</v>
      </c>
      <c r="Y26" t="s">
        <v>36</v>
      </c>
      <c r="Z26" t="s">
        <v>66</v>
      </c>
      <c r="AA26" t="s">
        <v>67</v>
      </c>
      <c r="AB26" t="s">
        <v>68</v>
      </c>
      <c r="AC26" t="s">
        <v>76</v>
      </c>
      <c r="AD26">
        <v>42</v>
      </c>
      <c r="AE26" s="5" t="s">
        <v>41</v>
      </c>
      <c r="AF26" s="6" t="s">
        <v>42</v>
      </c>
      <c r="AG26" t="s">
        <v>36</v>
      </c>
    </row>
    <row r="27" spans="1:33">
      <c r="A27" s="1" t="s">
        <v>139</v>
      </c>
      <c r="B27" s="4" t="s">
        <v>140</v>
      </c>
      <c r="C27" s="1" t="s">
        <v>141</v>
      </c>
      <c r="D27">
        <v>69.111111111111114</v>
      </c>
      <c r="E27">
        <f t="shared" si="0"/>
        <v>0.54361183715497752</v>
      </c>
      <c r="F27">
        <f t="shared" si="1"/>
        <v>-1.8395478752514938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37.857142857142854</v>
      </c>
      <c r="P27">
        <f t="shared" si="2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37.857142857142854</v>
      </c>
      <c r="Y27" t="s">
        <v>45</v>
      </c>
      <c r="Z27" t="s">
        <v>46</v>
      </c>
      <c r="AA27" t="s">
        <v>59</v>
      </c>
      <c r="AB27" t="s">
        <v>60</v>
      </c>
      <c r="AC27" t="s">
        <v>61</v>
      </c>
      <c r="AD27">
        <v>6</v>
      </c>
      <c r="AE27" s="5" t="s">
        <v>50</v>
      </c>
      <c r="AF27" s="6" t="s">
        <v>51</v>
      </c>
      <c r="AG27" t="s">
        <v>46</v>
      </c>
    </row>
    <row r="28" spans="1:33">
      <c r="A28" s="1" t="s">
        <v>142</v>
      </c>
      <c r="B28" s="4" t="s">
        <v>143</v>
      </c>
      <c r="C28" s="1" t="s">
        <v>144</v>
      </c>
      <c r="D28">
        <v>56.666666666666664</v>
      </c>
      <c r="E28">
        <f t="shared" si="0"/>
        <v>0.57034404864308164</v>
      </c>
      <c r="F28">
        <f t="shared" si="1"/>
        <v>-1.7533276666586115</v>
      </c>
      <c r="G28">
        <v>11.428571428571429</v>
      </c>
      <c r="H28">
        <v>34.761904761904766</v>
      </c>
      <c r="I28">
        <v>55.714285714285715</v>
      </c>
      <c r="J28">
        <v>57.619047619047628</v>
      </c>
      <c r="K28">
        <v>58.095238095238102</v>
      </c>
      <c r="L28">
        <v>59.047619047619051</v>
      </c>
      <c r="M28">
        <v>59.047619047619051</v>
      </c>
      <c r="N28">
        <v>59.047619047619051</v>
      </c>
      <c r="O28">
        <v>59.047619047619051</v>
      </c>
      <c r="P28">
        <f t="shared" si="2"/>
        <v>11.428571428571429</v>
      </c>
      <c r="Q28">
        <f t="shared" si="3"/>
        <v>23.333333333333336</v>
      </c>
      <c r="R28">
        <f t="shared" si="3"/>
        <v>20.952380952380949</v>
      </c>
      <c r="S28">
        <f t="shared" si="3"/>
        <v>1.9047619047619122</v>
      </c>
      <c r="T28">
        <f t="shared" si="3"/>
        <v>0.4761904761904745</v>
      </c>
      <c r="U28">
        <f t="shared" si="3"/>
        <v>0.952380952380949</v>
      </c>
      <c r="V28">
        <f t="shared" si="3"/>
        <v>0</v>
      </c>
      <c r="W28">
        <f t="shared" si="3"/>
        <v>0</v>
      </c>
      <c r="X28">
        <f t="shared" si="3"/>
        <v>0</v>
      </c>
      <c r="Y28" t="s">
        <v>45</v>
      </c>
      <c r="Z28" t="s">
        <v>46</v>
      </c>
      <c r="AA28" t="s">
        <v>59</v>
      </c>
      <c r="AB28" t="s">
        <v>60</v>
      </c>
      <c r="AC28" t="s">
        <v>61</v>
      </c>
      <c r="AD28">
        <v>7</v>
      </c>
      <c r="AE28" s="5" t="s">
        <v>50</v>
      </c>
      <c r="AF28" s="6" t="s">
        <v>51</v>
      </c>
      <c r="AG28" t="s">
        <v>46</v>
      </c>
    </row>
    <row r="29" spans="1:33">
      <c r="A29" s="1" t="s">
        <v>145</v>
      </c>
      <c r="B29" s="4">
        <v>1612</v>
      </c>
      <c r="C29" s="1" t="s">
        <v>146</v>
      </c>
      <c r="D29">
        <v>55.333333333333336</v>
      </c>
      <c r="E29">
        <f t="shared" si="0"/>
        <v>0.57372779924848794</v>
      </c>
      <c r="F29">
        <f t="shared" si="1"/>
        <v>-1.7429868333203926</v>
      </c>
      <c r="G29">
        <v>54.761904761904759</v>
      </c>
      <c r="H29">
        <v>59.523809523809526</v>
      </c>
      <c r="I29">
        <v>61.428571428571431</v>
      </c>
      <c r="J29">
        <v>61.428571428571431</v>
      </c>
      <c r="K29">
        <v>61.904761904761905</v>
      </c>
      <c r="L29">
        <v>61.904761904761905</v>
      </c>
      <c r="M29">
        <v>63.333333333333329</v>
      </c>
      <c r="N29">
        <v>63.333333333333329</v>
      </c>
      <c r="O29">
        <v>75.238095238095241</v>
      </c>
      <c r="P29">
        <f t="shared" si="2"/>
        <v>54.761904761904759</v>
      </c>
      <c r="Q29">
        <f t="shared" si="3"/>
        <v>4.7619047619047663</v>
      </c>
      <c r="R29">
        <f t="shared" si="3"/>
        <v>1.9047619047619051</v>
      </c>
      <c r="S29">
        <f t="shared" si="3"/>
        <v>0</v>
      </c>
      <c r="T29">
        <f t="shared" si="3"/>
        <v>0.4761904761904745</v>
      </c>
      <c r="U29">
        <f t="shared" si="3"/>
        <v>0</v>
      </c>
      <c r="V29">
        <f t="shared" si="3"/>
        <v>1.4285714285714235</v>
      </c>
      <c r="W29">
        <f t="shared" si="3"/>
        <v>0</v>
      </c>
      <c r="X29">
        <f t="shared" si="3"/>
        <v>11.904761904761912</v>
      </c>
      <c r="Y29" t="s">
        <v>45</v>
      </c>
      <c r="Z29" t="s">
        <v>46</v>
      </c>
      <c r="AA29" t="s">
        <v>147</v>
      </c>
      <c r="AB29" t="s">
        <v>148</v>
      </c>
      <c r="AC29" t="s">
        <v>149</v>
      </c>
      <c r="AD29">
        <v>43</v>
      </c>
      <c r="AE29" s="5" t="s">
        <v>50</v>
      </c>
      <c r="AF29" s="6" t="s">
        <v>51</v>
      </c>
      <c r="AG29" t="s">
        <v>46</v>
      </c>
    </row>
    <row r="30" spans="1:33">
      <c r="A30" s="1" t="s">
        <v>150</v>
      </c>
      <c r="B30" s="7">
        <v>1664</v>
      </c>
      <c r="C30" s="1" t="s">
        <v>151</v>
      </c>
      <c r="D30">
        <v>200</v>
      </c>
      <c r="E30">
        <f t="shared" si="0"/>
        <v>0.43458798967609363</v>
      </c>
      <c r="F30">
        <f t="shared" si="1"/>
        <v>-2.3010299956639813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2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V30">
        <f t="shared" si="3"/>
        <v>0</v>
      </c>
      <c r="W30">
        <f t="shared" si="3"/>
        <v>0</v>
      </c>
      <c r="X30">
        <f t="shared" si="3"/>
        <v>0</v>
      </c>
      <c r="Y30" t="s">
        <v>45</v>
      </c>
      <c r="Z30" t="s">
        <v>46</v>
      </c>
      <c r="AA30" t="s">
        <v>54</v>
      </c>
      <c r="AB30" t="s">
        <v>104</v>
      </c>
      <c r="AC30" t="s">
        <v>152</v>
      </c>
      <c r="AD30">
        <v>44</v>
      </c>
      <c r="AE30" s="5" t="s">
        <v>50</v>
      </c>
      <c r="AF30" s="6" t="s">
        <v>51</v>
      </c>
      <c r="AG30" t="s">
        <v>46</v>
      </c>
    </row>
    <row r="31" spans="1:33">
      <c r="A31" s="1" t="s">
        <v>153</v>
      </c>
      <c r="B31" s="4">
        <v>1765</v>
      </c>
      <c r="C31" s="1" t="s">
        <v>154</v>
      </c>
      <c r="D31">
        <v>60.583333333333336</v>
      </c>
      <c r="E31">
        <f t="shared" si="0"/>
        <v>0.56105603521387848</v>
      </c>
      <c r="F31">
        <f t="shared" si="1"/>
        <v>-1.782353164811413</v>
      </c>
      <c r="G31">
        <v>3.5714285714285721</v>
      </c>
      <c r="H31">
        <v>20.952380952380949</v>
      </c>
      <c r="I31">
        <v>39.285714285714285</v>
      </c>
      <c r="J31">
        <v>50.238095238095227</v>
      </c>
      <c r="K31">
        <v>56.428571428571416</v>
      </c>
      <c r="L31">
        <v>58.333333333333336</v>
      </c>
      <c r="M31">
        <v>58.80952380952381</v>
      </c>
      <c r="N31">
        <v>58.80952380952381</v>
      </c>
      <c r="O31">
        <v>69.047619047619037</v>
      </c>
      <c r="P31">
        <f t="shared" si="2"/>
        <v>3.5714285714285721</v>
      </c>
      <c r="Q31">
        <f t="shared" si="3"/>
        <v>17.380952380952376</v>
      </c>
      <c r="R31">
        <f t="shared" si="3"/>
        <v>18.333333333333336</v>
      </c>
      <c r="S31">
        <f t="shared" si="3"/>
        <v>10.952380952380942</v>
      </c>
      <c r="T31">
        <f t="shared" si="3"/>
        <v>6.1904761904761898</v>
      </c>
      <c r="U31">
        <f t="shared" si="3"/>
        <v>1.9047619047619193</v>
      </c>
      <c r="V31">
        <f t="shared" si="3"/>
        <v>0.4761904761904745</v>
      </c>
      <c r="W31">
        <f t="shared" si="3"/>
        <v>0</v>
      </c>
      <c r="X31">
        <f t="shared" si="3"/>
        <v>10.238095238095227</v>
      </c>
      <c r="Y31" t="s">
        <v>36</v>
      </c>
      <c r="Z31" t="s">
        <v>66</v>
      </c>
      <c r="AA31" t="s">
        <v>67</v>
      </c>
      <c r="AB31" t="s">
        <v>155</v>
      </c>
      <c r="AC31" t="s">
        <v>156</v>
      </c>
      <c r="AD31">
        <v>45</v>
      </c>
      <c r="AE31" s="5" t="s">
        <v>41</v>
      </c>
      <c r="AF31" s="6" t="s">
        <v>42</v>
      </c>
      <c r="AG31" t="s">
        <v>36</v>
      </c>
    </row>
    <row r="32" spans="1:33">
      <c r="A32" s="1" t="s">
        <v>157</v>
      </c>
      <c r="B32" s="4">
        <v>1779</v>
      </c>
      <c r="C32" s="1" t="s">
        <v>158</v>
      </c>
      <c r="D32">
        <v>62.888888888888886</v>
      </c>
      <c r="E32">
        <f t="shared" si="0"/>
        <v>0.5559960521542493</v>
      </c>
      <c r="F32">
        <f t="shared" si="1"/>
        <v>-1.7985739217489465</v>
      </c>
      <c r="G32">
        <v>52.857142857142861</v>
      </c>
      <c r="H32">
        <v>62.857142857142854</v>
      </c>
      <c r="I32">
        <v>66.19047619047619</v>
      </c>
      <c r="J32">
        <v>67.619047619047606</v>
      </c>
      <c r="K32">
        <v>68.095238095238088</v>
      </c>
      <c r="L32">
        <v>68.095238095238088</v>
      </c>
      <c r="M32">
        <v>68.095238095238088</v>
      </c>
      <c r="N32">
        <v>68.095238095238088</v>
      </c>
      <c r="O32">
        <v>73.80952380952381</v>
      </c>
      <c r="P32">
        <f t="shared" si="2"/>
        <v>52.857142857142861</v>
      </c>
      <c r="Q32">
        <f t="shared" si="3"/>
        <v>9.9999999999999929</v>
      </c>
      <c r="R32">
        <f t="shared" si="3"/>
        <v>3.3333333333333357</v>
      </c>
      <c r="S32">
        <f t="shared" si="3"/>
        <v>1.4285714285714164</v>
      </c>
      <c r="T32">
        <f t="shared" si="3"/>
        <v>0.4761904761904816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5.7142857142857224</v>
      </c>
      <c r="Y32" t="s">
        <v>45</v>
      </c>
      <c r="Z32" t="s">
        <v>89</v>
      </c>
      <c r="AA32" t="s">
        <v>90</v>
      </c>
      <c r="AB32" t="s">
        <v>91</v>
      </c>
      <c r="AC32" t="s">
        <v>159</v>
      </c>
      <c r="AD32">
        <v>46</v>
      </c>
      <c r="AE32" s="5" t="s">
        <v>50</v>
      </c>
      <c r="AF32" s="6" t="s">
        <v>93</v>
      </c>
      <c r="AG32" s="1" t="s">
        <v>94</v>
      </c>
    </row>
    <row r="33" spans="1:33">
      <c r="A33" s="1" t="s">
        <v>160</v>
      </c>
      <c r="B33" s="4">
        <v>1841</v>
      </c>
      <c r="C33" s="1" t="s">
        <v>161</v>
      </c>
      <c r="D33">
        <v>57</v>
      </c>
      <c r="E33">
        <f t="shared" si="0"/>
        <v>0.56951666957894043</v>
      </c>
      <c r="F33">
        <f t="shared" si="1"/>
        <v>-1.7558748556724915</v>
      </c>
      <c r="G33">
        <v>38.571428571428577</v>
      </c>
      <c r="H33">
        <v>56.666666666666679</v>
      </c>
      <c r="I33">
        <v>61.904761904761905</v>
      </c>
      <c r="J33">
        <v>61.904761904761905</v>
      </c>
      <c r="K33">
        <v>62.857142857142854</v>
      </c>
      <c r="L33">
        <v>62.857142857142854</v>
      </c>
      <c r="M33">
        <v>62.857142857142854</v>
      </c>
      <c r="N33">
        <v>62.857142857142854</v>
      </c>
      <c r="O33">
        <v>70.476190476190482</v>
      </c>
      <c r="P33">
        <f t="shared" si="2"/>
        <v>38.571428571428577</v>
      </c>
      <c r="Q33">
        <f t="shared" si="3"/>
        <v>18.095238095238102</v>
      </c>
      <c r="R33">
        <f t="shared" si="3"/>
        <v>5.2380952380952266</v>
      </c>
      <c r="S33">
        <f t="shared" si="3"/>
        <v>0</v>
      </c>
      <c r="T33">
        <f t="shared" si="3"/>
        <v>0.952380952380949</v>
      </c>
      <c r="U33">
        <f t="shared" si="3"/>
        <v>0</v>
      </c>
      <c r="V33">
        <f t="shared" si="3"/>
        <v>0</v>
      </c>
      <c r="W33">
        <f t="shared" si="3"/>
        <v>0</v>
      </c>
      <c r="X33">
        <f t="shared" ref="X33:X75" si="4">O33-N33</f>
        <v>7.6190476190476275</v>
      </c>
      <c r="Y33" t="s">
        <v>45</v>
      </c>
      <c r="Z33" t="s">
        <v>89</v>
      </c>
      <c r="AA33" t="s">
        <v>90</v>
      </c>
      <c r="AB33" t="s">
        <v>91</v>
      </c>
      <c r="AC33" t="s">
        <v>162</v>
      </c>
      <c r="AD33">
        <v>47</v>
      </c>
      <c r="AE33" s="5" t="s">
        <v>50</v>
      </c>
      <c r="AF33" s="6" t="s">
        <v>93</v>
      </c>
      <c r="AG33" s="1" t="s">
        <v>94</v>
      </c>
    </row>
    <row r="34" spans="1:33">
      <c r="A34" s="1" t="s">
        <v>163</v>
      </c>
      <c r="B34" s="4">
        <v>1844</v>
      </c>
      <c r="C34" s="1" t="s">
        <v>164</v>
      </c>
      <c r="D34">
        <v>52.555555555555557</v>
      </c>
      <c r="E34">
        <f t="shared" si="0"/>
        <v>0.58118631392787912</v>
      </c>
      <c r="F34">
        <f t="shared" si="1"/>
        <v>-1.7206186312984868</v>
      </c>
      <c r="G34">
        <v>60</v>
      </c>
      <c r="H34">
        <v>67.619047619047606</v>
      </c>
      <c r="I34">
        <v>69.523809523809504</v>
      </c>
      <c r="J34">
        <v>70.952380952380949</v>
      </c>
      <c r="K34">
        <v>71.428571428571431</v>
      </c>
      <c r="L34">
        <v>71.428571428571431</v>
      </c>
      <c r="M34">
        <v>71.904761904761898</v>
      </c>
      <c r="N34">
        <v>71.904761904761898</v>
      </c>
      <c r="O34">
        <v>74.761904761904759</v>
      </c>
      <c r="P34">
        <f t="shared" si="2"/>
        <v>60</v>
      </c>
      <c r="Q34">
        <f t="shared" ref="Q34:W65" si="5">H34-G34</f>
        <v>7.6190476190476062</v>
      </c>
      <c r="R34">
        <f t="shared" si="5"/>
        <v>1.904761904761898</v>
      </c>
      <c r="S34">
        <f t="shared" si="5"/>
        <v>1.4285714285714448</v>
      </c>
      <c r="T34">
        <f t="shared" si="5"/>
        <v>0.4761904761904816</v>
      </c>
      <c r="U34">
        <f t="shared" si="5"/>
        <v>0</v>
      </c>
      <c r="V34">
        <f t="shared" si="5"/>
        <v>0.47619047619046739</v>
      </c>
      <c r="W34">
        <f t="shared" si="5"/>
        <v>0</v>
      </c>
      <c r="X34">
        <f t="shared" si="4"/>
        <v>2.8571428571428612</v>
      </c>
      <c r="Y34" t="s">
        <v>45</v>
      </c>
      <c r="Z34" t="s">
        <v>46</v>
      </c>
      <c r="AA34" t="s">
        <v>54</v>
      </c>
      <c r="AB34" t="s">
        <v>165</v>
      </c>
      <c r="AC34" t="s">
        <v>166</v>
      </c>
      <c r="AD34">
        <v>48</v>
      </c>
      <c r="AE34" s="5" t="s">
        <v>50</v>
      </c>
      <c r="AF34" s="6" t="s">
        <v>51</v>
      </c>
      <c r="AG34" t="s">
        <v>46</v>
      </c>
    </row>
    <row r="35" spans="1:33">
      <c r="A35" s="1" t="s">
        <v>167</v>
      </c>
      <c r="B35" s="4">
        <v>1891</v>
      </c>
      <c r="C35" s="1" t="s">
        <v>168</v>
      </c>
      <c r="D35">
        <v>53.25</v>
      </c>
      <c r="E35">
        <f t="shared" si="0"/>
        <v>0.57926700999318281</v>
      </c>
      <c r="F35">
        <f t="shared" si="1"/>
        <v>-1.7263196121107753</v>
      </c>
      <c r="G35">
        <v>10.714285714285714</v>
      </c>
      <c r="H35">
        <v>25.238095238095237</v>
      </c>
      <c r="I35">
        <v>51.666666666666657</v>
      </c>
      <c r="J35">
        <v>64.285714285714292</v>
      </c>
      <c r="K35">
        <v>67.619047619047635</v>
      </c>
      <c r="L35">
        <v>69.047619047619051</v>
      </c>
      <c r="M35">
        <v>69.523809523809533</v>
      </c>
      <c r="N35">
        <v>69.523809523809533</v>
      </c>
      <c r="O35">
        <v>82.619047619047606</v>
      </c>
      <c r="P35">
        <f t="shared" si="2"/>
        <v>10.714285714285714</v>
      </c>
      <c r="Q35">
        <f t="shared" si="5"/>
        <v>14.523809523809524</v>
      </c>
      <c r="R35">
        <f t="shared" si="5"/>
        <v>26.42857142857142</v>
      </c>
      <c r="S35">
        <f t="shared" si="5"/>
        <v>12.619047619047635</v>
      </c>
      <c r="T35">
        <f t="shared" si="5"/>
        <v>3.3333333333333428</v>
      </c>
      <c r="U35">
        <f t="shared" si="5"/>
        <v>1.4285714285714164</v>
      </c>
      <c r="V35">
        <f t="shared" si="5"/>
        <v>0.4761904761904816</v>
      </c>
      <c r="W35">
        <f t="shared" si="5"/>
        <v>0</v>
      </c>
      <c r="X35">
        <f t="shared" si="4"/>
        <v>13.095238095238074</v>
      </c>
      <c r="Y35" t="s">
        <v>45</v>
      </c>
      <c r="Z35" t="s">
        <v>89</v>
      </c>
      <c r="AA35" t="s">
        <v>90</v>
      </c>
      <c r="AB35" t="s">
        <v>91</v>
      </c>
      <c r="AC35" t="s">
        <v>169</v>
      </c>
      <c r="AD35">
        <v>49</v>
      </c>
      <c r="AE35" s="5" t="s">
        <v>50</v>
      </c>
      <c r="AF35" s="6" t="s">
        <v>93</v>
      </c>
      <c r="AG35" s="1" t="s">
        <v>94</v>
      </c>
    </row>
    <row r="36" spans="1:33">
      <c r="A36" s="1" t="s">
        <v>170</v>
      </c>
      <c r="B36" s="4">
        <v>2120</v>
      </c>
      <c r="C36" s="1" t="s">
        <v>171</v>
      </c>
      <c r="D36">
        <v>54.583333333333336</v>
      </c>
      <c r="E36">
        <f t="shared" si="0"/>
        <v>0.5756853355354099</v>
      </c>
      <c r="F36">
        <f t="shared" si="1"/>
        <v>-1.7370600539441583</v>
      </c>
      <c r="G36">
        <v>46.666666666666671</v>
      </c>
      <c r="H36">
        <v>54.999999999999993</v>
      </c>
      <c r="I36">
        <v>57.857142857142861</v>
      </c>
      <c r="J36">
        <v>59.523809523809526</v>
      </c>
      <c r="K36">
        <v>60.238095238095234</v>
      </c>
      <c r="L36">
        <v>60.714285714285708</v>
      </c>
      <c r="M36">
        <v>61.190476190476183</v>
      </c>
      <c r="N36">
        <v>61.190476190476183</v>
      </c>
      <c r="O36">
        <v>69.047619047619037</v>
      </c>
      <c r="P36">
        <f t="shared" si="2"/>
        <v>46.666666666666671</v>
      </c>
      <c r="Q36">
        <f t="shared" si="5"/>
        <v>8.3333333333333215</v>
      </c>
      <c r="R36">
        <f t="shared" si="5"/>
        <v>2.8571428571428683</v>
      </c>
      <c r="S36">
        <f t="shared" si="5"/>
        <v>1.6666666666666643</v>
      </c>
      <c r="T36">
        <f t="shared" si="5"/>
        <v>0.7142857142857082</v>
      </c>
      <c r="U36">
        <f t="shared" si="5"/>
        <v>0.4761904761904745</v>
      </c>
      <c r="V36">
        <f t="shared" si="5"/>
        <v>0.4761904761904745</v>
      </c>
      <c r="W36">
        <f t="shared" si="5"/>
        <v>0</v>
      </c>
      <c r="X36">
        <f t="shared" si="4"/>
        <v>7.8571428571428541</v>
      </c>
      <c r="Y36" t="s">
        <v>45</v>
      </c>
      <c r="Z36" t="s">
        <v>89</v>
      </c>
      <c r="AA36" t="s">
        <v>90</v>
      </c>
      <c r="AB36" t="s">
        <v>91</v>
      </c>
      <c r="AC36" t="s">
        <v>92</v>
      </c>
      <c r="AD36">
        <v>50</v>
      </c>
      <c r="AE36" s="5" t="s">
        <v>50</v>
      </c>
      <c r="AF36" s="6" t="s">
        <v>93</v>
      </c>
      <c r="AG36" s="1" t="s">
        <v>94</v>
      </c>
    </row>
    <row r="37" spans="1:33">
      <c r="A37" s="1" t="s">
        <v>172</v>
      </c>
      <c r="B37" s="4">
        <v>2127</v>
      </c>
      <c r="C37" s="1" t="s">
        <v>173</v>
      </c>
      <c r="D37">
        <v>98.833333333333329</v>
      </c>
      <c r="E37">
        <f t="shared" si="0"/>
        <v>0.50127739441157271</v>
      </c>
      <c r="F37">
        <f t="shared" si="1"/>
        <v>-1.9949034429806189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47.380952380952372</v>
      </c>
      <c r="P37">
        <f t="shared" si="2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4"/>
        <v>47.380952380952372</v>
      </c>
      <c r="Y37" t="s">
        <v>174</v>
      </c>
      <c r="Z37" t="s">
        <v>175</v>
      </c>
      <c r="AA37" t="s">
        <v>176</v>
      </c>
      <c r="AB37" t="s">
        <v>177</v>
      </c>
      <c r="AC37" t="s">
        <v>178</v>
      </c>
      <c r="AD37">
        <v>51</v>
      </c>
      <c r="AE37" s="5" t="s">
        <v>41</v>
      </c>
      <c r="AF37" s="6" t="s">
        <v>179</v>
      </c>
      <c r="AG37" t="s">
        <v>174</v>
      </c>
    </row>
    <row r="38" spans="1:33">
      <c r="A38" s="1" t="s">
        <v>180</v>
      </c>
      <c r="B38" s="4">
        <v>2145</v>
      </c>
      <c r="C38" s="1" t="s">
        <v>181</v>
      </c>
      <c r="D38">
        <v>130</v>
      </c>
      <c r="E38">
        <f t="shared" si="0"/>
        <v>0.47304957292670674</v>
      </c>
      <c r="F38">
        <f t="shared" si="1"/>
        <v>-2.1139433523068369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32.38095238095238</v>
      </c>
      <c r="P38">
        <f t="shared" si="2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4"/>
        <v>32.38095238095238</v>
      </c>
      <c r="Y38" t="s">
        <v>174</v>
      </c>
      <c r="Z38" t="s">
        <v>175</v>
      </c>
      <c r="AA38" t="s">
        <v>182</v>
      </c>
      <c r="AB38" t="s">
        <v>183</v>
      </c>
      <c r="AC38" t="s">
        <v>184</v>
      </c>
      <c r="AD38">
        <v>52</v>
      </c>
      <c r="AE38" s="5" t="s">
        <v>41</v>
      </c>
      <c r="AF38" s="6" t="s">
        <v>179</v>
      </c>
      <c r="AG38" t="s">
        <v>174</v>
      </c>
    </row>
    <row r="39" spans="1:33">
      <c r="A39" s="1" t="s">
        <v>185</v>
      </c>
      <c r="B39" s="4">
        <v>32</v>
      </c>
      <c r="C39" s="1" t="s">
        <v>186</v>
      </c>
      <c r="D39">
        <v>200</v>
      </c>
      <c r="E39">
        <f t="shared" si="0"/>
        <v>0.43458798967609363</v>
      </c>
      <c r="F39">
        <f t="shared" si="1"/>
        <v>-2.3010299956639813</v>
      </c>
      <c r="G39">
        <v>29.047619047619051</v>
      </c>
      <c r="H39">
        <v>47.619047619047613</v>
      </c>
      <c r="I39">
        <v>63.333333333333329</v>
      </c>
      <c r="J39">
        <v>65.714285714285708</v>
      </c>
      <c r="K39">
        <v>68.571428571428555</v>
      </c>
      <c r="L39">
        <v>68.571428571428555</v>
      </c>
      <c r="M39">
        <v>69.999999999999986</v>
      </c>
      <c r="N39">
        <v>69.999999999999986</v>
      </c>
      <c r="O39">
        <v>74.285714285714292</v>
      </c>
      <c r="P39">
        <f t="shared" si="2"/>
        <v>29.047619047619051</v>
      </c>
      <c r="Q39">
        <f t="shared" si="5"/>
        <v>18.571428571428562</v>
      </c>
      <c r="R39">
        <f t="shared" si="5"/>
        <v>15.714285714285715</v>
      </c>
      <c r="S39">
        <f t="shared" si="5"/>
        <v>2.3809523809523796</v>
      </c>
      <c r="T39">
        <f t="shared" si="5"/>
        <v>2.857142857142847</v>
      </c>
      <c r="U39">
        <f t="shared" si="5"/>
        <v>0</v>
      </c>
      <c r="V39">
        <f t="shared" si="5"/>
        <v>1.4285714285714306</v>
      </c>
      <c r="W39">
        <f t="shared" si="5"/>
        <v>0</v>
      </c>
      <c r="X39">
        <f t="shared" si="4"/>
        <v>4.285714285714306</v>
      </c>
      <c r="Y39" t="s">
        <v>45</v>
      </c>
      <c r="Z39" t="s">
        <v>46</v>
      </c>
      <c r="AA39" t="s">
        <v>54</v>
      </c>
      <c r="AB39" t="s">
        <v>129</v>
      </c>
      <c r="AC39" t="s">
        <v>130</v>
      </c>
      <c r="AD39">
        <v>8</v>
      </c>
      <c r="AE39" s="5" t="s">
        <v>50</v>
      </c>
      <c r="AF39" s="6" t="s">
        <v>51</v>
      </c>
      <c r="AG39" t="s">
        <v>46</v>
      </c>
    </row>
    <row r="40" spans="1:33">
      <c r="A40" s="1" t="s">
        <v>187</v>
      </c>
      <c r="B40" s="4">
        <v>2389</v>
      </c>
      <c r="C40" s="1" t="s">
        <v>188</v>
      </c>
      <c r="D40">
        <v>200</v>
      </c>
      <c r="E40">
        <f t="shared" si="0"/>
        <v>0.43458798967609363</v>
      </c>
      <c r="F40">
        <f t="shared" si="1"/>
        <v>-2.3010299956639813</v>
      </c>
      <c r="G40">
        <v>0</v>
      </c>
      <c r="H40">
        <v>0</v>
      </c>
      <c r="I40">
        <v>0</v>
      </c>
      <c r="J40">
        <v>20</v>
      </c>
      <c r="K40">
        <v>42.38095238095238</v>
      </c>
      <c r="L40">
        <v>48.571428571428569</v>
      </c>
      <c r="M40">
        <v>52.380952380952387</v>
      </c>
      <c r="N40">
        <v>52.380952380952387</v>
      </c>
      <c r="O40">
        <v>58.571428571428577</v>
      </c>
      <c r="P40">
        <f t="shared" si="2"/>
        <v>0</v>
      </c>
      <c r="Q40">
        <f t="shared" si="5"/>
        <v>0</v>
      </c>
      <c r="R40">
        <f t="shared" si="5"/>
        <v>0</v>
      </c>
      <c r="S40">
        <f t="shared" si="5"/>
        <v>20</v>
      </c>
      <c r="T40">
        <f t="shared" si="5"/>
        <v>22.38095238095238</v>
      </c>
      <c r="U40">
        <f t="shared" si="5"/>
        <v>6.1904761904761898</v>
      </c>
      <c r="V40">
        <f t="shared" si="5"/>
        <v>3.8095238095238173</v>
      </c>
      <c r="W40">
        <f t="shared" si="5"/>
        <v>0</v>
      </c>
      <c r="X40">
        <f t="shared" si="4"/>
        <v>6.1904761904761898</v>
      </c>
      <c r="Y40" t="s">
        <v>45</v>
      </c>
      <c r="Z40" t="s">
        <v>46</v>
      </c>
      <c r="AA40" t="s">
        <v>59</v>
      </c>
      <c r="AB40" t="s">
        <v>60</v>
      </c>
      <c r="AC40" t="s">
        <v>61</v>
      </c>
      <c r="AD40">
        <v>53</v>
      </c>
      <c r="AE40" s="5" t="s">
        <v>50</v>
      </c>
      <c r="AF40" s="6" t="s">
        <v>51</v>
      </c>
      <c r="AG40" t="s">
        <v>46</v>
      </c>
    </row>
    <row r="41" spans="1:33">
      <c r="A41" s="1" t="s">
        <v>189</v>
      </c>
      <c r="B41" s="4">
        <v>2421</v>
      </c>
      <c r="C41" s="1" t="s">
        <v>190</v>
      </c>
      <c r="D41">
        <v>55.777777777777779</v>
      </c>
      <c r="E41">
        <f t="shared" si="0"/>
        <v>0.57258643684029387</v>
      </c>
      <c r="F41">
        <f t="shared" si="1"/>
        <v>-1.7464612077056945</v>
      </c>
      <c r="G41">
        <v>52.857142857142861</v>
      </c>
      <c r="H41">
        <v>62.38095238095238</v>
      </c>
      <c r="I41">
        <v>63.333333333333329</v>
      </c>
      <c r="J41">
        <v>63.809523809523803</v>
      </c>
      <c r="K41">
        <v>63.809523809523803</v>
      </c>
      <c r="L41">
        <v>63.809523809523803</v>
      </c>
      <c r="M41">
        <v>63.809523809523803</v>
      </c>
      <c r="N41">
        <v>63.809523809523803</v>
      </c>
      <c r="O41">
        <v>67.142857142857139</v>
      </c>
      <c r="P41">
        <f t="shared" si="2"/>
        <v>52.857142857142861</v>
      </c>
      <c r="Q41">
        <f t="shared" si="5"/>
        <v>9.5238095238095184</v>
      </c>
      <c r="R41">
        <f t="shared" si="5"/>
        <v>0.952380952380949</v>
      </c>
      <c r="S41">
        <f t="shared" si="5"/>
        <v>0.4761904761904745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4"/>
        <v>3.3333333333333357</v>
      </c>
      <c r="Y41" t="s">
        <v>45</v>
      </c>
      <c r="Z41" t="s">
        <v>46</v>
      </c>
      <c r="AA41" t="s">
        <v>191</v>
      </c>
      <c r="AB41" t="s">
        <v>192</v>
      </c>
      <c r="AC41" t="s">
        <v>193</v>
      </c>
      <c r="AD41">
        <v>54</v>
      </c>
      <c r="AE41" s="5" t="s">
        <v>50</v>
      </c>
      <c r="AF41" s="6" t="s">
        <v>51</v>
      </c>
      <c r="AG41" t="s">
        <v>46</v>
      </c>
    </row>
    <row r="42" spans="1:33">
      <c r="A42" s="1" t="s">
        <v>194</v>
      </c>
      <c r="B42" s="4">
        <v>2587</v>
      </c>
      <c r="C42" s="1" t="s">
        <v>195</v>
      </c>
      <c r="D42">
        <v>54.222222222222221</v>
      </c>
      <c r="E42">
        <f t="shared" si="0"/>
        <v>0.57664230338813705</v>
      </c>
      <c r="F42">
        <f t="shared" si="1"/>
        <v>-1.7341773125633857</v>
      </c>
      <c r="G42">
        <v>0</v>
      </c>
      <c r="H42">
        <v>0</v>
      </c>
      <c r="I42">
        <v>0</v>
      </c>
      <c r="J42">
        <v>18.095238095238098</v>
      </c>
      <c r="K42">
        <v>29.047619047619051</v>
      </c>
      <c r="L42">
        <v>41.904761904761905</v>
      </c>
      <c r="M42">
        <v>45.714285714285715</v>
      </c>
      <c r="N42">
        <v>45.714285714285715</v>
      </c>
      <c r="O42">
        <v>72.38095238095238</v>
      </c>
      <c r="P42">
        <f t="shared" si="2"/>
        <v>0</v>
      </c>
      <c r="Q42">
        <f t="shared" si="5"/>
        <v>0</v>
      </c>
      <c r="R42">
        <f t="shared" si="5"/>
        <v>0</v>
      </c>
      <c r="S42">
        <f t="shared" si="5"/>
        <v>18.095238095238098</v>
      </c>
      <c r="T42">
        <f t="shared" si="5"/>
        <v>10.952380952380953</v>
      </c>
      <c r="U42">
        <f t="shared" si="5"/>
        <v>12.857142857142854</v>
      </c>
      <c r="V42">
        <f t="shared" si="5"/>
        <v>3.8095238095238102</v>
      </c>
      <c r="W42">
        <f t="shared" si="5"/>
        <v>0</v>
      </c>
      <c r="X42">
        <f t="shared" si="4"/>
        <v>26.666666666666664</v>
      </c>
      <c r="Y42" t="s">
        <v>118</v>
      </c>
      <c r="Z42" t="s">
        <v>119</v>
      </c>
      <c r="AA42" t="s">
        <v>120</v>
      </c>
      <c r="AB42" t="s">
        <v>121</v>
      </c>
      <c r="AC42" t="s">
        <v>196</v>
      </c>
      <c r="AD42">
        <v>55</v>
      </c>
      <c r="AE42" s="5" t="s">
        <v>50</v>
      </c>
      <c r="AF42" s="6" t="s">
        <v>123</v>
      </c>
      <c r="AG42" t="s">
        <v>118</v>
      </c>
    </row>
    <row r="43" spans="1:33">
      <c r="A43" s="1" t="s">
        <v>197</v>
      </c>
      <c r="B43" s="4">
        <v>2671</v>
      </c>
      <c r="C43" s="1" t="s">
        <v>198</v>
      </c>
      <c r="D43">
        <v>74.222222222222229</v>
      </c>
      <c r="E43">
        <f t="shared" si="0"/>
        <v>0.53460670862285931</v>
      </c>
      <c r="F43">
        <f t="shared" si="1"/>
        <v>-1.8705339530362208</v>
      </c>
      <c r="G43">
        <v>0</v>
      </c>
      <c r="H43">
        <v>0</v>
      </c>
      <c r="I43">
        <v>35.238095238095241</v>
      </c>
      <c r="J43">
        <v>40.952380952380956</v>
      </c>
      <c r="K43">
        <v>43.80952380952381</v>
      </c>
      <c r="L43">
        <v>43.80952380952381</v>
      </c>
      <c r="M43">
        <v>43.80952380952381</v>
      </c>
      <c r="N43">
        <v>46.19047619047619</v>
      </c>
      <c r="O43">
        <v>52.380952380952387</v>
      </c>
      <c r="P43">
        <f t="shared" si="2"/>
        <v>0</v>
      </c>
      <c r="Q43">
        <f t="shared" si="5"/>
        <v>0</v>
      </c>
      <c r="R43">
        <f t="shared" si="5"/>
        <v>35.238095238095241</v>
      </c>
      <c r="S43">
        <f t="shared" si="5"/>
        <v>5.7142857142857153</v>
      </c>
      <c r="T43">
        <f t="shared" si="5"/>
        <v>2.8571428571428541</v>
      </c>
      <c r="U43">
        <f t="shared" si="5"/>
        <v>0</v>
      </c>
      <c r="V43">
        <f t="shared" si="5"/>
        <v>0</v>
      </c>
      <c r="W43">
        <f t="shared" si="5"/>
        <v>2.3809523809523796</v>
      </c>
      <c r="X43">
        <f t="shared" si="4"/>
        <v>6.1904761904761969</v>
      </c>
      <c r="Y43" t="s">
        <v>45</v>
      </c>
      <c r="Z43" t="s">
        <v>46</v>
      </c>
      <c r="AA43" t="s">
        <v>199</v>
      </c>
      <c r="AB43" t="s">
        <v>200</v>
      </c>
      <c r="AC43" t="s">
        <v>201</v>
      </c>
      <c r="AD43">
        <v>56</v>
      </c>
      <c r="AE43" s="5" t="s">
        <v>50</v>
      </c>
      <c r="AF43" s="6" t="s">
        <v>51</v>
      </c>
      <c r="AG43" t="s">
        <v>46</v>
      </c>
    </row>
    <row r="44" spans="1:33">
      <c r="A44" s="1" t="s">
        <v>202</v>
      </c>
      <c r="B44" s="4">
        <v>2776</v>
      </c>
      <c r="C44" s="1" t="s">
        <v>203</v>
      </c>
      <c r="D44">
        <v>58.166666666666664</v>
      </c>
      <c r="E44">
        <f t="shared" si="0"/>
        <v>0.56667684792700046</v>
      </c>
      <c r="F44">
        <f t="shared" si="1"/>
        <v>-1.7646741765755363</v>
      </c>
      <c r="G44">
        <v>5.2380952380952381</v>
      </c>
      <c r="H44">
        <v>27.38095238095238</v>
      </c>
      <c r="I44">
        <v>35</v>
      </c>
      <c r="J44">
        <v>38.80952380952381</v>
      </c>
      <c r="K44">
        <v>39.523809523809526</v>
      </c>
      <c r="L44">
        <v>39.523809523809526</v>
      </c>
      <c r="M44">
        <v>39.523809523809526</v>
      </c>
      <c r="N44">
        <v>39.761904761904759</v>
      </c>
      <c r="O44">
        <v>45.952380952380942</v>
      </c>
      <c r="P44">
        <f t="shared" si="2"/>
        <v>5.2380952380952381</v>
      </c>
      <c r="Q44">
        <f t="shared" si="5"/>
        <v>22.142857142857142</v>
      </c>
      <c r="R44">
        <f t="shared" si="5"/>
        <v>7.6190476190476204</v>
      </c>
      <c r="S44">
        <f t="shared" si="5"/>
        <v>3.8095238095238102</v>
      </c>
      <c r="T44">
        <f t="shared" si="5"/>
        <v>0.7142857142857153</v>
      </c>
      <c r="U44">
        <f t="shared" si="5"/>
        <v>0</v>
      </c>
      <c r="V44">
        <f t="shared" si="5"/>
        <v>0</v>
      </c>
      <c r="W44">
        <f t="shared" si="5"/>
        <v>0.2380952380952337</v>
      </c>
      <c r="X44">
        <f t="shared" si="4"/>
        <v>6.1904761904761827</v>
      </c>
      <c r="Y44" t="s">
        <v>45</v>
      </c>
      <c r="Z44" t="s">
        <v>46</v>
      </c>
      <c r="AA44" t="s">
        <v>199</v>
      </c>
      <c r="AB44" t="s">
        <v>200</v>
      </c>
      <c r="AC44" t="s">
        <v>201</v>
      </c>
      <c r="AD44">
        <v>57</v>
      </c>
      <c r="AE44" s="5" t="s">
        <v>50</v>
      </c>
      <c r="AF44" s="6" t="s">
        <v>51</v>
      </c>
      <c r="AG44" t="s">
        <v>46</v>
      </c>
    </row>
    <row r="45" spans="1:33">
      <c r="A45" s="1" t="s">
        <v>204</v>
      </c>
      <c r="B45" s="4">
        <v>84</v>
      </c>
      <c r="C45" s="1" t="s">
        <v>205</v>
      </c>
      <c r="D45">
        <v>200</v>
      </c>
      <c r="E45">
        <f t="shared" si="0"/>
        <v>0.43458798967609363</v>
      </c>
      <c r="F45">
        <f t="shared" si="1"/>
        <v>-2.3010299956639813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2"/>
        <v>0</v>
      </c>
      <c r="Q45">
        <f t="shared" si="5"/>
        <v>0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V45">
        <f t="shared" si="5"/>
        <v>0</v>
      </c>
      <c r="W45">
        <f t="shared" si="5"/>
        <v>0</v>
      </c>
      <c r="X45">
        <f t="shared" si="4"/>
        <v>0</v>
      </c>
      <c r="Y45" t="s">
        <v>45</v>
      </c>
      <c r="Z45" t="s">
        <v>46</v>
      </c>
      <c r="AA45" t="s">
        <v>59</v>
      </c>
      <c r="AB45" t="s">
        <v>60</v>
      </c>
      <c r="AC45" t="s">
        <v>61</v>
      </c>
      <c r="AD45">
        <v>9</v>
      </c>
      <c r="AE45" s="5" t="s">
        <v>50</v>
      </c>
      <c r="AF45" s="6" t="s">
        <v>51</v>
      </c>
      <c r="AG45" t="s">
        <v>46</v>
      </c>
    </row>
    <row r="46" spans="1:33">
      <c r="A46" s="1" t="s">
        <v>206</v>
      </c>
      <c r="B46" s="4">
        <v>3033</v>
      </c>
      <c r="C46" s="1" t="s">
        <v>207</v>
      </c>
      <c r="D46">
        <v>52.333333333333336</v>
      </c>
      <c r="E46">
        <f t="shared" si="0"/>
        <v>0.58180856900705014</v>
      </c>
      <c r="F46">
        <f t="shared" si="1"/>
        <v>-1.7187783976895714</v>
      </c>
      <c r="G46">
        <v>15.238095238095237</v>
      </c>
      <c r="H46">
        <v>50</v>
      </c>
      <c r="I46">
        <v>60.238095238095234</v>
      </c>
      <c r="J46">
        <v>63.809523809523817</v>
      </c>
      <c r="K46">
        <v>64.285714285714292</v>
      </c>
      <c r="L46">
        <v>64.285714285714292</v>
      </c>
      <c r="M46">
        <v>64.285714285714292</v>
      </c>
      <c r="N46">
        <v>64.523809523809533</v>
      </c>
      <c r="O46">
        <v>77.38095238095238</v>
      </c>
      <c r="P46">
        <f t="shared" si="2"/>
        <v>15.238095238095237</v>
      </c>
      <c r="Q46">
        <f t="shared" si="5"/>
        <v>34.761904761904759</v>
      </c>
      <c r="R46">
        <f t="shared" si="5"/>
        <v>10.238095238095234</v>
      </c>
      <c r="S46">
        <f t="shared" si="5"/>
        <v>3.5714285714285836</v>
      </c>
      <c r="T46">
        <f t="shared" si="5"/>
        <v>0.4761904761904745</v>
      </c>
      <c r="U46">
        <f t="shared" si="5"/>
        <v>0</v>
      </c>
      <c r="V46">
        <f t="shared" si="5"/>
        <v>0</v>
      </c>
      <c r="W46">
        <f t="shared" si="5"/>
        <v>0.2380952380952408</v>
      </c>
      <c r="X46">
        <f t="shared" si="4"/>
        <v>12.857142857142847</v>
      </c>
      <c r="Y46" t="s">
        <v>45</v>
      </c>
      <c r="Z46" t="s">
        <v>46</v>
      </c>
      <c r="AA46" t="s">
        <v>191</v>
      </c>
      <c r="AB46" t="s">
        <v>208</v>
      </c>
      <c r="AC46" t="s">
        <v>209</v>
      </c>
      <c r="AD46">
        <v>58</v>
      </c>
      <c r="AE46" s="5" t="s">
        <v>50</v>
      </c>
      <c r="AF46" s="6" t="s">
        <v>51</v>
      </c>
      <c r="AG46" t="s">
        <v>46</v>
      </c>
    </row>
    <row r="47" spans="1:33">
      <c r="A47" s="1" t="s">
        <v>210</v>
      </c>
      <c r="B47" s="4">
        <v>3164</v>
      </c>
      <c r="C47" s="1" t="s">
        <v>211</v>
      </c>
      <c r="D47">
        <v>54.416666666666664</v>
      </c>
      <c r="E47">
        <f t="shared" si="0"/>
        <v>0.57612582893968622</v>
      </c>
      <c r="F47">
        <f t="shared" si="1"/>
        <v>-1.7357319352274492</v>
      </c>
      <c r="G47">
        <v>33.095238095238095</v>
      </c>
      <c r="H47">
        <v>52.61904761904762</v>
      </c>
      <c r="I47">
        <v>60</v>
      </c>
      <c r="J47">
        <v>62.142857142857132</v>
      </c>
      <c r="K47">
        <v>62.380952380952372</v>
      </c>
      <c r="L47">
        <v>62.857142857142854</v>
      </c>
      <c r="M47">
        <v>63.095238095238095</v>
      </c>
      <c r="N47">
        <v>63.095238095238095</v>
      </c>
      <c r="O47">
        <v>71.666666666666671</v>
      </c>
      <c r="P47">
        <f t="shared" si="2"/>
        <v>33.095238095238095</v>
      </c>
      <c r="Q47">
        <f t="shared" si="5"/>
        <v>19.523809523809526</v>
      </c>
      <c r="R47">
        <f t="shared" si="5"/>
        <v>7.3809523809523796</v>
      </c>
      <c r="S47">
        <f t="shared" si="5"/>
        <v>2.1428571428571317</v>
      </c>
      <c r="T47">
        <f t="shared" si="5"/>
        <v>0.2380952380952408</v>
      </c>
      <c r="U47">
        <f t="shared" si="5"/>
        <v>0.4761904761904816</v>
      </c>
      <c r="V47">
        <f t="shared" si="5"/>
        <v>0.2380952380952408</v>
      </c>
      <c r="W47">
        <f t="shared" si="5"/>
        <v>0</v>
      </c>
      <c r="X47">
        <f t="shared" si="4"/>
        <v>8.5714285714285765</v>
      </c>
      <c r="Y47" t="s">
        <v>45</v>
      </c>
      <c r="Z47" t="s">
        <v>46</v>
      </c>
      <c r="AA47" t="s">
        <v>59</v>
      </c>
      <c r="AB47" t="s">
        <v>60</v>
      </c>
      <c r="AC47" t="s">
        <v>212</v>
      </c>
      <c r="AD47">
        <v>59</v>
      </c>
      <c r="AE47" s="5" t="s">
        <v>50</v>
      </c>
      <c r="AF47" s="6" t="s">
        <v>51</v>
      </c>
      <c r="AG47" t="s">
        <v>46</v>
      </c>
    </row>
    <row r="48" spans="1:33">
      <c r="A48" s="1" t="s">
        <v>213</v>
      </c>
      <c r="B48" s="4">
        <v>3271</v>
      </c>
      <c r="C48" s="1" t="s">
        <v>214</v>
      </c>
      <c r="D48">
        <v>86.25</v>
      </c>
      <c r="E48">
        <f t="shared" si="0"/>
        <v>0.51659320525224317</v>
      </c>
      <c r="F48">
        <f t="shared" si="1"/>
        <v>-1.9357591037453117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2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f t="shared" si="5"/>
        <v>0</v>
      </c>
      <c r="X48">
        <f t="shared" si="4"/>
        <v>0</v>
      </c>
      <c r="Y48" t="s">
        <v>36</v>
      </c>
      <c r="Z48" t="s">
        <v>66</v>
      </c>
      <c r="AA48" t="s">
        <v>67</v>
      </c>
      <c r="AB48" t="s">
        <v>155</v>
      </c>
      <c r="AC48" t="s">
        <v>215</v>
      </c>
      <c r="AD48">
        <v>60</v>
      </c>
      <c r="AE48" s="5" t="s">
        <v>41</v>
      </c>
      <c r="AF48" s="6" t="s">
        <v>42</v>
      </c>
      <c r="AG48" t="s">
        <v>36</v>
      </c>
    </row>
    <row r="49" spans="1:33">
      <c r="A49" s="1" t="s">
        <v>216</v>
      </c>
      <c r="B49" s="4">
        <v>3366</v>
      </c>
      <c r="C49" s="1" t="s">
        <v>217</v>
      </c>
      <c r="D49">
        <v>54</v>
      </c>
      <c r="E49">
        <f t="shared" si="0"/>
        <v>0.57723597440237195</v>
      </c>
      <c r="F49">
        <f t="shared" si="1"/>
        <v>-1.7323937598229686</v>
      </c>
      <c r="G49">
        <v>25.714285714285701</v>
      </c>
      <c r="H49">
        <v>28.571428571428601</v>
      </c>
      <c r="I49">
        <v>32.380952380952401</v>
      </c>
      <c r="J49">
        <v>32.857142857142897</v>
      </c>
      <c r="K49">
        <v>34.285714285714299</v>
      </c>
      <c r="L49">
        <v>35.238095238095198</v>
      </c>
      <c r="M49">
        <v>36.190476190476197</v>
      </c>
      <c r="N49">
        <v>36.190476190476197</v>
      </c>
      <c r="O49">
        <v>44.761904761904802</v>
      </c>
      <c r="P49">
        <f t="shared" si="2"/>
        <v>25.714285714285701</v>
      </c>
      <c r="Q49">
        <f t="shared" si="5"/>
        <v>2.8571428571429003</v>
      </c>
      <c r="R49">
        <f t="shared" si="5"/>
        <v>3.8095238095237995</v>
      </c>
      <c r="S49">
        <f t="shared" si="5"/>
        <v>0.47619047619049581</v>
      </c>
      <c r="T49">
        <f t="shared" si="5"/>
        <v>1.4285714285714022</v>
      </c>
      <c r="U49">
        <f t="shared" si="5"/>
        <v>0.95238095238089926</v>
      </c>
      <c r="V49">
        <f t="shared" si="5"/>
        <v>0.95238095238099874</v>
      </c>
      <c r="W49">
        <f t="shared" si="5"/>
        <v>0</v>
      </c>
      <c r="X49">
        <f t="shared" si="4"/>
        <v>8.5714285714286049</v>
      </c>
      <c r="Y49" t="s">
        <v>45</v>
      </c>
      <c r="Z49" t="s">
        <v>46</v>
      </c>
      <c r="AA49" t="s">
        <v>218</v>
      </c>
      <c r="AB49" t="s">
        <v>219</v>
      </c>
      <c r="AC49" t="s">
        <v>220</v>
      </c>
      <c r="AD49">
        <v>61</v>
      </c>
      <c r="AE49" s="5" t="s">
        <v>50</v>
      </c>
      <c r="AF49" s="6" t="s">
        <v>51</v>
      </c>
      <c r="AG49" t="s">
        <v>46</v>
      </c>
    </row>
    <row r="50" spans="1:33">
      <c r="A50" s="1" t="s">
        <v>221</v>
      </c>
      <c r="B50" s="4">
        <v>3384</v>
      </c>
      <c r="C50" s="1" t="s">
        <v>222</v>
      </c>
      <c r="D50">
        <v>52.444444444444443</v>
      </c>
      <c r="E50">
        <f t="shared" si="0"/>
        <v>0.58149694541587782</v>
      </c>
      <c r="F50">
        <f t="shared" si="1"/>
        <v>-1.7196994891947628</v>
      </c>
      <c r="G50">
        <v>49.523809523809526</v>
      </c>
      <c r="H50">
        <v>59.047619047619051</v>
      </c>
      <c r="I50">
        <v>60.952380952380956</v>
      </c>
      <c r="J50">
        <v>62.38095238095238</v>
      </c>
      <c r="K50">
        <v>63.809523809523817</v>
      </c>
      <c r="L50">
        <v>64.285714285714292</v>
      </c>
      <c r="M50">
        <v>64.285714285714292</v>
      </c>
      <c r="N50">
        <v>64.285714285714292</v>
      </c>
      <c r="O50">
        <v>75.238095238095241</v>
      </c>
      <c r="P50">
        <f t="shared" si="2"/>
        <v>49.523809523809526</v>
      </c>
      <c r="Q50">
        <f t="shared" si="5"/>
        <v>9.5238095238095255</v>
      </c>
      <c r="R50">
        <f t="shared" si="5"/>
        <v>1.9047619047619051</v>
      </c>
      <c r="S50">
        <f t="shared" si="5"/>
        <v>1.4285714285714235</v>
      </c>
      <c r="T50">
        <f t="shared" si="5"/>
        <v>1.4285714285714377</v>
      </c>
      <c r="U50">
        <f t="shared" si="5"/>
        <v>0.4761904761904745</v>
      </c>
      <c r="V50">
        <f t="shared" si="5"/>
        <v>0</v>
      </c>
      <c r="W50">
        <f t="shared" si="5"/>
        <v>0</v>
      </c>
      <c r="X50">
        <f t="shared" si="4"/>
        <v>10.952380952380949</v>
      </c>
      <c r="Y50" t="s">
        <v>45</v>
      </c>
      <c r="Z50" t="s">
        <v>46</v>
      </c>
      <c r="AA50" t="s">
        <v>47</v>
      </c>
      <c r="AB50" t="s">
        <v>48</v>
      </c>
      <c r="AC50" t="s">
        <v>49</v>
      </c>
      <c r="AD50">
        <v>62</v>
      </c>
      <c r="AE50" s="5" t="s">
        <v>50</v>
      </c>
      <c r="AF50" s="6" t="s">
        <v>51</v>
      </c>
      <c r="AG50" t="s">
        <v>46</v>
      </c>
    </row>
    <row r="51" spans="1:33">
      <c r="A51" s="1" t="s">
        <v>223</v>
      </c>
      <c r="B51" s="4">
        <v>3509</v>
      </c>
      <c r="C51" s="1" t="s">
        <v>224</v>
      </c>
      <c r="D51">
        <v>200</v>
      </c>
      <c r="E51">
        <f t="shared" si="0"/>
        <v>0.43458798967609363</v>
      </c>
      <c r="F51">
        <f t="shared" si="1"/>
        <v>-2.3010299956639813</v>
      </c>
      <c r="G51">
        <v>0</v>
      </c>
      <c r="H51">
        <v>5.2380952380952381</v>
      </c>
      <c r="I51">
        <v>12.857142857142856</v>
      </c>
      <c r="J51">
        <v>35.714285714285715</v>
      </c>
      <c r="K51">
        <v>45.714285714285715</v>
      </c>
      <c r="L51">
        <v>53.80952380952381</v>
      </c>
      <c r="M51">
        <v>55.238095238095234</v>
      </c>
      <c r="N51">
        <v>55.238095238095234</v>
      </c>
      <c r="O51">
        <v>66.19047619047619</v>
      </c>
      <c r="P51">
        <f t="shared" si="2"/>
        <v>0</v>
      </c>
      <c r="Q51">
        <f t="shared" si="5"/>
        <v>5.2380952380952381</v>
      </c>
      <c r="R51">
        <f t="shared" si="5"/>
        <v>7.6190476190476177</v>
      </c>
      <c r="S51">
        <f t="shared" si="5"/>
        <v>22.857142857142861</v>
      </c>
      <c r="T51">
        <f t="shared" si="5"/>
        <v>10</v>
      </c>
      <c r="U51">
        <f t="shared" si="5"/>
        <v>8.0952380952380949</v>
      </c>
      <c r="V51">
        <f t="shared" si="5"/>
        <v>1.4285714285714235</v>
      </c>
      <c r="W51">
        <f t="shared" si="5"/>
        <v>0</v>
      </c>
      <c r="X51">
        <f t="shared" si="4"/>
        <v>10.952380952380956</v>
      </c>
      <c r="Y51" t="s">
        <v>45</v>
      </c>
      <c r="Z51" t="s">
        <v>46</v>
      </c>
      <c r="AA51" t="s">
        <v>54</v>
      </c>
      <c r="AB51" t="s">
        <v>55</v>
      </c>
      <c r="AC51" t="s">
        <v>225</v>
      </c>
      <c r="AD51">
        <v>63</v>
      </c>
      <c r="AE51" s="5" t="s">
        <v>50</v>
      </c>
      <c r="AF51" s="6" t="s">
        <v>51</v>
      </c>
      <c r="AG51" t="s">
        <v>46</v>
      </c>
    </row>
    <row r="52" spans="1:33">
      <c r="A52" s="1" t="s">
        <v>226</v>
      </c>
      <c r="B52" s="4">
        <v>3745</v>
      </c>
      <c r="C52" s="1" t="s">
        <v>227</v>
      </c>
      <c r="D52">
        <v>82</v>
      </c>
      <c r="E52">
        <f t="shared" si="0"/>
        <v>0.52251685750652699</v>
      </c>
      <c r="F52">
        <f t="shared" si="1"/>
        <v>-1.9138138523837167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42.857142857142861</v>
      </c>
      <c r="P52">
        <f t="shared" si="2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4"/>
        <v>42.857142857142861</v>
      </c>
      <c r="Y52" t="s">
        <v>174</v>
      </c>
      <c r="Z52" t="s">
        <v>175</v>
      </c>
      <c r="AA52" t="s">
        <v>176</v>
      </c>
      <c r="AB52" t="s">
        <v>177</v>
      </c>
      <c r="AC52" t="s">
        <v>228</v>
      </c>
      <c r="AD52">
        <v>64</v>
      </c>
      <c r="AE52" s="5" t="s">
        <v>41</v>
      </c>
      <c r="AF52" s="6" t="s">
        <v>179</v>
      </c>
      <c r="AG52" t="s">
        <v>174</v>
      </c>
    </row>
    <row r="53" spans="1:33">
      <c r="A53" s="1" t="s">
        <v>229</v>
      </c>
      <c r="B53" s="4">
        <v>3789</v>
      </c>
      <c r="C53" s="1" t="s">
        <v>230</v>
      </c>
      <c r="D53">
        <v>57.666666666666664</v>
      </c>
      <c r="E53">
        <f t="shared" si="0"/>
        <v>0.56788340564529316</v>
      </c>
      <c r="F53">
        <f t="shared" si="1"/>
        <v>-1.7609248484091329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2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4"/>
        <v>0</v>
      </c>
      <c r="Y53" t="s">
        <v>174</v>
      </c>
      <c r="Z53" t="s">
        <v>175</v>
      </c>
      <c r="AA53" t="s">
        <v>231</v>
      </c>
      <c r="AB53" t="s">
        <v>232</v>
      </c>
      <c r="AC53" t="s">
        <v>233</v>
      </c>
      <c r="AD53">
        <v>65</v>
      </c>
      <c r="AE53" s="5" t="s">
        <v>41</v>
      </c>
      <c r="AF53" s="6" t="s">
        <v>179</v>
      </c>
      <c r="AG53" t="s">
        <v>174</v>
      </c>
    </row>
    <row r="54" spans="1:33">
      <c r="A54" s="1" t="s">
        <v>234</v>
      </c>
      <c r="B54" s="4">
        <v>155</v>
      </c>
      <c r="C54" s="1" t="s">
        <v>235</v>
      </c>
      <c r="D54">
        <v>53.5</v>
      </c>
      <c r="E54">
        <f t="shared" si="0"/>
        <v>0.57858524707282266</v>
      </c>
      <c r="F54">
        <f t="shared" si="1"/>
        <v>-1.7283537820212285</v>
      </c>
      <c r="G54">
        <v>25.476190476190474</v>
      </c>
      <c r="H54">
        <v>47.857142857142861</v>
      </c>
      <c r="I54">
        <v>57.857142857142861</v>
      </c>
      <c r="J54">
        <v>62.857142857142854</v>
      </c>
      <c r="K54">
        <v>64.285714285714292</v>
      </c>
      <c r="L54">
        <v>64.285714285714292</v>
      </c>
      <c r="M54">
        <v>64.523809523809533</v>
      </c>
      <c r="N54">
        <v>64.523809523809533</v>
      </c>
      <c r="O54">
        <v>72.61904761904762</v>
      </c>
      <c r="P54">
        <f t="shared" si="2"/>
        <v>25.476190476190474</v>
      </c>
      <c r="Q54">
        <f t="shared" si="5"/>
        <v>22.380952380952387</v>
      </c>
      <c r="R54">
        <f t="shared" si="5"/>
        <v>10</v>
      </c>
      <c r="S54">
        <f t="shared" si="5"/>
        <v>4.9999999999999929</v>
      </c>
      <c r="T54">
        <f t="shared" si="5"/>
        <v>1.4285714285714377</v>
      </c>
      <c r="U54">
        <f t="shared" si="5"/>
        <v>0</v>
      </c>
      <c r="V54">
        <f t="shared" si="5"/>
        <v>0.2380952380952408</v>
      </c>
      <c r="W54">
        <f t="shared" si="5"/>
        <v>0</v>
      </c>
      <c r="X54">
        <f t="shared" si="4"/>
        <v>8.0952380952380878</v>
      </c>
      <c r="Y54" t="s">
        <v>45</v>
      </c>
      <c r="Z54" t="s">
        <v>46</v>
      </c>
      <c r="AA54" t="s">
        <v>54</v>
      </c>
      <c r="AB54" t="s">
        <v>79</v>
      </c>
      <c r="AC54" t="s">
        <v>80</v>
      </c>
      <c r="AD54">
        <v>10</v>
      </c>
      <c r="AE54" s="5" t="s">
        <v>50</v>
      </c>
      <c r="AF54" s="6" t="s">
        <v>51</v>
      </c>
      <c r="AG54" t="s">
        <v>46</v>
      </c>
    </row>
    <row r="55" spans="1:33">
      <c r="A55" s="1" t="s">
        <v>236</v>
      </c>
      <c r="B55" s="4">
        <v>3919</v>
      </c>
      <c r="C55" s="1" t="s">
        <v>237</v>
      </c>
      <c r="D55">
        <v>103</v>
      </c>
      <c r="E55">
        <f t="shared" si="0"/>
        <v>0.49681116174035078</v>
      </c>
      <c r="F55">
        <f t="shared" si="1"/>
        <v>-2.012837224705172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38.095238095238095</v>
      </c>
      <c r="P55">
        <f t="shared" si="2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  <c r="U55">
        <f t="shared" si="5"/>
        <v>0</v>
      </c>
      <c r="V55">
        <f t="shared" si="5"/>
        <v>0</v>
      </c>
      <c r="W55">
        <f t="shared" si="5"/>
        <v>0</v>
      </c>
      <c r="X55">
        <f t="shared" si="4"/>
        <v>38.095238095238095</v>
      </c>
      <c r="Y55" t="s">
        <v>174</v>
      </c>
      <c r="Z55" t="s">
        <v>175</v>
      </c>
      <c r="AA55" t="s">
        <v>238</v>
      </c>
      <c r="AB55" t="s">
        <v>239</v>
      </c>
      <c r="AC55" t="s">
        <v>240</v>
      </c>
      <c r="AD55">
        <v>66</v>
      </c>
      <c r="AE55" s="5" t="s">
        <v>41</v>
      </c>
      <c r="AF55" s="6" t="s">
        <v>179</v>
      </c>
      <c r="AG55" t="s">
        <v>174</v>
      </c>
    </row>
    <row r="56" spans="1:33">
      <c r="A56" s="1" t="s">
        <v>241</v>
      </c>
      <c r="B56" s="4">
        <v>3947</v>
      </c>
      <c r="C56" s="1" t="s">
        <v>242</v>
      </c>
      <c r="D56">
        <v>136</v>
      </c>
      <c r="E56">
        <f t="shared" si="0"/>
        <v>0.46870483405614899</v>
      </c>
      <c r="F56">
        <f t="shared" si="1"/>
        <v>-2.1335389083702174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40.952380952380956</v>
      </c>
      <c r="P56">
        <f t="shared" si="2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5"/>
        <v>0</v>
      </c>
      <c r="U56">
        <f t="shared" si="5"/>
        <v>0</v>
      </c>
      <c r="V56">
        <f t="shared" si="5"/>
        <v>0</v>
      </c>
      <c r="W56">
        <f t="shared" si="5"/>
        <v>0</v>
      </c>
      <c r="X56">
        <f t="shared" si="4"/>
        <v>40.952380952380956</v>
      </c>
      <c r="Y56" t="s">
        <v>174</v>
      </c>
      <c r="Z56" t="s">
        <v>175</v>
      </c>
      <c r="AA56" t="s">
        <v>176</v>
      </c>
      <c r="AB56" t="s">
        <v>177</v>
      </c>
      <c r="AC56" t="s">
        <v>243</v>
      </c>
      <c r="AD56">
        <v>67</v>
      </c>
      <c r="AE56" s="5" t="s">
        <v>41</v>
      </c>
      <c r="AF56" s="6" t="s">
        <v>179</v>
      </c>
      <c r="AG56" t="s">
        <v>174</v>
      </c>
    </row>
    <row r="57" spans="1:33">
      <c r="A57" s="1" t="s">
        <v>244</v>
      </c>
      <c r="B57" s="4">
        <v>4134</v>
      </c>
      <c r="C57" s="1" t="s">
        <v>245</v>
      </c>
      <c r="D57">
        <v>72.333333333333329</v>
      </c>
      <c r="E57">
        <f t="shared" si="0"/>
        <v>0.53782568974128786</v>
      </c>
      <c r="F57">
        <f t="shared" si="1"/>
        <v>-1.859338479128867</v>
      </c>
      <c r="G57">
        <v>4.2857142857142847</v>
      </c>
      <c r="H57">
        <v>37.142857142857146</v>
      </c>
      <c r="I57">
        <v>56.666666666666679</v>
      </c>
      <c r="J57">
        <v>63.809523809523817</v>
      </c>
      <c r="K57">
        <v>65.238095238095241</v>
      </c>
      <c r="L57">
        <v>65.238095238095241</v>
      </c>
      <c r="M57">
        <v>65.238095238095241</v>
      </c>
      <c r="N57">
        <v>65.238095238095241</v>
      </c>
      <c r="O57">
        <v>71.904761904761912</v>
      </c>
      <c r="P57">
        <f t="shared" si="2"/>
        <v>4.2857142857142847</v>
      </c>
      <c r="Q57">
        <f t="shared" si="5"/>
        <v>32.857142857142861</v>
      </c>
      <c r="R57">
        <f t="shared" si="5"/>
        <v>19.523809523809533</v>
      </c>
      <c r="S57">
        <f t="shared" si="5"/>
        <v>7.1428571428571388</v>
      </c>
      <c r="T57">
        <f t="shared" si="5"/>
        <v>1.4285714285714235</v>
      </c>
      <c r="U57">
        <f t="shared" si="5"/>
        <v>0</v>
      </c>
      <c r="V57">
        <f t="shared" si="5"/>
        <v>0</v>
      </c>
      <c r="W57">
        <f t="shared" si="5"/>
        <v>0</v>
      </c>
      <c r="X57">
        <f t="shared" si="4"/>
        <v>6.6666666666666714</v>
      </c>
      <c r="Y57" t="s">
        <v>45</v>
      </c>
      <c r="Z57" t="s">
        <v>46</v>
      </c>
      <c r="AA57" t="s">
        <v>59</v>
      </c>
      <c r="AB57" t="s">
        <v>60</v>
      </c>
      <c r="AC57" t="s">
        <v>246</v>
      </c>
      <c r="AD57">
        <v>68</v>
      </c>
      <c r="AE57" s="5" t="s">
        <v>50</v>
      </c>
      <c r="AF57" s="6" t="s">
        <v>51</v>
      </c>
      <c r="AG57" t="s">
        <v>46</v>
      </c>
    </row>
    <row r="58" spans="1:33">
      <c r="A58" s="1" t="s">
        <v>247</v>
      </c>
      <c r="B58" s="4">
        <v>4173</v>
      </c>
      <c r="C58" s="1" t="s">
        <v>248</v>
      </c>
      <c r="D58">
        <v>65</v>
      </c>
      <c r="E58">
        <f t="shared" si="0"/>
        <v>0.55159834105464112</v>
      </c>
      <c r="F58">
        <f t="shared" si="1"/>
        <v>-1.8129133566428555</v>
      </c>
      <c r="G58">
        <v>4.2857142857142847</v>
      </c>
      <c r="H58">
        <v>19.047619047619047</v>
      </c>
      <c r="I58">
        <v>20.476190476190478</v>
      </c>
      <c r="J58">
        <v>35.714285714285722</v>
      </c>
      <c r="K58">
        <v>50</v>
      </c>
      <c r="L58">
        <v>56.19047619047619</v>
      </c>
      <c r="M58">
        <v>57.142857142857153</v>
      </c>
      <c r="N58">
        <v>57.142857142857153</v>
      </c>
      <c r="O58">
        <v>64.761904761904759</v>
      </c>
      <c r="P58">
        <f t="shared" si="2"/>
        <v>4.2857142857142847</v>
      </c>
      <c r="Q58">
        <f t="shared" si="5"/>
        <v>14.761904761904763</v>
      </c>
      <c r="R58">
        <f t="shared" si="5"/>
        <v>1.4285714285714306</v>
      </c>
      <c r="S58">
        <f t="shared" si="5"/>
        <v>15.238095238095244</v>
      </c>
      <c r="T58">
        <f t="shared" si="5"/>
        <v>14.285714285714278</v>
      </c>
      <c r="U58">
        <f t="shared" si="5"/>
        <v>6.1904761904761898</v>
      </c>
      <c r="V58">
        <f t="shared" si="5"/>
        <v>0.95238095238096321</v>
      </c>
      <c r="W58">
        <f t="shared" si="5"/>
        <v>0</v>
      </c>
      <c r="X58">
        <f t="shared" si="4"/>
        <v>7.6190476190476062</v>
      </c>
      <c r="Y58" t="s">
        <v>45</v>
      </c>
      <c r="Z58" t="s">
        <v>46</v>
      </c>
      <c r="AA58" t="s">
        <v>199</v>
      </c>
      <c r="AB58" t="s">
        <v>200</v>
      </c>
      <c r="AC58" t="s">
        <v>201</v>
      </c>
      <c r="AD58">
        <v>69</v>
      </c>
      <c r="AE58" s="5" t="s">
        <v>50</v>
      </c>
      <c r="AF58" s="6" t="s">
        <v>51</v>
      </c>
      <c r="AG58" t="s">
        <v>46</v>
      </c>
    </row>
    <row r="59" spans="1:33">
      <c r="A59" s="1" t="s">
        <v>249</v>
      </c>
      <c r="B59" s="4" t="s">
        <v>250</v>
      </c>
      <c r="C59" s="1" t="s">
        <v>251</v>
      </c>
      <c r="D59">
        <v>52.666666666666664</v>
      </c>
      <c r="E59">
        <f t="shared" si="0"/>
        <v>0.5808766691204329</v>
      </c>
      <c r="F59">
        <f t="shared" si="1"/>
        <v>-1.7215358322347603</v>
      </c>
      <c r="G59">
        <v>35.714285714285715</v>
      </c>
      <c r="H59">
        <v>60.952380952380949</v>
      </c>
      <c r="I59">
        <v>64.285714285714278</v>
      </c>
      <c r="J59">
        <v>65.238095238095241</v>
      </c>
      <c r="K59">
        <v>65.238095238095241</v>
      </c>
      <c r="L59">
        <v>65.238095238095241</v>
      </c>
      <c r="M59">
        <v>65.238095238095241</v>
      </c>
      <c r="N59">
        <v>65.238095238095241</v>
      </c>
      <c r="O59">
        <v>75.238095238095241</v>
      </c>
      <c r="P59">
        <f t="shared" si="2"/>
        <v>35.714285714285715</v>
      </c>
      <c r="Q59">
        <f t="shared" si="5"/>
        <v>25.238095238095234</v>
      </c>
      <c r="R59">
        <f t="shared" si="5"/>
        <v>3.3333333333333286</v>
      </c>
      <c r="S59">
        <f t="shared" si="5"/>
        <v>0.95238095238096321</v>
      </c>
      <c r="T59">
        <f t="shared" si="5"/>
        <v>0</v>
      </c>
      <c r="U59">
        <f t="shared" si="5"/>
        <v>0</v>
      </c>
      <c r="V59">
        <f t="shared" si="5"/>
        <v>0</v>
      </c>
      <c r="W59">
        <f t="shared" si="5"/>
        <v>0</v>
      </c>
      <c r="X59">
        <f t="shared" si="4"/>
        <v>10</v>
      </c>
      <c r="Y59" t="s">
        <v>45</v>
      </c>
      <c r="Z59" t="s">
        <v>46</v>
      </c>
      <c r="AA59" t="s">
        <v>252</v>
      </c>
      <c r="AB59" t="s">
        <v>253</v>
      </c>
      <c r="AC59" t="s">
        <v>254</v>
      </c>
      <c r="AD59">
        <v>70</v>
      </c>
      <c r="AE59" s="5" t="s">
        <v>50</v>
      </c>
      <c r="AF59" s="6" t="s">
        <v>51</v>
      </c>
      <c r="AG59" t="s">
        <v>46</v>
      </c>
    </row>
    <row r="60" spans="1:33">
      <c r="A60" s="1" t="s">
        <v>255</v>
      </c>
      <c r="B60" s="4">
        <v>4400</v>
      </c>
      <c r="C60" s="1" t="s">
        <v>256</v>
      </c>
      <c r="D60">
        <v>200</v>
      </c>
      <c r="E60">
        <f t="shared" si="0"/>
        <v>0.43458798967609363</v>
      </c>
      <c r="F60">
        <f t="shared" si="1"/>
        <v>-2.3010299956639813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2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0</v>
      </c>
      <c r="V60">
        <f t="shared" si="5"/>
        <v>0</v>
      </c>
      <c r="W60">
        <f t="shared" si="5"/>
        <v>0</v>
      </c>
      <c r="X60">
        <f t="shared" si="4"/>
        <v>0</v>
      </c>
      <c r="Y60" t="s">
        <v>36</v>
      </c>
      <c r="Z60" t="s">
        <v>66</v>
      </c>
      <c r="AA60" t="s">
        <v>67</v>
      </c>
      <c r="AB60" t="s">
        <v>68</v>
      </c>
      <c r="AC60" t="s">
        <v>257</v>
      </c>
      <c r="AD60">
        <v>71</v>
      </c>
      <c r="AE60" s="5" t="s">
        <v>41</v>
      </c>
      <c r="AF60" s="6" t="s">
        <v>42</v>
      </c>
      <c r="AG60" t="s">
        <v>36</v>
      </c>
    </row>
    <row r="61" spans="1:33">
      <c r="A61" s="1" t="s">
        <v>258</v>
      </c>
      <c r="B61" s="4">
        <v>4415</v>
      </c>
      <c r="C61" s="1" t="s">
        <v>259</v>
      </c>
      <c r="D61">
        <v>53</v>
      </c>
      <c r="E61">
        <f t="shared" si="0"/>
        <v>0.579953601178403</v>
      </c>
      <c r="F61">
        <f t="shared" si="1"/>
        <v>-1.7242758696007889</v>
      </c>
      <c r="G61">
        <v>44.761904761904766</v>
      </c>
      <c r="H61">
        <v>59.523809523809526</v>
      </c>
      <c r="I61">
        <v>63.333333333333329</v>
      </c>
      <c r="J61">
        <v>64.761904761904759</v>
      </c>
      <c r="K61">
        <v>65.238095238095241</v>
      </c>
      <c r="L61">
        <v>65.238095238095241</v>
      </c>
      <c r="M61">
        <v>65.714285714285708</v>
      </c>
      <c r="N61">
        <v>65.714285714285708</v>
      </c>
      <c r="O61">
        <v>70.476190476190482</v>
      </c>
      <c r="P61">
        <f t="shared" si="2"/>
        <v>44.761904761904766</v>
      </c>
      <c r="Q61">
        <f t="shared" si="5"/>
        <v>14.761904761904759</v>
      </c>
      <c r="R61">
        <f t="shared" si="5"/>
        <v>3.8095238095238031</v>
      </c>
      <c r="S61">
        <f t="shared" si="5"/>
        <v>1.4285714285714306</v>
      </c>
      <c r="T61">
        <f t="shared" si="5"/>
        <v>0.4761904761904816</v>
      </c>
      <c r="U61">
        <f t="shared" si="5"/>
        <v>0</v>
      </c>
      <c r="V61">
        <f t="shared" si="5"/>
        <v>0.47619047619046739</v>
      </c>
      <c r="W61">
        <f t="shared" si="5"/>
        <v>0</v>
      </c>
      <c r="X61">
        <f t="shared" si="4"/>
        <v>4.7619047619047734</v>
      </c>
      <c r="Y61" t="s">
        <v>45</v>
      </c>
      <c r="Z61" t="s">
        <v>46</v>
      </c>
      <c r="AA61" t="s">
        <v>47</v>
      </c>
      <c r="AB61" t="s">
        <v>48</v>
      </c>
      <c r="AC61" t="s">
        <v>49</v>
      </c>
      <c r="AD61">
        <v>72</v>
      </c>
      <c r="AE61" s="5" t="s">
        <v>50</v>
      </c>
      <c r="AF61" s="6" t="s">
        <v>51</v>
      </c>
      <c r="AG61" t="s">
        <v>46</v>
      </c>
    </row>
    <row r="62" spans="1:33">
      <c r="A62" s="1" t="s">
        <v>260</v>
      </c>
      <c r="B62" s="4">
        <v>4450</v>
      </c>
      <c r="C62" s="1" t="s">
        <v>261</v>
      </c>
      <c r="D62">
        <v>200</v>
      </c>
      <c r="E62">
        <f t="shared" si="0"/>
        <v>0.43458798967609363</v>
      </c>
      <c r="F62">
        <f t="shared" si="1"/>
        <v>-2.3010299956639813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2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4"/>
        <v>0</v>
      </c>
      <c r="Y62" t="s">
        <v>36</v>
      </c>
      <c r="Z62" t="s">
        <v>66</v>
      </c>
      <c r="AA62" t="s">
        <v>262</v>
      </c>
      <c r="AB62" t="s">
        <v>263</v>
      </c>
      <c r="AC62" t="s">
        <v>264</v>
      </c>
      <c r="AD62">
        <v>73</v>
      </c>
      <c r="AE62" s="5" t="s">
        <v>41</v>
      </c>
      <c r="AF62" s="6" t="s">
        <v>42</v>
      </c>
      <c r="AG62" t="s">
        <v>36</v>
      </c>
    </row>
    <row r="63" spans="1:33">
      <c r="A63" s="1" t="s">
        <v>265</v>
      </c>
      <c r="B63" s="4">
        <v>4451</v>
      </c>
      <c r="C63" s="1" t="s">
        <v>266</v>
      </c>
      <c r="D63">
        <v>87</v>
      </c>
      <c r="E63">
        <f t="shared" si="0"/>
        <v>0.51559168523326704</v>
      </c>
      <c r="F63">
        <f t="shared" si="1"/>
        <v>-1.9395192526186185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2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 t="shared" si="5"/>
        <v>0</v>
      </c>
      <c r="U63">
        <f t="shared" si="5"/>
        <v>0</v>
      </c>
      <c r="V63">
        <f t="shared" si="5"/>
        <v>0</v>
      </c>
      <c r="W63">
        <f t="shared" si="5"/>
        <v>0</v>
      </c>
      <c r="X63">
        <f t="shared" si="4"/>
        <v>0</v>
      </c>
      <c r="Y63" t="s">
        <v>174</v>
      </c>
      <c r="Z63" t="s">
        <v>175</v>
      </c>
      <c r="AA63" t="s">
        <v>238</v>
      </c>
      <c r="AB63" t="s">
        <v>239</v>
      </c>
      <c r="AC63" t="s">
        <v>267</v>
      </c>
      <c r="AD63">
        <v>74</v>
      </c>
      <c r="AE63" s="5" t="s">
        <v>41</v>
      </c>
      <c r="AF63" s="6" t="s">
        <v>179</v>
      </c>
      <c r="AG63" t="s">
        <v>174</v>
      </c>
    </row>
    <row r="64" spans="1:33">
      <c r="A64" s="1" t="s">
        <v>268</v>
      </c>
      <c r="B64" s="4" t="s">
        <v>269</v>
      </c>
      <c r="C64" s="1" t="s">
        <v>270</v>
      </c>
      <c r="D64">
        <v>61</v>
      </c>
      <c r="E64">
        <f t="shared" si="0"/>
        <v>0.5601205897026692</v>
      </c>
      <c r="F64">
        <f t="shared" si="1"/>
        <v>-1.7853298350107671</v>
      </c>
      <c r="G64">
        <v>3.3333333333333335</v>
      </c>
      <c r="H64">
        <v>29.047619047619051</v>
      </c>
      <c r="I64">
        <v>37.61904761904762</v>
      </c>
      <c r="J64">
        <v>41.904761904761905</v>
      </c>
      <c r="K64">
        <v>42.380952380952387</v>
      </c>
      <c r="L64">
        <v>42.380952380952387</v>
      </c>
      <c r="M64">
        <v>42.380952380952387</v>
      </c>
      <c r="N64">
        <v>42.857142857142861</v>
      </c>
      <c r="O64">
        <v>49.523809523809526</v>
      </c>
      <c r="P64">
        <f t="shared" si="2"/>
        <v>3.3333333333333335</v>
      </c>
      <c r="Q64">
        <f t="shared" si="5"/>
        <v>25.714285714285719</v>
      </c>
      <c r="R64">
        <f t="shared" si="5"/>
        <v>8.5714285714285694</v>
      </c>
      <c r="S64">
        <f t="shared" si="5"/>
        <v>4.2857142857142847</v>
      </c>
      <c r="T64">
        <f t="shared" si="5"/>
        <v>0.4761904761904816</v>
      </c>
      <c r="U64">
        <f t="shared" si="5"/>
        <v>0</v>
      </c>
      <c r="V64">
        <f t="shared" si="5"/>
        <v>0</v>
      </c>
      <c r="W64">
        <f t="shared" si="5"/>
        <v>0.4761904761904745</v>
      </c>
      <c r="X64">
        <f t="shared" si="4"/>
        <v>6.6666666666666643</v>
      </c>
      <c r="Y64" t="s">
        <v>45</v>
      </c>
      <c r="Z64" t="s">
        <v>46</v>
      </c>
      <c r="AA64" t="s">
        <v>54</v>
      </c>
      <c r="AB64" t="s">
        <v>79</v>
      </c>
      <c r="AC64" t="s">
        <v>80</v>
      </c>
      <c r="AD64">
        <v>2</v>
      </c>
      <c r="AE64" s="5" t="s">
        <v>271</v>
      </c>
      <c r="AF64" s="6" t="s">
        <v>51</v>
      </c>
      <c r="AG64" t="s">
        <v>46</v>
      </c>
    </row>
    <row r="65" spans="1:33">
      <c r="A65" s="1" t="s">
        <v>272</v>
      </c>
      <c r="B65" s="4">
        <v>231</v>
      </c>
      <c r="C65" s="1" t="s">
        <v>273</v>
      </c>
      <c r="D65">
        <v>54.222222222222221</v>
      </c>
      <c r="E65">
        <f t="shared" si="0"/>
        <v>0.57664230338813705</v>
      </c>
      <c r="F65">
        <f t="shared" si="1"/>
        <v>-1.7341773125633857</v>
      </c>
      <c r="G65">
        <v>11.428571428571429</v>
      </c>
      <c r="H65">
        <v>20</v>
      </c>
      <c r="I65">
        <v>34.761904761904766</v>
      </c>
      <c r="J65">
        <v>43.333333333333329</v>
      </c>
      <c r="K65">
        <v>43.80952380952381</v>
      </c>
      <c r="L65">
        <v>43.80952380952381</v>
      </c>
      <c r="M65">
        <v>43.80952380952381</v>
      </c>
      <c r="N65">
        <v>43.80952380952381</v>
      </c>
      <c r="O65">
        <v>50.952380952380949</v>
      </c>
      <c r="P65">
        <f t="shared" si="2"/>
        <v>11.428571428571429</v>
      </c>
      <c r="Q65">
        <f t="shared" si="5"/>
        <v>8.5714285714285712</v>
      </c>
      <c r="R65">
        <f t="shared" si="5"/>
        <v>14.761904761904766</v>
      </c>
      <c r="S65">
        <f t="shared" si="5"/>
        <v>8.5714285714285623</v>
      </c>
      <c r="T65">
        <f t="shared" si="5"/>
        <v>0.4761904761904816</v>
      </c>
      <c r="U65">
        <f t="shared" si="5"/>
        <v>0</v>
      </c>
      <c r="V65">
        <f t="shared" si="5"/>
        <v>0</v>
      </c>
      <c r="W65">
        <f t="shared" si="5"/>
        <v>0</v>
      </c>
      <c r="X65">
        <f t="shared" si="4"/>
        <v>7.1428571428571388</v>
      </c>
      <c r="Y65" t="s">
        <v>45</v>
      </c>
      <c r="Z65" t="s">
        <v>46</v>
      </c>
      <c r="AA65" t="s">
        <v>191</v>
      </c>
      <c r="AB65" t="s">
        <v>192</v>
      </c>
      <c r="AC65" t="s">
        <v>274</v>
      </c>
      <c r="AD65">
        <v>11</v>
      </c>
      <c r="AE65" s="5" t="s">
        <v>50</v>
      </c>
      <c r="AF65" s="6" t="s">
        <v>51</v>
      </c>
      <c r="AG65" t="s">
        <v>46</v>
      </c>
    </row>
    <row r="66" spans="1:33">
      <c r="A66" s="1" t="s">
        <v>275</v>
      </c>
      <c r="B66" s="4">
        <v>326</v>
      </c>
      <c r="C66" s="1" t="s">
        <v>276</v>
      </c>
      <c r="D66">
        <v>200</v>
      </c>
      <c r="E66">
        <f t="shared" ref="E66:E75" si="6">1/LOG10(D66)</f>
        <v>0.43458798967609363</v>
      </c>
      <c r="F66">
        <f t="shared" ref="F66:F75" si="7">-LOG10(D66)</f>
        <v>-2.3010299956639813</v>
      </c>
      <c r="G66">
        <v>0</v>
      </c>
      <c r="H66">
        <v>0</v>
      </c>
      <c r="I66">
        <v>0</v>
      </c>
      <c r="J66">
        <v>0</v>
      </c>
      <c r="K66">
        <v>1.9047619047619047</v>
      </c>
      <c r="L66">
        <v>3.3333333333333335</v>
      </c>
      <c r="M66">
        <v>8.0952380952380949</v>
      </c>
      <c r="N66">
        <v>8.0952380952380949</v>
      </c>
      <c r="O66">
        <v>45</v>
      </c>
      <c r="P66">
        <f t="shared" ref="P66:P75" si="8">G66</f>
        <v>0</v>
      </c>
      <c r="Q66">
        <f t="shared" ref="Q66:W75" si="9">H66-G66</f>
        <v>0</v>
      </c>
      <c r="R66">
        <f t="shared" si="9"/>
        <v>0</v>
      </c>
      <c r="S66">
        <f t="shared" si="9"/>
        <v>0</v>
      </c>
      <c r="T66">
        <f t="shared" si="9"/>
        <v>1.9047619047619047</v>
      </c>
      <c r="U66">
        <f t="shared" si="9"/>
        <v>1.4285714285714288</v>
      </c>
      <c r="V66">
        <f t="shared" si="9"/>
        <v>4.761904761904761</v>
      </c>
      <c r="W66">
        <f t="shared" si="9"/>
        <v>0</v>
      </c>
      <c r="X66">
        <f t="shared" si="4"/>
        <v>36.904761904761905</v>
      </c>
      <c r="Y66" t="s">
        <v>45</v>
      </c>
      <c r="Z66" t="s">
        <v>46</v>
      </c>
      <c r="AA66" t="s">
        <v>54</v>
      </c>
      <c r="AB66" t="s">
        <v>55</v>
      </c>
      <c r="AC66" t="s">
        <v>56</v>
      </c>
      <c r="AD66">
        <v>12</v>
      </c>
      <c r="AE66" s="5" t="s">
        <v>50</v>
      </c>
      <c r="AF66" s="6" t="s">
        <v>51</v>
      </c>
      <c r="AG66" t="s">
        <v>46</v>
      </c>
    </row>
    <row r="67" spans="1:33">
      <c r="A67" s="1" t="s">
        <v>277</v>
      </c>
      <c r="B67" s="4">
        <v>444</v>
      </c>
      <c r="C67" s="1" t="s">
        <v>278</v>
      </c>
      <c r="D67">
        <v>55.555555555555557</v>
      </c>
      <c r="E67">
        <f t="shared" si="6"/>
        <v>0.57315540846635793</v>
      </c>
      <c r="F67">
        <f t="shared" si="7"/>
        <v>-1.744727494896694</v>
      </c>
      <c r="G67">
        <v>18.095238095238095</v>
      </c>
      <c r="H67">
        <v>37.142857142857146</v>
      </c>
      <c r="I67">
        <v>42.38095238095238</v>
      </c>
      <c r="J67">
        <v>43.809523809523803</v>
      </c>
      <c r="K67">
        <v>44.761904761904759</v>
      </c>
      <c r="L67">
        <v>44.761904761904759</v>
      </c>
      <c r="M67">
        <v>44.761904761904759</v>
      </c>
      <c r="N67">
        <v>44.761904761904759</v>
      </c>
      <c r="O67">
        <v>46.666666666666671</v>
      </c>
      <c r="P67">
        <f t="shared" si="8"/>
        <v>18.095238095238095</v>
      </c>
      <c r="Q67">
        <f t="shared" si="9"/>
        <v>19.047619047619051</v>
      </c>
      <c r="R67">
        <f t="shared" si="9"/>
        <v>5.2380952380952337</v>
      </c>
      <c r="S67">
        <f t="shared" si="9"/>
        <v>1.4285714285714235</v>
      </c>
      <c r="T67">
        <f t="shared" si="9"/>
        <v>0.9523809523809561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4"/>
        <v>1.9047619047619122</v>
      </c>
      <c r="Y67" t="s">
        <v>45</v>
      </c>
      <c r="Z67" t="s">
        <v>46</v>
      </c>
      <c r="AA67" t="s">
        <v>54</v>
      </c>
      <c r="AB67" t="s">
        <v>129</v>
      </c>
      <c r="AC67" t="s">
        <v>130</v>
      </c>
      <c r="AD67">
        <v>13</v>
      </c>
      <c r="AE67" s="5" t="s">
        <v>50</v>
      </c>
      <c r="AF67" s="6" t="s">
        <v>51</v>
      </c>
      <c r="AG67" t="s">
        <v>46</v>
      </c>
    </row>
    <row r="68" spans="1:33">
      <c r="A68" s="1" t="s">
        <v>279</v>
      </c>
      <c r="B68" s="4">
        <v>445</v>
      </c>
      <c r="C68" s="1" t="s">
        <v>280</v>
      </c>
      <c r="D68">
        <v>53.666666666666664</v>
      </c>
      <c r="E68">
        <f t="shared" si="6"/>
        <v>0.57813339207094261</v>
      </c>
      <c r="F68">
        <f t="shared" si="7"/>
        <v>-1.7297046213121872</v>
      </c>
      <c r="G68">
        <v>29.047619047619051</v>
      </c>
      <c r="H68">
        <v>52.380952380952387</v>
      </c>
      <c r="I68">
        <v>58.571428571428577</v>
      </c>
      <c r="J68">
        <v>61.428571428571423</v>
      </c>
      <c r="K68">
        <v>63.333333333333329</v>
      </c>
      <c r="L68">
        <v>64.761904761904759</v>
      </c>
      <c r="M68">
        <v>64.761904761904759</v>
      </c>
      <c r="N68">
        <v>64.761904761904759</v>
      </c>
      <c r="O68">
        <v>71.428571428571431</v>
      </c>
      <c r="P68">
        <f t="shared" si="8"/>
        <v>29.047619047619051</v>
      </c>
      <c r="Q68">
        <f t="shared" si="9"/>
        <v>23.333333333333336</v>
      </c>
      <c r="R68">
        <f t="shared" si="9"/>
        <v>6.1904761904761898</v>
      </c>
      <c r="S68">
        <f t="shared" si="9"/>
        <v>2.857142857142847</v>
      </c>
      <c r="T68">
        <f t="shared" si="9"/>
        <v>1.9047619047619051</v>
      </c>
      <c r="U68">
        <f t="shared" si="9"/>
        <v>1.4285714285714306</v>
      </c>
      <c r="V68">
        <f t="shared" si="9"/>
        <v>0</v>
      </c>
      <c r="W68">
        <f t="shared" si="9"/>
        <v>0</v>
      </c>
      <c r="X68">
        <f t="shared" si="4"/>
        <v>6.6666666666666714</v>
      </c>
      <c r="Y68" t="s">
        <v>45</v>
      </c>
      <c r="Z68" t="s">
        <v>46</v>
      </c>
      <c r="AA68" t="s">
        <v>54</v>
      </c>
      <c r="AB68" t="s">
        <v>79</v>
      </c>
      <c r="AC68" t="s">
        <v>80</v>
      </c>
      <c r="AD68">
        <v>14</v>
      </c>
      <c r="AE68" s="5" t="s">
        <v>50</v>
      </c>
      <c r="AF68" s="6" t="s">
        <v>51</v>
      </c>
      <c r="AG68" t="s">
        <v>46</v>
      </c>
    </row>
    <row r="69" spans="1:33">
      <c r="A69" s="1" t="s">
        <v>281</v>
      </c>
      <c r="B69" s="4">
        <v>413</v>
      </c>
      <c r="C69" s="1" t="s">
        <v>282</v>
      </c>
      <c r="D69">
        <v>56.333333333333336</v>
      </c>
      <c r="E69">
        <f t="shared" si="6"/>
        <v>0.57117873788321483</v>
      </c>
      <c r="F69">
        <f t="shared" si="7"/>
        <v>-1.7507654498940111</v>
      </c>
      <c r="G69">
        <v>23.333333333333332</v>
      </c>
      <c r="H69">
        <v>54.761904761904766</v>
      </c>
      <c r="I69">
        <v>58.095238095238102</v>
      </c>
      <c r="J69">
        <v>58.571428571428577</v>
      </c>
      <c r="K69">
        <v>59.523809523809526</v>
      </c>
      <c r="L69">
        <v>59.523809523809526</v>
      </c>
      <c r="M69">
        <v>59.523809523809526</v>
      </c>
      <c r="N69">
        <v>59.523809523809526</v>
      </c>
      <c r="O69">
        <v>68.095238095238088</v>
      </c>
      <c r="P69">
        <f t="shared" si="8"/>
        <v>23.333333333333332</v>
      </c>
      <c r="Q69">
        <f t="shared" si="9"/>
        <v>31.428571428571434</v>
      </c>
      <c r="R69">
        <f t="shared" si="9"/>
        <v>3.3333333333333357</v>
      </c>
      <c r="S69">
        <f t="shared" si="9"/>
        <v>0.4761904761904745</v>
      </c>
      <c r="T69">
        <f t="shared" si="9"/>
        <v>0.952380952380949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4"/>
        <v>8.5714285714285623</v>
      </c>
      <c r="Y69" t="s">
        <v>45</v>
      </c>
      <c r="Z69" t="s">
        <v>46</v>
      </c>
      <c r="AA69" t="s">
        <v>54</v>
      </c>
      <c r="AB69" t="s">
        <v>79</v>
      </c>
      <c r="AC69" t="s">
        <v>80</v>
      </c>
      <c r="AD69">
        <v>15</v>
      </c>
      <c r="AE69" s="5" t="s">
        <v>50</v>
      </c>
      <c r="AF69" s="6" t="s">
        <v>51</v>
      </c>
      <c r="AG69" t="s">
        <v>46</v>
      </c>
    </row>
    <row r="70" spans="1:33">
      <c r="A70" s="1" t="s">
        <v>283</v>
      </c>
      <c r="B70" s="4">
        <v>416</v>
      </c>
      <c r="C70" s="1" t="s">
        <v>284</v>
      </c>
      <c r="D70">
        <v>56.333333333333336</v>
      </c>
      <c r="E70">
        <f t="shared" si="6"/>
        <v>0.57117873788321483</v>
      </c>
      <c r="F70">
        <f t="shared" si="7"/>
        <v>-1.7507654498940111</v>
      </c>
      <c r="G70">
        <v>5.7142857142857144</v>
      </c>
      <c r="H70">
        <v>10.476190476190476</v>
      </c>
      <c r="I70">
        <v>15.238095238095237</v>
      </c>
      <c r="J70">
        <v>25.714285714285712</v>
      </c>
      <c r="K70">
        <v>30.476190476190474</v>
      </c>
      <c r="L70">
        <v>39.047619047619051</v>
      </c>
      <c r="M70">
        <v>41.428571428571431</v>
      </c>
      <c r="N70">
        <v>41.904761904761905</v>
      </c>
      <c r="O70">
        <v>52.857142857142861</v>
      </c>
      <c r="P70">
        <f t="shared" si="8"/>
        <v>5.7142857142857144</v>
      </c>
      <c r="Q70">
        <f t="shared" si="9"/>
        <v>4.7619047619047619</v>
      </c>
      <c r="R70">
        <f t="shared" si="9"/>
        <v>4.761904761904761</v>
      </c>
      <c r="S70">
        <f t="shared" si="9"/>
        <v>10.476190476190474</v>
      </c>
      <c r="T70">
        <f t="shared" si="9"/>
        <v>4.7619047619047628</v>
      </c>
      <c r="U70">
        <f t="shared" si="9"/>
        <v>8.5714285714285765</v>
      </c>
      <c r="V70">
        <f t="shared" si="9"/>
        <v>2.3809523809523796</v>
      </c>
      <c r="W70">
        <f t="shared" si="9"/>
        <v>0.4761904761904745</v>
      </c>
      <c r="X70">
        <f t="shared" si="4"/>
        <v>10.952380952380956</v>
      </c>
      <c r="Y70" t="s">
        <v>45</v>
      </c>
      <c r="Z70" t="s">
        <v>46</v>
      </c>
      <c r="AA70" t="s">
        <v>54</v>
      </c>
      <c r="AB70" t="s">
        <v>79</v>
      </c>
      <c r="AC70" t="s">
        <v>80</v>
      </c>
      <c r="AD70">
        <v>16</v>
      </c>
      <c r="AE70" s="5" t="s">
        <v>50</v>
      </c>
      <c r="AF70" s="6" t="s">
        <v>51</v>
      </c>
      <c r="AG70" t="s">
        <v>46</v>
      </c>
    </row>
    <row r="71" spans="1:33">
      <c r="A71" s="1" t="s">
        <v>285</v>
      </c>
      <c r="B71" s="4">
        <v>419</v>
      </c>
      <c r="C71" s="1" t="s">
        <v>286</v>
      </c>
      <c r="D71">
        <v>200</v>
      </c>
      <c r="E71">
        <f t="shared" si="6"/>
        <v>0.43458798967609363</v>
      </c>
      <c r="F71">
        <f t="shared" si="7"/>
        <v>-2.3010299956639813</v>
      </c>
      <c r="G71">
        <v>34.761904761904766</v>
      </c>
      <c r="H71">
        <v>46.666666666666664</v>
      </c>
      <c r="I71">
        <v>50.476190476190474</v>
      </c>
      <c r="J71">
        <v>52.857142857142861</v>
      </c>
      <c r="K71">
        <v>53.333333333333336</v>
      </c>
      <c r="L71">
        <v>53.333333333333336</v>
      </c>
      <c r="M71">
        <v>53.333333333333336</v>
      </c>
      <c r="N71">
        <v>53.333333333333336</v>
      </c>
      <c r="O71">
        <v>62.38095238095238</v>
      </c>
      <c r="P71">
        <f t="shared" si="8"/>
        <v>34.761904761904766</v>
      </c>
      <c r="Q71">
        <f t="shared" si="9"/>
        <v>11.904761904761898</v>
      </c>
      <c r="R71">
        <f t="shared" si="9"/>
        <v>3.8095238095238102</v>
      </c>
      <c r="S71">
        <f t="shared" si="9"/>
        <v>2.3809523809523867</v>
      </c>
      <c r="T71">
        <f t="shared" si="9"/>
        <v>0.4761904761904745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4"/>
        <v>9.0476190476190439</v>
      </c>
      <c r="Y71" t="s">
        <v>45</v>
      </c>
      <c r="Z71" t="s">
        <v>46</v>
      </c>
      <c r="AA71" t="s">
        <v>54</v>
      </c>
      <c r="AB71" t="s">
        <v>79</v>
      </c>
      <c r="AC71" t="s">
        <v>80</v>
      </c>
      <c r="AD71">
        <v>17</v>
      </c>
      <c r="AE71" s="5" t="s">
        <v>50</v>
      </c>
      <c r="AF71" s="6" t="s">
        <v>51</v>
      </c>
      <c r="AG71" t="s">
        <v>46</v>
      </c>
    </row>
    <row r="72" spans="1:33">
      <c r="A72" s="1" t="s">
        <v>287</v>
      </c>
      <c r="B72" s="4">
        <v>423</v>
      </c>
      <c r="C72" s="1" t="s">
        <v>288</v>
      </c>
      <c r="D72">
        <v>56.166666666666664</v>
      </c>
      <c r="E72">
        <f t="shared" si="6"/>
        <v>0.57159885873499183</v>
      </c>
      <c r="F72">
        <f t="shared" si="7"/>
        <v>-1.7494786504876949</v>
      </c>
      <c r="G72">
        <v>0.23809523809523808</v>
      </c>
      <c r="H72">
        <v>8.0952380952380949</v>
      </c>
      <c r="I72">
        <v>34.285714285714278</v>
      </c>
      <c r="J72">
        <v>46.19047619047619</v>
      </c>
      <c r="K72">
        <v>50.476190476190474</v>
      </c>
      <c r="L72">
        <v>54.047619047619044</v>
      </c>
      <c r="M72">
        <v>54.047619047619044</v>
      </c>
      <c r="N72">
        <v>54.047619047619044</v>
      </c>
      <c r="O72">
        <v>59.285714285714285</v>
      </c>
      <c r="P72">
        <f t="shared" si="8"/>
        <v>0.23809523809523808</v>
      </c>
      <c r="Q72">
        <f t="shared" si="9"/>
        <v>7.8571428571428568</v>
      </c>
      <c r="R72">
        <f t="shared" si="9"/>
        <v>26.190476190476183</v>
      </c>
      <c r="S72">
        <f t="shared" si="9"/>
        <v>11.904761904761912</v>
      </c>
      <c r="T72">
        <f t="shared" si="9"/>
        <v>4.2857142857142847</v>
      </c>
      <c r="U72">
        <f t="shared" si="9"/>
        <v>3.5714285714285694</v>
      </c>
      <c r="V72">
        <f t="shared" si="9"/>
        <v>0</v>
      </c>
      <c r="W72">
        <f t="shared" si="9"/>
        <v>0</v>
      </c>
      <c r="X72">
        <f t="shared" si="4"/>
        <v>5.2380952380952408</v>
      </c>
      <c r="Y72" t="s">
        <v>45</v>
      </c>
      <c r="Z72" t="s">
        <v>46</v>
      </c>
      <c r="AA72" t="s">
        <v>59</v>
      </c>
      <c r="AB72" t="s">
        <v>60</v>
      </c>
      <c r="AC72" t="s">
        <v>289</v>
      </c>
      <c r="AD72">
        <v>18</v>
      </c>
      <c r="AE72" s="5" t="s">
        <v>50</v>
      </c>
      <c r="AF72" s="6" t="s">
        <v>51</v>
      </c>
      <c r="AG72" t="s">
        <v>46</v>
      </c>
    </row>
    <row r="73" spans="1:33">
      <c r="A73" s="1" t="s">
        <v>290</v>
      </c>
      <c r="B73" s="4">
        <v>426</v>
      </c>
      <c r="C73" s="1" t="s">
        <v>291</v>
      </c>
      <c r="D73">
        <v>56.444444444444443</v>
      </c>
      <c r="E73">
        <f t="shared" si="6"/>
        <v>0.57089968902866783</v>
      </c>
      <c r="F73">
        <f t="shared" si="7"/>
        <v>-1.7516212028445943</v>
      </c>
      <c r="G73">
        <v>5.7142857142857144</v>
      </c>
      <c r="H73">
        <v>26.666666666666668</v>
      </c>
      <c r="I73">
        <v>45.238095238095241</v>
      </c>
      <c r="J73">
        <v>50.476190476190474</v>
      </c>
      <c r="K73">
        <v>56.19047619047619</v>
      </c>
      <c r="L73">
        <v>56.19047619047619</v>
      </c>
      <c r="M73">
        <v>56.666666666666664</v>
      </c>
      <c r="N73">
        <v>56.666666666666664</v>
      </c>
      <c r="O73">
        <v>70.476190476190482</v>
      </c>
      <c r="P73">
        <f t="shared" si="8"/>
        <v>5.7142857142857144</v>
      </c>
      <c r="Q73">
        <f t="shared" si="9"/>
        <v>20.952380952380953</v>
      </c>
      <c r="R73">
        <f t="shared" si="9"/>
        <v>18.571428571428573</v>
      </c>
      <c r="S73">
        <f t="shared" si="9"/>
        <v>5.2380952380952337</v>
      </c>
      <c r="T73">
        <f t="shared" si="9"/>
        <v>5.7142857142857153</v>
      </c>
      <c r="U73">
        <f t="shared" si="9"/>
        <v>0</v>
      </c>
      <c r="V73">
        <f t="shared" si="9"/>
        <v>0.4761904761904745</v>
      </c>
      <c r="W73">
        <f t="shared" si="9"/>
        <v>0</v>
      </c>
      <c r="X73">
        <f t="shared" si="4"/>
        <v>13.809523809523817</v>
      </c>
      <c r="Y73" t="s">
        <v>36</v>
      </c>
      <c r="Z73" t="s">
        <v>66</v>
      </c>
      <c r="AA73" t="s">
        <v>67</v>
      </c>
      <c r="AB73" t="s">
        <v>68</v>
      </c>
      <c r="AC73" t="s">
        <v>292</v>
      </c>
      <c r="AD73">
        <v>19</v>
      </c>
      <c r="AE73" s="5" t="s">
        <v>41</v>
      </c>
      <c r="AF73" s="6" t="s">
        <v>42</v>
      </c>
      <c r="AG73" t="s">
        <v>36</v>
      </c>
    </row>
    <row r="74" spans="1:33">
      <c r="A74" s="1" t="s">
        <v>293</v>
      </c>
      <c r="B74" s="4">
        <v>434</v>
      </c>
      <c r="C74" s="1" t="s">
        <v>294</v>
      </c>
      <c r="D74">
        <v>84.333333333333329</v>
      </c>
      <c r="E74">
        <f t="shared" si="6"/>
        <v>0.51921099733334952</v>
      </c>
      <c r="F74">
        <f t="shared" si="7"/>
        <v>-1.9259992664561554</v>
      </c>
      <c r="G74">
        <v>0</v>
      </c>
      <c r="H74">
        <v>0</v>
      </c>
      <c r="I74">
        <v>0</v>
      </c>
      <c r="J74">
        <v>0</v>
      </c>
      <c r="K74">
        <v>0</v>
      </c>
      <c r="L74">
        <v>0.95238095238095233</v>
      </c>
      <c r="M74">
        <v>0.95238095238095233</v>
      </c>
      <c r="N74">
        <v>1.4285714285714286</v>
      </c>
      <c r="O74">
        <v>4.7619047619047619</v>
      </c>
      <c r="P74">
        <f t="shared" si="8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0.95238095238095233</v>
      </c>
      <c r="V74">
        <f t="shared" si="9"/>
        <v>0</v>
      </c>
      <c r="W74">
        <f t="shared" si="9"/>
        <v>0.47619047619047628</v>
      </c>
      <c r="X74">
        <f t="shared" si="4"/>
        <v>3.333333333333333</v>
      </c>
      <c r="Y74" t="s">
        <v>36</v>
      </c>
      <c r="Z74" t="s">
        <v>66</v>
      </c>
      <c r="AA74" t="s">
        <v>67</v>
      </c>
      <c r="AB74" t="s">
        <v>68</v>
      </c>
      <c r="AC74" t="s">
        <v>295</v>
      </c>
      <c r="AD74">
        <v>20</v>
      </c>
      <c r="AE74" s="5" t="s">
        <v>41</v>
      </c>
      <c r="AF74" s="6" t="s">
        <v>42</v>
      </c>
      <c r="AG74" t="s">
        <v>36</v>
      </c>
    </row>
    <row r="75" spans="1:33">
      <c r="A75" s="1" t="s">
        <v>296</v>
      </c>
      <c r="B75" s="4" t="s">
        <v>297</v>
      </c>
      <c r="C75" s="1" t="s">
        <v>298</v>
      </c>
      <c r="D75">
        <v>52.666666666666664</v>
      </c>
      <c r="E75">
        <f t="shared" si="6"/>
        <v>0.5808766691204329</v>
      </c>
      <c r="F75">
        <f t="shared" si="7"/>
        <v>-1.7215358322347603</v>
      </c>
      <c r="G75">
        <v>40.952380952380956</v>
      </c>
      <c r="H75">
        <v>60.952380952380956</v>
      </c>
      <c r="I75">
        <v>66.666666666666657</v>
      </c>
      <c r="J75">
        <v>67.142857142857139</v>
      </c>
      <c r="K75">
        <v>67.619047619047606</v>
      </c>
      <c r="L75">
        <v>69.523809523809504</v>
      </c>
      <c r="M75">
        <v>69.999999999999986</v>
      </c>
      <c r="N75">
        <v>69.999999999999986</v>
      </c>
      <c r="O75">
        <v>71.428571428571431</v>
      </c>
      <c r="P75">
        <f t="shared" si="8"/>
        <v>40.952380952380956</v>
      </c>
      <c r="Q75">
        <f t="shared" si="9"/>
        <v>20</v>
      </c>
      <c r="R75">
        <f t="shared" si="9"/>
        <v>5.7142857142857011</v>
      </c>
      <c r="S75">
        <f t="shared" si="9"/>
        <v>0.4761904761904816</v>
      </c>
      <c r="T75">
        <f t="shared" si="9"/>
        <v>0.47619047619046739</v>
      </c>
      <c r="U75">
        <f t="shared" si="9"/>
        <v>1.904761904761898</v>
      </c>
      <c r="V75">
        <f t="shared" si="9"/>
        <v>0.4761904761904816</v>
      </c>
      <c r="W75">
        <f t="shared" si="9"/>
        <v>0</v>
      </c>
      <c r="X75">
        <f t="shared" si="4"/>
        <v>1.4285714285714448</v>
      </c>
      <c r="Y75" t="s">
        <v>45</v>
      </c>
      <c r="Z75" t="s">
        <v>46</v>
      </c>
      <c r="AA75" t="s">
        <v>299</v>
      </c>
      <c r="AB75" t="s">
        <v>300</v>
      </c>
      <c r="AC75" t="s">
        <v>301</v>
      </c>
      <c r="AD75">
        <v>1</v>
      </c>
      <c r="AE75" s="5" t="s">
        <v>50</v>
      </c>
      <c r="AF75" s="6" t="s">
        <v>51</v>
      </c>
      <c r="AG7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Cicada</dc:creator>
  <cp:lastModifiedBy>XYM</cp:lastModifiedBy>
  <dcterms:created xsi:type="dcterms:W3CDTF">2015-06-05T18:17:20Z</dcterms:created>
  <dcterms:modified xsi:type="dcterms:W3CDTF">2022-06-09T06:25:10Z</dcterms:modified>
</cp:coreProperties>
</file>