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kfernandochaconflores/Library/CloudStorage/GoogleDrive-a01451824@tec.mx/Mi unidad/Trabajo/Especialización en R para Data Science/"/>
    </mc:Choice>
  </mc:AlternateContent>
  <xr:revisionPtr revIDLastSave="0" documentId="8_{835A2965-B473-2B48-94EA-98A55AF56C20}" xr6:coauthVersionLast="47" xr6:coauthVersionMax="47" xr10:uidLastSave="{00000000-0000-0000-0000-000000000000}"/>
  <bookViews>
    <workbookView xWindow="0" yWindow="500" windowWidth="28800" windowHeight="16420" activeTab="2" xr2:uid="{E446F0A5-1F5A-FE42-959B-5FD3D32EB93C}"/>
  </bookViews>
  <sheets>
    <sheet name="Iteración No.1" sheetId="2" r:id="rId1"/>
    <sheet name="Iteración No.2" sheetId="3" r:id="rId2"/>
    <sheet name="Iteración No.3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7" i="4" l="1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C20" i="3"/>
  <c r="C58" i="4"/>
  <c r="G52" i="4"/>
  <c r="F45" i="4"/>
  <c r="G42" i="4"/>
  <c r="E24" i="4"/>
  <c r="G20" i="4"/>
  <c r="G69" i="4" s="1"/>
  <c r="F20" i="4"/>
  <c r="F66" i="4" s="1"/>
  <c r="E20" i="4"/>
  <c r="E63" i="4" s="1"/>
  <c r="D20" i="4"/>
  <c r="D68" i="4" s="1"/>
  <c r="C20" i="4"/>
  <c r="C65" i="4" s="1"/>
  <c r="G19" i="4"/>
  <c r="G51" i="4" s="1"/>
  <c r="F19" i="4"/>
  <c r="F48" i="4" s="1"/>
  <c r="E19" i="4"/>
  <c r="E53" i="4" s="1"/>
  <c r="D19" i="4"/>
  <c r="D50" i="4" s="1"/>
  <c r="C19" i="4"/>
  <c r="C47" i="4" s="1"/>
  <c r="G18" i="4"/>
  <c r="G33" i="4" s="1"/>
  <c r="F18" i="4"/>
  <c r="F30" i="4" s="1"/>
  <c r="E18" i="4"/>
  <c r="E35" i="4" s="1"/>
  <c r="D18" i="4"/>
  <c r="D32" i="4" s="1"/>
  <c r="C18" i="4"/>
  <c r="C37" i="4" s="1"/>
  <c r="N87" i="3"/>
  <c r="C22" i="3"/>
  <c r="C21" i="3"/>
  <c r="C49" i="3" s="1"/>
  <c r="G22" i="3"/>
  <c r="G71" i="3" s="1"/>
  <c r="F22" i="3"/>
  <c r="F68" i="3" s="1"/>
  <c r="E22" i="3"/>
  <c r="E65" i="3" s="1"/>
  <c r="D22" i="3"/>
  <c r="D70" i="3" s="1"/>
  <c r="C67" i="3"/>
  <c r="G21" i="3"/>
  <c r="G53" i="3" s="1"/>
  <c r="F21" i="3"/>
  <c r="F50" i="3" s="1"/>
  <c r="E21" i="3"/>
  <c r="E55" i="3" s="1"/>
  <c r="D21" i="3"/>
  <c r="D52" i="3" s="1"/>
  <c r="G20" i="3"/>
  <c r="G35" i="3" s="1"/>
  <c r="F20" i="3"/>
  <c r="F32" i="3" s="1"/>
  <c r="E20" i="3"/>
  <c r="E37" i="3" s="1"/>
  <c r="D20" i="3"/>
  <c r="D34" i="3" s="1"/>
  <c r="C39" i="3"/>
  <c r="C30" i="2"/>
  <c r="C26" i="2"/>
  <c r="G71" i="2"/>
  <c r="F71" i="2"/>
  <c r="E71" i="2"/>
  <c r="D71" i="2"/>
  <c r="C71" i="2"/>
  <c r="G70" i="2"/>
  <c r="F70" i="2"/>
  <c r="E70" i="2"/>
  <c r="D70" i="2"/>
  <c r="C70" i="2"/>
  <c r="G69" i="2"/>
  <c r="F69" i="2"/>
  <c r="E69" i="2"/>
  <c r="D69" i="2"/>
  <c r="C69" i="2"/>
  <c r="G68" i="2"/>
  <c r="F68" i="2"/>
  <c r="E68" i="2"/>
  <c r="D68" i="2"/>
  <c r="C68" i="2"/>
  <c r="G67" i="2"/>
  <c r="F67" i="2"/>
  <c r="E67" i="2"/>
  <c r="D67" i="2"/>
  <c r="C67" i="2"/>
  <c r="G66" i="2"/>
  <c r="F66" i="2"/>
  <c r="E66" i="2"/>
  <c r="D66" i="2"/>
  <c r="C66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8" i="2"/>
  <c r="F58" i="2"/>
  <c r="E58" i="2"/>
  <c r="D58" i="2"/>
  <c r="C58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B86" i="2" s="1"/>
  <c r="G51" i="2"/>
  <c r="F51" i="2"/>
  <c r="E51" i="2"/>
  <c r="D51" i="2"/>
  <c r="C51" i="2"/>
  <c r="G50" i="2"/>
  <c r="F50" i="2"/>
  <c r="E50" i="2"/>
  <c r="D50" i="2"/>
  <c r="C50" i="2"/>
  <c r="G49" i="2"/>
  <c r="F49" i="2"/>
  <c r="E49" i="2"/>
  <c r="D49" i="2"/>
  <c r="C49" i="2"/>
  <c r="G48" i="2"/>
  <c r="F48" i="2"/>
  <c r="E48" i="2"/>
  <c r="D48" i="2"/>
  <c r="C48" i="2"/>
  <c r="G47" i="2"/>
  <c r="F47" i="2"/>
  <c r="E47" i="2"/>
  <c r="D47" i="2"/>
  <c r="C47" i="2"/>
  <c r="G46" i="2"/>
  <c r="F46" i="2"/>
  <c r="E46" i="2"/>
  <c r="B80" i="2" s="1"/>
  <c r="D46" i="2"/>
  <c r="C46" i="2"/>
  <c r="G45" i="2"/>
  <c r="F45" i="2"/>
  <c r="E45" i="2"/>
  <c r="D45" i="2"/>
  <c r="C45" i="2"/>
  <c r="G44" i="2"/>
  <c r="F44" i="2"/>
  <c r="E44" i="2"/>
  <c r="D44" i="2"/>
  <c r="C44" i="2"/>
  <c r="G43" i="2"/>
  <c r="F43" i="2"/>
  <c r="E43" i="2"/>
  <c r="D43" i="2"/>
  <c r="C43" i="2"/>
  <c r="G42" i="2"/>
  <c r="F42" i="2"/>
  <c r="E42" i="2"/>
  <c r="D42" i="2"/>
  <c r="C42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G32" i="4" l="1"/>
  <c r="G24" i="4"/>
  <c r="D28" i="4"/>
  <c r="C61" i="4"/>
  <c r="E31" i="4"/>
  <c r="C62" i="4"/>
  <c r="E32" i="4"/>
  <c r="D49" i="4"/>
  <c r="F42" i="4"/>
  <c r="F52" i="4"/>
  <c r="C35" i="4"/>
  <c r="E49" i="4"/>
  <c r="E26" i="4"/>
  <c r="C36" i="4"/>
  <c r="F49" i="4"/>
  <c r="C64" i="4"/>
  <c r="C27" i="4"/>
  <c r="D36" i="4"/>
  <c r="E51" i="4"/>
  <c r="C66" i="4"/>
  <c r="C28" i="4"/>
  <c r="E36" i="4"/>
  <c r="E52" i="4"/>
  <c r="F65" i="4"/>
  <c r="C26" i="4"/>
  <c r="D31" i="4"/>
  <c r="E34" i="4"/>
  <c r="E42" i="4"/>
  <c r="G44" i="4"/>
  <c r="G47" i="4"/>
  <c r="D51" i="4"/>
  <c r="G57" i="4"/>
  <c r="C63" i="4"/>
  <c r="C46" i="4"/>
  <c r="G65" i="4"/>
  <c r="C33" i="4"/>
  <c r="E46" i="4"/>
  <c r="C25" i="4"/>
  <c r="E28" i="4"/>
  <c r="D33" i="4"/>
  <c r="D41" i="4"/>
  <c r="E43" i="4"/>
  <c r="F46" i="4"/>
  <c r="F50" i="4"/>
  <c r="F53" i="4"/>
  <c r="E62" i="4"/>
  <c r="G68" i="4"/>
  <c r="D43" i="4"/>
  <c r="D25" i="4"/>
  <c r="C30" i="4"/>
  <c r="E33" i="4"/>
  <c r="E41" i="4"/>
  <c r="E44" i="4"/>
  <c r="E47" i="4"/>
  <c r="G50" i="4"/>
  <c r="C56" i="4"/>
  <c r="F62" i="4"/>
  <c r="C69" i="4"/>
  <c r="G60" i="4"/>
  <c r="C43" i="4"/>
  <c r="D46" i="4"/>
  <c r="E50" i="4"/>
  <c r="E25" i="4"/>
  <c r="C31" i="4"/>
  <c r="C34" i="4"/>
  <c r="F41" i="4"/>
  <c r="F44" i="4"/>
  <c r="F47" i="4"/>
  <c r="C51" i="4"/>
  <c r="F57" i="4"/>
  <c r="G62" i="4"/>
  <c r="D67" i="4"/>
  <c r="G37" i="4"/>
  <c r="F27" i="4"/>
  <c r="D29" i="4"/>
  <c r="G30" i="4"/>
  <c r="F35" i="4"/>
  <c r="D37" i="4"/>
  <c r="G40" i="4"/>
  <c r="C44" i="4"/>
  <c r="D47" i="4"/>
  <c r="G48" i="4"/>
  <c r="C52" i="4"/>
  <c r="D57" i="4"/>
  <c r="G58" i="4"/>
  <c r="E60" i="4"/>
  <c r="F63" i="4"/>
  <c r="D65" i="4"/>
  <c r="G66" i="4"/>
  <c r="E68" i="4"/>
  <c r="F24" i="4"/>
  <c r="D26" i="4"/>
  <c r="G27" i="4"/>
  <c r="E29" i="4"/>
  <c r="F32" i="4"/>
  <c r="D34" i="4"/>
  <c r="G35" i="4"/>
  <c r="E37" i="4"/>
  <c r="C41" i="4"/>
  <c r="D44" i="4"/>
  <c r="G45" i="4"/>
  <c r="C49" i="4"/>
  <c r="D52" i="4"/>
  <c r="G53" i="4"/>
  <c r="E57" i="4"/>
  <c r="C59" i="4"/>
  <c r="F60" i="4"/>
  <c r="D62" i="4"/>
  <c r="G63" i="4"/>
  <c r="E65" i="4"/>
  <c r="C67" i="4"/>
  <c r="F68" i="4"/>
  <c r="E69" i="4"/>
  <c r="D59" i="4"/>
  <c r="F26" i="4"/>
  <c r="G29" i="4"/>
  <c r="C40" i="4"/>
  <c r="C48" i="4"/>
  <c r="E56" i="4"/>
  <c r="F59" i="4"/>
  <c r="D61" i="4"/>
  <c r="E64" i="4"/>
  <c r="F67" i="4"/>
  <c r="F28" i="4"/>
  <c r="G31" i="4"/>
  <c r="D40" i="4"/>
  <c r="D48" i="4"/>
  <c r="G49" i="4"/>
  <c r="G67" i="4"/>
  <c r="C24" i="4"/>
  <c r="F25" i="4"/>
  <c r="D27" i="4"/>
  <c r="G28" i="4"/>
  <c r="E30" i="4"/>
  <c r="C32" i="4"/>
  <c r="A82" i="4" s="1"/>
  <c r="F33" i="4"/>
  <c r="D35" i="4"/>
  <c r="G36" i="4"/>
  <c r="E40" i="4"/>
  <c r="C42" i="4"/>
  <c r="F43" i="4"/>
  <c r="D45" i="4"/>
  <c r="G46" i="4"/>
  <c r="E48" i="4"/>
  <c r="C50" i="4"/>
  <c r="F51" i="4"/>
  <c r="D53" i="4"/>
  <c r="G56" i="4"/>
  <c r="E58" i="4"/>
  <c r="C60" i="4"/>
  <c r="F61" i="4"/>
  <c r="D63" i="4"/>
  <c r="G64" i="4"/>
  <c r="E66" i="4"/>
  <c r="C68" i="4"/>
  <c r="F69" i="4"/>
  <c r="F29" i="4"/>
  <c r="F37" i="4"/>
  <c r="F34" i="4"/>
  <c r="D56" i="4"/>
  <c r="E59" i="4"/>
  <c r="D64" i="4"/>
  <c r="E67" i="4"/>
  <c r="G26" i="4"/>
  <c r="F31" i="4"/>
  <c r="A81" i="4" s="1"/>
  <c r="G34" i="4"/>
  <c r="D69" i="4"/>
  <c r="D30" i="4"/>
  <c r="F36" i="4"/>
  <c r="G41" i="4"/>
  <c r="C45" i="4"/>
  <c r="C53" i="4"/>
  <c r="F56" i="4"/>
  <c r="D58" i="4"/>
  <c r="G59" i="4"/>
  <c r="E61" i="4"/>
  <c r="F64" i="4"/>
  <c r="D66" i="4"/>
  <c r="D24" i="4"/>
  <c r="G25" i="4"/>
  <c r="E27" i="4"/>
  <c r="C29" i="4"/>
  <c r="F40" i="4"/>
  <c r="D42" i="4"/>
  <c r="G43" i="4"/>
  <c r="E45" i="4"/>
  <c r="C57" i="4"/>
  <c r="F58" i="4"/>
  <c r="D60" i="4"/>
  <c r="G61" i="4"/>
  <c r="C26" i="3"/>
  <c r="D46" i="3"/>
  <c r="G46" i="3"/>
  <c r="E59" i="3"/>
  <c r="C48" i="3"/>
  <c r="D54" i="3"/>
  <c r="D27" i="3"/>
  <c r="D28" i="3"/>
  <c r="F59" i="3"/>
  <c r="C43" i="3"/>
  <c r="G59" i="3"/>
  <c r="D43" i="3"/>
  <c r="G64" i="3"/>
  <c r="F54" i="3"/>
  <c r="C30" i="3"/>
  <c r="E49" i="3"/>
  <c r="C32" i="3"/>
  <c r="F49" i="3"/>
  <c r="F34" i="3"/>
  <c r="G44" i="3"/>
  <c r="G34" i="3"/>
  <c r="G52" i="3"/>
  <c r="C35" i="3"/>
  <c r="E46" i="3"/>
  <c r="C53" i="3"/>
  <c r="G65" i="3"/>
  <c r="E43" i="3"/>
  <c r="F43" i="3"/>
  <c r="G49" i="3"/>
  <c r="D35" i="3"/>
  <c r="F46" i="3"/>
  <c r="D53" i="3"/>
  <c r="F70" i="3"/>
  <c r="E51" i="3"/>
  <c r="D64" i="3"/>
  <c r="C27" i="3"/>
  <c r="D33" i="3"/>
  <c r="D38" i="3"/>
  <c r="D45" i="3"/>
  <c r="E48" i="3"/>
  <c r="F52" i="3"/>
  <c r="G55" i="3"/>
  <c r="F64" i="3"/>
  <c r="F67" i="3"/>
  <c r="G29" i="3"/>
  <c r="E67" i="3"/>
  <c r="C51" i="3"/>
  <c r="F62" i="3"/>
  <c r="D30" i="3"/>
  <c r="D36" i="3"/>
  <c r="F44" i="3"/>
  <c r="G47" i="3"/>
  <c r="D51" i="3"/>
  <c r="E54" i="3"/>
  <c r="G62" i="3"/>
  <c r="G67" i="3"/>
  <c r="F26" i="3"/>
  <c r="G37" i="3"/>
  <c r="G26" i="3"/>
  <c r="C33" i="3"/>
  <c r="C38" i="3"/>
  <c r="C45" i="3"/>
  <c r="D48" i="3"/>
  <c r="F51" i="3"/>
  <c r="G54" i="3"/>
  <c r="E64" i="3"/>
  <c r="G70" i="3"/>
  <c r="C61" i="3"/>
  <c r="D69" i="3"/>
  <c r="D58" i="3"/>
  <c r="C63" i="3"/>
  <c r="E69" i="3"/>
  <c r="E30" i="3"/>
  <c r="E38" i="3"/>
  <c r="C50" i="3"/>
  <c r="E26" i="3"/>
  <c r="C28" i="3"/>
  <c r="F29" i="3"/>
  <c r="D31" i="3"/>
  <c r="G32" i="3"/>
  <c r="E34" i="3"/>
  <c r="C36" i="3"/>
  <c r="F37" i="3"/>
  <c r="D39" i="3"/>
  <c r="G42" i="3"/>
  <c r="E44" i="3"/>
  <c r="C46" i="3"/>
  <c r="F47" i="3"/>
  <c r="D49" i="3"/>
  <c r="G50" i="3"/>
  <c r="E52" i="3"/>
  <c r="C54" i="3"/>
  <c r="F55" i="3"/>
  <c r="D59" i="3"/>
  <c r="G60" i="3"/>
  <c r="E62" i="3"/>
  <c r="C64" i="3"/>
  <c r="F65" i="3"/>
  <c r="D67" i="3"/>
  <c r="G68" i="3"/>
  <c r="E70" i="3"/>
  <c r="C71" i="3"/>
  <c r="D71" i="3"/>
  <c r="F31" i="3"/>
  <c r="F39" i="3"/>
  <c r="E61" i="3"/>
  <c r="D66" i="3"/>
  <c r="G28" i="3"/>
  <c r="G36" i="3"/>
  <c r="C60" i="3"/>
  <c r="C68" i="3"/>
  <c r="E27" i="3"/>
  <c r="C29" i="3"/>
  <c r="F30" i="3"/>
  <c r="D32" i="3"/>
  <c r="G33" i="3"/>
  <c r="E35" i="3"/>
  <c r="C37" i="3"/>
  <c r="F38" i="3"/>
  <c r="D42" i="3"/>
  <c r="G43" i="3"/>
  <c r="E45" i="3"/>
  <c r="C47" i="3"/>
  <c r="F48" i="3"/>
  <c r="D50" i="3"/>
  <c r="G51" i="3"/>
  <c r="E53" i="3"/>
  <c r="C55" i="3"/>
  <c r="F58" i="3"/>
  <c r="D60" i="3"/>
  <c r="G61" i="3"/>
  <c r="E63" i="3"/>
  <c r="C65" i="3"/>
  <c r="F66" i="3"/>
  <c r="D68" i="3"/>
  <c r="G69" i="3"/>
  <c r="E71" i="3"/>
  <c r="E31" i="3"/>
  <c r="E39" i="3"/>
  <c r="C69" i="3"/>
  <c r="E28" i="3"/>
  <c r="E36" i="3"/>
  <c r="C58" i="3"/>
  <c r="F36" i="3"/>
  <c r="F33" i="3"/>
  <c r="C42" i="3"/>
  <c r="F69" i="3"/>
  <c r="F27" i="3"/>
  <c r="D29" i="3"/>
  <c r="G30" i="3"/>
  <c r="E32" i="3"/>
  <c r="C34" i="3"/>
  <c r="F35" i="3"/>
  <c r="D37" i="3"/>
  <c r="G38" i="3"/>
  <c r="E42" i="3"/>
  <c r="C44" i="3"/>
  <c r="F45" i="3"/>
  <c r="D47" i="3"/>
  <c r="G48" i="3"/>
  <c r="E50" i="3"/>
  <c r="C52" i="3"/>
  <c r="F53" i="3"/>
  <c r="D55" i="3"/>
  <c r="G58" i="3"/>
  <c r="E60" i="3"/>
  <c r="C62" i="3"/>
  <c r="F63" i="3"/>
  <c r="D65" i="3"/>
  <c r="G66" i="3"/>
  <c r="E68" i="3"/>
  <c r="C70" i="3"/>
  <c r="F71" i="3"/>
  <c r="D61" i="3"/>
  <c r="C66" i="3"/>
  <c r="F28" i="3"/>
  <c r="G31" i="3"/>
  <c r="E33" i="3"/>
  <c r="G39" i="3"/>
  <c r="E58" i="3"/>
  <c r="F61" i="3"/>
  <c r="D63" i="3"/>
  <c r="E66" i="3"/>
  <c r="D26" i="3"/>
  <c r="G27" i="3"/>
  <c r="E29" i="3"/>
  <c r="C31" i="3"/>
  <c r="F42" i="3"/>
  <c r="D44" i="3"/>
  <c r="G45" i="3"/>
  <c r="E47" i="3"/>
  <c r="C59" i="3"/>
  <c r="F60" i="3"/>
  <c r="D62" i="3"/>
  <c r="G63" i="3"/>
  <c r="B84" i="2"/>
  <c r="A77" i="2"/>
  <c r="A85" i="2"/>
  <c r="B79" i="2"/>
  <c r="B87" i="2"/>
  <c r="C81" i="2"/>
  <c r="C89" i="2"/>
  <c r="C82" i="2"/>
  <c r="B76" i="2"/>
  <c r="A76" i="2"/>
  <c r="A84" i="2"/>
  <c r="A89" i="2"/>
  <c r="A78" i="2"/>
  <c r="A79" i="2"/>
  <c r="A81" i="2"/>
  <c r="A83" i="2"/>
  <c r="A86" i="2"/>
  <c r="A87" i="2"/>
  <c r="B77" i="2"/>
  <c r="B78" i="2"/>
  <c r="B81" i="2"/>
  <c r="B83" i="2"/>
  <c r="B85" i="2"/>
  <c r="B88" i="2"/>
  <c r="B89" i="2"/>
  <c r="C77" i="2"/>
  <c r="C79" i="2"/>
  <c r="C80" i="2"/>
  <c r="C83" i="2"/>
  <c r="C85" i="2"/>
  <c r="C87" i="2"/>
  <c r="A80" i="2"/>
  <c r="A88" i="2"/>
  <c r="B82" i="2"/>
  <c r="C76" i="2"/>
  <c r="C84" i="2"/>
  <c r="C78" i="2"/>
  <c r="A82" i="2"/>
  <c r="C86" i="2"/>
  <c r="C88" i="2"/>
  <c r="C76" i="4" l="1"/>
  <c r="C84" i="4"/>
  <c r="C82" i="4"/>
  <c r="B85" i="4"/>
  <c r="A87" i="4"/>
  <c r="A86" i="4"/>
  <c r="B84" i="4"/>
  <c r="A85" i="4"/>
  <c r="B81" i="4"/>
  <c r="A80" i="4"/>
  <c r="C74" i="4"/>
  <c r="C81" i="4"/>
  <c r="A83" i="4"/>
  <c r="A84" i="4"/>
  <c r="C83" i="4"/>
  <c r="B80" i="4"/>
  <c r="E80" i="4" s="1"/>
  <c r="H80" i="4" s="1"/>
  <c r="B79" i="4"/>
  <c r="C86" i="4"/>
  <c r="A75" i="4"/>
  <c r="B75" i="4"/>
  <c r="B86" i="4"/>
  <c r="C79" i="4"/>
  <c r="C87" i="4"/>
  <c r="B87" i="4"/>
  <c r="B76" i="4"/>
  <c r="A77" i="4"/>
  <c r="A78" i="4"/>
  <c r="C80" i="4"/>
  <c r="C75" i="4"/>
  <c r="A74" i="4"/>
  <c r="C77" i="4"/>
  <c r="A76" i="4"/>
  <c r="E76" i="4" s="1"/>
  <c r="H76" i="4" s="1"/>
  <c r="A79" i="4"/>
  <c r="C78" i="4"/>
  <c r="B82" i="4"/>
  <c r="E82" i="4" s="1"/>
  <c r="H82" i="4" s="1"/>
  <c r="B83" i="4"/>
  <c r="B78" i="4"/>
  <c r="C85" i="4"/>
  <c r="B77" i="4"/>
  <c r="B74" i="4"/>
  <c r="B83" i="3"/>
  <c r="B80" i="3"/>
  <c r="A82" i="3"/>
  <c r="A84" i="3"/>
  <c r="B77" i="3"/>
  <c r="B85" i="3"/>
  <c r="A87" i="3"/>
  <c r="C82" i="3"/>
  <c r="C88" i="3"/>
  <c r="C83" i="3"/>
  <c r="A85" i="3"/>
  <c r="B82" i="3"/>
  <c r="A83" i="3"/>
  <c r="C85" i="3"/>
  <c r="A89" i="3"/>
  <c r="B86" i="3"/>
  <c r="C80" i="3"/>
  <c r="A77" i="3"/>
  <c r="A76" i="3"/>
  <c r="B88" i="3"/>
  <c r="A80" i="3"/>
  <c r="C76" i="3"/>
  <c r="B87" i="3"/>
  <c r="A88" i="3"/>
  <c r="C84" i="3"/>
  <c r="B89" i="3"/>
  <c r="C81" i="3"/>
  <c r="A78" i="3"/>
  <c r="B81" i="3"/>
  <c r="B84" i="3"/>
  <c r="E84" i="3" s="1"/>
  <c r="H84" i="3" s="1"/>
  <c r="N84" i="3" s="1"/>
  <c r="C86" i="3"/>
  <c r="B78" i="3"/>
  <c r="C89" i="3"/>
  <c r="A81" i="3"/>
  <c r="C87" i="3"/>
  <c r="B76" i="3"/>
  <c r="B79" i="3"/>
  <c r="A86" i="3"/>
  <c r="C78" i="3"/>
  <c r="C79" i="3"/>
  <c r="C77" i="3"/>
  <c r="A79" i="3"/>
  <c r="E77" i="2"/>
  <c r="H77" i="2" s="1"/>
  <c r="E84" i="2"/>
  <c r="H84" i="2" s="1"/>
  <c r="E79" i="2"/>
  <c r="H79" i="2" s="1"/>
  <c r="E82" i="2"/>
  <c r="H82" i="2" s="1"/>
  <c r="E76" i="2"/>
  <c r="H76" i="2" s="1"/>
  <c r="E81" i="2"/>
  <c r="H81" i="2" s="1"/>
  <c r="E89" i="2"/>
  <c r="H89" i="2" s="1"/>
  <c r="E80" i="2"/>
  <c r="H80" i="2" s="1"/>
  <c r="E87" i="2"/>
  <c r="E85" i="2"/>
  <c r="H85" i="2" s="1"/>
  <c r="E83" i="2"/>
  <c r="H83" i="2" s="1"/>
  <c r="E88" i="2"/>
  <c r="H88" i="2" s="1"/>
  <c r="E78" i="2"/>
  <c r="H78" i="2" s="1"/>
  <c r="E86" i="2"/>
  <c r="H86" i="2" s="1"/>
  <c r="E87" i="4" l="1"/>
  <c r="H87" i="4" s="1"/>
  <c r="E84" i="4"/>
  <c r="H84" i="4" s="1"/>
  <c r="E83" i="4"/>
  <c r="H83" i="4" s="1"/>
  <c r="E81" i="4"/>
  <c r="H81" i="4" s="1"/>
  <c r="E86" i="4"/>
  <c r="H86" i="4" s="1"/>
  <c r="E77" i="4"/>
  <c r="H77" i="4" s="1"/>
  <c r="E79" i="4"/>
  <c r="H79" i="4" s="1"/>
  <c r="E85" i="4"/>
  <c r="E75" i="4"/>
  <c r="H75" i="4" s="1"/>
  <c r="E78" i="4"/>
  <c r="H78" i="4" s="1"/>
  <c r="E74" i="4"/>
  <c r="H74" i="4" s="1"/>
  <c r="E85" i="3"/>
  <c r="H85" i="3" s="1"/>
  <c r="N85" i="3" s="1"/>
  <c r="E77" i="3"/>
  <c r="H77" i="3" s="1"/>
  <c r="N77" i="3" s="1"/>
  <c r="E82" i="3"/>
  <c r="H82" i="3" s="1"/>
  <c r="N82" i="3" s="1"/>
  <c r="E88" i="3"/>
  <c r="H88" i="3" s="1"/>
  <c r="N88" i="3" s="1"/>
  <c r="E83" i="3"/>
  <c r="H83" i="3" s="1"/>
  <c r="N83" i="3" s="1"/>
  <c r="E76" i="3"/>
  <c r="H76" i="3" s="1"/>
  <c r="N76" i="3" s="1"/>
  <c r="E87" i="3"/>
  <c r="E78" i="3"/>
  <c r="H78" i="3" s="1"/>
  <c r="N78" i="3" s="1"/>
  <c r="E80" i="3"/>
  <c r="H80" i="3" s="1"/>
  <c r="N80" i="3" s="1"/>
  <c r="E79" i="3"/>
  <c r="H79" i="3" s="1"/>
  <c r="N79" i="3" s="1"/>
  <c r="E81" i="3"/>
  <c r="H81" i="3" s="1"/>
  <c r="N81" i="3" s="1"/>
  <c r="E89" i="3"/>
  <c r="H89" i="3" s="1"/>
  <c r="N89" i="3" s="1"/>
  <c r="E86" i="3"/>
  <c r="H86" i="3" s="1"/>
  <c r="N86" i="3" s="1"/>
</calcChain>
</file>

<file path=xl/sharedStrings.xml><?xml version="1.0" encoding="utf-8"?>
<sst xmlns="http://schemas.openxmlformats.org/spreadsheetml/2006/main" count="129" uniqueCount="52">
  <si>
    <t>Var1</t>
  </si>
  <si>
    <t>Var2</t>
  </si>
  <si>
    <t>Var3</t>
  </si>
  <si>
    <t>Var4</t>
  </si>
  <si>
    <t>Var5</t>
  </si>
  <si>
    <t>Cluster1</t>
  </si>
  <si>
    <t>Cluster2</t>
  </si>
  <si>
    <t>Cluster3</t>
  </si>
  <si>
    <t>Minimo</t>
  </si>
  <si>
    <t>ClusterAsignado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</si>
  <si>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</si>
  <si>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</si>
  <si>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</si>
  <si>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</si>
  <si>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</si>
  <si>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</si>
  <si>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</si>
  <si>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</si>
  <si>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</si>
  <si>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</si>
  <si>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</si>
  <si>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</si>
  <si>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</si>
  <si>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</si>
  <si>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Centroids</t>
  </si>
  <si>
    <t>Cluster 1</t>
  </si>
  <si>
    <t>1.) Dataset: 5 variables</t>
  </si>
  <si>
    <t>Observación</t>
  </si>
  <si>
    <t>2.) Seleccionar 3 observaciones al azar para cada una de las 5 variables</t>
  </si>
  <si>
    <t>3.) Calculemos la distancia de la primera observación al primer
centroide</t>
  </si>
  <si>
    <t>4.) Cuál es el mínimo de las tres distancias?</t>
  </si>
  <si>
    <t>5.) A qué centroide corresponde? / Asignemos la observación al cluster correspondiente</t>
  </si>
  <si>
    <t>Fin de la iteración 1</t>
  </si>
  <si>
    <t>6.) Ahora calculemos los nuevos centroides: Estos son iguales a las medias de cada variable para observaciones pertenecientes al mismo cluster</t>
  </si>
  <si>
    <t>3.) Calculemos la distancia de la primera observación al primer centroide</t>
  </si>
  <si>
    <t>7.) Calculemos la distancia de la primera observación al primer centroide</t>
  </si>
  <si>
    <t>8.) Cuál es el mínimo de las tres distancias?</t>
  </si>
  <si>
    <t>ClusterAsignado Iteración 1</t>
  </si>
  <si>
    <t>9.) A qué centroide corresponde? / Asignemos la observación al cluster correspondiente</t>
  </si>
  <si>
    <t>Cambio</t>
  </si>
  <si>
    <t>Como si hubo cambio hay que seguir iterando hay que no exista cambio</t>
  </si>
  <si>
    <t>10.) Calculemos la distancia de la primera observación al primer centroide</t>
  </si>
  <si>
    <t>11.) Cuál es el mínimo de las tres distancias?</t>
  </si>
  <si>
    <t>12.) A qué centroide corresponde? / Asignemos la observación al cluster correspondiente</t>
  </si>
  <si>
    <t>ClusterAsignado Iteración 2</t>
  </si>
  <si>
    <t>Cuándo nos detenemos?</t>
  </si>
  <si>
    <t>» Cuando no hay nuevas reasignaciones y los centroides no cambian.</t>
  </si>
  <si>
    <t xml:space="preserve">Normalizar </t>
  </si>
  <si>
    <t>Es necesario cuando las unidades en que medimos las distintas</t>
  </si>
  <si>
    <t>variables son muy diferentes</t>
  </si>
  <si>
    <t>» Ejemplo: ingreso (en dólares), edad (en años), tasa de ahorro (en</t>
  </si>
  <si>
    <t>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</si>
</sst>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0.0"/>
  </numFmts>
  <fonts count="8" x14ac:knownFonts="1">
    <font>
      <sz val="12"/>
      <color theme="1"/>
      <name val="Helvetica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rgb="FFFFC000"/>
      </patternFill>
    </fill>
    <fill>
      <patternFill patternType="solid">
        <fgColor theme="5"/>
        <bgColor rgb="FFFFFF00"/>
      </patternFill>
    </fill>
    <fill>
      <patternFill patternType="solid">
        <fgColor theme="7"/>
        <bgColor rgb="FFFFFF00"/>
      </patternFill>
    </fill>
    <fill>
      <patternFill patternType="solid">
        <fgColor theme="7"/>
        <bgColor rgb="FFFFC000"/>
      </patternFill>
    </fill>
    <fill>
      <patternFill patternType="solid">
        <fgColor theme="9"/>
        <bgColor rgb="FFFFC000"/>
      </patternFill>
    </fill>
    <fill>
      <patternFill patternType="solid">
        <fgColor theme="9"/>
        <bgColor rgb="FFFFFF00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8">
    <xf numFmtId="0" fontId="0" fillId="0" borderId="0" xfId="0"/>
    <xf numFmtId="0" fontId="1" fillId="0" borderId="0" xfId="1"/>
    <xf numFmtId="0" fontId="3" fillId="5" borderId="0" xfId="1" applyFont="1" applyFill="1"/>
    <xf numFmtId="0" fontId="4" fillId="0" borderId="0" xfId="1" applyFont="1"/>
    <xf numFmtId="0" fontId="1" fillId="0" borderId="2" xfId="1" applyBorder="1" applyAlignment="1">
      <alignment horizontal="center"/>
    </xf>
    <xf numFmtId="0" fontId="1" fillId="0" borderId="0" xfId="1" applyBorder="1"/>
    <xf numFmtId="0" fontId="1" fillId="0" borderId="3" xfId="1" applyBorder="1"/>
    <xf numFmtId="0" fontId="1" fillId="0" borderId="0" xfId="1" applyFont="1"/>
    <xf numFmtId="0" fontId="1" fillId="0" borderId="2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2" borderId="0" xfId="1" applyFont="1" applyFill="1" applyBorder="1" applyAlignment="1">
      <alignment horizontal="center"/>
    </xf>
    <xf numFmtId="164" fontId="1" fillId="3" borderId="1" xfId="1" applyNumberFormat="1" applyFont="1" applyFill="1" applyBorder="1"/>
    <xf numFmtId="0" fontId="1" fillId="0" borderId="3" xfId="1" applyFont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0" borderId="4" xfId="1" applyFont="1" applyBorder="1"/>
    <xf numFmtId="0" fontId="1" fillId="6" borderId="4" xfId="1" applyFont="1" applyFill="1" applyBorder="1"/>
    <xf numFmtId="0" fontId="1" fillId="0" borderId="0" xfId="1" applyFont="1" applyBorder="1"/>
    <xf numFmtId="0" fontId="1" fillId="6" borderId="0" xfId="1" applyFont="1" applyFill="1" applyBorder="1"/>
    <xf numFmtId="0" fontId="1" fillId="0" borderId="3" xfId="1" applyFont="1" applyBorder="1"/>
    <xf numFmtId="0" fontId="1" fillId="6" borderId="3" xfId="1" applyFont="1" applyFill="1" applyBorder="1"/>
    <xf numFmtId="0" fontId="5" fillId="0" borderId="4" xfId="1" applyFont="1" applyBorder="1"/>
    <xf numFmtId="0" fontId="7" fillId="0" borderId="0" xfId="1" applyFont="1" applyAlignment="1"/>
    <xf numFmtId="0" fontId="7" fillId="0" borderId="0" xfId="1" applyFont="1"/>
    <xf numFmtId="0" fontId="1" fillId="0" borderId="2" xfId="1" applyFont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0" fontId="5" fillId="0" borderId="2" xfId="1" applyFont="1" applyBorder="1"/>
    <xf numFmtId="0" fontId="1" fillId="9" borderId="0" xfId="1" applyFont="1" applyFill="1" applyBorder="1"/>
    <xf numFmtId="0" fontId="1" fillId="11" borderId="3" xfId="1" applyFont="1" applyFill="1" applyBorder="1"/>
    <xf numFmtId="0" fontId="1" fillId="11" borderId="2" xfId="1" applyFont="1" applyFill="1" applyBorder="1"/>
    <xf numFmtId="0" fontId="1" fillId="8" borderId="2" xfId="1" applyFont="1" applyFill="1" applyBorder="1"/>
    <xf numFmtId="0" fontId="1" fillId="8" borderId="4" xfId="1" applyFont="1" applyFill="1" applyBorder="1"/>
    <xf numFmtId="0" fontId="1" fillId="9" borderId="2" xfId="1" applyFont="1" applyFill="1" applyBorder="1"/>
    <xf numFmtId="164" fontId="1" fillId="4" borderId="0" xfId="1" applyNumberFormat="1" applyFont="1" applyFill="1" applyBorder="1"/>
    <xf numFmtId="164" fontId="1" fillId="4" borderId="3" xfId="1" applyNumberFormat="1" applyFont="1" applyFill="1" applyBorder="1"/>
    <xf numFmtId="0" fontId="6" fillId="5" borderId="0" xfId="1" applyFont="1" applyFill="1" applyBorder="1"/>
    <xf numFmtId="0" fontId="6" fillId="5" borderId="3" xfId="1" applyFont="1" applyFill="1" applyBorder="1"/>
    <xf numFmtId="0" fontId="7" fillId="0" borderId="0" xfId="1" applyFont="1" applyAlignment="1">
      <alignment horizontal="left" wrapText="1"/>
    </xf>
    <xf numFmtId="0" fontId="7" fillId="0" borderId="5" xfId="1" applyFont="1" applyBorder="1" applyAlignment="1">
      <alignment horizontal="left" wrapText="1"/>
    </xf>
    <xf numFmtId="0" fontId="5" fillId="7" borderId="0" xfId="1" applyFont="1" applyFill="1" applyAlignment="1">
      <alignment horizontal="center"/>
    </xf>
    <xf numFmtId="0" fontId="1" fillId="9" borderId="0" xfId="1" applyFill="1"/>
    <xf numFmtId="165" fontId="2" fillId="12" borderId="0" xfId="1" applyNumberFormat="1" applyFont="1" applyFill="1"/>
    <xf numFmtId="0" fontId="1" fillId="9" borderId="6" xfId="1" applyFill="1" applyBorder="1"/>
    <xf numFmtId="0" fontId="1" fillId="9" borderId="7" xfId="1" applyFill="1" applyBorder="1"/>
    <xf numFmtId="0" fontId="2" fillId="13" borderId="7" xfId="1" applyFont="1" applyFill="1" applyBorder="1"/>
    <xf numFmtId="0" fontId="2" fillId="13" borderId="8" xfId="1" applyFont="1" applyFill="1" applyBorder="1"/>
    <xf numFmtId="0" fontId="1" fillId="9" borderId="9" xfId="1" applyFill="1" applyBorder="1"/>
    <xf numFmtId="0" fontId="1" fillId="9" borderId="3" xfId="1" applyFill="1" applyBorder="1"/>
    <xf numFmtId="0" fontId="2" fillId="13" borderId="3" xfId="1" applyFont="1" applyFill="1" applyBorder="1"/>
    <xf numFmtId="0" fontId="2" fillId="13" borderId="10" xfId="1" applyFont="1" applyFill="1" applyBorder="1"/>
    <xf numFmtId="0" fontId="1" fillId="9" borderId="11" xfId="1" applyFill="1" applyBorder="1"/>
    <xf numFmtId="0" fontId="1" fillId="9" borderId="12" xfId="1" applyFill="1" applyBorder="1"/>
    <xf numFmtId="0" fontId="2" fillId="13" borderId="12" xfId="1" applyFont="1" applyFill="1" applyBorder="1"/>
    <xf numFmtId="0" fontId="2" fillId="13" borderId="13" xfId="1" applyFont="1" applyFill="1" applyBorder="1"/>
    <xf numFmtId="0" fontId="1" fillId="10" borderId="6" xfId="1" applyFill="1" applyBorder="1"/>
    <xf numFmtId="0" fontId="1" fillId="10" borderId="7" xfId="1" applyFill="1" applyBorder="1"/>
    <xf numFmtId="0" fontId="2" fillId="14" borderId="7" xfId="1" applyFont="1" applyFill="1" applyBorder="1"/>
    <xf numFmtId="0" fontId="2" fillId="14" borderId="8" xfId="1" applyFont="1" applyFill="1" applyBorder="1"/>
    <xf numFmtId="0" fontId="1" fillId="10" borderId="9" xfId="1" applyFill="1" applyBorder="1"/>
    <xf numFmtId="0" fontId="1" fillId="10" borderId="3" xfId="1" applyFill="1" applyBorder="1"/>
    <xf numFmtId="0" fontId="2" fillId="14" borderId="3" xfId="1" applyFont="1" applyFill="1" applyBorder="1"/>
    <xf numFmtId="0" fontId="2" fillId="14" borderId="10" xfId="1" applyFont="1" applyFill="1" applyBorder="1"/>
    <xf numFmtId="0" fontId="1" fillId="10" borderId="11" xfId="1" applyFill="1" applyBorder="1"/>
    <xf numFmtId="0" fontId="1" fillId="10" borderId="12" xfId="1" applyFill="1" applyBorder="1"/>
    <xf numFmtId="0" fontId="2" fillId="14" borderId="12" xfId="1" applyFont="1" applyFill="1" applyBorder="1"/>
    <xf numFmtId="0" fontId="2" fillId="14" borderId="13" xfId="1" applyFont="1" applyFill="1" applyBorder="1"/>
    <xf numFmtId="0" fontId="1" fillId="10" borderId="0" xfId="1" applyFill="1"/>
    <xf numFmtId="0" fontId="2" fillId="15" borderId="0" xfId="1" applyFont="1" applyFill="1"/>
    <xf numFmtId="0" fontId="1" fillId="8" borderId="0" xfId="1" applyFill="1"/>
    <xf numFmtId="0" fontId="2" fillId="16" borderId="0" xfId="1" applyFont="1" applyFill="1"/>
    <xf numFmtId="0" fontId="1" fillId="8" borderId="6" xfId="1" applyFill="1" applyBorder="1"/>
    <xf numFmtId="0" fontId="1" fillId="8" borderId="7" xfId="1" applyFill="1" applyBorder="1"/>
    <xf numFmtId="0" fontId="2" fillId="17" borderId="7" xfId="1" applyFont="1" applyFill="1" applyBorder="1"/>
    <xf numFmtId="0" fontId="2" fillId="17" borderId="8" xfId="1" applyFont="1" applyFill="1" applyBorder="1"/>
    <xf numFmtId="0" fontId="1" fillId="8" borderId="9" xfId="1" applyFill="1" applyBorder="1"/>
    <xf numFmtId="0" fontId="1" fillId="8" borderId="3" xfId="1" applyFill="1" applyBorder="1"/>
    <xf numFmtId="0" fontId="2" fillId="17" borderId="3" xfId="1" applyFont="1" applyFill="1" applyBorder="1"/>
    <xf numFmtId="0" fontId="2" fillId="17" borderId="10" xfId="1" applyFont="1" applyFill="1" applyBorder="1"/>
    <xf numFmtId="0" fontId="1" fillId="8" borderId="11" xfId="1" applyFill="1" applyBorder="1"/>
    <xf numFmtId="0" fontId="1" fillId="8" borderId="12" xfId="1" applyFill="1" applyBorder="1"/>
    <xf numFmtId="0" fontId="2" fillId="17" borderId="12" xfId="1" applyFont="1" applyFill="1" applyBorder="1"/>
    <xf numFmtId="0" fontId="2" fillId="17" borderId="13" xfId="1" applyFont="1" applyFill="1" applyBorder="1"/>
    <xf numFmtId="0" fontId="1" fillId="8" borderId="2" xfId="1" applyFill="1" applyBorder="1"/>
    <xf numFmtId="0" fontId="1" fillId="9" borderId="2" xfId="1" applyFill="1" applyBorder="1"/>
    <xf numFmtId="0" fontId="1" fillId="10" borderId="2" xfId="1" applyFill="1" applyBorder="1"/>
    <xf numFmtId="165" fontId="1" fillId="0" borderId="0" xfId="1" applyNumberFormat="1" applyBorder="1"/>
    <xf numFmtId="0" fontId="5" fillId="0" borderId="2" xfId="1" applyFont="1" applyBorder="1" applyAlignment="1">
      <alignment horizontal="center"/>
    </xf>
    <xf numFmtId="164" fontId="2" fillId="3" borderId="0" xfId="1" applyNumberFormat="1" applyFont="1" applyFill="1" applyBorder="1"/>
    <xf numFmtId="164" fontId="2" fillId="3" borderId="3" xfId="1" applyNumberFormat="1" applyFont="1" applyFill="1" applyBorder="1"/>
    <xf numFmtId="164" fontId="2" fillId="4" borderId="0" xfId="1" applyNumberFormat="1" applyFont="1" applyFill="1" applyBorder="1"/>
    <xf numFmtId="164" fontId="2" fillId="4" borderId="3" xfId="1" applyNumberFormat="1" applyFont="1" applyFill="1" applyBorder="1"/>
    <xf numFmtId="164" fontId="2" fillId="4" borderId="0" xfId="1" applyNumberFormat="1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/>
    </xf>
    <xf numFmtId="0" fontId="3" fillId="5" borderId="0" xfId="1" applyFont="1" applyFill="1" applyBorder="1"/>
    <xf numFmtId="0" fontId="3" fillId="5" borderId="3" xfId="1" applyFont="1" applyFill="1" applyBorder="1"/>
    <xf numFmtId="0" fontId="7" fillId="0" borderId="0" xfId="1" applyFont="1" applyAlignment="1">
      <alignment horizontal="left" vertical="center" wrapText="1"/>
    </xf>
    <xf numFmtId="0" fontId="1" fillId="8" borderId="0" xfId="1" applyFill="1" applyBorder="1" applyAlignment="1">
      <alignment horizontal="center"/>
    </xf>
    <xf numFmtId="0" fontId="1" fillId="9" borderId="0" xfId="1" applyFill="1" applyBorder="1" applyAlignment="1">
      <alignment horizontal="center"/>
    </xf>
    <xf numFmtId="0" fontId="1" fillId="10" borderId="0" xfId="1" applyFill="1" applyBorder="1" applyAlignment="1">
      <alignment horizontal="center"/>
    </xf>
    <xf numFmtId="0" fontId="1" fillId="8" borderId="3" xfId="1" applyFill="1" applyBorder="1" applyAlignment="1">
      <alignment horizontal="center"/>
    </xf>
    <xf numFmtId="0" fontId="2" fillId="17" borderId="0" xfId="1" applyFont="1" applyFill="1" applyBorder="1" applyAlignment="1">
      <alignment horizontal="center"/>
    </xf>
    <xf numFmtId="0" fontId="2" fillId="13" borderId="0" xfId="1" applyFont="1" applyFill="1" applyBorder="1" applyAlignment="1">
      <alignment horizontal="center"/>
    </xf>
    <xf numFmtId="0" fontId="2" fillId="14" borderId="0" xfId="1" applyFont="1" applyFill="1" applyBorder="1" applyAlignment="1">
      <alignment horizontal="center"/>
    </xf>
    <xf numFmtId="0" fontId="2" fillId="17" borderId="3" xfId="1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0" fontId="1" fillId="0" borderId="0" xfId="1" applyFill="1"/>
    <xf numFmtId="0" fontId="1" fillId="7" borderId="0" xfId="1" applyFill="1"/>
  </cellXfs>
  <cellStyles count="2">
    <cellStyle name="Normal" xfId="0" builtinId="0"/>
    <cellStyle name="Normal 2" xfId="1" xr:uid="{D1D4903B-C7EB-1943-B89A-CD430ADF8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83</xdr:row>
      <xdr:rowOff>25400</xdr:rowOff>
    </xdr:from>
    <xdr:to>
      <xdr:col>14</xdr:col>
      <xdr:colOff>774700</xdr:colOff>
      <xdr:row>85</xdr:row>
      <xdr:rowOff>165100</xdr:rowOff>
    </xdr:to>
    <xdr:sp macro="" textlink="">
      <xdr:nvSpPr>
        <xdr:cNvPr id="2" name="Flecha izquierda 1">
          <a:extLst>
            <a:ext uri="{FF2B5EF4-FFF2-40B4-BE49-F238E27FC236}">
              <a16:creationId xmlns:a16="http://schemas.microsoft.com/office/drawing/2014/main" id="{FFE546E3-FAE4-E03C-B00C-B94DDE7579E9}"/>
            </a:ext>
          </a:extLst>
        </xdr:cNvPr>
        <xdr:cNvSpPr/>
      </xdr:nvSpPr>
      <xdr:spPr>
        <a:xfrm>
          <a:off x="13208000" y="16205200"/>
          <a:ext cx="660400" cy="520700"/>
        </a:xfrm>
        <a:prstGeom prst="leftArrow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0401-5585-584B-9C2D-587DD0B86CAA}">
  <dimension ref="A1:K1074"/>
  <sheetViews>
    <sheetView topLeftCell="A73" zoomScale="194" workbookViewId="0">
      <selection activeCell="H75" sqref="H75:H89"/>
    </sheetView>
  </sheetViews>
  <sheetFormatPr baseColWidth="10" defaultColWidth="10.140625" defaultRowHeight="15" customHeight="1" x14ac:dyDescent="0.2"/>
  <cols>
    <col min="1" max="21" width="10.42578125" style="7" customWidth="1"/>
    <col min="22" max="16384" width="10.140625" style="7"/>
  </cols>
  <sheetData>
    <row r="1" spans="1:7" ht="15" customHeight="1" x14ac:dyDescent="0.2">
      <c r="A1" s="22" t="s">
        <v>26</v>
      </c>
    </row>
    <row r="2" spans="1:7" ht="17" thickBot="1" x14ac:dyDescent="0.25">
      <c r="B2" s="8" t="s">
        <v>27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</row>
    <row r="3" spans="1:7" ht="16" x14ac:dyDescent="0.2">
      <c r="B3" s="9" t="s">
        <v>10</v>
      </c>
      <c r="C3" s="10">
        <v>7</v>
      </c>
      <c r="D3" s="10">
        <v>8</v>
      </c>
      <c r="E3" s="10">
        <v>4</v>
      </c>
      <c r="F3" s="10">
        <v>5</v>
      </c>
      <c r="G3" s="10">
        <v>2</v>
      </c>
    </row>
    <row r="4" spans="1:7" ht="16" x14ac:dyDescent="0.2">
      <c r="B4" s="9" t="s">
        <v>11</v>
      </c>
      <c r="C4" s="10">
        <v>6</v>
      </c>
      <c r="D4" s="10">
        <v>8</v>
      </c>
      <c r="E4" s="10">
        <v>5</v>
      </c>
      <c r="F4" s="10">
        <v>4</v>
      </c>
      <c r="G4" s="10">
        <v>2</v>
      </c>
    </row>
    <row r="5" spans="1:7" ht="16" x14ac:dyDescent="0.2">
      <c r="B5" s="9" t="s">
        <v>12</v>
      </c>
      <c r="C5" s="10">
        <v>8</v>
      </c>
      <c r="D5" s="10">
        <v>9</v>
      </c>
      <c r="E5" s="10">
        <v>7</v>
      </c>
      <c r="F5" s="10">
        <v>8</v>
      </c>
      <c r="G5" s="10">
        <v>9</v>
      </c>
    </row>
    <row r="6" spans="1:7" ht="16" x14ac:dyDescent="0.2">
      <c r="B6" s="9" t="s">
        <v>13</v>
      </c>
      <c r="C6" s="10">
        <v>6</v>
      </c>
      <c r="D6" s="10">
        <v>7</v>
      </c>
      <c r="E6" s="10">
        <v>7</v>
      </c>
      <c r="F6" s="10">
        <v>7</v>
      </c>
      <c r="G6" s="10">
        <v>8</v>
      </c>
    </row>
    <row r="7" spans="1:7" ht="16" x14ac:dyDescent="0.2">
      <c r="B7" s="9" t="s">
        <v>14</v>
      </c>
      <c r="C7" s="10">
        <v>1</v>
      </c>
      <c r="D7" s="10">
        <v>2</v>
      </c>
      <c r="E7" s="10">
        <v>5</v>
      </c>
      <c r="F7" s="10">
        <v>3</v>
      </c>
      <c r="G7" s="10">
        <v>4</v>
      </c>
    </row>
    <row r="8" spans="1:7" ht="16" x14ac:dyDescent="0.2">
      <c r="B8" s="9" t="s">
        <v>15</v>
      </c>
      <c r="C8" s="10">
        <v>3</v>
      </c>
      <c r="D8" s="10">
        <v>4</v>
      </c>
      <c r="E8" s="10">
        <v>5</v>
      </c>
      <c r="F8" s="10">
        <v>3</v>
      </c>
      <c r="G8" s="10">
        <v>5</v>
      </c>
    </row>
    <row r="9" spans="1:7" ht="16" x14ac:dyDescent="0.2">
      <c r="B9" s="9" t="s">
        <v>16</v>
      </c>
      <c r="C9" s="10">
        <v>7</v>
      </c>
      <c r="D9" s="10">
        <v>8</v>
      </c>
      <c r="E9" s="10">
        <v>8</v>
      </c>
      <c r="F9" s="10">
        <v>6</v>
      </c>
      <c r="G9" s="10">
        <v>6</v>
      </c>
    </row>
    <row r="10" spans="1:7" ht="16" x14ac:dyDescent="0.2">
      <c r="B10" s="9" t="s">
        <v>17</v>
      </c>
      <c r="C10" s="10">
        <v>8</v>
      </c>
      <c r="D10" s="10">
        <v>9</v>
      </c>
      <c r="E10" s="10">
        <v>6</v>
      </c>
      <c r="F10" s="10">
        <v>5</v>
      </c>
      <c r="G10" s="10">
        <v>5</v>
      </c>
    </row>
    <row r="11" spans="1:7" ht="16" x14ac:dyDescent="0.2">
      <c r="B11" s="9" t="s">
        <v>18</v>
      </c>
      <c r="C11" s="10">
        <v>2</v>
      </c>
      <c r="D11" s="10">
        <v>3</v>
      </c>
      <c r="E11" s="10">
        <v>5</v>
      </c>
      <c r="F11" s="10">
        <v>6</v>
      </c>
      <c r="G11" s="10">
        <v>5</v>
      </c>
    </row>
    <row r="12" spans="1:7" ht="16" x14ac:dyDescent="0.2">
      <c r="B12" s="9" t="s">
        <v>19</v>
      </c>
      <c r="C12" s="10">
        <v>1</v>
      </c>
      <c r="D12" s="10">
        <v>2</v>
      </c>
      <c r="E12" s="10">
        <v>4</v>
      </c>
      <c r="F12" s="10">
        <v>4</v>
      </c>
      <c r="G12" s="10">
        <v>2</v>
      </c>
    </row>
    <row r="13" spans="1:7" ht="16" x14ac:dyDescent="0.2">
      <c r="B13" s="9" t="s">
        <v>20</v>
      </c>
      <c r="C13" s="10">
        <v>3</v>
      </c>
      <c r="D13" s="10">
        <v>2</v>
      </c>
      <c r="E13" s="10">
        <v>6</v>
      </c>
      <c r="F13" s="10">
        <v>5</v>
      </c>
      <c r="G13" s="10">
        <v>7</v>
      </c>
    </row>
    <row r="14" spans="1:7" ht="16" x14ac:dyDescent="0.2">
      <c r="B14" s="9" t="s">
        <v>21</v>
      </c>
      <c r="C14" s="10">
        <v>2</v>
      </c>
      <c r="D14" s="10">
        <v>5</v>
      </c>
      <c r="E14" s="10">
        <v>6</v>
      </c>
      <c r="F14" s="10">
        <v>8</v>
      </c>
      <c r="G14" s="10">
        <v>9</v>
      </c>
    </row>
    <row r="15" spans="1:7" ht="16" x14ac:dyDescent="0.2">
      <c r="B15" s="9" t="s">
        <v>22</v>
      </c>
      <c r="C15" s="10">
        <v>3</v>
      </c>
      <c r="D15" s="10">
        <v>5</v>
      </c>
      <c r="E15" s="10">
        <v>4</v>
      </c>
      <c r="F15" s="10">
        <v>6</v>
      </c>
      <c r="G15" s="10">
        <v>3</v>
      </c>
    </row>
    <row r="16" spans="1:7" ht="17" thickBot="1" x14ac:dyDescent="0.25">
      <c r="B16" s="12" t="s">
        <v>23</v>
      </c>
      <c r="C16" s="13">
        <v>3</v>
      </c>
      <c r="D16" s="13">
        <v>5</v>
      </c>
      <c r="E16" s="13">
        <v>5</v>
      </c>
      <c r="F16" s="13">
        <v>6</v>
      </c>
      <c r="G16" s="13">
        <v>3</v>
      </c>
    </row>
    <row r="18" spans="1:7" ht="15" customHeight="1" x14ac:dyDescent="0.2">
      <c r="A18" s="22" t="s">
        <v>28</v>
      </c>
    </row>
    <row r="19" spans="1:7" ht="16" x14ac:dyDescent="0.2">
      <c r="A19" s="20" t="s">
        <v>24</v>
      </c>
      <c r="B19" s="14"/>
      <c r="C19" s="14"/>
      <c r="D19" s="14"/>
      <c r="E19" s="14"/>
      <c r="F19" s="14"/>
      <c r="G19" s="14"/>
    </row>
    <row r="20" spans="1:7" ht="16" x14ac:dyDescent="0.2">
      <c r="A20" s="31" t="s">
        <v>5</v>
      </c>
      <c r="B20" s="14" t="s">
        <v>13</v>
      </c>
      <c r="C20" s="15">
        <v>6</v>
      </c>
      <c r="D20" s="15">
        <v>7</v>
      </c>
      <c r="E20" s="15">
        <v>7</v>
      </c>
      <c r="F20" s="15">
        <v>7</v>
      </c>
      <c r="G20" s="15">
        <v>8</v>
      </c>
    </row>
    <row r="21" spans="1:7" ht="16" x14ac:dyDescent="0.2">
      <c r="A21" s="27" t="s">
        <v>6</v>
      </c>
      <c r="B21" s="16" t="s">
        <v>20</v>
      </c>
      <c r="C21" s="17">
        <v>3</v>
      </c>
      <c r="D21" s="17">
        <v>2</v>
      </c>
      <c r="E21" s="17">
        <v>6</v>
      </c>
      <c r="F21" s="17">
        <v>5</v>
      </c>
      <c r="G21" s="17">
        <v>7</v>
      </c>
    </row>
    <row r="22" spans="1:7" ht="17" thickBot="1" x14ac:dyDescent="0.25">
      <c r="A22" s="28" t="s">
        <v>7</v>
      </c>
      <c r="B22" s="18" t="s">
        <v>22</v>
      </c>
      <c r="C22" s="19">
        <v>3</v>
      </c>
      <c r="D22" s="19">
        <v>5</v>
      </c>
      <c r="E22" s="19">
        <v>4</v>
      </c>
      <c r="F22" s="19">
        <v>6</v>
      </c>
      <c r="G22" s="19">
        <v>3</v>
      </c>
    </row>
    <row r="23" spans="1:7" ht="15.75" customHeight="1" x14ac:dyDescent="0.2"/>
    <row r="24" spans="1:7" ht="15.75" customHeight="1" x14ac:dyDescent="0.2">
      <c r="A24" s="21" t="s">
        <v>34</v>
      </c>
    </row>
    <row r="25" spans="1:7" ht="15.75" customHeight="1" thickBot="1" x14ac:dyDescent="0.25">
      <c r="A25" s="30" t="s">
        <v>25</v>
      </c>
      <c r="B25" s="23"/>
      <c r="C25" s="23"/>
      <c r="D25" s="23"/>
      <c r="E25" s="23"/>
      <c r="F25" s="23"/>
      <c r="G25" s="23"/>
    </row>
    <row r="26" spans="1:7" ht="15.75" customHeight="1" x14ac:dyDescent="0.2">
      <c r="A26" s="16"/>
      <c r="B26" s="16"/>
      <c r="C26" s="16">
        <f>((C3-C$20)^2)</f>
        <v>1</v>
      </c>
      <c r="D26" s="16">
        <f>((D3-D$20)^2)</f>
        <v>1</v>
      </c>
      <c r="E26" s="16">
        <f>((E3-E$20)^2)</f>
        <v>9</v>
      </c>
      <c r="F26" s="16">
        <f>((F3-F$20)^2)</f>
        <v>4</v>
      </c>
      <c r="G26" s="16">
        <f>((G3-G$20)^2)</f>
        <v>36</v>
      </c>
    </row>
    <row r="27" spans="1:7" ht="15.75" customHeight="1" x14ac:dyDescent="0.2">
      <c r="A27" s="16"/>
      <c r="B27" s="16"/>
      <c r="C27" s="16">
        <f>((C4-C$20)^2)</f>
        <v>0</v>
      </c>
      <c r="D27" s="16">
        <f>((D4-D$20)^2)</f>
        <v>1</v>
      </c>
      <c r="E27" s="16">
        <f>((E4-E$20)^2)</f>
        <v>4</v>
      </c>
      <c r="F27" s="16">
        <f>((F4-F$20)^2)</f>
        <v>9</v>
      </c>
      <c r="G27" s="16">
        <f>((G4-G$20)^2)</f>
        <v>36</v>
      </c>
    </row>
    <row r="28" spans="1:7" ht="15.75" customHeight="1" x14ac:dyDescent="0.2">
      <c r="A28" s="16"/>
      <c r="B28" s="16"/>
      <c r="C28" s="16">
        <f>((C5-C$20)^2)</f>
        <v>4</v>
      </c>
      <c r="D28" s="16">
        <f>((D5-D$20)^2)</f>
        <v>4</v>
      </c>
      <c r="E28" s="16">
        <f>((E5-E$20)^2)</f>
        <v>0</v>
      </c>
      <c r="F28" s="16">
        <f>((F5-F$20)^2)</f>
        <v>1</v>
      </c>
      <c r="G28" s="16">
        <f>((G5-G$20)^2)</f>
        <v>1</v>
      </c>
    </row>
    <row r="29" spans="1:7" ht="15.75" customHeight="1" x14ac:dyDescent="0.2">
      <c r="A29" s="16"/>
      <c r="B29" s="16"/>
      <c r="C29" s="16">
        <f>((C6-C$20)^2)</f>
        <v>0</v>
      </c>
      <c r="D29" s="16">
        <f>((D6-D$20)^2)</f>
        <v>0</v>
      </c>
      <c r="E29" s="16">
        <f>((E6-E$20)^2)</f>
        <v>0</v>
      </c>
      <c r="F29" s="16">
        <f>((F6-F$20)^2)</f>
        <v>0</v>
      </c>
      <c r="G29" s="16">
        <f>((G6-G$20)^2)</f>
        <v>0</v>
      </c>
    </row>
    <row r="30" spans="1:7" ht="15.75" customHeight="1" x14ac:dyDescent="0.2">
      <c r="A30" s="16"/>
      <c r="B30" s="16"/>
      <c r="C30" s="16">
        <f>((C7-C$20)^2)</f>
        <v>25</v>
      </c>
      <c r="D30" s="16">
        <f>((D7-D$20)^2)</f>
        <v>25</v>
      </c>
      <c r="E30" s="16">
        <f>((E7-E$20)^2)</f>
        <v>4</v>
      </c>
      <c r="F30" s="16">
        <f>((F7-F$20)^2)</f>
        <v>16</v>
      </c>
      <c r="G30" s="16">
        <f>((G7-G$20)^2)</f>
        <v>16</v>
      </c>
    </row>
    <row r="31" spans="1:7" ht="15.75" customHeight="1" x14ac:dyDescent="0.2">
      <c r="A31" s="16"/>
      <c r="B31" s="16"/>
      <c r="C31" s="16">
        <f>((C8-C$20)^2)</f>
        <v>9</v>
      </c>
      <c r="D31" s="16">
        <f>((D8-D$20)^2)</f>
        <v>9</v>
      </c>
      <c r="E31" s="16">
        <f>((E8-E$20)^2)</f>
        <v>4</v>
      </c>
      <c r="F31" s="16">
        <f>((F8-F$20)^2)</f>
        <v>16</v>
      </c>
      <c r="G31" s="16">
        <f>((G8-G$20)^2)</f>
        <v>9</v>
      </c>
    </row>
    <row r="32" spans="1:7" ht="15.75" customHeight="1" x14ac:dyDescent="0.2">
      <c r="A32" s="16"/>
      <c r="B32" s="16"/>
      <c r="C32" s="16">
        <f>((C9-C$20)^2)</f>
        <v>1</v>
      </c>
      <c r="D32" s="16">
        <f>((D9-D$20)^2)</f>
        <v>1</v>
      </c>
      <c r="E32" s="16">
        <f>((E9-E$20)^2)</f>
        <v>1</v>
      </c>
      <c r="F32" s="16">
        <f>((F9-F$20)^2)</f>
        <v>1</v>
      </c>
      <c r="G32" s="16">
        <f>((G9-G$20)^2)</f>
        <v>4</v>
      </c>
    </row>
    <row r="33" spans="1:7" ht="15.75" customHeight="1" x14ac:dyDescent="0.2">
      <c r="A33" s="16"/>
      <c r="B33" s="16"/>
      <c r="C33" s="16">
        <f>((C10-C$20)^2)</f>
        <v>4</v>
      </c>
      <c r="D33" s="16">
        <f>((D10-D$20)^2)</f>
        <v>4</v>
      </c>
      <c r="E33" s="16">
        <f>((E10-E$20)^2)</f>
        <v>1</v>
      </c>
      <c r="F33" s="16">
        <f>((F10-F$20)^2)</f>
        <v>4</v>
      </c>
      <c r="G33" s="16">
        <f>((G10-G$20)^2)</f>
        <v>9</v>
      </c>
    </row>
    <row r="34" spans="1:7" ht="15.75" customHeight="1" x14ac:dyDescent="0.2">
      <c r="A34" s="16"/>
      <c r="B34" s="16"/>
      <c r="C34" s="16">
        <f>((C11-C$20)^2)</f>
        <v>16</v>
      </c>
      <c r="D34" s="16">
        <f>((D11-D$20)^2)</f>
        <v>16</v>
      </c>
      <c r="E34" s="16">
        <f>((E11-E$20)^2)</f>
        <v>4</v>
      </c>
      <c r="F34" s="16">
        <f>((F11-F$20)^2)</f>
        <v>1</v>
      </c>
      <c r="G34" s="16">
        <f>((G11-G$20)^2)</f>
        <v>9</v>
      </c>
    </row>
    <row r="35" spans="1:7" ht="15.75" customHeight="1" x14ac:dyDescent="0.2">
      <c r="A35" s="16"/>
      <c r="B35" s="16"/>
      <c r="C35" s="16">
        <f>((C12-C$20)^2)</f>
        <v>25</v>
      </c>
      <c r="D35" s="16">
        <f>((D12-D$20)^2)</f>
        <v>25</v>
      </c>
      <c r="E35" s="16">
        <f>((E12-E$20)^2)</f>
        <v>9</v>
      </c>
      <c r="F35" s="16">
        <f>((F12-F$20)^2)</f>
        <v>9</v>
      </c>
      <c r="G35" s="16">
        <f>((G12-G$20)^2)</f>
        <v>36</v>
      </c>
    </row>
    <row r="36" spans="1:7" ht="15.75" customHeight="1" x14ac:dyDescent="0.2">
      <c r="A36" s="16"/>
      <c r="B36" s="16"/>
      <c r="C36" s="16">
        <f>((C13-C$20)^2)</f>
        <v>9</v>
      </c>
      <c r="D36" s="16">
        <f>((D13-D$20)^2)</f>
        <v>25</v>
      </c>
      <c r="E36" s="16">
        <f>((E13-E$20)^2)</f>
        <v>1</v>
      </c>
      <c r="F36" s="16">
        <f>((F13-F$20)^2)</f>
        <v>4</v>
      </c>
      <c r="G36" s="16">
        <f>((G13-G$20)^2)</f>
        <v>1</v>
      </c>
    </row>
    <row r="37" spans="1:7" ht="15.75" customHeight="1" x14ac:dyDescent="0.2">
      <c r="A37" s="16"/>
      <c r="B37" s="16"/>
      <c r="C37" s="16">
        <f>((C14-C$20)^2)</f>
        <v>16</v>
      </c>
      <c r="D37" s="16">
        <f>((D14-D$20)^2)</f>
        <v>4</v>
      </c>
      <c r="E37" s="16">
        <f>((E14-E$20)^2)</f>
        <v>1</v>
      </c>
      <c r="F37" s="16">
        <f>((F14-F$20)^2)</f>
        <v>1</v>
      </c>
      <c r="G37" s="16">
        <f>((G14-G$20)^2)</f>
        <v>1</v>
      </c>
    </row>
    <row r="38" spans="1:7" ht="15.75" customHeight="1" x14ac:dyDescent="0.2">
      <c r="A38" s="16"/>
      <c r="B38" s="16"/>
      <c r="C38" s="16">
        <f>((C15-C$20)^2)</f>
        <v>9</v>
      </c>
      <c r="D38" s="16">
        <f>((D15-D$20)^2)</f>
        <v>4</v>
      </c>
      <c r="E38" s="16">
        <f>((E15-E$20)^2)</f>
        <v>9</v>
      </c>
      <c r="F38" s="16">
        <f>((F15-F$20)^2)</f>
        <v>1</v>
      </c>
      <c r="G38" s="16">
        <f>((G15-G$20)^2)</f>
        <v>25</v>
      </c>
    </row>
    <row r="39" spans="1:7" ht="15.75" customHeight="1" thickBot="1" x14ac:dyDescent="0.25">
      <c r="A39" s="18"/>
      <c r="B39" s="18"/>
      <c r="C39" s="18">
        <f>((C16-C$20)^2)</f>
        <v>9</v>
      </c>
      <c r="D39" s="18">
        <f>((D16-D$20)^2)</f>
        <v>4</v>
      </c>
      <c r="E39" s="18">
        <f>((E16-E$20)^2)</f>
        <v>4</v>
      </c>
      <c r="F39" s="18">
        <f>((F16-F$20)^2)</f>
        <v>1</v>
      </c>
      <c r="G39" s="18">
        <f>((G16-G$20)^2)</f>
        <v>25</v>
      </c>
    </row>
    <row r="40" spans="1:7" ht="15.75" customHeight="1" x14ac:dyDescent="0.2">
      <c r="A40" s="21"/>
    </row>
    <row r="41" spans="1:7" ht="15.75" customHeight="1" thickBot="1" x14ac:dyDescent="0.25">
      <c r="A41" s="32" t="s">
        <v>6</v>
      </c>
      <c r="B41" s="26"/>
      <c r="C41" s="26"/>
      <c r="D41" s="26"/>
      <c r="E41" s="26"/>
      <c r="F41" s="26"/>
      <c r="G41" s="26"/>
    </row>
    <row r="42" spans="1:7" ht="15.75" customHeight="1" x14ac:dyDescent="0.2">
      <c r="A42" s="16"/>
      <c r="B42" s="16"/>
      <c r="C42" s="16">
        <f>(C3-C$21)^2</f>
        <v>16</v>
      </c>
      <c r="D42" s="16">
        <f>(D3-D$21)^2</f>
        <v>36</v>
      </c>
      <c r="E42" s="16">
        <f>(E3-E$21)^2</f>
        <v>4</v>
      </c>
      <c r="F42" s="16">
        <f>(F3-F$21)^2</f>
        <v>0</v>
      </c>
      <c r="G42" s="16">
        <f>(G3-G$21)^2</f>
        <v>25</v>
      </c>
    </row>
    <row r="43" spans="1:7" ht="15.75" customHeight="1" x14ac:dyDescent="0.2">
      <c r="A43" s="16"/>
      <c r="B43" s="16"/>
      <c r="C43" s="16">
        <f>(C4-C$21)^2</f>
        <v>9</v>
      </c>
      <c r="D43" s="16">
        <f>(D4-D$21)^2</f>
        <v>36</v>
      </c>
      <c r="E43" s="16">
        <f>(E4-E$21)^2</f>
        <v>1</v>
      </c>
      <c r="F43" s="16">
        <f>(F4-F$21)^2</f>
        <v>1</v>
      </c>
      <c r="G43" s="16">
        <f>(G4-G$21)^2</f>
        <v>25</v>
      </c>
    </row>
    <row r="44" spans="1:7" ht="15.75" customHeight="1" x14ac:dyDescent="0.2">
      <c r="A44" s="16"/>
      <c r="B44" s="16"/>
      <c r="C44" s="16">
        <f>(C5-C$21)^2</f>
        <v>25</v>
      </c>
      <c r="D44" s="16">
        <f>(D5-D$21)^2</f>
        <v>49</v>
      </c>
      <c r="E44" s="16">
        <f>(E5-E$21)^2</f>
        <v>1</v>
      </c>
      <c r="F44" s="16">
        <f>(F5-F$21)^2</f>
        <v>9</v>
      </c>
      <c r="G44" s="16">
        <f>(G5-G$21)^2</f>
        <v>4</v>
      </c>
    </row>
    <row r="45" spans="1:7" ht="15.75" customHeight="1" x14ac:dyDescent="0.2">
      <c r="A45" s="16"/>
      <c r="B45" s="16"/>
      <c r="C45" s="16">
        <f>(C6-C$21)^2</f>
        <v>9</v>
      </c>
      <c r="D45" s="16">
        <f>(D6-D$21)^2</f>
        <v>25</v>
      </c>
      <c r="E45" s="16">
        <f>(E6-E$21)^2</f>
        <v>1</v>
      </c>
      <c r="F45" s="16">
        <f>(F6-F$21)^2</f>
        <v>4</v>
      </c>
      <c r="G45" s="16">
        <f>(G6-G$21)^2</f>
        <v>1</v>
      </c>
    </row>
    <row r="46" spans="1:7" ht="15.75" customHeight="1" x14ac:dyDescent="0.2">
      <c r="A46" s="16"/>
      <c r="B46" s="16"/>
      <c r="C46" s="16">
        <f>(C7-C$21)^2</f>
        <v>4</v>
      </c>
      <c r="D46" s="16">
        <f>(D7-D$21)^2</f>
        <v>0</v>
      </c>
      <c r="E46" s="16">
        <f>(E7-E$21)^2</f>
        <v>1</v>
      </c>
      <c r="F46" s="16">
        <f>(F7-F$21)^2</f>
        <v>4</v>
      </c>
      <c r="G46" s="16">
        <f>(G7-G$21)^2</f>
        <v>9</v>
      </c>
    </row>
    <row r="47" spans="1:7" ht="15.75" customHeight="1" x14ac:dyDescent="0.2">
      <c r="A47" s="16"/>
      <c r="B47" s="16"/>
      <c r="C47" s="16">
        <f>(C8-C$21)^2</f>
        <v>0</v>
      </c>
      <c r="D47" s="16">
        <f>(D8-D$21)^2</f>
        <v>4</v>
      </c>
      <c r="E47" s="16">
        <f>(E8-E$21)^2</f>
        <v>1</v>
      </c>
      <c r="F47" s="16">
        <f>(F8-F$21)^2</f>
        <v>4</v>
      </c>
      <c r="G47" s="16">
        <f>(G8-G$21)^2</f>
        <v>4</v>
      </c>
    </row>
    <row r="48" spans="1:7" ht="15.75" customHeight="1" x14ac:dyDescent="0.2">
      <c r="A48" s="16"/>
      <c r="B48" s="16"/>
      <c r="C48" s="16">
        <f>(C9-C$21)^2</f>
        <v>16</v>
      </c>
      <c r="D48" s="16">
        <f>(D9-D$21)^2</f>
        <v>36</v>
      </c>
      <c r="E48" s="16">
        <f>(E9-E$21)^2</f>
        <v>4</v>
      </c>
      <c r="F48" s="16">
        <f>(F9-F$21)^2</f>
        <v>1</v>
      </c>
      <c r="G48" s="16">
        <f>(G9-G$21)^2</f>
        <v>1</v>
      </c>
    </row>
    <row r="49" spans="1:7" ht="15.75" customHeight="1" x14ac:dyDescent="0.2">
      <c r="A49" s="16"/>
      <c r="B49" s="16"/>
      <c r="C49" s="16">
        <f>(C10-C$21)^2</f>
        <v>25</v>
      </c>
      <c r="D49" s="16">
        <f>(D10-D$21)^2</f>
        <v>49</v>
      </c>
      <c r="E49" s="16">
        <f>(E10-E$21)^2</f>
        <v>0</v>
      </c>
      <c r="F49" s="16">
        <f>(F10-F$21)^2</f>
        <v>0</v>
      </c>
      <c r="G49" s="16">
        <f>(G10-G$21)^2</f>
        <v>4</v>
      </c>
    </row>
    <row r="50" spans="1:7" ht="15.75" customHeight="1" x14ac:dyDescent="0.2">
      <c r="A50" s="16"/>
      <c r="B50" s="16"/>
      <c r="C50" s="16">
        <f>(C11-C$21)^2</f>
        <v>1</v>
      </c>
      <c r="D50" s="16">
        <f>(D11-D$21)^2</f>
        <v>1</v>
      </c>
      <c r="E50" s="16">
        <f>(E11-E$21)^2</f>
        <v>1</v>
      </c>
      <c r="F50" s="16">
        <f>(F11-F$21)^2</f>
        <v>1</v>
      </c>
      <c r="G50" s="16">
        <f>(G11-G$21)^2</f>
        <v>4</v>
      </c>
    </row>
    <row r="51" spans="1:7" ht="15.75" customHeight="1" x14ac:dyDescent="0.2">
      <c r="A51" s="16"/>
      <c r="B51" s="16"/>
      <c r="C51" s="16">
        <f>(C12-C$21)^2</f>
        <v>4</v>
      </c>
      <c r="D51" s="16">
        <f>(D12-D$21)^2</f>
        <v>0</v>
      </c>
      <c r="E51" s="16">
        <f>(E12-E$21)^2</f>
        <v>4</v>
      </c>
      <c r="F51" s="16">
        <f>(F12-F$21)^2</f>
        <v>1</v>
      </c>
      <c r="G51" s="16">
        <f>(G12-G$21)^2</f>
        <v>25</v>
      </c>
    </row>
    <row r="52" spans="1:7" ht="15.75" customHeight="1" x14ac:dyDescent="0.2">
      <c r="A52" s="16"/>
      <c r="B52" s="16"/>
      <c r="C52" s="16">
        <f>(C13-C$21)^2</f>
        <v>0</v>
      </c>
      <c r="D52" s="16">
        <f>(D13-D$21)^2</f>
        <v>0</v>
      </c>
      <c r="E52" s="16">
        <f>(E13-E$21)^2</f>
        <v>0</v>
      </c>
      <c r="F52" s="16">
        <f>(F13-F$21)^2</f>
        <v>0</v>
      </c>
      <c r="G52" s="16">
        <f>(G13-G$21)^2</f>
        <v>0</v>
      </c>
    </row>
    <row r="53" spans="1:7" ht="15.75" customHeight="1" x14ac:dyDescent="0.2">
      <c r="A53" s="16"/>
      <c r="B53" s="16"/>
      <c r="C53" s="16">
        <f>(C14-C$21)^2</f>
        <v>1</v>
      </c>
      <c r="D53" s="16">
        <f>(D14-D$21)^2</f>
        <v>9</v>
      </c>
      <c r="E53" s="16">
        <f>(E14-E$21)^2</f>
        <v>0</v>
      </c>
      <c r="F53" s="16">
        <f>(F14-F$21)^2</f>
        <v>9</v>
      </c>
      <c r="G53" s="16">
        <f>(G14-G$21)^2</f>
        <v>4</v>
      </c>
    </row>
    <row r="54" spans="1:7" ht="15.75" customHeight="1" x14ac:dyDescent="0.2">
      <c r="A54" s="16"/>
      <c r="B54" s="16"/>
      <c r="C54" s="16">
        <f>(C15-C$21)^2</f>
        <v>0</v>
      </c>
      <c r="D54" s="16">
        <f>(D15-D$21)^2</f>
        <v>9</v>
      </c>
      <c r="E54" s="16">
        <f>(E15-E$21)^2</f>
        <v>4</v>
      </c>
      <c r="F54" s="16">
        <f>(F15-F$21)^2</f>
        <v>1</v>
      </c>
      <c r="G54" s="16">
        <f>(G15-G$21)^2</f>
        <v>16</v>
      </c>
    </row>
    <row r="55" spans="1:7" ht="15.75" customHeight="1" thickBot="1" x14ac:dyDescent="0.25">
      <c r="A55" s="18"/>
      <c r="B55" s="18"/>
      <c r="C55" s="18">
        <f>(C16-C$21)^2</f>
        <v>0</v>
      </c>
      <c r="D55" s="18">
        <f>(D16-D$21)^2</f>
        <v>9</v>
      </c>
      <c r="E55" s="18">
        <f>(E16-E$21)^2</f>
        <v>1</v>
      </c>
      <c r="F55" s="18">
        <f>(F16-F$21)^2</f>
        <v>1</v>
      </c>
      <c r="G55" s="18">
        <f>(G16-G$21)^2</f>
        <v>16</v>
      </c>
    </row>
    <row r="56" spans="1:7" ht="15.75" customHeight="1" x14ac:dyDescent="0.2">
      <c r="A56" s="21"/>
    </row>
    <row r="57" spans="1:7" ht="15.75" customHeight="1" thickBot="1" x14ac:dyDescent="0.25">
      <c r="A57" s="29" t="s">
        <v>7</v>
      </c>
      <c r="B57" s="23"/>
      <c r="C57" s="23"/>
      <c r="D57" s="23"/>
      <c r="E57" s="23"/>
      <c r="F57" s="23"/>
      <c r="G57" s="23"/>
    </row>
    <row r="58" spans="1:7" ht="15.75" customHeight="1" x14ac:dyDescent="0.2">
      <c r="A58" s="16"/>
      <c r="B58" s="16"/>
      <c r="C58" s="16">
        <f>(C3-C$22)^2</f>
        <v>16</v>
      </c>
      <c r="D58" s="16">
        <f>(D3-D$22)^2</f>
        <v>9</v>
      </c>
      <c r="E58" s="16">
        <f>(E3-E$22)^2</f>
        <v>0</v>
      </c>
      <c r="F58" s="16">
        <f>(F3-F$22)^2</f>
        <v>1</v>
      </c>
      <c r="G58" s="16">
        <f>(G3-G$22)^2</f>
        <v>1</v>
      </c>
    </row>
    <row r="59" spans="1:7" ht="15.75" customHeight="1" x14ac:dyDescent="0.2">
      <c r="A59" s="16"/>
      <c r="B59" s="16"/>
      <c r="C59" s="16">
        <f>(C4-C$22)^2</f>
        <v>9</v>
      </c>
      <c r="D59" s="16">
        <f>(D4-D$22)^2</f>
        <v>9</v>
      </c>
      <c r="E59" s="16">
        <f>(E4-E$22)^2</f>
        <v>1</v>
      </c>
      <c r="F59" s="16">
        <f>(F4-F$22)^2</f>
        <v>4</v>
      </c>
      <c r="G59" s="16">
        <f>(G4-G$22)^2</f>
        <v>1</v>
      </c>
    </row>
    <row r="60" spans="1:7" ht="15.75" customHeight="1" x14ac:dyDescent="0.2">
      <c r="A60" s="16"/>
      <c r="B60" s="16"/>
      <c r="C60" s="16">
        <f>(C5-C$22)^2</f>
        <v>25</v>
      </c>
      <c r="D60" s="16">
        <f>(D5-D$22)^2</f>
        <v>16</v>
      </c>
      <c r="E60" s="16">
        <f>(E5-E$22)^2</f>
        <v>9</v>
      </c>
      <c r="F60" s="16">
        <f>(F5-F$22)^2</f>
        <v>4</v>
      </c>
      <c r="G60" s="16">
        <f>(G5-G$22)^2</f>
        <v>36</v>
      </c>
    </row>
    <row r="61" spans="1:7" ht="15.75" customHeight="1" x14ac:dyDescent="0.2">
      <c r="A61" s="16"/>
      <c r="B61" s="16"/>
      <c r="C61" s="16">
        <f>(C6-C$22)^2</f>
        <v>9</v>
      </c>
      <c r="D61" s="16">
        <f>(D6-D$22)^2</f>
        <v>4</v>
      </c>
      <c r="E61" s="16">
        <f>(E6-E$22)^2</f>
        <v>9</v>
      </c>
      <c r="F61" s="16">
        <f>(F6-F$22)^2</f>
        <v>1</v>
      </c>
      <c r="G61" s="16">
        <f>(G6-G$22)^2</f>
        <v>25</v>
      </c>
    </row>
    <row r="62" spans="1:7" ht="15.75" customHeight="1" x14ac:dyDescent="0.2">
      <c r="A62" s="16"/>
      <c r="B62" s="16"/>
      <c r="C62" s="16">
        <f>(C7-C$22)^2</f>
        <v>4</v>
      </c>
      <c r="D62" s="16">
        <f>(D7-D$22)^2</f>
        <v>9</v>
      </c>
      <c r="E62" s="16">
        <f>(E7-E$22)^2</f>
        <v>1</v>
      </c>
      <c r="F62" s="16">
        <f>(F7-F$22)^2</f>
        <v>9</v>
      </c>
      <c r="G62" s="16">
        <f>(G7-G$22)^2</f>
        <v>1</v>
      </c>
    </row>
    <row r="63" spans="1:7" ht="15.75" customHeight="1" x14ac:dyDescent="0.2">
      <c r="A63" s="16"/>
      <c r="B63" s="16"/>
      <c r="C63" s="16">
        <f>(C8-C$22)^2</f>
        <v>0</v>
      </c>
      <c r="D63" s="16">
        <f>(D8-D$22)^2</f>
        <v>1</v>
      </c>
      <c r="E63" s="16">
        <f>(E8-E$22)^2</f>
        <v>1</v>
      </c>
      <c r="F63" s="16">
        <f>(F8-F$22)^2</f>
        <v>9</v>
      </c>
      <c r="G63" s="16">
        <f>(G8-G$22)^2</f>
        <v>4</v>
      </c>
    </row>
    <row r="64" spans="1:7" ht="15.75" customHeight="1" x14ac:dyDescent="0.2">
      <c r="A64" s="16"/>
      <c r="B64" s="16"/>
      <c r="C64" s="16">
        <f>(C9-C$22)^2</f>
        <v>16</v>
      </c>
      <c r="D64" s="16">
        <f>(D9-D$22)^2</f>
        <v>9</v>
      </c>
      <c r="E64" s="16">
        <f>(E9-E$22)^2</f>
        <v>16</v>
      </c>
      <c r="F64" s="16">
        <f>(F9-F$22)^2</f>
        <v>0</v>
      </c>
      <c r="G64" s="16">
        <f>(G9-G$22)^2</f>
        <v>9</v>
      </c>
    </row>
    <row r="65" spans="1:11" ht="15.75" customHeight="1" x14ac:dyDescent="0.2">
      <c r="A65" s="16"/>
      <c r="B65" s="16"/>
      <c r="C65" s="16">
        <f>(C10-C$22)^2</f>
        <v>25</v>
      </c>
      <c r="D65" s="16">
        <f>(D10-D$22)^2</f>
        <v>16</v>
      </c>
      <c r="E65" s="16">
        <f>(E10-E$22)^2</f>
        <v>4</v>
      </c>
      <c r="F65" s="16">
        <f>(F10-F$22)^2</f>
        <v>1</v>
      </c>
      <c r="G65" s="16">
        <f>(G10-G$22)^2</f>
        <v>4</v>
      </c>
    </row>
    <row r="66" spans="1:11" ht="15.75" customHeight="1" x14ac:dyDescent="0.2">
      <c r="A66" s="16"/>
      <c r="B66" s="16"/>
      <c r="C66" s="16">
        <f>(C11-C$22)^2</f>
        <v>1</v>
      </c>
      <c r="D66" s="16">
        <f>(D11-D$22)^2</f>
        <v>4</v>
      </c>
      <c r="E66" s="16">
        <f>(E11-E$22)^2</f>
        <v>1</v>
      </c>
      <c r="F66" s="16">
        <f>(F11-F$22)^2</f>
        <v>0</v>
      </c>
      <c r="G66" s="16">
        <f>(G11-G$22)^2</f>
        <v>4</v>
      </c>
    </row>
    <row r="67" spans="1:11" ht="15.75" customHeight="1" x14ac:dyDescent="0.2">
      <c r="A67" s="16"/>
      <c r="B67" s="16"/>
      <c r="C67" s="16">
        <f>(C12-C$22)^2</f>
        <v>4</v>
      </c>
      <c r="D67" s="16">
        <f>(D12-D$22)^2</f>
        <v>9</v>
      </c>
      <c r="E67" s="16">
        <f>(E12-E$22)^2</f>
        <v>0</v>
      </c>
      <c r="F67" s="16">
        <f>(F12-F$22)^2</f>
        <v>4</v>
      </c>
      <c r="G67" s="16">
        <f>(G12-G$22)^2</f>
        <v>1</v>
      </c>
    </row>
    <row r="68" spans="1:11" ht="15.75" customHeight="1" x14ac:dyDescent="0.2">
      <c r="A68" s="16"/>
      <c r="B68" s="16"/>
      <c r="C68" s="16">
        <f>(C13-C$22)^2</f>
        <v>0</v>
      </c>
      <c r="D68" s="16">
        <f>(D13-D$22)^2</f>
        <v>9</v>
      </c>
      <c r="E68" s="16">
        <f>(E13-E$22)^2</f>
        <v>4</v>
      </c>
      <c r="F68" s="16">
        <f>(F13-F$22)^2</f>
        <v>1</v>
      </c>
      <c r="G68" s="16">
        <f>(G13-G$22)^2</f>
        <v>16</v>
      </c>
    </row>
    <row r="69" spans="1:11" ht="15.75" customHeight="1" x14ac:dyDescent="0.2">
      <c r="A69" s="16"/>
      <c r="B69" s="16"/>
      <c r="C69" s="16">
        <f>(C14-C$22)^2</f>
        <v>1</v>
      </c>
      <c r="D69" s="16">
        <f>(D14-D$22)^2</f>
        <v>0</v>
      </c>
      <c r="E69" s="16">
        <f>(E14-E$22)^2</f>
        <v>4</v>
      </c>
      <c r="F69" s="16">
        <f>(F14-F$22)^2</f>
        <v>4</v>
      </c>
      <c r="G69" s="16">
        <f>(G14-G$22)^2</f>
        <v>36</v>
      </c>
    </row>
    <row r="70" spans="1:11" ht="15.75" customHeight="1" x14ac:dyDescent="0.2">
      <c r="A70" s="16"/>
      <c r="B70" s="16"/>
      <c r="C70" s="16">
        <f>(C15-C$22)^2</f>
        <v>0</v>
      </c>
      <c r="D70" s="16">
        <f>(D15-D$22)^2</f>
        <v>0</v>
      </c>
      <c r="E70" s="16">
        <f>(E15-E$22)^2</f>
        <v>0</v>
      </c>
      <c r="F70" s="16">
        <f>(F15-F$22)^2</f>
        <v>0</v>
      </c>
      <c r="G70" s="16">
        <f>(G15-G$22)^2</f>
        <v>0</v>
      </c>
    </row>
    <row r="71" spans="1:11" ht="15.75" customHeight="1" thickBot="1" x14ac:dyDescent="0.25">
      <c r="A71" s="18"/>
      <c r="B71" s="18"/>
      <c r="C71" s="18">
        <f>(C16-C$22)^2</f>
        <v>0</v>
      </c>
      <c r="D71" s="18">
        <f>(D16-D$22)^2</f>
        <v>0</v>
      </c>
      <c r="E71" s="18">
        <f>(E16-E$22)^2</f>
        <v>1</v>
      </c>
      <c r="F71" s="18">
        <f>(F16-F$22)^2</f>
        <v>0</v>
      </c>
      <c r="G71" s="18">
        <f>(G16-G$22)^2</f>
        <v>0</v>
      </c>
    </row>
    <row r="72" spans="1:11" ht="15.75" customHeight="1" x14ac:dyDescent="0.2">
      <c r="A72" s="16"/>
      <c r="B72" s="16"/>
      <c r="C72" s="16"/>
      <c r="D72" s="16"/>
      <c r="E72" s="16"/>
      <c r="F72" s="16"/>
      <c r="G72" s="16"/>
    </row>
    <row r="73" spans="1:11" ht="15.75" customHeight="1" x14ac:dyDescent="0.2">
      <c r="A73" s="37" t="s">
        <v>29</v>
      </c>
      <c r="B73" s="37"/>
      <c r="C73" s="37"/>
      <c r="E73" s="37" t="s">
        <v>30</v>
      </c>
      <c r="F73" s="37"/>
      <c r="H73" s="37" t="s">
        <v>31</v>
      </c>
      <c r="I73" s="37"/>
      <c r="J73" s="37"/>
    </row>
    <row r="74" spans="1:11" ht="15.75" customHeight="1" x14ac:dyDescent="0.2">
      <c r="A74" s="38"/>
      <c r="B74" s="38"/>
      <c r="C74" s="38"/>
      <c r="E74" s="37"/>
      <c r="F74" s="37"/>
      <c r="H74" s="37"/>
      <c r="I74" s="37"/>
      <c r="J74" s="37"/>
      <c r="K74" s="22"/>
    </row>
    <row r="75" spans="1:11" ht="15.75" customHeight="1" thickBot="1" x14ac:dyDescent="0.25">
      <c r="A75" s="8" t="s">
        <v>5</v>
      </c>
      <c r="B75" s="8" t="s">
        <v>6</v>
      </c>
      <c r="C75" s="8" t="s">
        <v>7</v>
      </c>
      <c r="E75" s="8" t="s">
        <v>8</v>
      </c>
      <c r="H75" s="23" t="s">
        <v>9</v>
      </c>
    </row>
    <row r="76" spans="1:11" ht="15.75" customHeight="1" x14ac:dyDescent="0.2">
      <c r="A76" s="24">
        <f>SUM(C26:G26)^0.5</f>
        <v>7.1414284285428504</v>
      </c>
      <c r="B76" s="24">
        <f>SUM(C42:G42)^0.5</f>
        <v>9</v>
      </c>
      <c r="C76" s="24">
        <f>SUM(C58:G58)^0.5</f>
        <v>5.196152422706632</v>
      </c>
      <c r="E76" s="33">
        <f>MIN(A76:C76)</f>
        <v>5.196152422706632</v>
      </c>
      <c r="H76" s="35">
        <f>IF(E76=C76,3,IF(E76=B76,2,IF(E76=A76,1,0)))</f>
        <v>3</v>
      </c>
    </row>
    <row r="77" spans="1:11" ht="15.75" customHeight="1" x14ac:dyDescent="0.2">
      <c r="A77" s="24">
        <f>SUM(C27:G27)^0.5</f>
        <v>7.0710678118654755</v>
      </c>
      <c r="B77" s="24">
        <f>SUM(C43:G43)^0.5</f>
        <v>8.4852813742385695</v>
      </c>
      <c r="C77" s="24">
        <f>SUM(C59:G59)^0.5</f>
        <v>4.8989794855663558</v>
      </c>
      <c r="E77" s="33">
        <f>MIN(A77:C77)</f>
        <v>4.8989794855663558</v>
      </c>
      <c r="H77" s="35">
        <f>IF(E77=C77,3,IF(E77=B77,2,IF(E77=A77,1,0)))</f>
        <v>3</v>
      </c>
    </row>
    <row r="78" spans="1:11" ht="15.75" customHeight="1" thickBot="1" x14ac:dyDescent="0.25">
      <c r="A78" s="24">
        <f>SUM(C28:G28)^0.5</f>
        <v>3.1622776601683795</v>
      </c>
      <c r="B78" s="24">
        <f>SUM(C44:G44)^0.5</f>
        <v>9.3808315196468595</v>
      </c>
      <c r="C78" s="24">
        <f>SUM(C60:G60)^0.5</f>
        <v>9.4868329805051381</v>
      </c>
      <c r="E78" s="33">
        <f>MIN(A78:C78)</f>
        <v>3.1622776601683795</v>
      </c>
      <c r="H78" s="35">
        <f>IF(E78=C78,3,IF(E78=B78,2,IF(E78=A78,1,0)))</f>
        <v>1</v>
      </c>
    </row>
    <row r="79" spans="1:11" ht="15.75" customHeight="1" thickBot="1" x14ac:dyDescent="0.25">
      <c r="A79" s="11">
        <f>SUM(C29:G29)^0.5</f>
        <v>0</v>
      </c>
      <c r="B79" s="24">
        <f>SUM(C45:G45)^0.5</f>
        <v>6.324555320336759</v>
      </c>
      <c r="C79" s="24">
        <f>SUM(C61:G61)^0.5</f>
        <v>6.9282032302755088</v>
      </c>
      <c r="E79" s="33">
        <f>MIN(A79:C79)</f>
        <v>0</v>
      </c>
      <c r="H79" s="35">
        <f>IF(E79=C79,3,IF(E79=B79,2,IF(E79=A79,1,0)))</f>
        <v>1</v>
      </c>
    </row>
    <row r="80" spans="1:11" ht="15.75" customHeight="1" x14ac:dyDescent="0.2">
      <c r="A80" s="24">
        <f>SUM(C30:G30)^0.5</f>
        <v>9.2736184954957039</v>
      </c>
      <c r="B80" s="24">
        <f>SUM(C46:G46)^0.5</f>
        <v>4.2426406871192848</v>
      </c>
      <c r="C80" s="24">
        <f>SUM(C62:G62)^0.5</f>
        <v>4.8989794855663558</v>
      </c>
      <c r="E80" s="33">
        <f>MIN(A80:C80)</f>
        <v>4.2426406871192848</v>
      </c>
      <c r="H80" s="35">
        <f>IF(E80=C80,3,IF(E80=B80,2,IF(E80=A80,1,0)))</f>
        <v>2</v>
      </c>
    </row>
    <row r="81" spans="1:10" ht="15.75" customHeight="1" x14ac:dyDescent="0.2">
      <c r="A81" s="24">
        <f>SUM(C31:G31)^0.5</f>
        <v>6.8556546004010439</v>
      </c>
      <c r="B81" s="24">
        <f>SUM(C47:G47)^0.5</f>
        <v>3.6055512754639891</v>
      </c>
      <c r="C81" s="24">
        <f>SUM(C63:G63)^0.5</f>
        <v>3.872983346207417</v>
      </c>
      <c r="E81" s="33">
        <f>MIN(A81:C81)</f>
        <v>3.6055512754639891</v>
      </c>
      <c r="H81" s="35">
        <f>IF(E81=C81,3,IF(E81=B81,2,IF(E81=A81,1,0)))</f>
        <v>2</v>
      </c>
    </row>
    <row r="82" spans="1:10" ht="15.75" customHeight="1" x14ac:dyDescent="0.2">
      <c r="A82" s="24">
        <f>SUM(C32:G32)^0.5</f>
        <v>2.8284271247461903</v>
      </c>
      <c r="B82" s="24">
        <f>SUM(C48:G48)^0.5</f>
        <v>7.6157731058639087</v>
      </c>
      <c r="C82" s="24">
        <f>SUM(C64:G64)^0.5</f>
        <v>7.0710678118654755</v>
      </c>
      <c r="E82" s="33">
        <f>MIN(A82:C82)</f>
        <v>2.8284271247461903</v>
      </c>
      <c r="H82" s="35">
        <f>IF(E82=C82,3,IF(E82=B82,2,IF(E82=A82,1,0)))</f>
        <v>1</v>
      </c>
    </row>
    <row r="83" spans="1:10" ht="15.75" customHeight="1" x14ac:dyDescent="0.2">
      <c r="A83" s="24">
        <f>SUM(C33:G33)^0.5</f>
        <v>4.6904157598234297</v>
      </c>
      <c r="B83" s="24">
        <f>SUM(C49:G49)^0.5</f>
        <v>8.8317608663278477</v>
      </c>
      <c r="C83" s="24">
        <f>SUM(C65:G65)^0.5</f>
        <v>7.0710678118654755</v>
      </c>
      <c r="E83" s="33">
        <f>MIN(A83:C83)</f>
        <v>4.6904157598234297</v>
      </c>
      <c r="H83" s="35">
        <f>IF(E83=C83,3,IF(E83=B83,2,IF(E83=A83,1,0)))</f>
        <v>1</v>
      </c>
    </row>
    <row r="84" spans="1:10" ht="15.75" customHeight="1" x14ac:dyDescent="0.2">
      <c r="A84" s="24">
        <f>SUM(C34:G34)^0.5</f>
        <v>6.7823299831252681</v>
      </c>
      <c r="B84" s="24">
        <f>SUM(C50:G50)^0.5</f>
        <v>2.8284271247461903</v>
      </c>
      <c r="C84" s="24">
        <f>SUM(C66:G66)^0.5</f>
        <v>3.1622776601683795</v>
      </c>
      <c r="E84" s="33">
        <f>MIN(A84:C84)</f>
        <v>2.8284271247461903</v>
      </c>
      <c r="H84" s="35">
        <f>IF(E84=C84,3,IF(E84=B84,2,IF(E84=A84,1,0)))</f>
        <v>2</v>
      </c>
    </row>
    <row r="85" spans="1:10" ht="15.75" customHeight="1" thickBot="1" x14ac:dyDescent="0.25">
      <c r="A85" s="24">
        <f>SUM(C35:G35)^0.5</f>
        <v>10.198039027185569</v>
      </c>
      <c r="B85" s="24">
        <f>SUM(C51:G51)^0.5</f>
        <v>5.8309518948453007</v>
      </c>
      <c r="C85" s="24">
        <f>SUM(C67:G67)^0.5</f>
        <v>4.2426406871192848</v>
      </c>
      <c r="E85" s="33">
        <f>MIN(A85:C85)</f>
        <v>4.2426406871192848</v>
      </c>
      <c r="H85" s="35">
        <f>IF(E85=C85,3,IF(E85=B85,2,IF(E85=A85,1,0)))</f>
        <v>3</v>
      </c>
    </row>
    <row r="86" spans="1:10" ht="15.75" customHeight="1" thickBot="1" x14ac:dyDescent="0.25">
      <c r="A86" s="24">
        <f>SUM(C36:G36)^0.5</f>
        <v>6.324555320336759</v>
      </c>
      <c r="B86" s="11">
        <f>SUM(C52:G52)^0.5</f>
        <v>0</v>
      </c>
      <c r="C86" s="24">
        <f>SUM(C68:G68)^0.5</f>
        <v>5.4772255750516612</v>
      </c>
      <c r="E86" s="33">
        <f>MIN(A86:C86)</f>
        <v>0</v>
      </c>
      <c r="H86" s="35">
        <f>IF(E86=C86,3,IF(E86=B86,2,IF(E86=A86,1,0)))</f>
        <v>2</v>
      </c>
    </row>
    <row r="87" spans="1:10" ht="15.75" customHeight="1" thickBot="1" x14ac:dyDescent="0.25">
      <c r="A87" s="24">
        <f>SUM(C37:G37)^0.5</f>
        <v>4.7958315233127191</v>
      </c>
      <c r="B87" s="24">
        <f>SUM(C53:G53)^0.5</f>
        <v>4.7958315233127191</v>
      </c>
      <c r="C87" s="24">
        <f>SUM(C69:G69)^0.5</f>
        <v>6.7082039324993694</v>
      </c>
      <c r="E87" s="33">
        <f>MIN(A87:C87)</f>
        <v>4.7958315233127191</v>
      </c>
      <c r="H87" s="35">
        <v>1</v>
      </c>
    </row>
    <row r="88" spans="1:10" ht="15.75" customHeight="1" thickBot="1" x14ac:dyDescent="0.25">
      <c r="A88" s="24">
        <f>SUM(C38:G38)^0.5</f>
        <v>6.9282032302755088</v>
      </c>
      <c r="B88" s="24">
        <f>SUM(C54:G54)^0.5</f>
        <v>5.4772255750516612</v>
      </c>
      <c r="C88" s="11">
        <f>SUM(C70:G70)^0.5</f>
        <v>0</v>
      </c>
      <c r="E88" s="33">
        <f>MIN(A88:C88)</f>
        <v>0</v>
      </c>
      <c r="H88" s="35">
        <f>IF(E88=C88,3,IF(E88=B88,2,IF(E88=A88,1,0)))</f>
        <v>3</v>
      </c>
    </row>
    <row r="89" spans="1:10" ht="15.75" customHeight="1" thickBot="1" x14ac:dyDescent="0.25">
      <c r="A89" s="25">
        <f>SUM(C39:G39)^0.5</f>
        <v>6.5574385243020004</v>
      </c>
      <c r="B89" s="25">
        <f>SUM(C55:G55)^0.5</f>
        <v>5.196152422706632</v>
      </c>
      <c r="C89" s="25">
        <f>SUM(C71:G71)^0.5</f>
        <v>1</v>
      </c>
      <c r="E89" s="34">
        <f>MIN(A89:C89)</f>
        <v>1</v>
      </c>
      <c r="H89" s="36">
        <f>IF(E89=C89,3,IF(E89=B89,2,IF(E89=A89,1,0)))</f>
        <v>3</v>
      </c>
    </row>
    <row r="90" spans="1:10" ht="15.75" customHeight="1" x14ac:dyDescent="0.2"/>
    <row r="91" spans="1:10" ht="15.75" customHeight="1" x14ac:dyDescent="0.2"/>
    <row r="92" spans="1:10" ht="15.75" customHeight="1" x14ac:dyDescent="0.2">
      <c r="A92" s="39" t="s">
        <v>32</v>
      </c>
      <c r="B92" s="39"/>
      <c r="C92" s="39"/>
      <c r="D92" s="39"/>
      <c r="E92" s="39"/>
      <c r="F92" s="39"/>
      <c r="G92" s="39"/>
      <c r="H92" s="39"/>
      <c r="I92" s="39"/>
      <c r="J92" s="39"/>
    </row>
    <row r="93" spans="1:10" ht="15.75" customHeight="1" x14ac:dyDescent="0.2"/>
    <row r="94" spans="1:10" ht="15.75" customHeight="1" x14ac:dyDescent="0.2"/>
    <row r="95" spans="1:10" ht="15.75" customHeight="1" x14ac:dyDescent="0.2"/>
    <row r="96" spans="1:10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  <row r="1061" ht="15.75" customHeight="1" x14ac:dyDescent="0.2"/>
    <row r="1062" ht="15.7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68" ht="15.75" customHeight="1" x14ac:dyDescent="0.2"/>
    <row r="1069" ht="15.75" customHeight="1" x14ac:dyDescent="0.2"/>
    <row r="1070" ht="15.75" customHeight="1" x14ac:dyDescent="0.2"/>
    <row r="1071" ht="15.75" customHeight="1" x14ac:dyDescent="0.2"/>
    <row r="1072" ht="15.75" customHeight="1" x14ac:dyDescent="0.2"/>
    <row r="1073" ht="15.75" customHeight="1" x14ac:dyDescent="0.2"/>
    <row r="1074" ht="15.75" customHeight="1" x14ac:dyDescent="0.2"/>
  </sheetData>
  <mergeCells count="4">
    <mergeCell ref="A73:C74"/>
    <mergeCell ref="E73:F74"/>
    <mergeCell ref="H73:J74"/>
    <mergeCell ref="A92:J9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4F12-603B-654D-B21F-EE3FA156D9A6}">
  <dimension ref="A1:P1003"/>
  <sheetViews>
    <sheetView topLeftCell="A56" workbookViewId="0">
      <selection activeCell="N75" sqref="N75:N89"/>
    </sheetView>
  </sheetViews>
  <sheetFormatPr baseColWidth="10" defaultColWidth="10.140625" defaultRowHeight="15" customHeight="1" x14ac:dyDescent="0.2"/>
  <cols>
    <col min="1" max="10" width="10.42578125" style="1" customWidth="1"/>
    <col min="11" max="11" width="11.7109375" style="1" customWidth="1"/>
    <col min="12" max="22" width="10.42578125" style="1" customWidth="1"/>
    <col min="23" max="16384" width="10.140625" style="1"/>
  </cols>
  <sheetData>
    <row r="1" spans="1:7" ht="15" customHeight="1" x14ac:dyDescent="0.2">
      <c r="A1" s="21" t="s">
        <v>33</v>
      </c>
    </row>
    <row r="3" spans="1:7" ht="17" thickBot="1" x14ac:dyDescent="0.25">
      <c r="A3" s="1" t="s">
        <v>9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</row>
    <row r="4" spans="1:7" ht="16" x14ac:dyDescent="0.2">
      <c r="A4" s="70">
        <v>3</v>
      </c>
      <c r="B4" s="71" t="s">
        <v>10</v>
      </c>
      <c r="C4" s="72">
        <v>7</v>
      </c>
      <c r="D4" s="72">
        <v>8</v>
      </c>
      <c r="E4" s="72">
        <v>4</v>
      </c>
      <c r="F4" s="72">
        <v>5</v>
      </c>
      <c r="G4" s="73">
        <v>2</v>
      </c>
    </row>
    <row r="5" spans="1:7" ht="17" thickBot="1" x14ac:dyDescent="0.25">
      <c r="A5" s="74">
        <v>3</v>
      </c>
      <c r="B5" s="75" t="s">
        <v>11</v>
      </c>
      <c r="C5" s="76">
        <v>6</v>
      </c>
      <c r="D5" s="76">
        <v>8</v>
      </c>
      <c r="E5" s="76">
        <v>5</v>
      </c>
      <c r="F5" s="76">
        <v>4</v>
      </c>
      <c r="G5" s="77">
        <v>2</v>
      </c>
    </row>
    <row r="6" spans="1:7" ht="16" x14ac:dyDescent="0.2">
      <c r="A6" s="42">
        <v>1</v>
      </c>
      <c r="B6" s="43" t="s">
        <v>12</v>
      </c>
      <c r="C6" s="44">
        <v>8</v>
      </c>
      <c r="D6" s="44">
        <v>9</v>
      </c>
      <c r="E6" s="44">
        <v>7</v>
      </c>
      <c r="F6" s="44">
        <v>8</v>
      </c>
      <c r="G6" s="45">
        <v>9</v>
      </c>
    </row>
    <row r="7" spans="1:7" ht="17" thickBot="1" x14ac:dyDescent="0.25">
      <c r="A7" s="46">
        <v>1</v>
      </c>
      <c r="B7" s="47" t="s">
        <v>13</v>
      </c>
      <c r="C7" s="48">
        <v>6</v>
      </c>
      <c r="D7" s="48">
        <v>7</v>
      </c>
      <c r="E7" s="48">
        <v>7</v>
      </c>
      <c r="F7" s="48">
        <v>7</v>
      </c>
      <c r="G7" s="49">
        <v>8</v>
      </c>
    </row>
    <row r="8" spans="1:7" ht="16" x14ac:dyDescent="0.2">
      <c r="A8" s="54">
        <v>2</v>
      </c>
      <c r="B8" s="55" t="s">
        <v>14</v>
      </c>
      <c r="C8" s="56">
        <v>1</v>
      </c>
      <c r="D8" s="56">
        <v>2</v>
      </c>
      <c r="E8" s="56">
        <v>5</v>
      </c>
      <c r="F8" s="56">
        <v>3</v>
      </c>
      <c r="G8" s="57">
        <v>4</v>
      </c>
    </row>
    <row r="9" spans="1:7" ht="17" thickBot="1" x14ac:dyDescent="0.25">
      <c r="A9" s="58">
        <v>2</v>
      </c>
      <c r="B9" s="59" t="s">
        <v>15</v>
      </c>
      <c r="C9" s="60">
        <v>3</v>
      </c>
      <c r="D9" s="60">
        <v>4</v>
      </c>
      <c r="E9" s="60">
        <v>5</v>
      </c>
      <c r="F9" s="60">
        <v>3</v>
      </c>
      <c r="G9" s="61">
        <v>5</v>
      </c>
    </row>
    <row r="10" spans="1:7" ht="16" x14ac:dyDescent="0.2">
      <c r="A10" s="42">
        <v>1</v>
      </c>
      <c r="B10" s="43" t="s">
        <v>16</v>
      </c>
      <c r="C10" s="44">
        <v>7</v>
      </c>
      <c r="D10" s="44">
        <v>8</v>
      </c>
      <c r="E10" s="44">
        <v>8</v>
      </c>
      <c r="F10" s="44">
        <v>6</v>
      </c>
      <c r="G10" s="45">
        <v>6</v>
      </c>
    </row>
    <row r="11" spans="1:7" ht="17" thickBot="1" x14ac:dyDescent="0.25">
      <c r="A11" s="46">
        <v>1</v>
      </c>
      <c r="B11" s="47" t="s">
        <v>17</v>
      </c>
      <c r="C11" s="48">
        <v>8</v>
      </c>
      <c r="D11" s="48">
        <v>9</v>
      </c>
      <c r="E11" s="48">
        <v>6</v>
      </c>
      <c r="F11" s="48">
        <v>5</v>
      </c>
      <c r="G11" s="49">
        <v>5</v>
      </c>
    </row>
    <row r="12" spans="1:7" ht="17" thickBot="1" x14ac:dyDescent="0.25">
      <c r="A12" s="62">
        <v>2</v>
      </c>
      <c r="B12" s="63" t="s">
        <v>18</v>
      </c>
      <c r="C12" s="64">
        <v>2</v>
      </c>
      <c r="D12" s="64">
        <v>3</v>
      </c>
      <c r="E12" s="64">
        <v>5</v>
      </c>
      <c r="F12" s="64">
        <v>6</v>
      </c>
      <c r="G12" s="65">
        <v>5</v>
      </c>
    </row>
    <row r="13" spans="1:7" ht="17" thickBot="1" x14ac:dyDescent="0.25">
      <c r="A13" s="78">
        <v>3</v>
      </c>
      <c r="B13" s="79" t="s">
        <v>19</v>
      </c>
      <c r="C13" s="80">
        <v>1</v>
      </c>
      <c r="D13" s="80">
        <v>2</v>
      </c>
      <c r="E13" s="80">
        <v>4</v>
      </c>
      <c r="F13" s="80">
        <v>4</v>
      </c>
      <c r="G13" s="81">
        <v>2</v>
      </c>
    </row>
    <row r="14" spans="1:7" ht="17" thickBot="1" x14ac:dyDescent="0.25">
      <c r="A14" s="62">
        <v>2</v>
      </c>
      <c r="B14" s="63" t="s">
        <v>20</v>
      </c>
      <c r="C14" s="64">
        <v>3</v>
      </c>
      <c r="D14" s="64">
        <v>2</v>
      </c>
      <c r="E14" s="64">
        <v>6</v>
      </c>
      <c r="F14" s="64">
        <v>5</v>
      </c>
      <c r="G14" s="65">
        <v>7</v>
      </c>
    </row>
    <row r="15" spans="1:7" ht="17" thickBot="1" x14ac:dyDescent="0.25">
      <c r="A15" s="50">
        <v>1</v>
      </c>
      <c r="B15" s="51" t="s">
        <v>21</v>
      </c>
      <c r="C15" s="52">
        <v>2</v>
      </c>
      <c r="D15" s="52">
        <v>5</v>
      </c>
      <c r="E15" s="52">
        <v>6</v>
      </c>
      <c r="F15" s="52">
        <v>8</v>
      </c>
      <c r="G15" s="53">
        <v>9</v>
      </c>
    </row>
    <row r="16" spans="1:7" ht="16" x14ac:dyDescent="0.2">
      <c r="A16" s="70">
        <v>3</v>
      </c>
      <c r="B16" s="71" t="s">
        <v>22</v>
      </c>
      <c r="C16" s="72">
        <v>3</v>
      </c>
      <c r="D16" s="72">
        <v>5</v>
      </c>
      <c r="E16" s="72">
        <v>4</v>
      </c>
      <c r="F16" s="72">
        <v>6</v>
      </c>
      <c r="G16" s="73">
        <v>3</v>
      </c>
    </row>
    <row r="17" spans="1:7" ht="17" thickBot="1" x14ac:dyDescent="0.25">
      <c r="A17" s="74">
        <v>3</v>
      </c>
      <c r="B17" s="75" t="s">
        <v>23</v>
      </c>
      <c r="C17" s="76">
        <v>3</v>
      </c>
      <c r="D17" s="76">
        <v>5</v>
      </c>
      <c r="E17" s="76">
        <v>5</v>
      </c>
      <c r="F17" s="76">
        <v>6</v>
      </c>
      <c r="G17" s="77">
        <v>3</v>
      </c>
    </row>
    <row r="19" spans="1:7" ht="16" x14ac:dyDescent="0.2">
      <c r="A19" s="3" t="s">
        <v>24</v>
      </c>
    </row>
    <row r="20" spans="1:7" ht="16" x14ac:dyDescent="0.2">
      <c r="A20" s="40" t="s">
        <v>5</v>
      </c>
      <c r="B20" s="40"/>
      <c r="C20" s="41">
        <f>AVERAGE(C6:C7,C10:C11,C15)</f>
        <v>6.2</v>
      </c>
      <c r="D20" s="41">
        <f t="shared" ref="C20:G20" si="0">AVERAGE(D6:D7,D10:D11,D15)</f>
        <v>7.6</v>
      </c>
      <c r="E20" s="41">
        <f t="shared" si="0"/>
        <v>6.8</v>
      </c>
      <c r="F20" s="41">
        <f t="shared" si="0"/>
        <v>6.8</v>
      </c>
      <c r="G20" s="41">
        <f t="shared" si="0"/>
        <v>7.4</v>
      </c>
    </row>
    <row r="21" spans="1:7" ht="16" x14ac:dyDescent="0.2">
      <c r="A21" s="66" t="s">
        <v>6</v>
      </c>
      <c r="B21" s="66"/>
      <c r="C21" s="67">
        <f>AVERAGE(C8:C9,C12,C14)</f>
        <v>2.25</v>
      </c>
      <c r="D21" s="67">
        <f t="shared" ref="D21:G21" si="1">AVERAGE(D8:D9,D12,D14)</f>
        <v>2.75</v>
      </c>
      <c r="E21" s="67">
        <f t="shared" si="1"/>
        <v>5.25</v>
      </c>
      <c r="F21" s="67">
        <f t="shared" si="1"/>
        <v>4.25</v>
      </c>
      <c r="G21" s="67">
        <f t="shared" si="1"/>
        <v>5.25</v>
      </c>
    </row>
    <row r="22" spans="1:7" ht="16" x14ac:dyDescent="0.2">
      <c r="A22" s="68" t="s">
        <v>7</v>
      </c>
      <c r="B22" s="68"/>
      <c r="C22" s="69">
        <f>AVERAGE(C4:C5,C13,C16:C17)</f>
        <v>4</v>
      </c>
      <c r="D22" s="69">
        <f t="shared" ref="D22:G22" si="2">AVERAGE(D4:D5,D13,D16:D17)</f>
        <v>5.6</v>
      </c>
      <c r="E22" s="69">
        <f t="shared" si="2"/>
        <v>4.4000000000000004</v>
      </c>
      <c r="F22" s="69">
        <f t="shared" si="2"/>
        <v>5</v>
      </c>
      <c r="G22" s="69">
        <f t="shared" si="2"/>
        <v>2.4</v>
      </c>
    </row>
    <row r="23" spans="1:7" ht="15.75" customHeight="1" x14ac:dyDescent="0.2"/>
    <row r="24" spans="1:7" ht="15.75" customHeight="1" x14ac:dyDescent="0.2">
      <c r="A24" s="21" t="s">
        <v>35</v>
      </c>
    </row>
    <row r="25" spans="1:7" ht="15.75" customHeight="1" thickBot="1" x14ac:dyDescent="0.25">
      <c r="A25" s="83" t="s">
        <v>25</v>
      </c>
      <c r="B25" s="83"/>
      <c r="C25" s="83"/>
      <c r="D25" s="83"/>
      <c r="E25" s="83"/>
      <c r="F25" s="83"/>
      <c r="G25" s="83"/>
    </row>
    <row r="26" spans="1:7" ht="15.75" customHeight="1" x14ac:dyDescent="0.2">
      <c r="A26" s="5"/>
      <c r="B26" s="5"/>
      <c r="C26" s="85">
        <f>((C4-C$20)^2)</f>
        <v>0.63999999999999968</v>
      </c>
      <c r="D26" s="5">
        <f t="shared" ref="C26:G39" si="3">((D4-D$20)^2)</f>
        <v>0.16000000000000028</v>
      </c>
      <c r="E26" s="5">
        <f t="shared" si="3"/>
        <v>7.839999999999999</v>
      </c>
      <c r="F26" s="5">
        <f t="shared" si="3"/>
        <v>3.2399999999999993</v>
      </c>
      <c r="G26" s="5">
        <f t="shared" si="3"/>
        <v>29.160000000000004</v>
      </c>
    </row>
    <row r="27" spans="1:7" ht="15.75" customHeight="1" x14ac:dyDescent="0.2">
      <c r="A27" s="5"/>
      <c r="B27" s="5"/>
      <c r="C27" s="5">
        <f t="shared" si="3"/>
        <v>4.000000000000007E-2</v>
      </c>
      <c r="D27" s="5">
        <f t="shared" si="3"/>
        <v>0.16000000000000028</v>
      </c>
      <c r="E27" s="5">
        <f t="shared" si="3"/>
        <v>3.2399999999999993</v>
      </c>
      <c r="F27" s="5">
        <f t="shared" si="3"/>
        <v>7.839999999999999</v>
      </c>
      <c r="G27" s="5">
        <f t="shared" si="3"/>
        <v>29.160000000000004</v>
      </c>
    </row>
    <row r="28" spans="1:7" ht="15.75" customHeight="1" x14ac:dyDescent="0.2">
      <c r="A28" s="5"/>
      <c r="B28" s="5"/>
      <c r="C28" s="5">
        <f t="shared" si="3"/>
        <v>3.2399999999999993</v>
      </c>
      <c r="D28" s="5">
        <f t="shared" si="3"/>
        <v>1.9600000000000011</v>
      </c>
      <c r="E28" s="5">
        <f t="shared" si="3"/>
        <v>4.000000000000007E-2</v>
      </c>
      <c r="F28" s="5">
        <f t="shared" si="3"/>
        <v>1.4400000000000004</v>
      </c>
      <c r="G28" s="5">
        <f t="shared" si="3"/>
        <v>2.5599999999999987</v>
      </c>
    </row>
    <row r="29" spans="1:7" ht="15.75" customHeight="1" x14ac:dyDescent="0.2">
      <c r="A29" s="5"/>
      <c r="B29" s="5"/>
      <c r="C29" s="5">
        <f t="shared" si="3"/>
        <v>4.000000000000007E-2</v>
      </c>
      <c r="D29" s="5">
        <f t="shared" si="3"/>
        <v>0.3599999999999996</v>
      </c>
      <c r="E29" s="5">
        <f t="shared" si="3"/>
        <v>4.000000000000007E-2</v>
      </c>
      <c r="F29" s="5">
        <f t="shared" si="3"/>
        <v>4.000000000000007E-2</v>
      </c>
      <c r="G29" s="5">
        <f t="shared" si="3"/>
        <v>0.3599999999999996</v>
      </c>
    </row>
    <row r="30" spans="1:7" ht="15.75" customHeight="1" x14ac:dyDescent="0.2">
      <c r="A30" s="5"/>
      <c r="B30" s="5"/>
      <c r="C30" s="5">
        <f t="shared" si="3"/>
        <v>27.040000000000003</v>
      </c>
      <c r="D30" s="5">
        <f t="shared" si="3"/>
        <v>31.359999999999996</v>
      </c>
      <c r="E30" s="5">
        <f t="shared" si="3"/>
        <v>3.2399999999999993</v>
      </c>
      <c r="F30" s="5">
        <f t="shared" si="3"/>
        <v>14.44</v>
      </c>
      <c r="G30" s="5">
        <f t="shared" si="3"/>
        <v>11.560000000000002</v>
      </c>
    </row>
    <row r="31" spans="1:7" ht="15.75" customHeight="1" x14ac:dyDescent="0.2">
      <c r="A31" s="5"/>
      <c r="B31" s="5"/>
      <c r="C31" s="5">
        <f t="shared" si="3"/>
        <v>10.240000000000002</v>
      </c>
      <c r="D31" s="5">
        <f t="shared" si="3"/>
        <v>12.959999999999997</v>
      </c>
      <c r="E31" s="5">
        <f t="shared" si="3"/>
        <v>3.2399999999999993</v>
      </c>
      <c r="F31" s="5">
        <f t="shared" si="3"/>
        <v>14.44</v>
      </c>
      <c r="G31" s="5">
        <f t="shared" si="3"/>
        <v>5.7600000000000016</v>
      </c>
    </row>
    <row r="32" spans="1:7" ht="15.75" customHeight="1" x14ac:dyDescent="0.2">
      <c r="A32" s="5"/>
      <c r="B32" s="5"/>
      <c r="C32" s="5">
        <f t="shared" si="3"/>
        <v>0.63999999999999968</v>
      </c>
      <c r="D32" s="5">
        <f t="shared" si="3"/>
        <v>0.16000000000000028</v>
      </c>
      <c r="E32" s="5">
        <f t="shared" si="3"/>
        <v>1.4400000000000004</v>
      </c>
      <c r="F32" s="5">
        <f t="shared" si="3"/>
        <v>0.63999999999999968</v>
      </c>
      <c r="G32" s="5">
        <f t="shared" si="3"/>
        <v>1.9600000000000011</v>
      </c>
    </row>
    <row r="33" spans="1:7" ht="15.75" customHeight="1" x14ac:dyDescent="0.2">
      <c r="A33" s="5"/>
      <c r="B33" s="5"/>
      <c r="C33" s="5">
        <f t="shared" si="3"/>
        <v>3.2399999999999993</v>
      </c>
      <c r="D33" s="5">
        <f t="shared" si="3"/>
        <v>1.9600000000000011</v>
      </c>
      <c r="E33" s="5">
        <f t="shared" si="3"/>
        <v>0.63999999999999968</v>
      </c>
      <c r="F33" s="5">
        <f t="shared" si="3"/>
        <v>3.2399999999999993</v>
      </c>
      <c r="G33" s="5">
        <f t="shared" si="3"/>
        <v>5.7600000000000016</v>
      </c>
    </row>
    <row r="34" spans="1:7" ht="15.75" customHeight="1" x14ac:dyDescent="0.2">
      <c r="A34" s="5"/>
      <c r="B34" s="5"/>
      <c r="C34" s="5">
        <f t="shared" si="3"/>
        <v>17.64</v>
      </c>
      <c r="D34" s="5">
        <f t="shared" si="3"/>
        <v>21.159999999999997</v>
      </c>
      <c r="E34" s="5">
        <f t="shared" si="3"/>
        <v>3.2399999999999993</v>
      </c>
      <c r="F34" s="5">
        <f t="shared" si="3"/>
        <v>0.63999999999999968</v>
      </c>
      <c r="G34" s="5">
        <f t="shared" si="3"/>
        <v>5.7600000000000016</v>
      </c>
    </row>
    <row r="35" spans="1:7" ht="15.75" customHeight="1" x14ac:dyDescent="0.2">
      <c r="A35" s="5"/>
      <c r="B35" s="5"/>
      <c r="C35" s="5">
        <f t="shared" si="3"/>
        <v>27.040000000000003</v>
      </c>
      <c r="D35" s="5">
        <f t="shared" si="3"/>
        <v>31.359999999999996</v>
      </c>
      <c r="E35" s="5">
        <f t="shared" si="3"/>
        <v>7.839999999999999</v>
      </c>
      <c r="F35" s="5">
        <f t="shared" si="3"/>
        <v>7.839999999999999</v>
      </c>
      <c r="G35" s="5">
        <f t="shared" si="3"/>
        <v>29.160000000000004</v>
      </c>
    </row>
    <row r="36" spans="1:7" ht="15.75" customHeight="1" x14ac:dyDescent="0.2">
      <c r="A36" s="5"/>
      <c r="B36" s="5"/>
      <c r="C36" s="5">
        <f t="shared" si="3"/>
        <v>10.240000000000002</v>
      </c>
      <c r="D36" s="5">
        <f t="shared" si="3"/>
        <v>31.359999999999996</v>
      </c>
      <c r="E36" s="5">
        <f t="shared" si="3"/>
        <v>0.63999999999999968</v>
      </c>
      <c r="F36" s="5">
        <f t="shared" si="3"/>
        <v>3.2399999999999993</v>
      </c>
      <c r="G36" s="5">
        <f t="shared" si="3"/>
        <v>0.16000000000000028</v>
      </c>
    </row>
    <row r="37" spans="1:7" ht="15.75" customHeight="1" x14ac:dyDescent="0.2">
      <c r="A37" s="5"/>
      <c r="B37" s="5"/>
      <c r="C37" s="5">
        <f t="shared" si="3"/>
        <v>17.64</v>
      </c>
      <c r="D37" s="5">
        <f t="shared" si="3"/>
        <v>6.759999999999998</v>
      </c>
      <c r="E37" s="5">
        <f t="shared" si="3"/>
        <v>0.63999999999999968</v>
      </c>
      <c r="F37" s="5">
        <f t="shared" si="3"/>
        <v>1.4400000000000004</v>
      </c>
      <c r="G37" s="5">
        <f t="shared" si="3"/>
        <v>2.5599999999999987</v>
      </c>
    </row>
    <row r="38" spans="1:7" ht="15.75" customHeight="1" x14ac:dyDescent="0.2">
      <c r="A38" s="5"/>
      <c r="B38" s="5"/>
      <c r="C38" s="5">
        <f t="shared" si="3"/>
        <v>10.240000000000002</v>
      </c>
      <c r="D38" s="5">
        <f t="shared" si="3"/>
        <v>6.759999999999998</v>
      </c>
      <c r="E38" s="5">
        <f t="shared" si="3"/>
        <v>7.839999999999999</v>
      </c>
      <c r="F38" s="5">
        <f t="shared" si="3"/>
        <v>0.63999999999999968</v>
      </c>
      <c r="G38" s="5">
        <f t="shared" si="3"/>
        <v>19.360000000000003</v>
      </c>
    </row>
    <row r="39" spans="1:7" ht="15.75" customHeight="1" thickBot="1" x14ac:dyDescent="0.25">
      <c r="A39" s="6"/>
      <c r="B39" s="6"/>
      <c r="C39" s="6">
        <f t="shared" si="3"/>
        <v>10.240000000000002</v>
      </c>
      <c r="D39" s="6">
        <f t="shared" si="3"/>
        <v>6.759999999999998</v>
      </c>
      <c r="E39" s="6">
        <f t="shared" si="3"/>
        <v>3.2399999999999993</v>
      </c>
      <c r="F39" s="6">
        <f t="shared" si="3"/>
        <v>0.63999999999999968</v>
      </c>
      <c r="G39" s="6">
        <f t="shared" si="3"/>
        <v>19.360000000000003</v>
      </c>
    </row>
    <row r="40" spans="1:7" ht="15.75" customHeight="1" x14ac:dyDescent="0.2"/>
    <row r="41" spans="1:7" ht="15.75" customHeight="1" thickBot="1" x14ac:dyDescent="0.25">
      <c r="A41" s="84" t="s">
        <v>6</v>
      </c>
      <c r="B41" s="84"/>
      <c r="C41" s="84"/>
      <c r="D41" s="84"/>
      <c r="E41" s="84"/>
      <c r="F41" s="84"/>
      <c r="G41" s="84"/>
    </row>
    <row r="42" spans="1:7" ht="15.75" customHeight="1" x14ac:dyDescent="0.2">
      <c r="A42" s="5"/>
      <c r="B42" s="5"/>
      <c r="C42" s="5">
        <f t="shared" ref="C42:G55" si="4">(C4-C$21)^2</f>
        <v>22.5625</v>
      </c>
      <c r="D42" s="5">
        <f t="shared" si="4"/>
        <v>27.5625</v>
      </c>
      <c r="E42" s="5">
        <f t="shared" si="4"/>
        <v>1.5625</v>
      </c>
      <c r="F42" s="5">
        <f t="shared" si="4"/>
        <v>0.5625</v>
      </c>
      <c r="G42" s="5">
        <f t="shared" si="4"/>
        <v>10.5625</v>
      </c>
    </row>
    <row r="43" spans="1:7" ht="15.75" customHeight="1" x14ac:dyDescent="0.2">
      <c r="A43" s="5"/>
      <c r="B43" s="5"/>
      <c r="C43" s="5">
        <f t="shared" si="4"/>
        <v>14.0625</v>
      </c>
      <c r="D43" s="5">
        <f t="shared" si="4"/>
        <v>27.5625</v>
      </c>
      <c r="E43" s="5">
        <f t="shared" si="4"/>
        <v>6.25E-2</v>
      </c>
      <c r="F43" s="5">
        <f t="shared" si="4"/>
        <v>6.25E-2</v>
      </c>
      <c r="G43" s="5">
        <f t="shared" si="4"/>
        <v>10.5625</v>
      </c>
    </row>
    <row r="44" spans="1:7" ht="15.75" customHeight="1" x14ac:dyDescent="0.2">
      <c r="A44" s="5"/>
      <c r="B44" s="5"/>
      <c r="C44" s="5">
        <f t="shared" si="4"/>
        <v>33.0625</v>
      </c>
      <c r="D44" s="5">
        <f t="shared" si="4"/>
        <v>39.0625</v>
      </c>
      <c r="E44" s="5">
        <f t="shared" si="4"/>
        <v>3.0625</v>
      </c>
      <c r="F44" s="5">
        <f t="shared" si="4"/>
        <v>14.0625</v>
      </c>
      <c r="G44" s="5">
        <f t="shared" si="4"/>
        <v>14.0625</v>
      </c>
    </row>
    <row r="45" spans="1:7" ht="15.75" customHeight="1" x14ac:dyDescent="0.2">
      <c r="A45" s="5"/>
      <c r="B45" s="5"/>
      <c r="C45" s="5">
        <f t="shared" si="4"/>
        <v>14.0625</v>
      </c>
      <c r="D45" s="5">
        <f t="shared" si="4"/>
        <v>18.0625</v>
      </c>
      <c r="E45" s="5">
        <f t="shared" si="4"/>
        <v>3.0625</v>
      </c>
      <c r="F45" s="5">
        <f t="shared" si="4"/>
        <v>7.5625</v>
      </c>
      <c r="G45" s="5">
        <f t="shared" si="4"/>
        <v>7.5625</v>
      </c>
    </row>
    <row r="46" spans="1:7" ht="15.75" customHeight="1" x14ac:dyDescent="0.2">
      <c r="A46" s="5"/>
      <c r="B46" s="5"/>
      <c r="C46" s="5">
        <f t="shared" si="4"/>
        <v>1.5625</v>
      </c>
      <c r="D46" s="5">
        <f t="shared" si="4"/>
        <v>0.5625</v>
      </c>
      <c r="E46" s="5">
        <f t="shared" si="4"/>
        <v>6.25E-2</v>
      </c>
      <c r="F46" s="5">
        <f t="shared" si="4"/>
        <v>1.5625</v>
      </c>
      <c r="G46" s="5">
        <f t="shared" si="4"/>
        <v>1.5625</v>
      </c>
    </row>
    <row r="47" spans="1:7" ht="15.75" customHeight="1" x14ac:dyDescent="0.2">
      <c r="A47" s="5"/>
      <c r="B47" s="5"/>
      <c r="C47" s="5">
        <f t="shared" si="4"/>
        <v>0.5625</v>
      </c>
      <c r="D47" s="5">
        <f t="shared" si="4"/>
        <v>1.5625</v>
      </c>
      <c r="E47" s="5">
        <f t="shared" si="4"/>
        <v>6.25E-2</v>
      </c>
      <c r="F47" s="5">
        <f t="shared" si="4"/>
        <v>1.5625</v>
      </c>
      <c r="G47" s="5">
        <f t="shared" si="4"/>
        <v>6.25E-2</v>
      </c>
    </row>
    <row r="48" spans="1:7" ht="15.75" customHeight="1" x14ac:dyDescent="0.2">
      <c r="A48" s="5"/>
      <c r="B48" s="5"/>
      <c r="C48" s="5">
        <f t="shared" si="4"/>
        <v>22.5625</v>
      </c>
      <c r="D48" s="5">
        <f t="shared" si="4"/>
        <v>27.5625</v>
      </c>
      <c r="E48" s="5">
        <f t="shared" si="4"/>
        <v>7.5625</v>
      </c>
      <c r="F48" s="5">
        <f t="shared" si="4"/>
        <v>3.0625</v>
      </c>
      <c r="G48" s="5">
        <f t="shared" si="4"/>
        <v>0.5625</v>
      </c>
    </row>
    <row r="49" spans="1:7" ht="15.75" customHeight="1" x14ac:dyDescent="0.2">
      <c r="A49" s="5"/>
      <c r="B49" s="5"/>
      <c r="C49" s="5">
        <f t="shared" si="4"/>
        <v>33.0625</v>
      </c>
      <c r="D49" s="5">
        <f t="shared" si="4"/>
        <v>39.0625</v>
      </c>
      <c r="E49" s="5">
        <f t="shared" si="4"/>
        <v>0.5625</v>
      </c>
      <c r="F49" s="5">
        <f t="shared" si="4"/>
        <v>0.5625</v>
      </c>
      <c r="G49" s="5">
        <f t="shared" si="4"/>
        <v>6.25E-2</v>
      </c>
    </row>
    <row r="50" spans="1:7" ht="15.75" customHeight="1" x14ac:dyDescent="0.2">
      <c r="A50" s="5"/>
      <c r="B50" s="5"/>
      <c r="C50" s="5">
        <f t="shared" si="4"/>
        <v>6.25E-2</v>
      </c>
      <c r="D50" s="5">
        <f t="shared" si="4"/>
        <v>6.25E-2</v>
      </c>
      <c r="E50" s="5">
        <f t="shared" si="4"/>
        <v>6.25E-2</v>
      </c>
      <c r="F50" s="5">
        <f t="shared" si="4"/>
        <v>3.0625</v>
      </c>
      <c r="G50" s="5">
        <f t="shared" si="4"/>
        <v>6.25E-2</v>
      </c>
    </row>
    <row r="51" spans="1:7" ht="15.75" customHeight="1" x14ac:dyDescent="0.2">
      <c r="A51" s="5"/>
      <c r="B51" s="5"/>
      <c r="C51" s="5">
        <f t="shared" si="4"/>
        <v>1.5625</v>
      </c>
      <c r="D51" s="5">
        <f t="shared" si="4"/>
        <v>0.5625</v>
      </c>
      <c r="E51" s="5">
        <f t="shared" si="4"/>
        <v>1.5625</v>
      </c>
      <c r="F51" s="5">
        <f t="shared" si="4"/>
        <v>6.25E-2</v>
      </c>
      <c r="G51" s="5">
        <f t="shared" si="4"/>
        <v>10.5625</v>
      </c>
    </row>
    <row r="52" spans="1:7" ht="15.75" customHeight="1" x14ac:dyDescent="0.2">
      <c r="A52" s="5"/>
      <c r="B52" s="5"/>
      <c r="C52" s="5">
        <f t="shared" si="4"/>
        <v>0.5625</v>
      </c>
      <c r="D52" s="5">
        <f t="shared" si="4"/>
        <v>0.5625</v>
      </c>
      <c r="E52" s="5">
        <f t="shared" si="4"/>
        <v>0.5625</v>
      </c>
      <c r="F52" s="5">
        <f t="shared" si="4"/>
        <v>0.5625</v>
      </c>
      <c r="G52" s="5">
        <f t="shared" si="4"/>
        <v>3.0625</v>
      </c>
    </row>
    <row r="53" spans="1:7" ht="15.75" customHeight="1" x14ac:dyDescent="0.2">
      <c r="A53" s="5"/>
      <c r="B53" s="5"/>
      <c r="C53" s="5">
        <f t="shared" si="4"/>
        <v>6.25E-2</v>
      </c>
      <c r="D53" s="5">
        <f t="shared" si="4"/>
        <v>5.0625</v>
      </c>
      <c r="E53" s="5">
        <f t="shared" si="4"/>
        <v>0.5625</v>
      </c>
      <c r="F53" s="5">
        <f t="shared" si="4"/>
        <v>14.0625</v>
      </c>
      <c r="G53" s="5">
        <f t="shared" si="4"/>
        <v>14.0625</v>
      </c>
    </row>
    <row r="54" spans="1:7" ht="15.75" customHeight="1" x14ac:dyDescent="0.2">
      <c r="A54" s="5"/>
      <c r="B54" s="5"/>
      <c r="C54" s="5">
        <f t="shared" si="4"/>
        <v>0.5625</v>
      </c>
      <c r="D54" s="5">
        <f t="shared" si="4"/>
        <v>5.0625</v>
      </c>
      <c r="E54" s="5">
        <f t="shared" si="4"/>
        <v>1.5625</v>
      </c>
      <c r="F54" s="5">
        <f t="shared" si="4"/>
        <v>3.0625</v>
      </c>
      <c r="G54" s="5">
        <f t="shared" si="4"/>
        <v>5.0625</v>
      </c>
    </row>
    <row r="55" spans="1:7" ht="15.75" customHeight="1" thickBot="1" x14ac:dyDescent="0.25">
      <c r="A55" s="6"/>
      <c r="B55" s="6"/>
      <c r="C55" s="6">
        <f t="shared" si="4"/>
        <v>0.5625</v>
      </c>
      <c r="D55" s="6">
        <f t="shared" si="4"/>
        <v>5.0625</v>
      </c>
      <c r="E55" s="6">
        <f t="shared" si="4"/>
        <v>6.25E-2</v>
      </c>
      <c r="F55" s="6">
        <f t="shared" si="4"/>
        <v>3.0625</v>
      </c>
      <c r="G55" s="6">
        <f t="shared" si="4"/>
        <v>5.0625</v>
      </c>
    </row>
    <row r="56" spans="1:7" ht="15.75" customHeight="1" x14ac:dyDescent="0.2"/>
    <row r="57" spans="1:7" ht="15.75" customHeight="1" thickBot="1" x14ac:dyDescent="0.25">
      <c r="A57" s="82" t="s">
        <v>7</v>
      </c>
      <c r="B57" s="82"/>
      <c r="C57" s="82"/>
      <c r="D57" s="82"/>
      <c r="E57" s="82"/>
      <c r="F57" s="82"/>
      <c r="G57" s="82"/>
    </row>
    <row r="58" spans="1:7" ht="15.75" customHeight="1" x14ac:dyDescent="0.2">
      <c r="A58" s="5"/>
      <c r="B58" s="5"/>
      <c r="C58" s="5">
        <f t="shared" ref="C58:G71" si="5">(C4-C$22)^2</f>
        <v>9</v>
      </c>
      <c r="D58" s="5">
        <f t="shared" si="5"/>
        <v>5.7600000000000016</v>
      </c>
      <c r="E58" s="5">
        <f t="shared" si="5"/>
        <v>0.16000000000000028</v>
      </c>
      <c r="F58" s="5">
        <f t="shared" si="5"/>
        <v>0</v>
      </c>
      <c r="G58" s="5">
        <f t="shared" si="5"/>
        <v>0.15999999999999992</v>
      </c>
    </row>
    <row r="59" spans="1:7" ht="15.75" customHeight="1" x14ac:dyDescent="0.2">
      <c r="A59" s="5"/>
      <c r="B59" s="5"/>
      <c r="C59" s="5">
        <f t="shared" si="5"/>
        <v>4</v>
      </c>
      <c r="D59" s="5">
        <f t="shared" si="5"/>
        <v>5.7600000000000016</v>
      </c>
      <c r="E59" s="5">
        <f t="shared" si="5"/>
        <v>0.3599999999999996</v>
      </c>
      <c r="F59" s="5">
        <f t="shared" si="5"/>
        <v>1</v>
      </c>
      <c r="G59" s="5">
        <f t="shared" si="5"/>
        <v>0.15999999999999992</v>
      </c>
    </row>
    <row r="60" spans="1:7" ht="15.75" customHeight="1" x14ac:dyDescent="0.2">
      <c r="A60" s="5"/>
      <c r="B60" s="5"/>
      <c r="C60" s="5">
        <f t="shared" si="5"/>
        <v>16</v>
      </c>
      <c r="D60" s="5">
        <f t="shared" si="5"/>
        <v>11.560000000000002</v>
      </c>
      <c r="E60" s="5">
        <f t="shared" si="5"/>
        <v>6.759999999999998</v>
      </c>
      <c r="F60" s="5">
        <f t="shared" si="5"/>
        <v>9</v>
      </c>
      <c r="G60" s="5">
        <f t="shared" si="5"/>
        <v>43.559999999999995</v>
      </c>
    </row>
    <row r="61" spans="1:7" ht="15.75" customHeight="1" x14ac:dyDescent="0.2">
      <c r="A61" s="5"/>
      <c r="B61" s="5"/>
      <c r="C61" s="5">
        <f t="shared" si="5"/>
        <v>4</v>
      </c>
      <c r="D61" s="5">
        <f t="shared" si="5"/>
        <v>1.9600000000000011</v>
      </c>
      <c r="E61" s="5">
        <f t="shared" si="5"/>
        <v>6.759999999999998</v>
      </c>
      <c r="F61" s="5">
        <f t="shared" si="5"/>
        <v>4</v>
      </c>
      <c r="G61" s="5">
        <f t="shared" si="5"/>
        <v>31.359999999999996</v>
      </c>
    </row>
    <row r="62" spans="1:7" ht="15.75" customHeight="1" x14ac:dyDescent="0.2">
      <c r="A62" s="5"/>
      <c r="B62" s="5"/>
      <c r="C62" s="5">
        <f t="shared" si="5"/>
        <v>9</v>
      </c>
      <c r="D62" s="5">
        <f t="shared" si="5"/>
        <v>12.959999999999997</v>
      </c>
      <c r="E62" s="5">
        <f t="shared" si="5"/>
        <v>0.3599999999999996</v>
      </c>
      <c r="F62" s="5">
        <f t="shared" si="5"/>
        <v>4</v>
      </c>
      <c r="G62" s="5">
        <f t="shared" si="5"/>
        <v>2.5600000000000005</v>
      </c>
    </row>
    <row r="63" spans="1:7" ht="15.75" customHeight="1" x14ac:dyDescent="0.2">
      <c r="A63" s="5"/>
      <c r="B63" s="5"/>
      <c r="C63" s="5">
        <f t="shared" si="5"/>
        <v>1</v>
      </c>
      <c r="D63" s="5">
        <f t="shared" si="5"/>
        <v>2.5599999999999987</v>
      </c>
      <c r="E63" s="5">
        <f t="shared" si="5"/>
        <v>0.3599999999999996</v>
      </c>
      <c r="F63" s="5">
        <f t="shared" si="5"/>
        <v>4</v>
      </c>
      <c r="G63" s="5">
        <f t="shared" si="5"/>
        <v>6.7600000000000007</v>
      </c>
    </row>
    <row r="64" spans="1:7" ht="15.75" customHeight="1" x14ac:dyDescent="0.2">
      <c r="A64" s="5"/>
      <c r="B64" s="5"/>
      <c r="C64" s="5">
        <f t="shared" si="5"/>
        <v>9</v>
      </c>
      <c r="D64" s="5">
        <f t="shared" si="5"/>
        <v>5.7600000000000016</v>
      </c>
      <c r="E64" s="5">
        <f t="shared" si="5"/>
        <v>12.959999999999997</v>
      </c>
      <c r="F64" s="5">
        <f t="shared" si="5"/>
        <v>1</v>
      </c>
      <c r="G64" s="5">
        <f t="shared" si="5"/>
        <v>12.96</v>
      </c>
    </row>
    <row r="65" spans="1:14" ht="15.75" customHeight="1" x14ac:dyDescent="0.2">
      <c r="A65" s="5"/>
      <c r="B65" s="5"/>
      <c r="C65" s="5">
        <f t="shared" si="5"/>
        <v>16</v>
      </c>
      <c r="D65" s="5">
        <f t="shared" si="5"/>
        <v>11.560000000000002</v>
      </c>
      <c r="E65" s="5">
        <f t="shared" si="5"/>
        <v>2.5599999999999987</v>
      </c>
      <c r="F65" s="5">
        <f t="shared" si="5"/>
        <v>0</v>
      </c>
      <c r="G65" s="5">
        <f t="shared" si="5"/>
        <v>6.7600000000000007</v>
      </c>
    </row>
    <row r="66" spans="1:14" ht="15.75" customHeight="1" x14ac:dyDescent="0.2">
      <c r="A66" s="5"/>
      <c r="B66" s="5"/>
      <c r="C66" s="5">
        <f t="shared" si="5"/>
        <v>4</v>
      </c>
      <c r="D66" s="5">
        <f t="shared" si="5"/>
        <v>6.759999999999998</v>
      </c>
      <c r="E66" s="5">
        <f t="shared" si="5"/>
        <v>0.3599999999999996</v>
      </c>
      <c r="F66" s="5">
        <f t="shared" si="5"/>
        <v>1</v>
      </c>
      <c r="G66" s="5">
        <f t="shared" si="5"/>
        <v>6.7600000000000007</v>
      </c>
    </row>
    <row r="67" spans="1:14" ht="15.75" customHeight="1" x14ac:dyDescent="0.2">
      <c r="A67" s="5"/>
      <c r="B67" s="5"/>
      <c r="C67" s="5">
        <f t="shared" si="5"/>
        <v>9</v>
      </c>
      <c r="D67" s="5">
        <f t="shared" si="5"/>
        <v>12.959999999999997</v>
      </c>
      <c r="E67" s="5">
        <f t="shared" si="5"/>
        <v>0.16000000000000028</v>
      </c>
      <c r="F67" s="5">
        <f t="shared" si="5"/>
        <v>1</v>
      </c>
      <c r="G67" s="5">
        <f t="shared" si="5"/>
        <v>0.15999999999999992</v>
      </c>
    </row>
    <row r="68" spans="1:14" ht="15.75" customHeight="1" x14ac:dyDescent="0.2">
      <c r="A68" s="5"/>
      <c r="B68" s="5"/>
      <c r="C68" s="5">
        <f t="shared" si="5"/>
        <v>1</v>
      </c>
      <c r="D68" s="5">
        <f t="shared" si="5"/>
        <v>12.959999999999997</v>
      </c>
      <c r="E68" s="5">
        <f t="shared" si="5"/>
        <v>2.5599999999999987</v>
      </c>
      <c r="F68" s="5">
        <f t="shared" si="5"/>
        <v>0</v>
      </c>
      <c r="G68" s="5">
        <f t="shared" si="5"/>
        <v>21.159999999999997</v>
      </c>
    </row>
    <row r="69" spans="1:14" ht="15.75" customHeight="1" x14ac:dyDescent="0.2">
      <c r="A69" s="5"/>
      <c r="B69" s="5"/>
      <c r="C69" s="5">
        <f t="shared" si="5"/>
        <v>4</v>
      </c>
      <c r="D69" s="5">
        <f t="shared" si="5"/>
        <v>0.3599999999999996</v>
      </c>
      <c r="E69" s="5">
        <f t="shared" si="5"/>
        <v>2.5599999999999987</v>
      </c>
      <c r="F69" s="5">
        <f t="shared" si="5"/>
        <v>9</v>
      </c>
      <c r="G69" s="5">
        <f t="shared" si="5"/>
        <v>43.559999999999995</v>
      </c>
    </row>
    <row r="70" spans="1:14" ht="15.75" customHeight="1" x14ac:dyDescent="0.2">
      <c r="A70" s="5"/>
      <c r="B70" s="5"/>
      <c r="C70" s="5">
        <f t="shared" si="5"/>
        <v>1</v>
      </c>
      <c r="D70" s="5">
        <f t="shared" si="5"/>
        <v>0.3599999999999996</v>
      </c>
      <c r="E70" s="5">
        <f t="shared" si="5"/>
        <v>0.16000000000000028</v>
      </c>
      <c r="F70" s="5">
        <f t="shared" si="5"/>
        <v>1</v>
      </c>
      <c r="G70" s="5">
        <f t="shared" si="5"/>
        <v>0.3600000000000001</v>
      </c>
    </row>
    <row r="71" spans="1:14" ht="15.75" customHeight="1" thickBot="1" x14ac:dyDescent="0.25">
      <c r="A71" s="6"/>
      <c r="B71" s="6"/>
      <c r="C71" s="6">
        <f t="shared" si="5"/>
        <v>1</v>
      </c>
      <c r="D71" s="6">
        <f t="shared" si="5"/>
        <v>0.3599999999999996</v>
      </c>
      <c r="E71" s="6">
        <f t="shared" si="5"/>
        <v>0.3599999999999996</v>
      </c>
      <c r="F71" s="6">
        <f t="shared" si="5"/>
        <v>1</v>
      </c>
      <c r="G71" s="6">
        <f t="shared" si="5"/>
        <v>0.3600000000000001</v>
      </c>
    </row>
    <row r="72" spans="1:14" ht="15.75" customHeight="1" x14ac:dyDescent="0.2"/>
    <row r="73" spans="1:14" ht="15.75" customHeight="1" x14ac:dyDescent="0.2">
      <c r="A73" s="37" t="s">
        <v>35</v>
      </c>
      <c r="B73" s="37"/>
      <c r="C73" s="37"/>
      <c r="E73" s="37" t="s">
        <v>36</v>
      </c>
      <c r="F73" s="37"/>
      <c r="H73" s="37" t="s">
        <v>38</v>
      </c>
      <c r="I73" s="37"/>
      <c r="J73" s="37"/>
      <c r="L73" s="95" t="s">
        <v>37</v>
      </c>
      <c r="M73" s="95"/>
    </row>
    <row r="74" spans="1:14" ht="15.75" customHeight="1" x14ac:dyDescent="0.2">
      <c r="A74" s="38"/>
      <c r="B74" s="38"/>
      <c r="C74" s="38"/>
      <c r="E74" s="37"/>
      <c r="F74" s="37"/>
      <c r="H74" s="37"/>
      <c r="I74" s="37"/>
      <c r="J74" s="37"/>
      <c r="L74" s="95"/>
      <c r="M74" s="95"/>
    </row>
    <row r="75" spans="1:14" ht="15.75" customHeight="1" thickBot="1" x14ac:dyDescent="0.25">
      <c r="A75" s="86" t="s">
        <v>5</v>
      </c>
      <c r="B75" s="86" t="s">
        <v>6</v>
      </c>
      <c r="C75" s="86" t="s">
        <v>7</v>
      </c>
      <c r="E75" s="86" t="s">
        <v>8</v>
      </c>
      <c r="H75" s="26" t="s">
        <v>9</v>
      </c>
      <c r="L75" s="26" t="s">
        <v>9</v>
      </c>
      <c r="N75" s="1" t="s">
        <v>39</v>
      </c>
    </row>
    <row r="76" spans="1:14" ht="15.75" customHeight="1" x14ac:dyDescent="0.2">
      <c r="A76" s="87">
        <f>SUM(C26:G26)^0.5</f>
        <v>6.4062469512187876</v>
      </c>
      <c r="B76" s="87">
        <f>SUM(C42:G42)^0.5</f>
        <v>7.9254337420736789</v>
      </c>
      <c r="C76" s="87">
        <f>SUM(C58:G58)^0.5</f>
        <v>3.8832975677895201</v>
      </c>
      <c r="E76" s="91">
        <f>MIN(A76:C76)</f>
        <v>3.8832975677895201</v>
      </c>
      <c r="H76" s="93">
        <f>IF(E76=C76,3,IF(E76=B76,2,IF(E76=A76,1,0)))</f>
        <v>3</v>
      </c>
      <c r="L76" s="35">
        <v>3</v>
      </c>
      <c r="N76" s="1" t="b">
        <f>H76=L76</f>
        <v>1</v>
      </c>
    </row>
    <row r="77" spans="1:14" ht="15.75" customHeight="1" x14ac:dyDescent="0.2">
      <c r="A77" s="87">
        <f>SUM(C27:G27)^0.5</f>
        <v>6.359245238233858</v>
      </c>
      <c r="B77" s="87">
        <f>SUM(C43:G43)^0.5</f>
        <v>7.2327380707447162</v>
      </c>
      <c r="C77" s="87">
        <f>SUM(C59:G59)^0.5</f>
        <v>3.3585711247493331</v>
      </c>
      <c r="E77" s="91">
        <f>MIN(A77:C77)</f>
        <v>3.3585711247493331</v>
      </c>
      <c r="H77" s="93">
        <f>IF(E77=C77,3,IF(E77=B77,2,IF(E77=A77,1,0)))</f>
        <v>3</v>
      </c>
      <c r="L77" s="35">
        <v>3</v>
      </c>
      <c r="N77" s="1" t="b">
        <f t="shared" ref="N77:N89" si="6">H77=L77</f>
        <v>1</v>
      </c>
    </row>
    <row r="78" spans="1:14" ht="15.75" customHeight="1" x14ac:dyDescent="0.2">
      <c r="A78" s="87">
        <f>SUM(C28:G28)^0.5</f>
        <v>3.0397368307141326</v>
      </c>
      <c r="B78" s="87">
        <f>SUM(C44:G44)^0.5</f>
        <v>10.164275675128062</v>
      </c>
      <c r="C78" s="87">
        <f>SUM(C60:G60)^0.5</f>
        <v>9.3209441581848349</v>
      </c>
      <c r="E78" s="91">
        <f>MIN(A78:C78)</f>
        <v>3.0397368307141326</v>
      </c>
      <c r="H78" s="93">
        <f>IF(E78=C78,3,IF(E78=B78,2,IF(E78=A78,1,0)))</f>
        <v>1</v>
      </c>
      <c r="L78" s="35">
        <v>1</v>
      </c>
      <c r="N78" s="1" t="b">
        <f t="shared" si="6"/>
        <v>1</v>
      </c>
    </row>
    <row r="79" spans="1:14" ht="15.75" customHeight="1" x14ac:dyDescent="0.2">
      <c r="A79" s="87">
        <f>SUM(C29:G29)^0.5</f>
        <v>0.91651513899116765</v>
      </c>
      <c r="B79" s="87">
        <f>SUM(C45:G45)^0.5</f>
        <v>7.0931304795555539</v>
      </c>
      <c r="C79" s="87">
        <f>SUM(C61:G61)^0.5</f>
        <v>6.9339743293438865</v>
      </c>
      <c r="E79" s="91">
        <f>MIN(A79:C79)</f>
        <v>0.91651513899116765</v>
      </c>
      <c r="H79" s="93">
        <f>IF(E79=C79,3,IF(E79=B79,2,IF(E79=A79,1,0)))</f>
        <v>1</v>
      </c>
      <c r="L79" s="35">
        <v>1</v>
      </c>
      <c r="N79" s="1" t="b">
        <f t="shared" si="6"/>
        <v>1</v>
      </c>
    </row>
    <row r="80" spans="1:14" ht="15.75" customHeight="1" x14ac:dyDescent="0.2">
      <c r="A80" s="87">
        <f>SUM(C30:G30)^0.5</f>
        <v>9.361623790774761</v>
      </c>
      <c r="B80" s="87">
        <f>SUM(C46:G46)^0.5</f>
        <v>2.3048861143232218</v>
      </c>
      <c r="C80" s="87">
        <f>SUM(C62:G62)^0.5</f>
        <v>5.3740115370177604</v>
      </c>
      <c r="E80" s="91">
        <f>MIN(A80:C80)</f>
        <v>2.3048861143232218</v>
      </c>
      <c r="H80" s="93">
        <f>IF(E80=C80,3,IF(E80=B80,2,IF(E80=A80,1,0)))</f>
        <v>2</v>
      </c>
      <c r="L80" s="35">
        <v>2</v>
      </c>
      <c r="N80" s="1" t="b">
        <f t="shared" si="6"/>
        <v>1</v>
      </c>
    </row>
    <row r="81" spans="1:16" ht="15.75" customHeight="1" x14ac:dyDescent="0.2">
      <c r="A81" s="87">
        <f>SUM(C31:G31)^0.5</f>
        <v>6.8293484315855491</v>
      </c>
      <c r="B81" s="87">
        <f>SUM(C47:G47)^0.5</f>
        <v>1.9525624189766635</v>
      </c>
      <c r="C81" s="87">
        <f>SUM(C63:G63)^0.5</f>
        <v>3.8314488121336034</v>
      </c>
      <c r="E81" s="91">
        <f>MIN(A81:C81)</f>
        <v>1.9525624189766635</v>
      </c>
      <c r="H81" s="93">
        <f>IF(E81=C81,3,IF(E81=B81,2,IF(E81=A81,1,0)))</f>
        <v>2</v>
      </c>
      <c r="L81" s="35">
        <v>2</v>
      </c>
      <c r="N81" s="1" t="b">
        <f t="shared" si="6"/>
        <v>1</v>
      </c>
    </row>
    <row r="82" spans="1:16" ht="15.75" customHeight="1" x14ac:dyDescent="0.2">
      <c r="A82" s="87">
        <f>SUM(C32:G32)^0.5</f>
        <v>2.2000000000000002</v>
      </c>
      <c r="B82" s="87">
        <f>SUM(C48:G48)^0.5</f>
        <v>7.8302298816829126</v>
      </c>
      <c r="C82" s="87">
        <f>SUM(C64:G64)^0.5</f>
        <v>6.4560049566275888</v>
      </c>
      <c r="E82" s="91">
        <f>MIN(A82:C82)</f>
        <v>2.2000000000000002</v>
      </c>
      <c r="H82" s="93">
        <f>IF(E82=C82,3,IF(E82=B82,2,IF(E82=A82,1,0)))</f>
        <v>1</v>
      </c>
      <c r="L82" s="35">
        <v>1</v>
      </c>
      <c r="N82" s="1" t="b">
        <f t="shared" si="6"/>
        <v>1</v>
      </c>
    </row>
    <row r="83" spans="1:16" ht="15.75" customHeight="1" x14ac:dyDescent="0.2">
      <c r="A83" s="87">
        <f>SUM(C33:G33)^0.5</f>
        <v>3.8522720568516444</v>
      </c>
      <c r="B83" s="87">
        <f>SUM(C49:G49)^0.5</f>
        <v>8.5622718947718539</v>
      </c>
      <c r="C83" s="87">
        <f>SUM(C65:G65)^0.5</f>
        <v>6.0728905802755913</v>
      </c>
      <c r="E83" s="91">
        <f>MIN(A83:C83)</f>
        <v>3.8522720568516444</v>
      </c>
      <c r="H83" s="93">
        <f>IF(E83=C83,3,IF(E83=B83,2,IF(E83=A83,1,0)))</f>
        <v>1</v>
      </c>
      <c r="L83" s="35">
        <v>1</v>
      </c>
      <c r="N83" s="1" t="b">
        <f t="shared" si="6"/>
        <v>1</v>
      </c>
    </row>
    <row r="84" spans="1:16" ht="15.75" customHeight="1" x14ac:dyDescent="0.2">
      <c r="A84" s="87">
        <f>SUM(C34:G34)^0.5</f>
        <v>6.9598850565221264</v>
      </c>
      <c r="B84" s="87">
        <f>SUM(C50:G50)^0.5</f>
        <v>1.8200274723201295</v>
      </c>
      <c r="C84" s="87">
        <f>SUM(C66:G66)^0.5</f>
        <v>4.3451121964800858</v>
      </c>
      <c r="E84" s="91">
        <f>MIN(A84:C84)</f>
        <v>1.8200274723201295</v>
      </c>
      <c r="H84" s="93">
        <f>IF(E84=C84,3,IF(E84=B84,2,IF(E84=A84,1,0)))</f>
        <v>2</v>
      </c>
      <c r="L84" s="35">
        <v>2</v>
      </c>
      <c r="N84" s="1" t="b">
        <f t="shared" si="6"/>
        <v>1</v>
      </c>
    </row>
    <row r="85" spans="1:16" ht="15.75" customHeight="1" x14ac:dyDescent="0.2">
      <c r="A85" s="87">
        <f>SUM(C35:G35)^0.5</f>
        <v>10.160708636704431</v>
      </c>
      <c r="B85" s="87">
        <f>SUM(C51:G51)^0.5</f>
        <v>3.7831864876053891</v>
      </c>
      <c r="C85" s="87">
        <f>SUM(C67:G67)^0.5</f>
        <v>4.8249352327259274</v>
      </c>
      <c r="E85" s="91">
        <f>MIN(A85:C85)</f>
        <v>3.7831864876053891</v>
      </c>
      <c r="H85" s="93">
        <f>IF(E85=C85,3,IF(E85=B85,2,IF(E85=A85,1,0)))</f>
        <v>2</v>
      </c>
      <c r="L85" s="35">
        <v>3</v>
      </c>
      <c r="N85" s="68" t="b">
        <f t="shared" si="6"/>
        <v>0</v>
      </c>
      <c r="P85" s="1" t="s">
        <v>40</v>
      </c>
    </row>
    <row r="86" spans="1:16" ht="15.75" customHeight="1" x14ac:dyDescent="0.2">
      <c r="A86" s="87">
        <f>SUM(C36:G36)^0.5</f>
        <v>6.7557383016218147</v>
      </c>
      <c r="B86" s="87">
        <f>SUM(C52:G52)^0.5</f>
        <v>2.3048861143232218</v>
      </c>
      <c r="C86" s="87">
        <f>SUM(C68:G68)^0.5</f>
        <v>6.1384037012891222</v>
      </c>
      <c r="E86" s="91">
        <f>MIN(A86:C86)</f>
        <v>2.3048861143232218</v>
      </c>
      <c r="H86" s="93">
        <f>IF(E86=C86,3,IF(E86=B86,2,IF(E86=A86,1,0)))</f>
        <v>2</v>
      </c>
      <c r="L86" s="35">
        <v>2</v>
      </c>
      <c r="N86" s="1" t="b">
        <f t="shared" si="6"/>
        <v>1</v>
      </c>
    </row>
    <row r="87" spans="1:16" ht="15.75" customHeight="1" x14ac:dyDescent="0.2">
      <c r="A87" s="87">
        <f>SUM(C37:G37)^0.5</f>
        <v>5.3888774341229917</v>
      </c>
      <c r="B87" s="87">
        <f>SUM(C53:G53)^0.5</f>
        <v>5.814851674806504</v>
      </c>
      <c r="C87" s="87">
        <f>SUM(C69:G69)^0.5</f>
        <v>7.712327793863536</v>
      </c>
      <c r="E87" s="91">
        <f>MIN(A87:C87)</f>
        <v>5.3888774341229917</v>
      </c>
      <c r="H87" s="93">
        <v>1</v>
      </c>
      <c r="L87" s="35">
        <v>1</v>
      </c>
      <c r="N87" s="1" t="b">
        <f t="shared" si="6"/>
        <v>1</v>
      </c>
    </row>
    <row r="88" spans="1:16" ht="15.75" customHeight="1" x14ac:dyDescent="0.2">
      <c r="A88" s="87">
        <f>SUM(C38:G38)^0.5</f>
        <v>6.6962676171132829</v>
      </c>
      <c r="B88" s="87">
        <f>SUM(C54:G54)^0.5</f>
        <v>3.9131189606246322</v>
      </c>
      <c r="C88" s="87">
        <f>SUM(C70:G70)^0.5</f>
        <v>1.697056274847714</v>
      </c>
      <c r="E88" s="91">
        <f>MIN(A88:C88)</f>
        <v>1.697056274847714</v>
      </c>
      <c r="H88" s="93">
        <f>IF(E88=C88,3,IF(E88=B88,2,IF(E88=A88,1,0)))</f>
        <v>3</v>
      </c>
      <c r="L88" s="35">
        <v>3</v>
      </c>
      <c r="N88" s="1" t="b">
        <f t="shared" si="6"/>
        <v>1</v>
      </c>
    </row>
    <row r="89" spans="1:16" ht="15.75" customHeight="1" thickBot="1" x14ac:dyDescent="0.25">
      <c r="A89" s="88">
        <f>SUM(C39:G39)^0.5</f>
        <v>6.3435006108614829</v>
      </c>
      <c r="B89" s="88">
        <f>SUM(C55:G55)^0.5</f>
        <v>3.7165171868296265</v>
      </c>
      <c r="C89" s="88">
        <f>SUM(C71:G71)^0.5</f>
        <v>1.7549928774784243</v>
      </c>
      <c r="E89" s="92">
        <f>MIN(A89:C89)</f>
        <v>1.7549928774784243</v>
      </c>
      <c r="H89" s="94">
        <f>IF(E89=C89,3,IF(E89=B89,2,IF(E89=A89,1,0)))</f>
        <v>3</v>
      </c>
      <c r="L89" s="36">
        <v>3</v>
      </c>
      <c r="N89" s="1" t="b">
        <f t="shared" si="6"/>
        <v>1</v>
      </c>
    </row>
    <row r="90" spans="1:16" ht="15.75" customHeight="1" x14ac:dyDescent="0.2"/>
    <row r="91" spans="1:16" ht="15.75" customHeight="1" x14ac:dyDescent="0.2"/>
    <row r="92" spans="1:16" ht="15.75" customHeight="1" x14ac:dyDescent="0.2"/>
    <row r="93" spans="1:16" ht="15.75" customHeight="1" x14ac:dyDescent="0.2"/>
    <row r="94" spans="1:16" ht="15.75" customHeight="1" x14ac:dyDescent="0.2"/>
    <row r="95" spans="1:16" ht="15.75" customHeight="1" x14ac:dyDescent="0.2"/>
    <row r="96" spans="1:1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4">
    <mergeCell ref="A73:C74"/>
    <mergeCell ref="E73:F74"/>
    <mergeCell ref="H73:J74"/>
    <mergeCell ref="L73:M74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FCA1-4A4C-094F-8361-5ADC53D1BD30}">
  <dimension ref="A1:N1001"/>
  <sheetViews>
    <sheetView tabSelected="1" workbookViewId="0">
      <selection activeCell="F82" sqref="F82"/>
    </sheetView>
  </sheetViews>
  <sheetFormatPr baseColWidth="10" defaultColWidth="10.140625" defaultRowHeight="15" customHeight="1" outlineLevelRow="1" x14ac:dyDescent="0.2"/>
  <cols>
    <col min="1" max="1" width="12.28515625" style="1" bestFit="1" customWidth="1"/>
    <col min="2" max="21" width="10.42578125" style="1" customWidth="1"/>
    <col min="22" max="16384" width="10.140625" style="1"/>
  </cols>
  <sheetData>
    <row r="1" spans="1:7" ht="17" thickBot="1" x14ac:dyDescent="0.25">
      <c r="A1" s="4" t="s">
        <v>9</v>
      </c>
      <c r="B1" s="4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</row>
    <row r="2" spans="1:7" ht="16" x14ac:dyDescent="0.2">
      <c r="A2" s="96">
        <v>3</v>
      </c>
      <c r="B2" s="96" t="s">
        <v>10</v>
      </c>
      <c r="C2" s="100">
        <v>7</v>
      </c>
      <c r="D2" s="100">
        <v>8</v>
      </c>
      <c r="E2" s="100">
        <v>4</v>
      </c>
      <c r="F2" s="100">
        <v>5</v>
      </c>
      <c r="G2" s="100">
        <v>2</v>
      </c>
    </row>
    <row r="3" spans="1:7" ht="16" x14ac:dyDescent="0.2">
      <c r="A3" s="96">
        <v>3</v>
      </c>
      <c r="B3" s="96" t="s">
        <v>11</v>
      </c>
      <c r="C3" s="100">
        <v>6</v>
      </c>
      <c r="D3" s="100">
        <v>8</v>
      </c>
      <c r="E3" s="100">
        <v>5</v>
      </c>
      <c r="F3" s="100">
        <v>4</v>
      </c>
      <c r="G3" s="100">
        <v>2</v>
      </c>
    </row>
    <row r="4" spans="1:7" ht="16" x14ac:dyDescent="0.2">
      <c r="A4" s="97">
        <v>1</v>
      </c>
      <c r="B4" s="97" t="s">
        <v>12</v>
      </c>
      <c r="C4" s="101">
        <v>8</v>
      </c>
      <c r="D4" s="101">
        <v>9</v>
      </c>
      <c r="E4" s="101">
        <v>7</v>
      </c>
      <c r="F4" s="101">
        <v>8</v>
      </c>
      <c r="G4" s="101">
        <v>9</v>
      </c>
    </row>
    <row r="5" spans="1:7" ht="16" x14ac:dyDescent="0.2">
      <c r="A5" s="97">
        <v>1</v>
      </c>
      <c r="B5" s="97" t="s">
        <v>13</v>
      </c>
      <c r="C5" s="101">
        <v>6</v>
      </c>
      <c r="D5" s="101">
        <v>7</v>
      </c>
      <c r="E5" s="101">
        <v>7</v>
      </c>
      <c r="F5" s="101">
        <v>7</v>
      </c>
      <c r="G5" s="101">
        <v>8</v>
      </c>
    </row>
    <row r="6" spans="1:7" ht="16" x14ac:dyDescent="0.2">
      <c r="A6" s="98">
        <v>2</v>
      </c>
      <c r="B6" s="98" t="s">
        <v>14</v>
      </c>
      <c r="C6" s="102">
        <v>1</v>
      </c>
      <c r="D6" s="102">
        <v>2</v>
      </c>
      <c r="E6" s="102">
        <v>5</v>
      </c>
      <c r="F6" s="102">
        <v>3</v>
      </c>
      <c r="G6" s="102">
        <v>4</v>
      </c>
    </row>
    <row r="7" spans="1:7" ht="16" x14ac:dyDescent="0.2">
      <c r="A7" s="98">
        <v>2</v>
      </c>
      <c r="B7" s="98" t="s">
        <v>15</v>
      </c>
      <c r="C7" s="102">
        <v>3</v>
      </c>
      <c r="D7" s="102">
        <v>4</v>
      </c>
      <c r="E7" s="102">
        <v>5</v>
      </c>
      <c r="F7" s="102">
        <v>3</v>
      </c>
      <c r="G7" s="102">
        <v>5</v>
      </c>
    </row>
    <row r="8" spans="1:7" ht="16" x14ac:dyDescent="0.2">
      <c r="A8" s="97">
        <v>1</v>
      </c>
      <c r="B8" s="97" t="s">
        <v>16</v>
      </c>
      <c r="C8" s="101">
        <v>7</v>
      </c>
      <c r="D8" s="101">
        <v>8</v>
      </c>
      <c r="E8" s="101">
        <v>8</v>
      </c>
      <c r="F8" s="101">
        <v>6</v>
      </c>
      <c r="G8" s="101">
        <v>6</v>
      </c>
    </row>
    <row r="9" spans="1:7" ht="16" x14ac:dyDescent="0.2">
      <c r="A9" s="97">
        <v>1</v>
      </c>
      <c r="B9" s="97" t="s">
        <v>17</v>
      </c>
      <c r="C9" s="101">
        <v>8</v>
      </c>
      <c r="D9" s="101">
        <v>9</v>
      </c>
      <c r="E9" s="101">
        <v>6</v>
      </c>
      <c r="F9" s="101">
        <v>5</v>
      </c>
      <c r="G9" s="101">
        <v>5</v>
      </c>
    </row>
    <row r="10" spans="1:7" ht="16" x14ac:dyDescent="0.2">
      <c r="A10" s="98">
        <v>2</v>
      </c>
      <c r="B10" s="98" t="s">
        <v>18</v>
      </c>
      <c r="C10" s="102">
        <v>2</v>
      </c>
      <c r="D10" s="102">
        <v>3</v>
      </c>
      <c r="E10" s="102">
        <v>5</v>
      </c>
      <c r="F10" s="102">
        <v>6</v>
      </c>
      <c r="G10" s="102">
        <v>5</v>
      </c>
    </row>
    <row r="11" spans="1:7" ht="16" x14ac:dyDescent="0.2">
      <c r="A11" s="98">
        <v>2</v>
      </c>
      <c r="B11" s="98" t="s">
        <v>19</v>
      </c>
      <c r="C11" s="102">
        <v>1</v>
      </c>
      <c r="D11" s="102">
        <v>2</v>
      </c>
      <c r="E11" s="102">
        <v>4</v>
      </c>
      <c r="F11" s="102">
        <v>4</v>
      </c>
      <c r="G11" s="102">
        <v>2</v>
      </c>
    </row>
    <row r="12" spans="1:7" ht="16" x14ac:dyDescent="0.2">
      <c r="A12" s="98">
        <v>2</v>
      </c>
      <c r="B12" s="98" t="s">
        <v>20</v>
      </c>
      <c r="C12" s="102">
        <v>3</v>
      </c>
      <c r="D12" s="102">
        <v>2</v>
      </c>
      <c r="E12" s="102">
        <v>6</v>
      </c>
      <c r="F12" s="102">
        <v>5</v>
      </c>
      <c r="G12" s="102">
        <v>7</v>
      </c>
    </row>
    <row r="13" spans="1:7" ht="16" x14ac:dyDescent="0.2">
      <c r="A13" s="97">
        <v>1</v>
      </c>
      <c r="B13" s="97" t="s">
        <v>21</v>
      </c>
      <c r="C13" s="101">
        <v>2</v>
      </c>
      <c r="D13" s="101">
        <v>5</v>
      </c>
      <c r="E13" s="101">
        <v>6</v>
      </c>
      <c r="F13" s="101">
        <v>8</v>
      </c>
      <c r="G13" s="101">
        <v>9</v>
      </c>
    </row>
    <row r="14" spans="1:7" ht="16" x14ac:dyDescent="0.2">
      <c r="A14" s="96">
        <v>3</v>
      </c>
      <c r="B14" s="96" t="s">
        <v>22</v>
      </c>
      <c r="C14" s="100">
        <v>3</v>
      </c>
      <c r="D14" s="100">
        <v>5</v>
      </c>
      <c r="E14" s="100">
        <v>4</v>
      </c>
      <c r="F14" s="100">
        <v>6</v>
      </c>
      <c r="G14" s="100">
        <v>3</v>
      </c>
    </row>
    <row r="15" spans="1:7" ht="17" thickBot="1" x14ac:dyDescent="0.25">
      <c r="A15" s="99">
        <v>3</v>
      </c>
      <c r="B15" s="99" t="s">
        <v>23</v>
      </c>
      <c r="C15" s="103">
        <v>3</v>
      </c>
      <c r="D15" s="103">
        <v>5</v>
      </c>
      <c r="E15" s="103">
        <v>5</v>
      </c>
      <c r="F15" s="103">
        <v>6</v>
      </c>
      <c r="G15" s="103">
        <v>3</v>
      </c>
    </row>
    <row r="17" spans="1:7" ht="16" x14ac:dyDescent="0.2">
      <c r="A17" s="3" t="s">
        <v>24</v>
      </c>
    </row>
    <row r="18" spans="1:7" ht="16" x14ac:dyDescent="0.2">
      <c r="A18" s="40" t="s">
        <v>5</v>
      </c>
      <c r="B18" s="40"/>
      <c r="C18" s="41">
        <f t="shared" ref="C18:G18" si="0">AVERAGE(C4:C5,C8:C9,C13)</f>
        <v>6.2</v>
      </c>
      <c r="D18" s="41">
        <f t="shared" si="0"/>
        <v>7.6</v>
      </c>
      <c r="E18" s="41">
        <f t="shared" si="0"/>
        <v>6.8</v>
      </c>
      <c r="F18" s="41">
        <f t="shared" si="0"/>
        <v>6.8</v>
      </c>
      <c r="G18" s="41">
        <f t="shared" si="0"/>
        <v>7.4</v>
      </c>
    </row>
    <row r="19" spans="1:7" ht="16" x14ac:dyDescent="0.2">
      <c r="A19" s="66" t="s">
        <v>6</v>
      </c>
      <c r="B19" s="66"/>
      <c r="C19" s="67">
        <f t="shared" ref="C19:G19" si="1">AVERAGE(C6:C7,C10:C12)</f>
        <v>2</v>
      </c>
      <c r="D19" s="67">
        <f t="shared" si="1"/>
        <v>2.6</v>
      </c>
      <c r="E19" s="67">
        <f t="shared" si="1"/>
        <v>5</v>
      </c>
      <c r="F19" s="67">
        <f t="shared" si="1"/>
        <v>4.2</v>
      </c>
      <c r="G19" s="67">
        <f t="shared" si="1"/>
        <v>4.5999999999999996</v>
      </c>
    </row>
    <row r="20" spans="1:7" ht="16" x14ac:dyDescent="0.2">
      <c r="A20" s="68" t="s">
        <v>7</v>
      </c>
      <c r="B20" s="68"/>
      <c r="C20" s="69">
        <f t="shared" ref="C20:G20" si="2">AVERAGE(C2:C3,C14:C15)</f>
        <v>4.75</v>
      </c>
      <c r="D20" s="69">
        <f t="shared" si="2"/>
        <v>6.5</v>
      </c>
      <c r="E20" s="69">
        <f t="shared" si="2"/>
        <v>4.5</v>
      </c>
      <c r="F20" s="69">
        <f t="shared" si="2"/>
        <v>5.25</v>
      </c>
      <c r="G20" s="69">
        <f t="shared" si="2"/>
        <v>2.5</v>
      </c>
    </row>
    <row r="21" spans="1:7" ht="15.75" customHeight="1" x14ac:dyDescent="0.2"/>
    <row r="22" spans="1:7" ht="15.75" customHeight="1" x14ac:dyDescent="0.2">
      <c r="A22" s="21" t="s">
        <v>41</v>
      </c>
    </row>
    <row r="23" spans="1:7" ht="15.75" customHeight="1" thickBot="1" x14ac:dyDescent="0.25">
      <c r="A23" s="83" t="s">
        <v>25</v>
      </c>
      <c r="B23" s="83"/>
      <c r="C23" s="83"/>
      <c r="D23" s="83"/>
      <c r="E23" s="83"/>
      <c r="F23" s="83"/>
      <c r="G23" s="83"/>
    </row>
    <row r="24" spans="1:7" ht="15.75" customHeight="1" outlineLevel="1" x14ac:dyDescent="0.2">
      <c r="A24" s="5"/>
      <c r="B24" s="5"/>
      <c r="C24" s="5">
        <f t="shared" ref="C24:G37" si="3">((C2-C$18)^2)</f>
        <v>0.63999999999999968</v>
      </c>
      <c r="D24" s="5">
        <f t="shared" si="3"/>
        <v>0.16000000000000028</v>
      </c>
      <c r="E24" s="5">
        <f t="shared" si="3"/>
        <v>7.839999999999999</v>
      </c>
      <c r="F24" s="5">
        <f t="shared" si="3"/>
        <v>3.2399999999999993</v>
      </c>
      <c r="G24" s="5">
        <f t="shared" si="3"/>
        <v>29.160000000000004</v>
      </c>
    </row>
    <row r="25" spans="1:7" ht="15.75" customHeight="1" outlineLevel="1" x14ac:dyDescent="0.2">
      <c r="A25" s="5"/>
      <c r="B25" s="5"/>
      <c r="C25" s="5">
        <f t="shared" si="3"/>
        <v>4.000000000000007E-2</v>
      </c>
      <c r="D25" s="5">
        <f t="shared" si="3"/>
        <v>0.16000000000000028</v>
      </c>
      <c r="E25" s="5">
        <f t="shared" si="3"/>
        <v>3.2399999999999993</v>
      </c>
      <c r="F25" s="5">
        <f t="shared" si="3"/>
        <v>7.839999999999999</v>
      </c>
      <c r="G25" s="5">
        <f t="shared" si="3"/>
        <v>29.160000000000004</v>
      </c>
    </row>
    <row r="26" spans="1:7" ht="15.75" customHeight="1" outlineLevel="1" x14ac:dyDescent="0.2">
      <c r="A26" s="5"/>
      <c r="B26" s="5"/>
      <c r="C26" s="5">
        <f t="shared" si="3"/>
        <v>3.2399999999999993</v>
      </c>
      <c r="D26" s="5">
        <f t="shared" si="3"/>
        <v>1.9600000000000011</v>
      </c>
      <c r="E26" s="5">
        <f t="shared" si="3"/>
        <v>4.000000000000007E-2</v>
      </c>
      <c r="F26" s="5">
        <f t="shared" si="3"/>
        <v>1.4400000000000004</v>
      </c>
      <c r="G26" s="5">
        <f t="shared" si="3"/>
        <v>2.5599999999999987</v>
      </c>
    </row>
    <row r="27" spans="1:7" ht="15.75" customHeight="1" outlineLevel="1" x14ac:dyDescent="0.2">
      <c r="A27" s="5"/>
      <c r="B27" s="5"/>
      <c r="C27" s="5">
        <f t="shared" si="3"/>
        <v>4.000000000000007E-2</v>
      </c>
      <c r="D27" s="5">
        <f t="shared" si="3"/>
        <v>0.3599999999999996</v>
      </c>
      <c r="E27" s="5">
        <f t="shared" si="3"/>
        <v>4.000000000000007E-2</v>
      </c>
      <c r="F27" s="5">
        <f t="shared" si="3"/>
        <v>4.000000000000007E-2</v>
      </c>
      <c r="G27" s="5">
        <f t="shared" si="3"/>
        <v>0.3599999999999996</v>
      </c>
    </row>
    <row r="28" spans="1:7" ht="15.75" customHeight="1" outlineLevel="1" x14ac:dyDescent="0.2">
      <c r="A28" s="5"/>
      <c r="B28" s="5"/>
      <c r="C28" s="5">
        <f t="shared" si="3"/>
        <v>27.040000000000003</v>
      </c>
      <c r="D28" s="5">
        <f t="shared" si="3"/>
        <v>31.359999999999996</v>
      </c>
      <c r="E28" s="5">
        <f t="shared" si="3"/>
        <v>3.2399999999999993</v>
      </c>
      <c r="F28" s="5">
        <f t="shared" si="3"/>
        <v>14.44</v>
      </c>
      <c r="G28" s="5">
        <f t="shared" si="3"/>
        <v>11.560000000000002</v>
      </c>
    </row>
    <row r="29" spans="1:7" ht="15.75" customHeight="1" outlineLevel="1" x14ac:dyDescent="0.2">
      <c r="A29" s="5"/>
      <c r="B29" s="5"/>
      <c r="C29" s="5">
        <f t="shared" si="3"/>
        <v>10.240000000000002</v>
      </c>
      <c r="D29" s="5">
        <f t="shared" si="3"/>
        <v>12.959999999999997</v>
      </c>
      <c r="E29" s="5">
        <f t="shared" si="3"/>
        <v>3.2399999999999993</v>
      </c>
      <c r="F29" s="5">
        <f t="shared" si="3"/>
        <v>14.44</v>
      </c>
      <c r="G29" s="5">
        <f t="shared" si="3"/>
        <v>5.7600000000000016</v>
      </c>
    </row>
    <row r="30" spans="1:7" ht="15.75" customHeight="1" outlineLevel="1" x14ac:dyDescent="0.2">
      <c r="A30" s="5"/>
      <c r="B30" s="5"/>
      <c r="C30" s="5">
        <f t="shared" si="3"/>
        <v>0.63999999999999968</v>
      </c>
      <c r="D30" s="5">
        <f t="shared" si="3"/>
        <v>0.16000000000000028</v>
      </c>
      <c r="E30" s="5">
        <f t="shared" si="3"/>
        <v>1.4400000000000004</v>
      </c>
      <c r="F30" s="5">
        <f t="shared" si="3"/>
        <v>0.63999999999999968</v>
      </c>
      <c r="G30" s="5">
        <f t="shared" si="3"/>
        <v>1.9600000000000011</v>
      </c>
    </row>
    <row r="31" spans="1:7" ht="15.75" customHeight="1" outlineLevel="1" x14ac:dyDescent="0.2">
      <c r="A31" s="5"/>
      <c r="B31" s="5"/>
      <c r="C31" s="5">
        <f t="shared" si="3"/>
        <v>3.2399999999999993</v>
      </c>
      <c r="D31" s="5">
        <f t="shared" si="3"/>
        <v>1.9600000000000011</v>
      </c>
      <c r="E31" s="5">
        <f t="shared" si="3"/>
        <v>0.63999999999999968</v>
      </c>
      <c r="F31" s="5">
        <f t="shared" si="3"/>
        <v>3.2399999999999993</v>
      </c>
      <c r="G31" s="5">
        <f t="shared" si="3"/>
        <v>5.7600000000000016</v>
      </c>
    </row>
    <row r="32" spans="1:7" ht="15.75" customHeight="1" outlineLevel="1" x14ac:dyDescent="0.2">
      <c r="A32" s="5"/>
      <c r="B32" s="5"/>
      <c r="C32" s="5">
        <f t="shared" si="3"/>
        <v>17.64</v>
      </c>
      <c r="D32" s="5">
        <f t="shared" si="3"/>
        <v>21.159999999999997</v>
      </c>
      <c r="E32" s="5">
        <f t="shared" si="3"/>
        <v>3.2399999999999993</v>
      </c>
      <c r="F32" s="5">
        <f t="shared" si="3"/>
        <v>0.63999999999999968</v>
      </c>
      <c r="G32" s="5">
        <f t="shared" si="3"/>
        <v>5.7600000000000016</v>
      </c>
    </row>
    <row r="33" spans="1:7" ht="15.75" customHeight="1" outlineLevel="1" x14ac:dyDescent="0.2">
      <c r="A33" s="5"/>
      <c r="B33" s="5"/>
      <c r="C33" s="5">
        <f t="shared" si="3"/>
        <v>27.040000000000003</v>
      </c>
      <c r="D33" s="5">
        <f t="shared" si="3"/>
        <v>31.359999999999996</v>
      </c>
      <c r="E33" s="5">
        <f t="shared" si="3"/>
        <v>7.839999999999999</v>
      </c>
      <c r="F33" s="5">
        <f t="shared" si="3"/>
        <v>7.839999999999999</v>
      </c>
      <c r="G33" s="5">
        <f t="shared" si="3"/>
        <v>29.160000000000004</v>
      </c>
    </row>
    <row r="34" spans="1:7" ht="15.75" customHeight="1" outlineLevel="1" x14ac:dyDescent="0.2">
      <c r="A34" s="5"/>
      <c r="B34" s="5"/>
      <c r="C34" s="5">
        <f t="shared" si="3"/>
        <v>10.240000000000002</v>
      </c>
      <c r="D34" s="5">
        <f t="shared" si="3"/>
        <v>31.359999999999996</v>
      </c>
      <c r="E34" s="5">
        <f t="shared" si="3"/>
        <v>0.63999999999999968</v>
      </c>
      <c r="F34" s="5">
        <f t="shared" si="3"/>
        <v>3.2399999999999993</v>
      </c>
      <c r="G34" s="5">
        <f t="shared" si="3"/>
        <v>0.16000000000000028</v>
      </c>
    </row>
    <row r="35" spans="1:7" ht="15.75" customHeight="1" outlineLevel="1" x14ac:dyDescent="0.2">
      <c r="A35" s="5"/>
      <c r="B35" s="5"/>
      <c r="C35" s="5">
        <f t="shared" si="3"/>
        <v>17.64</v>
      </c>
      <c r="D35" s="5">
        <f t="shared" si="3"/>
        <v>6.759999999999998</v>
      </c>
      <c r="E35" s="5">
        <f t="shared" si="3"/>
        <v>0.63999999999999968</v>
      </c>
      <c r="F35" s="5">
        <f t="shared" si="3"/>
        <v>1.4400000000000004</v>
      </c>
      <c r="G35" s="5">
        <f t="shared" si="3"/>
        <v>2.5599999999999987</v>
      </c>
    </row>
    <row r="36" spans="1:7" ht="15.75" customHeight="1" outlineLevel="1" x14ac:dyDescent="0.2">
      <c r="A36" s="5"/>
      <c r="B36" s="5"/>
      <c r="C36" s="5">
        <f t="shared" si="3"/>
        <v>10.240000000000002</v>
      </c>
      <c r="D36" s="5">
        <f t="shared" si="3"/>
        <v>6.759999999999998</v>
      </c>
      <c r="E36" s="5">
        <f t="shared" si="3"/>
        <v>7.839999999999999</v>
      </c>
      <c r="F36" s="5">
        <f t="shared" si="3"/>
        <v>0.63999999999999968</v>
      </c>
      <c r="G36" s="5">
        <f t="shared" si="3"/>
        <v>19.360000000000003</v>
      </c>
    </row>
    <row r="37" spans="1:7" ht="15.75" customHeight="1" outlineLevel="1" thickBot="1" x14ac:dyDescent="0.25">
      <c r="A37" s="6"/>
      <c r="B37" s="6"/>
      <c r="C37" s="6">
        <f t="shared" si="3"/>
        <v>10.240000000000002</v>
      </c>
      <c r="D37" s="6">
        <f t="shared" si="3"/>
        <v>6.759999999999998</v>
      </c>
      <c r="E37" s="6">
        <f t="shared" si="3"/>
        <v>3.2399999999999993</v>
      </c>
      <c r="F37" s="6">
        <f t="shared" si="3"/>
        <v>0.63999999999999968</v>
      </c>
      <c r="G37" s="6">
        <f t="shared" si="3"/>
        <v>19.360000000000003</v>
      </c>
    </row>
    <row r="38" spans="1:7" ht="15.75" customHeight="1" x14ac:dyDescent="0.2"/>
    <row r="39" spans="1:7" ht="15.75" customHeight="1" thickBot="1" x14ac:dyDescent="0.25">
      <c r="A39" s="84" t="s">
        <v>6</v>
      </c>
      <c r="B39" s="84"/>
      <c r="C39" s="84"/>
      <c r="D39" s="84"/>
      <c r="E39" s="84"/>
      <c r="F39" s="84"/>
      <c r="G39" s="84"/>
    </row>
    <row r="40" spans="1:7" ht="15.75" customHeight="1" outlineLevel="1" x14ac:dyDescent="0.2">
      <c r="A40" s="5"/>
      <c r="B40" s="5"/>
      <c r="C40" s="5">
        <f t="shared" ref="C40:G53" si="4">(C2-C$19)^2</f>
        <v>25</v>
      </c>
      <c r="D40" s="5">
        <f t="shared" si="4"/>
        <v>29.160000000000004</v>
      </c>
      <c r="E40" s="5">
        <f t="shared" si="4"/>
        <v>1</v>
      </c>
      <c r="F40" s="5">
        <f t="shared" si="4"/>
        <v>0.63999999999999968</v>
      </c>
      <c r="G40" s="5">
        <f t="shared" si="4"/>
        <v>6.759999999999998</v>
      </c>
    </row>
    <row r="41" spans="1:7" ht="15.75" customHeight="1" outlineLevel="1" x14ac:dyDescent="0.2">
      <c r="A41" s="5"/>
      <c r="B41" s="5"/>
      <c r="C41" s="5">
        <f t="shared" si="4"/>
        <v>16</v>
      </c>
      <c r="D41" s="5">
        <f t="shared" si="4"/>
        <v>29.160000000000004</v>
      </c>
      <c r="E41" s="5">
        <f t="shared" si="4"/>
        <v>0</v>
      </c>
      <c r="F41" s="5">
        <f t="shared" si="4"/>
        <v>4.000000000000007E-2</v>
      </c>
      <c r="G41" s="5">
        <f t="shared" si="4"/>
        <v>6.759999999999998</v>
      </c>
    </row>
    <row r="42" spans="1:7" ht="15.75" customHeight="1" outlineLevel="1" x14ac:dyDescent="0.2">
      <c r="A42" s="5"/>
      <c r="B42" s="5"/>
      <c r="C42" s="5">
        <f t="shared" si="4"/>
        <v>36</v>
      </c>
      <c r="D42" s="5">
        <f t="shared" si="4"/>
        <v>40.960000000000008</v>
      </c>
      <c r="E42" s="5">
        <f t="shared" si="4"/>
        <v>4</v>
      </c>
      <c r="F42" s="5">
        <f t="shared" si="4"/>
        <v>14.44</v>
      </c>
      <c r="G42" s="5">
        <f t="shared" si="4"/>
        <v>19.360000000000003</v>
      </c>
    </row>
    <row r="43" spans="1:7" ht="15.75" customHeight="1" outlineLevel="1" x14ac:dyDescent="0.2">
      <c r="A43" s="5"/>
      <c r="B43" s="5"/>
      <c r="C43" s="5">
        <f t="shared" si="4"/>
        <v>16</v>
      </c>
      <c r="D43" s="5">
        <f t="shared" si="4"/>
        <v>19.360000000000003</v>
      </c>
      <c r="E43" s="5">
        <f t="shared" si="4"/>
        <v>4</v>
      </c>
      <c r="F43" s="5">
        <f t="shared" si="4"/>
        <v>7.839999999999999</v>
      </c>
      <c r="G43" s="5">
        <f t="shared" si="4"/>
        <v>11.560000000000002</v>
      </c>
    </row>
    <row r="44" spans="1:7" ht="15.75" customHeight="1" outlineLevel="1" x14ac:dyDescent="0.2">
      <c r="A44" s="5"/>
      <c r="B44" s="5"/>
      <c r="C44" s="5">
        <f t="shared" si="4"/>
        <v>1</v>
      </c>
      <c r="D44" s="5">
        <f t="shared" si="4"/>
        <v>0.3600000000000001</v>
      </c>
      <c r="E44" s="5">
        <f t="shared" si="4"/>
        <v>0</v>
      </c>
      <c r="F44" s="5">
        <f t="shared" si="4"/>
        <v>1.4400000000000004</v>
      </c>
      <c r="G44" s="5">
        <f t="shared" si="4"/>
        <v>0.3599999999999996</v>
      </c>
    </row>
    <row r="45" spans="1:7" ht="15.75" customHeight="1" outlineLevel="1" x14ac:dyDescent="0.2">
      <c r="A45" s="5"/>
      <c r="B45" s="5"/>
      <c r="C45" s="5">
        <f t="shared" si="4"/>
        <v>1</v>
      </c>
      <c r="D45" s="5">
        <f t="shared" si="4"/>
        <v>1.9599999999999997</v>
      </c>
      <c r="E45" s="5">
        <f t="shared" si="4"/>
        <v>0</v>
      </c>
      <c r="F45" s="5">
        <f t="shared" si="4"/>
        <v>1.4400000000000004</v>
      </c>
      <c r="G45" s="5">
        <f t="shared" si="4"/>
        <v>0.16000000000000028</v>
      </c>
    </row>
    <row r="46" spans="1:7" ht="15.75" customHeight="1" outlineLevel="1" x14ac:dyDescent="0.2">
      <c r="A46" s="5"/>
      <c r="B46" s="5"/>
      <c r="C46" s="5">
        <f t="shared" si="4"/>
        <v>25</v>
      </c>
      <c r="D46" s="5">
        <f t="shared" si="4"/>
        <v>29.160000000000004</v>
      </c>
      <c r="E46" s="5">
        <f t="shared" si="4"/>
        <v>9</v>
      </c>
      <c r="F46" s="5">
        <f t="shared" si="4"/>
        <v>3.2399999999999993</v>
      </c>
      <c r="G46" s="5">
        <f t="shared" si="4"/>
        <v>1.9600000000000011</v>
      </c>
    </row>
    <row r="47" spans="1:7" ht="15.75" customHeight="1" outlineLevel="1" x14ac:dyDescent="0.2">
      <c r="A47" s="5"/>
      <c r="B47" s="5"/>
      <c r="C47" s="5">
        <f t="shared" si="4"/>
        <v>36</v>
      </c>
      <c r="D47" s="5">
        <f t="shared" si="4"/>
        <v>40.960000000000008</v>
      </c>
      <c r="E47" s="5">
        <f t="shared" si="4"/>
        <v>1</v>
      </c>
      <c r="F47" s="5">
        <f t="shared" si="4"/>
        <v>0.63999999999999968</v>
      </c>
      <c r="G47" s="5">
        <f t="shared" si="4"/>
        <v>0.16000000000000028</v>
      </c>
    </row>
    <row r="48" spans="1:7" ht="15.75" customHeight="1" outlineLevel="1" x14ac:dyDescent="0.2">
      <c r="A48" s="5"/>
      <c r="B48" s="5"/>
      <c r="C48" s="5">
        <f t="shared" si="4"/>
        <v>0</v>
      </c>
      <c r="D48" s="5">
        <f t="shared" si="4"/>
        <v>0.15999999999999992</v>
      </c>
      <c r="E48" s="5">
        <f t="shared" si="4"/>
        <v>0</v>
      </c>
      <c r="F48" s="5">
        <f t="shared" si="4"/>
        <v>3.2399999999999993</v>
      </c>
      <c r="G48" s="5">
        <f t="shared" si="4"/>
        <v>0.16000000000000028</v>
      </c>
    </row>
    <row r="49" spans="1:7" ht="15.75" customHeight="1" outlineLevel="1" x14ac:dyDescent="0.2">
      <c r="A49" s="5"/>
      <c r="B49" s="5"/>
      <c r="C49" s="5">
        <f t="shared" si="4"/>
        <v>1</v>
      </c>
      <c r="D49" s="5">
        <f t="shared" si="4"/>
        <v>0.3600000000000001</v>
      </c>
      <c r="E49" s="5">
        <f t="shared" si="4"/>
        <v>1</v>
      </c>
      <c r="F49" s="5">
        <f t="shared" si="4"/>
        <v>4.000000000000007E-2</v>
      </c>
      <c r="G49" s="5">
        <f t="shared" si="4"/>
        <v>6.759999999999998</v>
      </c>
    </row>
    <row r="50" spans="1:7" ht="15.75" customHeight="1" outlineLevel="1" x14ac:dyDescent="0.2">
      <c r="A50" s="5"/>
      <c r="B50" s="5"/>
      <c r="C50" s="5">
        <f t="shared" si="4"/>
        <v>1</v>
      </c>
      <c r="D50" s="5">
        <f t="shared" si="4"/>
        <v>0.3600000000000001</v>
      </c>
      <c r="E50" s="5">
        <f t="shared" si="4"/>
        <v>1</v>
      </c>
      <c r="F50" s="5">
        <f t="shared" si="4"/>
        <v>0.63999999999999968</v>
      </c>
      <c r="G50" s="5">
        <f t="shared" si="4"/>
        <v>5.7600000000000016</v>
      </c>
    </row>
    <row r="51" spans="1:7" ht="15.75" customHeight="1" outlineLevel="1" x14ac:dyDescent="0.2">
      <c r="A51" s="5"/>
      <c r="B51" s="5"/>
      <c r="C51" s="5">
        <f t="shared" si="4"/>
        <v>0</v>
      </c>
      <c r="D51" s="5">
        <f t="shared" si="4"/>
        <v>5.76</v>
      </c>
      <c r="E51" s="5">
        <f t="shared" si="4"/>
        <v>1</v>
      </c>
      <c r="F51" s="5">
        <f t="shared" si="4"/>
        <v>14.44</v>
      </c>
      <c r="G51" s="5">
        <f t="shared" si="4"/>
        <v>19.360000000000003</v>
      </c>
    </row>
    <row r="52" spans="1:7" ht="15.75" customHeight="1" outlineLevel="1" x14ac:dyDescent="0.2">
      <c r="A52" s="5"/>
      <c r="B52" s="5"/>
      <c r="C52" s="5">
        <f t="shared" si="4"/>
        <v>1</v>
      </c>
      <c r="D52" s="5">
        <f t="shared" si="4"/>
        <v>5.76</v>
      </c>
      <c r="E52" s="5">
        <f t="shared" si="4"/>
        <v>1</v>
      </c>
      <c r="F52" s="5">
        <f t="shared" si="4"/>
        <v>3.2399999999999993</v>
      </c>
      <c r="G52" s="5">
        <f t="shared" si="4"/>
        <v>2.5599999999999987</v>
      </c>
    </row>
    <row r="53" spans="1:7" ht="15.75" customHeight="1" outlineLevel="1" thickBot="1" x14ac:dyDescent="0.25">
      <c r="A53" s="6"/>
      <c r="B53" s="6"/>
      <c r="C53" s="6">
        <f t="shared" si="4"/>
        <v>1</v>
      </c>
      <c r="D53" s="6">
        <f t="shared" si="4"/>
        <v>5.76</v>
      </c>
      <c r="E53" s="6">
        <f t="shared" si="4"/>
        <v>0</v>
      </c>
      <c r="F53" s="6">
        <f t="shared" si="4"/>
        <v>3.2399999999999993</v>
      </c>
      <c r="G53" s="6">
        <f t="shared" si="4"/>
        <v>2.5599999999999987</v>
      </c>
    </row>
    <row r="54" spans="1:7" ht="15.75" customHeight="1" x14ac:dyDescent="0.2"/>
    <row r="55" spans="1:7" ht="15.75" customHeight="1" thickBot="1" x14ac:dyDescent="0.25">
      <c r="A55" s="82" t="s">
        <v>7</v>
      </c>
      <c r="B55" s="82"/>
      <c r="C55" s="82"/>
      <c r="D55" s="82"/>
      <c r="E55" s="82"/>
      <c r="F55" s="82"/>
      <c r="G55" s="82"/>
    </row>
    <row r="56" spans="1:7" ht="15.75" customHeight="1" outlineLevel="1" x14ac:dyDescent="0.2">
      <c r="A56" s="5"/>
      <c r="B56" s="5"/>
      <c r="C56" s="5">
        <f t="shared" ref="C56:G69" si="5">(C2-C$20)^2</f>
        <v>5.0625</v>
      </c>
      <c r="D56" s="5">
        <f t="shared" si="5"/>
        <v>2.25</v>
      </c>
      <c r="E56" s="5">
        <f t="shared" si="5"/>
        <v>0.25</v>
      </c>
      <c r="F56" s="5">
        <f t="shared" si="5"/>
        <v>6.25E-2</v>
      </c>
      <c r="G56" s="5">
        <f t="shared" si="5"/>
        <v>0.25</v>
      </c>
    </row>
    <row r="57" spans="1:7" ht="15.75" customHeight="1" outlineLevel="1" x14ac:dyDescent="0.2">
      <c r="A57" s="5"/>
      <c r="B57" s="5"/>
      <c r="C57" s="5">
        <f t="shared" si="5"/>
        <v>1.5625</v>
      </c>
      <c r="D57" s="5">
        <f t="shared" si="5"/>
        <v>2.25</v>
      </c>
      <c r="E57" s="5">
        <f t="shared" si="5"/>
        <v>0.25</v>
      </c>
      <c r="F57" s="5">
        <f t="shared" si="5"/>
        <v>1.5625</v>
      </c>
      <c r="G57" s="5">
        <f t="shared" si="5"/>
        <v>0.25</v>
      </c>
    </row>
    <row r="58" spans="1:7" ht="15.75" customHeight="1" outlineLevel="1" x14ac:dyDescent="0.2">
      <c r="A58" s="5"/>
      <c r="B58" s="5"/>
      <c r="C58" s="5">
        <f t="shared" si="5"/>
        <v>10.5625</v>
      </c>
      <c r="D58" s="5">
        <f t="shared" si="5"/>
        <v>6.25</v>
      </c>
      <c r="E58" s="5">
        <f t="shared" si="5"/>
        <v>6.25</v>
      </c>
      <c r="F58" s="5">
        <f t="shared" si="5"/>
        <v>7.5625</v>
      </c>
      <c r="G58" s="5">
        <f t="shared" si="5"/>
        <v>42.25</v>
      </c>
    </row>
    <row r="59" spans="1:7" ht="15.75" customHeight="1" outlineLevel="1" x14ac:dyDescent="0.2">
      <c r="A59" s="5"/>
      <c r="B59" s="5"/>
      <c r="C59" s="5">
        <f t="shared" si="5"/>
        <v>1.5625</v>
      </c>
      <c r="D59" s="5">
        <f t="shared" si="5"/>
        <v>0.25</v>
      </c>
      <c r="E59" s="5">
        <f t="shared" si="5"/>
        <v>6.25</v>
      </c>
      <c r="F59" s="5">
        <f t="shared" si="5"/>
        <v>3.0625</v>
      </c>
      <c r="G59" s="5">
        <f t="shared" si="5"/>
        <v>30.25</v>
      </c>
    </row>
    <row r="60" spans="1:7" ht="15.75" customHeight="1" outlineLevel="1" x14ac:dyDescent="0.2">
      <c r="A60" s="5"/>
      <c r="B60" s="5"/>
      <c r="C60" s="5">
        <f t="shared" si="5"/>
        <v>14.0625</v>
      </c>
      <c r="D60" s="5">
        <f t="shared" si="5"/>
        <v>20.25</v>
      </c>
      <c r="E60" s="5">
        <f t="shared" si="5"/>
        <v>0.25</v>
      </c>
      <c r="F60" s="5">
        <f t="shared" si="5"/>
        <v>5.0625</v>
      </c>
      <c r="G60" s="5">
        <f t="shared" si="5"/>
        <v>2.25</v>
      </c>
    </row>
    <row r="61" spans="1:7" ht="15.75" customHeight="1" outlineLevel="1" x14ac:dyDescent="0.2">
      <c r="A61" s="5"/>
      <c r="B61" s="5"/>
      <c r="C61" s="5">
        <f t="shared" si="5"/>
        <v>3.0625</v>
      </c>
      <c r="D61" s="5">
        <f t="shared" si="5"/>
        <v>6.25</v>
      </c>
      <c r="E61" s="5">
        <f t="shared" si="5"/>
        <v>0.25</v>
      </c>
      <c r="F61" s="5">
        <f t="shared" si="5"/>
        <v>5.0625</v>
      </c>
      <c r="G61" s="5">
        <f t="shared" si="5"/>
        <v>6.25</v>
      </c>
    </row>
    <row r="62" spans="1:7" ht="15.75" customHeight="1" outlineLevel="1" x14ac:dyDescent="0.2">
      <c r="A62" s="5"/>
      <c r="B62" s="5"/>
      <c r="C62" s="5">
        <f t="shared" si="5"/>
        <v>5.0625</v>
      </c>
      <c r="D62" s="5">
        <f t="shared" si="5"/>
        <v>2.25</v>
      </c>
      <c r="E62" s="5">
        <f t="shared" si="5"/>
        <v>12.25</v>
      </c>
      <c r="F62" s="5">
        <f t="shared" si="5"/>
        <v>0.5625</v>
      </c>
      <c r="G62" s="5">
        <f t="shared" si="5"/>
        <v>12.25</v>
      </c>
    </row>
    <row r="63" spans="1:7" ht="15.75" customHeight="1" outlineLevel="1" x14ac:dyDescent="0.2">
      <c r="A63" s="5"/>
      <c r="B63" s="5"/>
      <c r="C63" s="5">
        <f t="shared" si="5"/>
        <v>10.5625</v>
      </c>
      <c r="D63" s="5">
        <f t="shared" si="5"/>
        <v>6.25</v>
      </c>
      <c r="E63" s="5">
        <f t="shared" si="5"/>
        <v>2.25</v>
      </c>
      <c r="F63" s="5">
        <f t="shared" si="5"/>
        <v>6.25E-2</v>
      </c>
      <c r="G63" s="5">
        <f t="shared" si="5"/>
        <v>6.25</v>
      </c>
    </row>
    <row r="64" spans="1:7" ht="15.75" customHeight="1" outlineLevel="1" x14ac:dyDescent="0.2">
      <c r="A64" s="5"/>
      <c r="B64" s="5"/>
      <c r="C64" s="5">
        <f t="shared" si="5"/>
        <v>7.5625</v>
      </c>
      <c r="D64" s="5">
        <f t="shared" si="5"/>
        <v>12.25</v>
      </c>
      <c r="E64" s="5">
        <f t="shared" si="5"/>
        <v>0.25</v>
      </c>
      <c r="F64" s="5">
        <f t="shared" si="5"/>
        <v>0.5625</v>
      </c>
      <c r="G64" s="5">
        <f t="shared" si="5"/>
        <v>6.25</v>
      </c>
    </row>
    <row r="65" spans="1:14" ht="15.75" customHeight="1" outlineLevel="1" x14ac:dyDescent="0.2">
      <c r="A65" s="5"/>
      <c r="B65" s="5"/>
      <c r="C65" s="5">
        <f t="shared" si="5"/>
        <v>14.0625</v>
      </c>
      <c r="D65" s="5">
        <f t="shared" si="5"/>
        <v>20.25</v>
      </c>
      <c r="E65" s="5">
        <f t="shared" si="5"/>
        <v>0.25</v>
      </c>
      <c r="F65" s="5">
        <f t="shared" si="5"/>
        <v>1.5625</v>
      </c>
      <c r="G65" s="5">
        <f t="shared" si="5"/>
        <v>0.25</v>
      </c>
    </row>
    <row r="66" spans="1:14" ht="15.75" customHeight="1" outlineLevel="1" x14ac:dyDescent="0.2">
      <c r="A66" s="5"/>
      <c r="B66" s="5"/>
      <c r="C66" s="5">
        <f t="shared" si="5"/>
        <v>3.0625</v>
      </c>
      <c r="D66" s="5">
        <f t="shared" si="5"/>
        <v>20.25</v>
      </c>
      <c r="E66" s="5">
        <f t="shared" si="5"/>
        <v>2.25</v>
      </c>
      <c r="F66" s="5">
        <f t="shared" si="5"/>
        <v>6.25E-2</v>
      </c>
      <c r="G66" s="5">
        <f t="shared" si="5"/>
        <v>20.25</v>
      </c>
    </row>
    <row r="67" spans="1:14" ht="15.75" customHeight="1" outlineLevel="1" x14ac:dyDescent="0.2">
      <c r="A67" s="5"/>
      <c r="B67" s="5"/>
      <c r="C67" s="5">
        <f t="shared" si="5"/>
        <v>7.5625</v>
      </c>
      <c r="D67" s="5">
        <f t="shared" si="5"/>
        <v>2.25</v>
      </c>
      <c r="E67" s="5">
        <f t="shared" si="5"/>
        <v>2.25</v>
      </c>
      <c r="F67" s="5">
        <f t="shared" si="5"/>
        <v>7.5625</v>
      </c>
      <c r="G67" s="5">
        <f t="shared" si="5"/>
        <v>42.25</v>
      </c>
    </row>
    <row r="68" spans="1:14" ht="15.75" customHeight="1" outlineLevel="1" x14ac:dyDescent="0.2">
      <c r="A68" s="5"/>
      <c r="B68" s="5"/>
      <c r="C68" s="5">
        <f t="shared" si="5"/>
        <v>3.0625</v>
      </c>
      <c r="D68" s="5">
        <f t="shared" si="5"/>
        <v>2.25</v>
      </c>
      <c r="E68" s="5">
        <f t="shared" si="5"/>
        <v>0.25</v>
      </c>
      <c r="F68" s="5">
        <f t="shared" si="5"/>
        <v>0.5625</v>
      </c>
      <c r="G68" s="5">
        <f t="shared" si="5"/>
        <v>0.25</v>
      </c>
    </row>
    <row r="69" spans="1:14" ht="15.75" customHeight="1" outlineLevel="1" thickBot="1" x14ac:dyDescent="0.25">
      <c r="A69" s="6"/>
      <c r="B69" s="6"/>
      <c r="C69" s="6">
        <f t="shared" si="5"/>
        <v>3.0625</v>
      </c>
      <c r="D69" s="6">
        <f t="shared" si="5"/>
        <v>2.25</v>
      </c>
      <c r="E69" s="6">
        <f t="shared" si="5"/>
        <v>0.25</v>
      </c>
      <c r="F69" s="6">
        <f t="shared" si="5"/>
        <v>0.5625</v>
      </c>
      <c r="G69" s="6">
        <f t="shared" si="5"/>
        <v>0.25</v>
      </c>
    </row>
    <row r="70" spans="1:14" ht="15.75" customHeight="1" x14ac:dyDescent="0.2"/>
    <row r="71" spans="1:14" ht="15.75" customHeight="1" x14ac:dyDescent="0.2">
      <c r="A71" s="37" t="s">
        <v>41</v>
      </c>
      <c r="B71" s="37"/>
      <c r="C71" s="37"/>
      <c r="E71" s="37" t="s">
        <v>42</v>
      </c>
      <c r="F71" s="37"/>
      <c r="H71" s="37" t="s">
        <v>43</v>
      </c>
      <c r="I71" s="37"/>
      <c r="J71" s="37"/>
      <c r="L71" s="95" t="s">
        <v>44</v>
      </c>
      <c r="M71" s="95"/>
    </row>
    <row r="72" spans="1:14" ht="15.75" customHeight="1" x14ac:dyDescent="0.2">
      <c r="A72" s="38"/>
      <c r="B72" s="38"/>
      <c r="C72" s="38"/>
      <c r="E72" s="37"/>
      <c r="F72" s="37"/>
      <c r="H72" s="37"/>
      <c r="I72" s="37"/>
      <c r="J72" s="37"/>
      <c r="L72" s="95"/>
      <c r="M72" s="95"/>
    </row>
    <row r="73" spans="1:14" ht="15.75" customHeight="1" thickBot="1" x14ac:dyDescent="0.25">
      <c r="A73" s="4" t="s">
        <v>5</v>
      </c>
      <c r="B73" s="4" t="s">
        <v>6</v>
      </c>
      <c r="C73" s="4" t="s">
        <v>7</v>
      </c>
      <c r="E73" s="4" t="s">
        <v>8</v>
      </c>
      <c r="H73" s="1" t="s">
        <v>9</v>
      </c>
      <c r="L73" s="26" t="s">
        <v>9</v>
      </c>
      <c r="N73" s="1" t="s">
        <v>39</v>
      </c>
    </row>
    <row r="74" spans="1:14" ht="15.75" customHeight="1" x14ac:dyDescent="0.2">
      <c r="A74" s="104">
        <f>SUM(C24:G24)^0.5</f>
        <v>6.4062469512187876</v>
      </c>
      <c r="B74" s="104">
        <f>SUM(C40:G40)^0.5</f>
        <v>7.9094879733140759</v>
      </c>
      <c r="C74" s="104">
        <f>SUM(C56:G56)^0.5</f>
        <v>2.8062430400804561</v>
      </c>
      <c r="E74" s="89">
        <f>MIN(A74:C74)</f>
        <v>2.8062430400804561</v>
      </c>
      <c r="H74" s="2">
        <f>IF(E74=C74,3,IF(E74=B74,2,IF(E74=A74,1,0)))</f>
        <v>3</v>
      </c>
      <c r="L74" s="93">
        <v>3</v>
      </c>
      <c r="N74" s="1" t="b">
        <f>H74=L74</f>
        <v>1</v>
      </c>
    </row>
    <row r="75" spans="1:14" ht="15.75" customHeight="1" x14ac:dyDescent="0.2">
      <c r="A75" s="104">
        <f>SUM(C25:G25)^0.5</f>
        <v>6.359245238233858</v>
      </c>
      <c r="B75" s="104">
        <f>SUM(C41:G41)^0.5</f>
        <v>7.2083285163760396</v>
      </c>
      <c r="C75" s="104">
        <f>SUM(C57:G57)^0.5</f>
        <v>2.4238399287081647</v>
      </c>
      <c r="E75" s="89">
        <f>MIN(A75:C75)</f>
        <v>2.4238399287081647</v>
      </c>
      <c r="H75" s="2">
        <f>IF(E75=C75,3,IF(E75=B75,2,IF(E75=A75,1,0)))</f>
        <v>3</v>
      </c>
      <c r="L75" s="93">
        <v>3</v>
      </c>
      <c r="N75" s="1" t="b">
        <f t="shared" ref="N75:N87" si="6">H75=L75</f>
        <v>1</v>
      </c>
    </row>
    <row r="76" spans="1:14" ht="15.75" customHeight="1" x14ac:dyDescent="0.2">
      <c r="A76" s="104">
        <f>SUM(C26:G26)^0.5</f>
        <v>3.0397368307141326</v>
      </c>
      <c r="B76" s="104">
        <f>SUM(C42:G42)^0.5</f>
        <v>10.712609392673663</v>
      </c>
      <c r="C76" s="104">
        <f>SUM(C58:G58)^0.5</f>
        <v>8.5366855394819368</v>
      </c>
      <c r="E76" s="89">
        <f>MIN(A76:C76)</f>
        <v>3.0397368307141326</v>
      </c>
      <c r="H76" s="2">
        <f>IF(E76=C76,3,IF(E76=B76,2,IF(E76=A76,1,0)))</f>
        <v>1</v>
      </c>
      <c r="L76" s="93">
        <v>1</v>
      </c>
      <c r="N76" s="1" t="b">
        <f t="shared" si="6"/>
        <v>1</v>
      </c>
    </row>
    <row r="77" spans="1:14" ht="15.75" customHeight="1" x14ac:dyDescent="0.2">
      <c r="A77" s="104">
        <f>SUM(C27:G27)^0.5</f>
        <v>0.91651513899116765</v>
      </c>
      <c r="B77" s="104">
        <f>SUM(C43:G43)^0.5</f>
        <v>7.6655071586947203</v>
      </c>
      <c r="C77" s="104">
        <f>SUM(C59:G59)^0.5</f>
        <v>6.4323401651343035</v>
      </c>
      <c r="E77" s="89">
        <f>MIN(A77:C77)</f>
        <v>0.91651513899116765</v>
      </c>
      <c r="H77" s="2">
        <f>IF(E77=C77,3,IF(E77=B77,2,IF(E77=A77,1,0)))</f>
        <v>1</v>
      </c>
      <c r="L77" s="93">
        <v>1</v>
      </c>
      <c r="N77" s="1" t="b">
        <f t="shared" si="6"/>
        <v>1</v>
      </c>
    </row>
    <row r="78" spans="1:14" ht="15.75" customHeight="1" x14ac:dyDescent="0.2">
      <c r="A78" s="104">
        <f>SUM(C28:G28)^0.5</f>
        <v>9.361623790774761</v>
      </c>
      <c r="B78" s="104">
        <f>SUM(C44:G44)^0.5</f>
        <v>1.7776388834631178</v>
      </c>
      <c r="C78" s="104">
        <f>SUM(C60:G60)^0.5</f>
        <v>6.4710895527723924</v>
      </c>
      <c r="E78" s="89">
        <f>MIN(A78:C78)</f>
        <v>1.7776388834631178</v>
      </c>
      <c r="H78" s="2">
        <f>IF(E78=C78,3,IF(E78=B78,2,IF(E78=A78,1,0)))</f>
        <v>2</v>
      </c>
      <c r="L78" s="93">
        <v>2</v>
      </c>
      <c r="N78" s="1" t="b">
        <f t="shared" si="6"/>
        <v>1</v>
      </c>
    </row>
    <row r="79" spans="1:14" ht="15.75" customHeight="1" x14ac:dyDescent="0.2">
      <c r="A79" s="104">
        <f>SUM(C29:G29)^0.5</f>
        <v>6.8293484315855491</v>
      </c>
      <c r="B79" s="104">
        <f>SUM(C45:G45)^0.5</f>
        <v>2.1354156504062622</v>
      </c>
      <c r="C79" s="104">
        <f>SUM(C61:G61)^0.5</f>
        <v>4.5689167206242667</v>
      </c>
      <c r="E79" s="89">
        <f>MIN(A79:C79)</f>
        <v>2.1354156504062622</v>
      </c>
      <c r="H79" s="2">
        <f>IF(E79=C79,3,IF(E79=B79,2,IF(E79=A79,1,0)))</f>
        <v>2</v>
      </c>
      <c r="L79" s="93">
        <v>2</v>
      </c>
      <c r="N79" s="1" t="b">
        <f t="shared" si="6"/>
        <v>1</v>
      </c>
    </row>
    <row r="80" spans="1:14" ht="15.75" customHeight="1" x14ac:dyDescent="0.2">
      <c r="A80" s="104">
        <f>SUM(C30:G30)^0.5</f>
        <v>2.2000000000000002</v>
      </c>
      <c r="B80" s="104">
        <f>SUM(C46:G46)^0.5</f>
        <v>8.2680106434377567</v>
      </c>
      <c r="C80" s="104">
        <f>SUM(C62:G62)^0.5</f>
        <v>5.6899033383705211</v>
      </c>
      <c r="E80" s="89">
        <f>MIN(A80:C80)</f>
        <v>2.2000000000000002</v>
      </c>
      <c r="H80" s="2">
        <f>IF(E80=C80,3,IF(E80=B80,2,IF(E80=A80,1,0)))</f>
        <v>1</v>
      </c>
      <c r="L80" s="93">
        <v>1</v>
      </c>
      <c r="N80" s="1" t="b">
        <f t="shared" si="6"/>
        <v>1</v>
      </c>
    </row>
    <row r="81" spans="1:14" ht="15.75" customHeight="1" x14ac:dyDescent="0.2">
      <c r="A81" s="104">
        <f>SUM(C31:G31)^0.5</f>
        <v>3.8522720568516444</v>
      </c>
      <c r="B81" s="104">
        <f>SUM(C47:G47)^0.5</f>
        <v>8.8746830929335161</v>
      </c>
      <c r="C81" s="104">
        <f>SUM(C63:G63)^0.5</f>
        <v>5.0373604199024715</v>
      </c>
      <c r="E81" s="89">
        <f>MIN(A81:C81)</f>
        <v>3.8522720568516444</v>
      </c>
      <c r="H81" s="2">
        <f>IF(E81=C81,3,IF(E81=B81,2,IF(E81=A81,1,0)))</f>
        <v>1</v>
      </c>
      <c r="L81" s="93">
        <v>1</v>
      </c>
      <c r="N81" s="1" t="b">
        <f t="shared" si="6"/>
        <v>1</v>
      </c>
    </row>
    <row r="82" spans="1:14" ht="15.75" customHeight="1" x14ac:dyDescent="0.2">
      <c r="A82" s="104">
        <f>SUM(C32:G32)^0.5</f>
        <v>6.9598850565221264</v>
      </c>
      <c r="B82" s="104">
        <f>SUM(C48:G48)^0.5</f>
        <v>1.8867962264113207</v>
      </c>
      <c r="C82" s="104">
        <f>SUM(C64:G64)^0.5</f>
        <v>5.18411033833193</v>
      </c>
      <c r="E82" s="89">
        <f>MIN(A82:C82)</f>
        <v>1.8867962264113207</v>
      </c>
      <c r="H82" s="2">
        <f>IF(E82=C82,3,IF(E82=B82,2,IF(E82=A82,1,0)))</f>
        <v>2</v>
      </c>
      <c r="L82" s="93">
        <v>2</v>
      </c>
      <c r="N82" s="1" t="b">
        <f t="shared" si="6"/>
        <v>1</v>
      </c>
    </row>
    <row r="83" spans="1:14" ht="15.75" customHeight="1" x14ac:dyDescent="0.2">
      <c r="A83" s="104">
        <f>SUM(C33:G33)^0.5</f>
        <v>10.160708636704431</v>
      </c>
      <c r="B83" s="104">
        <f>SUM(C49:G49)^0.5</f>
        <v>3.0265491900843111</v>
      </c>
      <c r="C83" s="104">
        <f>SUM(C65:G65)^0.5</f>
        <v>6.0311690409074092</v>
      </c>
      <c r="E83" s="89">
        <f>MIN(A83:C83)</f>
        <v>3.0265491900843111</v>
      </c>
      <c r="H83" s="2">
        <f>IF(E83=C83,3,IF(E83=B83,2,IF(E83=A83,1,0)))</f>
        <v>2</v>
      </c>
      <c r="L83" s="93">
        <v>2</v>
      </c>
      <c r="N83" s="106" t="b">
        <f t="shared" si="6"/>
        <v>1</v>
      </c>
    </row>
    <row r="84" spans="1:14" ht="15.75" customHeight="1" x14ac:dyDescent="0.2">
      <c r="A84" s="104">
        <f>SUM(C34:G34)^0.5</f>
        <v>6.7557383016218147</v>
      </c>
      <c r="B84" s="104">
        <f>SUM(C50:G50)^0.5</f>
        <v>2.9597297173897488</v>
      </c>
      <c r="C84" s="104">
        <f>SUM(C66:G66)^0.5</f>
        <v>6.7731085920720329</v>
      </c>
      <c r="E84" s="89">
        <f>MIN(A84:C84)</f>
        <v>2.9597297173897488</v>
      </c>
      <c r="H84" s="2">
        <f>IF(E84=C84,3,IF(E84=B84,2,IF(E84=A84,1,0)))</f>
        <v>2</v>
      </c>
      <c r="L84" s="93">
        <v>2</v>
      </c>
      <c r="N84" s="1" t="b">
        <f t="shared" si="6"/>
        <v>1</v>
      </c>
    </row>
    <row r="85" spans="1:14" ht="15.75" customHeight="1" x14ac:dyDescent="0.2">
      <c r="A85" s="104">
        <f>SUM(C35:G35)^0.5</f>
        <v>5.3888774341229917</v>
      </c>
      <c r="B85" s="104">
        <f>SUM(C51:G51)^0.5</f>
        <v>6.3686733312362636</v>
      </c>
      <c r="C85" s="104">
        <f>SUM(C67:G67)^0.5</f>
        <v>7.866066361276137</v>
      </c>
      <c r="E85" s="89">
        <f>MIN(A85:C85)</f>
        <v>5.3888774341229917</v>
      </c>
      <c r="H85" s="2">
        <v>1</v>
      </c>
      <c r="L85" s="93">
        <v>1</v>
      </c>
      <c r="N85" s="1" t="b">
        <f t="shared" si="6"/>
        <v>1</v>
      </c>
    </row>
    <row r="86" spans="1:14" ht="15.75" customHeight="1" x14ac:dyDescent="0.2">
      <c r="A86" s="104">
        <f>SUM(C36:G36)^0.5</f>
        <v>6.6962676171132829</v>
      </c>
      <c r="B86" s="104">
        <f>SUM(C52:G52)^0.5</f>
        <v>3.6823905279043938</v>
      </c>
      <c r="C86" s="104">
        <f>SUM(C68:G68)^0.5</f>
        <v>2.5248762345905194</v>
      </c>
      <c r="E86" s="89">
        <f>MIN(A86:C86)</f>
        <v>2.5248762345905194</v>
      </c>
      <c r="H86" s="2">
        <f>IF(E86=C86,3,IF(E86=B86,2,IF(E86=A86,1,0)))</f>
        <v>3</v>
      </c>
      <c r="L86" s="93">
        <v>3</v>
      </c>
      <c r="N86" s="1" t="b">
        <f t="shared" si="6"/>
        <v>1</v>
      </c>
    </row>
    <row r="87" spans="1:14" ht="15.75" customHeight="1" thickBot="1" x14ac:dyDescent="0.25">
      <c r="A87" s="105">
        <f>SUM(C37:G37)^0.5</f>
        <v>6.3435006108614829</v>
      </c>
      <c r="B87" s="105">
        <f>SUM(C53:G53)^0.5</f>
        <v>3.54400902933387</v>
      </c>
      <c r="C87" s="105">
        <f>SUM(C69:G69)^0.5</f>
        <v>2.5248762345905194</v>
      </c>
      <c r="E87" s="90">
        <f>MIN(A87:C87)</f>
        <v>2.5248762345905194</v>
      </c>
      <c r="H87" s="2">
        <f>IF(E87=C87,3,IF(E87=B87,2,IF(E87=A87,1,0)))</f>
        <v>3</v>
      </c>
      <c r="L87" s="94">
        <v>3</v>
      </c>
      <c r="N87" s="1" t="b">
        <f t="shared" si="6"/>
        <v>1</v>
      </c>
    </row>
    <row r="88" spans="1:14" ht="15.75" customHeight="1" x14ac:dyDescent="0.2"/>
    <row r="89" spans="1:14" ht="15.75" customHeight="1" x14ac:dyDescent="0.2">
      <c r="A89" s="107" t="s">
        <v>45</v>
      </c>
      <c r="B89" s="107"/>
      <c r="C89" s="107"/>
      <c r="D89" s="107"/>
      <c r="E89" s="107"/>
    </row>
    <row r="90" spans="1:14" ht="15.75" customHeight="1" x14ac:dyDescent="0.2">
      <c r="A90" s="107" t="s">
        <v>46</v>
      </c>
      <c r="B90" s="107"/>
      <c r="C90" s="107"/>
      <c r="D90" s="107"/>
      <c r="E90" s="107"/>
    </row>
    <row r="91" spans="1:14" ht="15.75" customHeight="1" x14ac:dyDescent="0.2"/>
    <row r="92" spans="1:14" ht="15.75" customHeight="1" x14ac:dyDescent="0.2"/>
    <row r="93" spans="1:14" ht="15.75" customHeight="1" x14ac:dyDescent="0.2">
      <c r="A93" s="107" t="s">
        <v>47</v>
      </c>
      <c r="B93" s="107"/>
      <c r="C93" s="107"/>
      <c r="D93" s="107"/>
      <c r="E93" s="107"/>
    </row>
    <row r="94" spans="1:14" ht="15.75" customHeight="1" x14ac:dyDescent="0.2">
      <c r="A94" s="107" t="s">
        <v>48</v>
      </c>
      <c r="B94" s="107"/>
      <c r="C94" s="107"/>
      <c r="D94" s="107"/>
      <c r="E94" s="107"/>
    </row>
    <row r="95" spans="1:14" ht="15.75" customHeight="1" x14ac:dyDescent="0.2">
      <c r="A95" s="107" t="s">
        <v>49</v>
      </c>
      <c r="B95" s="107"/>
      <c r="C95" s="107"/>
      <c r="D95" s="107"/>
      <c r="E95" s="107"/>
    </row>
    <row r="96" spans="1:14" ht="15.75" customHeight="1" x14ac:dyDescent="0.2">
      <c r="A96" s="107"/>
      <c r="B96" s="107"/>
      <c r="C96" s="107"/>
      <c r="D96" s="107"/>
      <c r="E96" s="107"/>
    </row>
    <row r="97" spans="1:5" ht="15.75" customHeight="1" x14ac:dyDescent="0.2">
      <c r="A97" s="107" t="s">
        <v>50</v>
      </c>
      <c r="B97" s="107"/>
      <c r="C97" s="107"/>
      <c r="D97" s="107"/>
      <c r="E97" s="107"/>
    </row>
    <row r="98" spans="1:5" ht="15.75" customHeight="1" x14ac:dyDescent="0.2">
      <c r="A98" s="107" t="s">
        <v>51</v>
      </c>
      <c r="B98" s="107"/>
      <c r="C98" s="107"/>
      <c r="D98" s="107"/>
      <c r="E98" s="107"/>
    </row>
    <row r="99" spans="1:5" ht="15.75" customHeight="1" x14ac:dyDescent="0.2"/>
    <row r="100" spans="1:5" ht="15.75" customHeight="1" x14ac:dyDescent="0.2"/>
    <row r="101" spans="1:5" ht="15.75" customHeight="1" x14ac:dyDescent="0.2"/>
    <row r="102" spans="1:5" ht="15.75" customHeight="1" x14ac:dyDescent="0.2"/>
    <row r="103" spans="1:5" ht="15.75" customHeight="1" x14ac:dyDescent="0.2"/>
    <row r="104" spans="1:5" ht="15.75" customHeight="1" x14ac:dyDescent="0.2"/>
    <row r="105" spans="1:5" ht="15.75" customHeight="1" x14ac:dyDescent="0.2"/>
    <row r="106" spans="1:5" ht="15.75" customHeight="1" x14ac:dyDescent="0.2"/>
    <row r="107" spans="1:5" ht="15.75" customHeight="1" x14ac:dyDescent="0.2"/>
    <row r="108" spans="1:5" ht="15.75" customHeight="1" x14ac:dyDescent="0.2"/>
    <row r="109" spans="1:5" ht="15.75" customHeight="1" x14ac:dyDescent="0.2"/>
    <row r="110" spans="1:5" ht="15.75" customHeight="1" x14ac:dyDescent="0.2"/>
    <row r="111" spans="1:5" ht="15.75" customHeight="1" x14ac:dyDescent="0.2"/>
    <row r="112" spans="1:5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4">
    <mergeCell ref="E71:F72"/>
    <mergeCell ref="A71:C72"/>
    <mergeCell ref="H71:J72"/>
    <mergeCell ref="L71:M7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Iteración No.1</vt:lpstr>
      <vt:lpstr>Iteración No.2</vt:lpstr>
      <vt:lpstr>Iteración No.3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FERNANDO CHACON FLORES</dc:creator>
  <cp:lastModifiedBy>ERICK FERNANDO CHACON FLORES</cp:lastModifiedBy>
  <dcterms:created xsi:type="dcterms:W3CDTF">2023-09-13T23:58:11Z</dcterms:created>
  <dcterms:modified xsi:type="dcterms:W3CDTF">2023-09-14T01:34:42Z</dcterms:modified>
</cp:coreProperties>
</file>