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4370"/>
  </bookViews>
  <sheets>
    <sheet name="sensorboard2" sheetId="1" r:id="rId1"/>
  </sheets>
  <calcPr calcId="0"/>
</workbook>
</file>

<file path=xl/calcChain.xml><?xml version="1.0" encoding="utf-8"?>
<calcChain xmlns="http://schemas.openxmlformats.org/spreadsheetml/2006/main">
  <c r="J12" i="1" l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10" i="1"/>
  <c r="J32" i="1"/>
  <c r="J42" i="1"/>
  <c r="J40" i="1"/>
  <c r="J39" i="1"/>
  <c r="J38" i="1"/>
  <c r="J44" i="1" l="1"/>
</calcChain>
</file>

<file path=xl/sharedStrings.xml><?xml version="1.0" encoding="utf-8"?>
<sst xmlns="http://schemas.openxmlformats.org/spreadsheetml/2006/main" count="238" uniqueCount="172">
  <si>
    <t>Comment</t>
  </si>
  <si>
    <t>Value</t>
  </si>
  <si>
    <t>Description</t>
  </si>
  <si>
    <t>Designator</t>
  </si>
  <si>
    <t>Quantity</t>
  </si>
  <si>
    <t>Supplier 1</t>
  </si>
  <si>
    <t>Supplier Order Qty 1</t>
  </si>
  <si>
    <t>Supplier Part Number 1</t>
  </si>
  <si>
    <t>Supplier Stock 1</t>
  </si>
  <si>
    <t>Supplier Subtotal 1</t>
  </si>
  <si>
    <t>Supplier Unit Price 1</t>
  </si>
  <si>
    <t>Supplier 2</t>
  </si>
  <si>
    <t>Supplier Order Qty 2</t>
  </si>
  <si>
    <t>Supplier Part Number 2</t>
  </si>
  <si>
    <t>Supplier Stock 2</t>
  </si>
  <si>
    <t>Supplier Subtotal 2</t>
  </si>
  <si>
    <t>Supplier Unit Price 2</t>
  </si>
  <si>
    <t>CRCW0805715KFKEA</t>
  </si>
  <si>
    <t>715k</t>
  </si>
  <si>
    <t>Thick film resistor, 1%, 125mW</t>
  </si>
  <si>
    <t>R14_T1, R14_T2, R14_T3, R14_T4</t>
  </si>
  <si>
    <t>Mouser</t>
  </si>
  <si>
    <t>71-CRCW0805715KFKEA</t>
  </si>
  <si>
    <t>CRCW0805442RFKEA</t>
  </si>
  <si>
    <t>R7_T1, R7_T2, R7_T3, R7_T4</t>
  </si>
  <si>
    <t>71-CRCW0805-442-E3</t>
  </si>
  <si>
    <t>CRCW0805300RFKEA</t>
  </si>
  <si>
    <t>R15, R17, R19, R21</t>
  </si>
  <si>
    <t>71-CRCW0805300RFKEA</t>
  </si>
  <si>
    <t>CRCW0805294KFKEA</t>
  </si>
  <si>
    <t>294k</t>
  </si>
  <si>
    <t>R13_T1, R13_T2, R13_T3, R13_T4</t>
  </si>
  <si>
    <t>71-CRCW0805294KFKEA</t>
  </si>
  <si>
    <t>CRCW0805220RFKEA</t>
  </si>
  <si>
    <t>R27</t>
  </si>
  <si>
    <t>71-CRCW0805-220-E3</t>
  </si>
  <si>
    <t>CRCW0805215KFKEA</t>
  </si>
  <si>
    <t>215k</t>
  </si>
  <si>
    <t>R12_T1, R12_T2, R12_T3, R12_T4</t>
  </si>
  <si>
    <t>71-CRCW0805-215K-E3</t>
  </si>
  <si>
    <t>Farnell</t>
  </si>
  <si>
    <t>CRCW0805133KFKEA</t>
  </si>
  <si>
    <t>133k</t>
  </si>
  <si>
    <t>R11_T1, R11_T2, R11_T3, R11_T4</t>
  </si>
  <si>
    <t>71-CRCW0805-133K-E3</t>
  </si>
  <si>
    <t>C0805C104K5RACTU</t>
  </si>
  <si>
    <t>100 nF</t>
  </si>
  <si>
    <t>Ceramic capacitor, X7R, 10%, 50V</t>
  </si>
  <si>
    <t>80-C0805C104K5R</t>
  </si>
  <si>
    <t>Ceramic capacitor, C0G, 5%, 50V</t>
  </si>
  <si>
    <t>GRM31C5C1E104JA01L</t>
  </si>
  <si>
    <t>Ceramic capacitor, C0G, 5%, 25V</t>
  </si>
  <si>
    <t>C8_T1, C8_T2, C8_T3, C8_T4, C9_T1, C9_T2, C9_T3, C9_T4</t>
  </si>
  <si>
    <t>81-GRM31C5C1E104JA01</t>
  </si>
  <si>
    <t>ERJ-6RSFR10V</t>
  </si>
  <si>
    <t>100m</t>
  </si>
  <si>
    <t>R26</t>
  </si>
  <si>
    <t>667-ERJ-6RSFR10V</t>
  </si>
  <si>
    <t>GRM31C5C1H823GA01L</t>
  </si>
  <si>
    <t>82 nF</t>
  </si>
  <si>
    <t>Ceramic capacitor, C0G, 2%, 50V</t>
  </si>
  <si>
    <t>C10_T1, C10_T2, C10_T3, C10_T4</t>
  </si>
  <si>
    <t>81-GRM31C5C1H823GA1L</t>
  </si>
  <si>
    <t>RG2012P-4022-B-T5</t>
  </si>
  <si>
    <t>40.2k</t>
  </si>
  <si>
    <t>Thin film resistor, 0.1%, 100mW</t>
  </si>
  <si>
    <t>R23</t>
  </si>
  <si>
    <t>754-RG2012P-4022-BT5</t>
  </si>
  <si>
    <t>CRCW080522K6FKEA</t>
  </si>
  <si>
    <t>22.6k</t>
  </si>
  <si>
    <t>R9_T1, R9_T2, R9_T3, R9_T4</t>
  </si>
  <si>
    <t>71-CRCW0805-22.6K-E3</t>
  </si>
  <si>
    <t>GRM21B5C1H223JA01L</t>
  </si>
  <si>
    <t>22 nF</t>
  </si>
  <si>
    <t>C6_T1, C6_T2, C6_T3, C6_T4</t>
  </si>
  <si>
    <t>81-GRM215C1H223JA01L</t>
  </si>
  <si>
    <t>CRCW080520R0FKEA</t>
  </si>
  <si>
    <t>R28</t>
  </si>
  <si>
    <t>71-CRCW0805-20-E3</t>
  </si>
  <si>
    <t>GRM2195C1H123JA01D</t>
  </si>
  <si>
    <t>12 nF</t>
  </si>
  <si>
    <t>C11_T1, C11_T2, C11_T3, C11_T4</t>
  </si>
  <si>
    <t>81-GRM2195C1H123JA1D</t>
  </si>
  <si>
    <t>C3216X7R1C106K160AC</t>
  </si>
  <si>
    <t>10 uF</t>
  </si>
  <si>
    <t>Ceramic capacitor, X7R, 10%, 16V</t>
  </si>
  <si>
    <t>C12, C13</t>
  </si>
  <si>
    <t>810-C3216X7R1C106K</t>
  </si>
  <si>
    <t>CRCW080510M0FKEA</t>
  </si>
  <si>
    <t>10M</t>
  </si>
  <si>
    <t>R5_T1, R5_T2, R5_T3, R5_T4</t>
  </si>
  <si>
    <t>71-CRCW0805-10M-E3</t>
  </si>
  <si>
    <t>CRCW080510K0FKEB</t>
  </si>
  <si>
    <t>10k</t>
  </si>
  <si>
    <t>R3, R4, R6_T1, R6_T2, R6_T3, R6_T4, R8_T1, R8_T2, R8_T3, R8_T4, R10_T1, R10_T2, R10_T3, R10_T4, R16, R18, R20, R22</t>
  </si>
  <si>
    <t>71-CRCW080510K0FKEB</t>
  </si>
  <si>
    <t>RG2012P-103-B-T5</t>
  </si>
  <si>
    <t>R24</t>
  </si>
  <si>
    <t>754-RG2012P-103-B-T5</t>
  </si>
  <si>
    <t>C2012X7R1A475K125AC</t>
  </si>
  <si>
    <t>4.7 uF</t>
  </si>
  <si>
    <t>Ceramic capacitor, X7R, 10%, 10V</t>
  </si>
  <si>
    <t>C22</t>
  </si>
  <si>
    <t>810-C2012X7R1A475K</t>
  </si>
  <si>
    <t>CRCW08054K70FKEB</t>
  </si>
  <si>
    <t>4.7k</t>
  </si>
  <si>
    <t>R1, R2</t>
  </si>
  <si>
    <t>71-CRCW08054K70FKEB</t>
  </si>
  <si>
    <t>C0805C105K4RACTU</t>
  </si>
  <si>
    <t>1 uF</t>
  </si>
  <si>
    <t>C14, C17, C18, C20, C21_T1, C21_T2, C21_T3, C21_T4</t>
  </si>
  <si>
    <t>80-C0805C105K4R</t>
  </si>
  <si>
    <t>GRM2165C1H102JA01D</t>
  </si>
  <si>
    <t>1 nF</t>
  </si>
  <si>
    <t>C5_T1, C5_T2, C5_T3, C5_T4, C7_T1, C7_T2, C7_T3, C7_T4</t>
  </si>
  <si>
    <t>81-GRM40C102J50D</t>
  </si>
  <si>
    <t>CRCW08050000Z0EA</t>
  </si>
  <si>
    <t>0 ohm</t>
  </si>
  <si>
    <t>R25_T1, R25_T2, R25_T3, R25_T4</t>
  </si>
  <si>
    <t>71-CRCW0805-0-E3</t>
  </si>
  <si>
    <t>Terminal block, 2P, 3.5mm, screw</t>
  </si>
  <si>
    <t>J4, J5, J6, J7, J9</t>
  </si>
  <si>
    <t>651-1751248</t>
  </si>
  <si>
    <t>Terminal block, 8P, 3.5mm, screw</t>
  </si>
  <si>
    <t>J8</t>
  </si>
  <si>
    <t>651-1751303</t>
  </si>
  <si>
    <t>71600-110LF</t>
  </si>
  <si>
    <t>IDC socket, 10way, 2.54 mm</t>
  </si>
  <si>
    <t>X2, X3, X4, X5, X6, X7</t>
  </si>
  <si>
    <t>AD623BRZ</t>
  </si>
  <si>
    <t>Instrumentation amplifier, rail to rail</t>
  </si>
  <si>
    <t>U4_T1, U4_T2, U4_T3, U4_T4</t>
  </si>
  <si>
    <t>584-AD623BRZ</t>
  </si>
  <si>
    <t>ADR3425ARJZ</t>
  </si>
  <si>
    <t>Series voltage reference, 2.5V</t>
  </si>
  <si>
    <t>U13</t>
  </si>
  <si>
    <t>584-ADR3425ARJZ-R7</t>
  </si>
  <si>
    <t>ADT7410TRZ</t>
  </si>
  <si>
    <t>Temperature sensor, I2C output</t>
  </si>
  <si>
    <t>U2</t>
  </si>
  <si>
    <t>584-ADT7410TRZ</t>
  </si>
  <si>
    <t>AQV252GA</t>
  </si>
  <si>
    <t>Solid state relay, DC/AC, 60V, 2.5A</t>
  </si>
  <si>
    <t>U5, U6, U7, U8</t>
  </si>
  <si>
    <t>769-AQV252GA</t>
  </si>
  <si>
    <t>HSCDANN015PA2A3</t>
  </si>
  <si>
    <t>Absolute pressure sensor, I2C output</t>
  </si>
  <si>
    <t>U1</t>
  </si>
  <si>
    <t>785-HSCDANN015PA2A3</t>
  </si>
  <si>
    <t>KP-3216CGCK</t>
  </si>
  <si>
    <t>Chip led lamp,green, 50mcd @ 20mA</t>
  </si>
  <si>
    <t>D1</t>
  </si>
  <si>
    <t>LMP7702MA/NOPB</t>
  </si>
  <si>
    <t>Op. amp, dual, rail-to-rail, single supply</t>
  </si>
  <si>
    <t>U3_T1, U3_T2, U3_T3, U3_T4, U10</t>
  </si>
  <si>
    <t>MA-ISK-S15-500-P1-2.0-C2-T</t>
  </si>
  <si>
    <t>Type K thermocouple, mineral insulated</t>
  </si>
  <si>
    <t>X1</t>
  </si>
  <si>
    <t>SA36CA-E3/54</t>
  </si>
  <si>
    <t>TVS diode, bidirectional, 36 V</t>
  </si>
  <si>
    <t>TVS1, TVS2, TVS3, TVS4</t>
  </si>
  <si>
    <t>625-SA36CA-E3/54</t>
  </si>
  <si>
    <t>T821110A1S100CEU</t>
  </si>
  <si>
    <t>Header, 2x5, 2.54mm</t>
  </si>
  <si>
    <t>J1, J2, J3</t>
  </si>
  <si>
    <t>TPS7A4533DCQ</t>
  </si>
  <si>
    <t>LDO regulator, 3.3V, 1.5A</t>
  </si>
  <si>
    <t>U9</t>
  </si>
  <si>
    <t>595-TPS7A4533DCQT</t>
  </si>
  <si>
    <t>Totalt:</t>
  </si>
  <si>
    <t>Bom for Vacuum Chamber Sensorboard</t>
  </si>
  <si>
    <t>C1, C2, C3_T1, C3_T2, C3_T3, C3_T4, C4_T1, C4_T2, C4_T3, C4_T4, C15, C16, C19,C23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</si>
</sst>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[$kr-414]\ * #,##0.00_ ;_ [$kr-414]\ * \-#,##0.00_ ;_ [$kr-414]\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10" borderId="0" xfId="19"/>
    <xf numFmtId="164" fontId="1" fillId="10" borderId="0" xfId="19" applyNumberFormat="1"/>
    <xf numFmtId="0" fontId="1" fillId="14" borderId="0" xfId="23"/>
    <xf numFmtId="164" fontId="1" fillId="14" borderId="0" xfId="23" applyNumberFormat="1"/>
    <xf numFmtId="0" fontId="5" fillId="0" borderId="3" xfId="4"/>
    <xf numFmtId="0" fontId="5" fillId="10" borderId="3" xfId="4" applyFill="1"/>
    <xf numFmtId="0" fontId="5" fillId="14" borderId="3" xfId="4" applyFill="1"/>
    <xf numFmtId="0" fontId="1" fillId="10" borderId="0" xfId="19" applyAlignment="1">
      <alignment horizontal="left"/>
    </xf>
    <xf numFmtId="0" fontId="1" fillId="18" borderId="0" xfId="27"/>
    <xf numFmtId="0" fontId="16" fillId="18" borderId="3" xfId="27" applyFont="1" applyBorder="1"/>
    <xf numFmtId="0" fontId="1" fillId="14" borderId="0" xfId="23" applyNumberFormat="1"/>
    <xf numFmtId="0" fontId="16" fillId="0" borderId="9" xfId="17"/>
    <xf numFmtId="164" fontId="16" fillId="0" borderId="9" xfId="17" applyNumberFormat="1"/>
    <xf numFmtId="0" fontId="3" fillId="0" borderId="1" xfId="2" applyAlignment="1">
      <alignment horizontal="center"/>
    </xf>
  </cellXfs>
  <cellStyles count="42">
    <cellStyle name="20% - uthevingsfarge 1" xfId="19" builtinId="30" customBuiltin="1"/>
    <cellStyle name="20% - uthevingsfarge 2" xfId="23" builtinId="34" customBuiltin="1"/>
    <cellStyle name="20% - uthevingsfarge 3" xfId="27" builtinId="38" customBuiltin="1"/>
    <cellStyle name="20% - uthevingsfarge 4" xfId="31" builtinId="42" customBuiltin="1"/>
    <cellStyle name="20% - uthevingsfarge 5" xfId="35" builtinId="46" customBuiltin="1"/>
    <cellStyle name="20% - uthevingsfarge 6" xfId="39" builtinId="50" customBuiltin="1"/>
    <cellStyle name="40% - uthevingsfarge 1" xfId="20" builtinId="31" customBuiltin="1"/>
    <cellStyle name="40% - uthevingsfarge 2" xfId="24" builtinId="35" customBuiltin="1"/>
    <cellStyle name="40% - uthevingsfarge 3" xfId="28" builtinId="39" customBuiltin="1"/>
    <cellStyle name="40% - uthevingsfarge 4" xfId="32" builtinId="43" customBuiltin="1"/>
    <cellStyle name="40% - uthevingsfarge 5" xfId="36" builtinId="47" customBuiltin="1"/>
    <cellStyle name="40% - uthevingsfarge 6" xfId="40" builtinId="51" customBuiltin="1"/>
    <cellStyle name="60% - uthevingsfarge 1" xfId="21" builtinId="32" customBuiltin="1"/>
    <cellStyle name="60% - uthevingsfarge 2" xfId="25" builtinId="36" customBuiltin="1"/>
    <cellStyle name="60% - uthevingsfarge 3" xfId="29" builtinId="40" customBuiltin="1"/>
    <cellStyle name="60% - uthevingsfarge 4" xfId="33" builtinId="44" customBuiltin="1"/>
    <cellStyle name="60% - uthevingsfarge 5" xfId="37" builtinId="48" customBuiltin="1"/>
    <cellStyle name="60% -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5"/>
  <sheetViews>
    <sheetView tabSelected="1" workbookViewId="0">
      <pane xSplit="1" topLeftCell="B1" activePane="topRight" state="frozen"/>
      <selection pane="topRight" activeCell="E43" sqref="E43"/>
    </sheetView>
  </sheetViews>
  <sheetFormatPr baseColWidth="10" defaultRowHeight="15" x14ac:dyDescent="0.25"/>
  <cols>
    <col min="1" max="1" width="25.85546875" bestFit="1" customWidth="1"/>
    <col min="2" max="2" width="6.5703125" bestFit="1" customWidth="1"/>
    <col min="3" max="3" width="37.140625" bestFit="1" customWidth="1"/>
    <col min="4" max="4" width="103" bestFit="1" customWidth="1"/>
    <col min="6" max="6" width="9.85546875" bestFit="1" customWidth="1"/>
    <col min="7" max="7" width="19.140625" bestFit="1" customWidth="1"/>
    <col min="8" max="8" width="23.140625" bestFit="1" customWidth="1"/>
    <col min="9" max="9" width="15" bestFit="1" customWidth="1"/>
    <col min="10" max="10" width="17.85546875" bestFit="1" customWidth="1"/>
    <col min="11" max="11" width="19.140625" bestFit="1" customWidth="1"/>
    <col min="12" max="12" width="9.85546875" bestFit="1" customWidth="1"/>
    <col min="13" max="13" width="19.140625" bestFit="1" customWidth="1"/>
    <col min="14" max="14" width="21.85546875" bestFit="1" customWidth="1"/>
    <col min="15" max="15" width="15" bestFit="1" customWidth="1"/>
    <col min="16" max="16" width="17.85546875" bestFit="1" customWidth="1"/>
    <col min="17" max="17" width="19.140625" bestFit="1" customWidth="1"/>
  </cols>
  <sheetData>
    <row r="1" spans="1:17" ht="15.75" thickBot="1" x14ac:dyDescent="0.3">
      <c r="B1" s="16" t="s">
        <v>170</v>
      </c>
      <c r="C1" s="16"/>
      <c r="D1" s="16"/>
    </row>
    <row r="2" spans="1:17" ht="16.5" thickTop="1" thickBot="1" x14ac:dyDescent="0.3">
      <c r="B2" s="16"/>
      <c r="C2" s="16"/>
      <c r="D2" s="16"/>
    </row>
    <row r="3" spans="1:17" ht="16.5" thickTop="1" thickBot="1" x14ac:dyDescent="0.3">
      <c r="A3" s="7" t="s">
        <v>0</v>
      </c>
      <c r="B3" s="7" t="s">
        <v>1</v>
      </c>
      <c r="C3" s="7" t="s">
        <v>2</v>
      </c>
      <c r="D3" s="7" t="s">
        <v>3</v>
      </c>
      <c r="E3" s="12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9</v>
      </c>
      <c r="K3" s="8" t="s">
        <v>10</v>
      </c>
      <c r="L3" s="9" t="s">
        <v>11</v>
      </c>
      <c r="M3" s="9" t="s">
        <v>12</v>
      </c>
      <c r="N3" s="9" t="s">
        <v>13</v>
      </c>
      <c r="O3" s="9" t="s">
        <v>14</v>
      </c>
      <c r="P3" s="9" t="s">
        <v>15</v>
      </c>
      <c r="Q3" s="9" t="s">
        <v>16</v>
      </c>
    </row>
    <row r="4" spans="1:17" x14ac:dyDescent="0.25">
      <c r="E4" s="11"/>
      <c r="F4" s="3"/>
      <c r="G4" s="3"/>
      <c r="H4" s="3"/>
      <c r="I4" s="3"/>
      <c r="J4" s="3"/>
      <c r="K4" s="3"/>
      <c r="L4" s="5"/>
      <c r="M4" s="5"/>
      <c r="N4" s="5"/>
      <c r="O4" s="5"/>
      <c r="P4" s="5"/>
      <c r="Q4" s="5"/>
    </row>
    <row r="5" spans="1:17" x14ac:dyDescent="0.25">
      <c r="A5" s="2" t="s">
        <v>17</v>
      </c>
      <c r="B5" s="1" t="s">
        <v>18</v>
      </c>
      <c r="C5" t="s">
        <v>19</v>
      </c>
      <c r="D5" t="s">
        <v>20</v>
      </c>
      <c r="E5" s="11">
        <v>4</v>
      </c>
      <c r="F5" s="3" t="s">
        <v>21</v>
      </c>
      <c r="G5" s="3">
        <v>4</v>
      </c>
      <c r="H5" s="10" t="s">
        <v>22</v>
      </c>
      <c r="I5" s="3">
        <v>32794</v>
      </c>
      <c r="J5" s="4">
        <v>2.1640000000000001</v>
      </c>
      <c r="K5" s="4">
        <v>0.54100000000000004</v>
      </c>
      <c r="L5" s="5"/>
      <c r="M5" s="5"/>
      <c r="N5" s="5"/>
      <c r="O5" s="5"/>
      <c r="P5" s="5"/>
      <c r="Q5" s="5"/>
    </row>
    <row r="6" spans="1:17" x14ac:dyDescent="0.25">
      <c r="A6" s="2" t="s">
        <v>23</v>
      </c>
      <c r="B6" s="1">
        <v>442</v>
      </c>
      <c r="C6" t="s">
        <v>19</v>
      </c>
      <c r="D6" t="s">
        <v>24</v>
      </c>
      <c r="E6" s="11">
        <v>4</v>
      </c>
      <c r="F6" s="3" t="s">
        <v>21</v>
      </c>
      <c r="G6" s="3">
        <v>4</v>
      </c>
      <c r="H6" s="10" t="s">
        <v>25</v>
      </c>
      <c r="I6" s="3">
        <v>13349</v>
      </c>
      <c r="J6" s="4">
        <v>2.1640000000000001</v>
      </c>
      <c r="K6" s="4">
        <v>0.54100000000000004</v>
      </c>
      <c r="L6" s="5"/>
      <c r="M6" s="5"/>
      <c r="N6" s="5"/>
      <c r="O6" s="5"/>
      <c r="P6" s="5"/>
      <c r="Q6" s="5"/>
    </row>
    <row r="7" spans="1:17" x14ac:dyDescent="0.25">
      <c r="A7" s="2" t="s">
        <v>26</v>
      </c>
      <c r="B7" s="1">
        <v>300</v>
      </c>
      <c r="C7" t="s">
        <v>19</v>
      </c>
      <c r="D7" t="s">
        <v>27</v>
      </c>
      <c r="E7" s="11">
        <v>4</v>
      </c>
      <c r="F7" s="3" t="s">
        <v>21</v>
      </c>
      <c r="G7" s="3">
        <v>4</v>
      </c>
      <c r="H7" s="10" t="s">
        <v>28</v>
      </c>
      <c r="I7" s="3">
        <v>34645</v>
      </c>
      <c r="J7" s="4">
        <v>2.1640000000000001</v>
      </c>
      <c r="K7" s="4">
        <v>0.54100000000000004</v>
      </c>
      <c r="L7" s="5"/>
      <c r="M7" s="5"/>
      <c r="N7" s="5"/>
      <c r="O7" s="5"/>
      <c r="P7" s="5"/>
      <c r="Q7" s="5"/>
    </row>
    <row r="8" spans="1:17" x14ac:dyDescent="0.25">
      <c r="A8" s="2" t="s">
        <v>29</v>
      </c>
      <c r="B8" s="1" t="s">
        <v>30</v>
      </c>
      <c r="C8" t="s">
        <v>19</v>
      </c>
      <c r="D8" t="s">
        <v>31</v>
      </c>
      <c r="E8" s="11">
        <v>4</v>
      </c>
      <c r="F8" s="3" t="s">
        <v>21</v>
      </c>
      <c r="G8" s="3">
        <v>4</v>
      </c>
      <c r="H8" s="10" t="s">
        <v>32</v>
      </c>
      <c r="I8" s="3">
        <v>4636</v>
      </c>
      <c r="J8" s="4">
        <v>2.1640000000000001</v>
      </c>
      <c r="K8" s="4">
        <v>0.54100000000000004</v>
      </c>
      <c r="L8" s="5"/>
      <c r="M8" s="5"/>
      <c r="N8" s="5"/>
      <c r="O8" s="5"/>
      <c r="P8" s="5"/>
      <c r="Q8" s="5"/>
    </row>
    <row r="9" spans="1:17" x14ac:dyDescent="0.25">
      <c r="A9" s="2" t="s">
        <v>33</v>
      </c>
      <c r="B9" s="1">
        <v>220</v>
      </c>
      <c r="C9" t="s">
        <v>19</v>
      </c>
      <c r="D9" t="s">
        <v>34</v>
      </c>
      <c r="E9" s="11">
        <v>1</v>
      </c>
      <c r="F9" s="3" t="s">
        <v>21</v>
      </c>
      <c r="G9" s="3">
        <v>1</v>
      </c>
      <c r="H9" s="10" t="s">
        <v>35</v>
      </c>
      <c r="I9" s="3">
        <v>87016</v>
      </c>
      <c r="J9" s="4">
        <v>0.54100000000000004</v>
      </c>
      <c r="K9" s="4">
        <v>0.54100000000000004</v>
      </c>
      <c r="L9" s="5"/>
      <c r="M9" s="5"/>
      <c r="N9" s="5"/>
      <c r="O9" s="5"/>
      <c r="P9" s="5"/>
      <c r="Q9" s="5"/>
    </row>
    <row r="10" spans="1:17" x14ac:dyDescent="0.25">
      <c r="A10" s="2" t="s">
        <v>36</v>
      </c>
      <c r="B10" s="1" t="s">
        <v>37</v>
      </c>
      <c r="C10" t="s">
        <v>19</v>
      </c>
      <c r="D10" t="s">
        <v>38</v>
      </c>
      <c r="E10" s="11">
        <v>4</v>
      </c>
      <c r="F10" s="3" t="s">
        <v>21</v>
      </c>
      <c r="G10" s="3">
        <v>4</v>
      </c>
      <c r="H10" s="10" t="s">
        <v>39</v>
      </c>
      <c r="I10" s="3">
        <v>9094</v>
      </c>
      <c r="J10" s="4">
        <v>2.1640000000000001</v>
      </c>
      <c r="K10" s="4">
        <v>0.54100000000000004</v>
      </c>
      <c r="L10" s="5" t="s">
        <v>40</v>
      </c>
      <c r="M10" s="5">
        <v>4</v>
      </c>
      <c r="N10" s="5">
        <v>1652955</v>
      </c>
      <c r="O10" s="13">
        <v>10437</v>
      </c>
      <c r="P10" s="6">
        <f>M10*Q10</f>
        <v>1.08</v>
      </c>
      <c r="Q10" s="6">
        <v>0.27</v>
      </c>
    </row>
    <row r="11" spans="1:17" x14ac:dyDescent="0.25">
      <c r="A11" s="2" t="s">
        <v>41</v>
      </c>
      <c r="B11" s="1" t="s">
        <v>42</v>
      </c>
      <c r="C11" t="s">
        <v>19</v>
      </c>
      <c r="D11" t="s">
        <v>43</v>
      </c>
      <c r="E11" s="11">
        <v>4</v>
      </c>
      <c r="F11" s="3" t="s">
        <v>21</v>
      </c>
      <c r="G11" s="3">
        <v>4</v>
      </c>
      <c r="H11" s="10" t="s">
        <v>44</v>
      </c>
      <c r="I11" s="3">
        <v>5528</v>
      </c>
      <c r="J11" s="4">
        <v>2.1640000000000001</v>
      </c>
      <c r="K11" s="4">
        <v>0.54100000000000004</v>
      </c>
      <c r="L11" s="5"/>
      <c r="M11" s="5"/>
      <c r="N11" s="5"/>
      <c r="O11" s="13"/>
      <c r="P11" s="6">
        <f t="shared" ref="P11:P35" si="0">M11*Q11</f>
        <v>0</v>
      </c>
      <c r="Q11" s="6"/>
    </row>
    <row r="12" spans="1:17" x14ac:dyDescent="0.25">
      <c r="A12" s="2" t="s">
        <v>45</v>
      </c>
      <c r="B12" s="1" t="s">
        <v>46</v>
      </c>
      <c r="C12" t="s">
        <v>47</v>
      </c>
      <c r="D12" t="s">
        <v>171</v>
      </c>
      <c r="E12" s="11">
        <v>14</v>
      </c>
      <c r="F12" s="3" t="s">
        <v>21</v>
      </c>
      <c r="G12" s="3">
        <v>14</v>
      </c>
      <c r="H12" s="10" t="s">
        <v>48</v>
      </c>
      <c r="I12" s="3">
        <v>1189229</v>
      </c>
      <c r="J12" s="4">
        <f>G12*K12</f>
        <v>9.4640000000000004</v>
      </c>
      <c r="K12" s="4">
        <v>0.67600000000000005</v>
      </c>
      <c r="L12" s="5" t="s">
        <v>40</v>
      </c>
      <c r="M12" s="5">
        <v>14</v>
      </c>
      <c r="N12" s="5">
        <v>1414664</v>
      </c>
      <c r="O12" s="13">
        <v>40980</v>
      </c>
      <c r="P12" s="6">
        <f t="shared" si="0"/>
        <v>3.0939999999999999</v>
      </c>
      <c r="Q12" s="6">
        <v>0.221</v>
      </c>
    </row>
    <row r="13" spans="1:17" x14ac:dyDescent="0.25">
      <c r="A13" s="2" t="s">
        <v>50</v>
      </c>
      <c r="B13" s="1" t="s">
        <v>46</v>
      </c>
      <c r="C13" t="s">
        <v>51</v>
      </c>
      <c r="D13" t="s">
        <v>52</v>
      </c>
      <c r="E13" s="11">
        <v>8</v>
      </c>
      <c r="F13" s="3" t="s">
        <v>21</v>
      </c>
      <c r="G13" s="3">
        <v>10</v>
      </c>
      <c r="H13" s="10" t="s">
        <v>53</v>
      </c>
      <c r="I13" s="3">
        <v>45719</v>
      </c>
      <c r="J13" s="4">
        <v>21.5</v>
      </c>
      <c r="K13" s="4">
        <v>2.15</v>
      </c>
      <c r="L13" s="5"/>
      <c r="M13" s="5"/>
      <c r="N13" s="5"/>
      <c r="O13" s="13"/>
      <c r="P13" s="6">
        <f t="shared" si="0"/>
        <v>0</v>
      </c>
      <c r="Q13" s="6"/>
    </row>
    <row r="14" spans="1:17" x14ac:dyDescent="0.25">
      <c r="A14" s="2" t="s">
        <v>54</v>
      </c>
      <c r="B14" s="1" t="s">
        <v>55</v>
      </c>
      <c r="C14" t="s">
        <v>19</v>
      </c>
      <c r="D14" t="s">
        <v>56</v>
      </c>
      <c r="E14" s="11">
        <v>1</v>
      </c>
      <c r="F14" s="3" t="s">
        <v>21</v>
      </c>
      <c r="G14" s="3">
        <v>1</v>
      </c>
      <c r="H14" s="10" t="s">
        <v>57</v>
      </c>
      <c r="I14" s="3">
        <v>3840</v>
      </c>
      <c r="J14" s="4">
        <v>4.1900000000000004</v>
      </c>
      <c r="K14" s="4">
        <v>4.1900000000000004</v>
      </c>
      <c r="L14" s="5" t="s">
        <v>40</v>
      </c>
      <c r="M14" s="5">
        <v>5</v>
      </c>
      <c r="N14" s="5">
        <v>1717785</v>
      </c>
      <c r="O14" s="13">
        <v>7094</v>
      </c>
      <c r="P14" s="6">
        <f t="shared" si="0"/>
        <v>8.4499999999999993</v>
      </c>
      <c r="Q14" s="6">
        <v>1.69</v>
      </c>
    </row>
    <row r="15" spans="1:17" x14ac:dyDescent="0.25">
      <c r="A15" s="2" t="s">
        <v>58</v>
      </c>
      <c r="B15" s="1" t="s">
        <v>59</v>
      </c>
      <c r="C15" t="s">
        <v>60</v>
      </c>
      <c r="D15" t="s">
        <v>61</v>
      </c>
      <c r="E15" s="11">
        <v>4</v>
      </c>
      <c r="F15" s="3" t="s">
        <v>21</v>
      </c>
      <c r="G15" s="3">
        <v>4</v>
      </c>
      <c r="H15" s="10" t="s">
        <v>62</v>
      </c>
      <c r="I15" s="3">
        <v>1957</v>
      </c>
      <c r="J15" s="4">
        <v>30.84</v>
      </c>
      <c r="K15" s="4">
        <v>7.71</v>
      </c>
      <c r="L15" s="5"/>
      <c r="M15" s="5"/>
      <c r="N15" s="5"/>
      <c r="O15" s="13"/>
      <c r="P15" s="6">
        <f t="shared" si="0"/>
        <v>0</v>
      </c>
      <c r="Q15" s="6"/>
    </row>
    <row r="16" spans="1:17" x14ac:dyDescent="0.25">
      <c r="A16" s="2" t="s">
        <v>63</v>
      </c>
      <c r="B16" s="1" t="s">
        <v>64</v>
      </c>
      <c r="C16" t="s">
        <v>65</v>
      </c>
      <c r="D16" t="s">
        <v>66</v>
      </c>
      <c r="E16" s="11">
        <v>1</v>
      </c>
      <c r="F16" s="3" t="s">
        <v>21</v>
      </c>
      <c r="G16" s="3">
        <v>1</v>
      </c>
      <c r="H16" s="10" t="s">
        <v>67</v>
      </c>
      <c r="I16" s="3">
        <v>2741</v>
      </c>
      <c r="J16" s="4">
        <v>1.96</v>
      </c>
      <c r="K16" s="4">
        <v>1.96</v>
      </c>
      <c r="L16" s="5"/>
      <c r="M16" s="5"/>
      <c r="N16" s="5"/>
      <c r="O16" s="13"/>
      <c r="P16" s="6">
        <f t="shared" si="0"/>
        <v>0</v>
      </c>
      <c r="Q16" s="6"/>
    </row>
    <row r="17" spans="1:17" x14ac:dyDescent="0.25">
      <c r="A17" s="2" t="s">
        <v>68</v>
      </c>
      <c r="B17" s="1" t="s">
        <v>69</v>
      </c>
      <c r="C17" t="s">
        <v>19</v>
      </c>
      <c r="D17" t="s">
        <v>70</v>
      </c>
      <c r="E17" s="11">
        <v>4</v>
      </c>
      <c r="F17" s="3" t="s">
        <v>21</v>
      </c>
      <c r="G17" s="3">
        <v>4</v>
      </c>
      <c r="H17" s="10" t="s">
        <v>71</v>
      </c>
      <c r="I17" s="3">
        <v>37900</v>
      </c>
      <c r="J17" s="4">
        <v>2.1640000000000001</v>
      </c>
      <c r="K17" s="4">
        <v>0.54100000000000004</v>
      </c>
      <c r="L17" s="5" t="s">
        <v>40</v>
      </c>
      <c r="M17" s="5">
        <v>4</v>
      </c>
      <c r="N17" s="5">
        <v>1652961</v>
      </c>
      <c r="O17" s="13">
        <v>11210</v>
      </c>
      <c r="P17" s="6">
        <f t="shared" si="0"/>
        <v>1.08</v>
      </c>
      <c r="Q17" s="6">
        <v>0.27</v>
      </c>
    </row>
    <row r="18" spans="1:17" x14ac:dyDescent="0.25">
      <c r="A18" s="2" t="s">
        <v>72</v>
      </c>
      <c r="B18" s="1" t="s">
        <v>73</v>
      </c>
      <c r="C18" t="s">
        <v>49</v>
      </c>
      <c r="D18" t="s">
        <v>74</v>
      </c>
      <c r="E18" s="11">
        <v>4</v>
      </c>
      <c r="F18" s="3" t="s">
        <v>21</v>
      </c>
      <c r="G18" s="3">
        <v>4</v>
      </c>
      <c r="H18" s="10" t="s">
        <v>75</v>
      </c>
      <c r="I18" s="3">
        <v>19690</v>
      </c>
      <c r="J18" s="4">
        <v>8.64</v>
      </c>
      <c r="K18" s="4">
        <v>2.16</v>
      </c>
      <c r="L18" s="5" t="s">
        <v>40</v>
      </c>
      <c r="M18" s="5">
        <v>10</v>
      </c>
      <c r="N18" s="5">
        <v>1828943</v>
      </c>
      <c r="O18" s="13">
        <v>7440</v>
      </c>
      <c r="P18" s="6">
        <f t="shared" si="0"/>
        <v>14.1</v>
      </c>
      <c r="Q18" s="6">
        <v>1.41</v>
      </c>
    </row>
    <row r="19" spans="1:17" x14ac:dyDescent="0.25">
      <c r="A19" s="2" t="s">
        <v>76</v>
      </c>
      <c r="B19" s="1">
        <v>20</v>
      </c>
      <c r="C19" t="s">
        <v>19</v>
      </c>
      <c r="D19" t="s">
        <v>77</v>
      </c>
      <c r="E19" s="11">
        <v>1</v>
      </c>
      <c r="F19" s="3" t="s">
        <v>21</v>
      </c>
      <c r="G19" s="3">
        <v>1</v>
      </c>
      <c r="H19" s="10" t="s">
        <v>78</v>
      </c>
      <c r="I19" s="3">
        <v>16957</v>
      </c>
      <c r="J19" s="4">
        <v>0.54100000000000004</v>
      </c>
      <c r="K19" s="4">
        <v>0.54100000000000004</v>
      </c>
      <c r="L19" s="5"/>
      <c r="M19" s="5"/>
      <c r="N19" s="5"/>
      <c r="O19" s="13"/>
      <c r="P19" s="6">
        <f t="shared" si="0"/>
        <v>0</v>
      </c>
      <c r="Q19" s="6"/>
    </row>
    <row r="20" spans="1:17" x14ac:dyDescent="0.25">
      <c r="A20" s="2" t="s">
        <v>79</v>
      </c>
      <c r="B20" s="1" t="s">
        <v>80</v>
      </c>
      <c r="C20" t="s">
        <v>49</v>
      </c>
      <c r="D20" t="s">
        <v>81</v>
      </c>
      <c r="E20" s="11">
        <v>4</v>
      </c>
      <c r="F20" s="3" t="s">
        <v>21</v>
      </c>
      <c r="G20" s="3">
        <v>4</v>
      </c>
      <c r="H20" s="10" t="s">
        <v>82</v>
      </c>
      <c r="I20" s="3">
        <v>8753</v>
      </c>
      <c r="J20" s="4">
        <v>11.36</v>
      </c>
      <c r="K20" s="4">
        <v>2.84</v>
      </c>
      <c r="L20" s="5"/>
      <c r="M20" s="5"/>
      <c r="N20" s="5"/>
      <c r="O20" s="13"/>
      <c r="P20" s="6">
        <f t="shared" si="0"/>
        <v>0</v>
      </c>
      <c r="Q20" s="6"/>
    </row>
    <row r="21" spans="1:17" x14ac:dyDescent="0.25">
      <c r="A21" s="2" t="s">
        <v>83</v>
      </c>
      <c r="B21" s="1" t="s">
        <v>84</v>
      </c>
      <c r="C21" t="s">
        <v>85</v>
      </c>
      <c r="D21" t="s">
        <v>86</v>
      </c>
      <c r="E21" s="11">
        <v>2</v>
      </c>
      <c r="F21" s="3" t="s">
        <v>21</v>
      </c>
      <c r="G21" s="3">
        <v>2</v>
      </c>
      <c r="H21" s="10" t="s">
        <v>87</v>
      </c>
      <c r="I21" s="3">
        <v>48236</v>
      </c>
      <c r="J21" s="4">
        <v>4.5999999999999996</v>
      </c>
      <c r="K21" s="4">
        <v>2.2999999999999998</v>
      </c>
      <c r="L21" s="5" t="s">
        <v>40</v>
      </c>
      <c r="M21" s="5">
        <v>10</v>
      </c>
      <c r="N21" s="5">
        <v>1907353</v>
      </c>
      <c r="O21" s="13">
        <v>14720</v>
      </c>
      <c r="P21" s="6">
        <f t="shared" si="0"/>
        <v>25.8</v>
      </c>
      <c r="Q21" s="6">
        <v>2.58</v>
      </c>
    </row>
    <row r="22" spans="1:17" x14ac:dyDescent="0.25">
      <c r="A22" s="2" t="s">
        <v>88</v>
      </c>
      <c r="B22" s="1" t="s">
        <v>89</v>
      </c>
      <c r="C22" t="s">
        <v>19</v>
      </c>
      <c r="D22" t="s">
        <v>90</v>
      </c>
      <c r="E22" s="11">
        <v>4</v>
      </c>
      <c r="F22" s="3" t="s">
        <v>21</v>
      </c>
      <c r="G22" s="3">
        <v>4</v>
      </c>
      <c r="H22" s="10" t="s">
        <v>91</v>
      </c>
      <c r="I22" s="3">
        <v>58045</v>
      </c>
      <c r="J22" s="4">
        <v>2.1640000000000001</v>
      </c>
      <c r="K22" s="4">
        <v>0.54100000000000004</v>
      </c>
      <c r="L22" s="5"/>
      <c r="M22" s="5"/>
      <c r="N22" s="5"/>
      <c r="O22" s="13"/>
      <c r="P22" s="6">
        <f t="shared" si="0"/>
        <v>0</v>
      </c>
      <c r="Q22" s="6"/>
    </row>
    <row r="23" spans="1:17" x14ac:dyDescent="0.25">
      <c r="A23" s="2" t="s">
        <v>92</v>
      </c>
      <c r="B23" s="1" t="s">
        <v>93</v>
      </c>
      <c r="C23" t="s">
        <v>19</v>
      </c>
      <c r="D23" t="s">
        <v>94</v>
      </c>
      <c r="E23" s="11">
        <v>18</v>
      </c>
      <c r="F23" s="3" t="s">
        <v>21</v>
      </c>
      <c r="G23" s="3">
        <v>18</v>
      </c>
      <c r="H23" s="10" t="s">
        <v>95</v>
      </c>
      <c r="I23" s="3">
        <v>66156</v>
      </c>
      <c r="J23" s="4">
        <v>5.7779999999999996</v>
      </c>
      <c r="K23" s="4">
        <v>0.32100000000000001</v>
      </c>
      <c r="L23" s="5"/>
      <c r="M23" s="5"/>
      <c r="N23" s="5"/>
      <c r="O23" s="13"/>
      <c r="P23" s="6">
        <f t="shared" si="0"/>
        <v>0</v>
      </c>
      <c r="Q23" s="6"/>
    </row>
    <row r="24" spans="1:17" x14ac:dyDescent="0.25">
      <c r="A24" s="2" t="s">
        <v>96</v>
      </c>
      <c r="B24" s="1" t="s">
        <v>93</v>
      </c>
      <c r="C24" t="s">
        <v>65</v>
      </c>
      <c r="D24" t="s">
        <v>97</v>
      </c>
      <c r="E24" s="11">
        <v>1</v>
      </c>
      <c r="F24" s="3" t="s">
        <v>21</v>
      </c>
      <c r="G24" s="3">
        <v>1</v>
      </c>
      <c r="H24" s="10" t="s">
        <v>98</v>
      </c>
      <c r="I24" s="3">
        <v>11948</v>
      </c>
      <c r="J24" s="4">
        <v>1.96</v>
      </c>
      <c r="K24" s="4">
        <v>1.96</v>
      </c>
      <c r="L24" s="5"/>
      <c r="M24" s="5"/>
      <c r="N24" s="5"/>
      <c r="O24" s="13"/>
      <c r="P24" s="6">
        <f t="shared" si="0"/>
        <v>0</v>
      </c>
      <c r="Q24" s="6"/>
    </row>
    <row r="25" spans="1:17" x14ac:dyDescent="0.25">
      <c r="A25" s="2" t="s">
        <v>99</v>
      </c>
      <c r="B25" s="1" t="s">
        <v>100</v>
      </c>
      <c r="C25" t="s">
        <v>101</v>
      </c>
      <c r="D25" t="s">
        <v>102</v>
      </c>
      <c r="E25" s="11">
        <v>1</v>
      </c>
      <c r="F25" s="3" t="s">
        <v>21</v>
      </c>
      <c r="G25" s="3">
        <v>1</v>
      </c>
      <c r="H25" s="10" t="s">
        <v>103</v>
      </c>
      <c r="I25" s="3">
        <v>21805</v>
      </c>
      <c r="J25" s="4">
        <v>1.76</v>
      </c>
      <c r="K25" s="4">
        <v>1.76</v>
      </c>
      <c r="L25" s="5"/>
      <c r="M25" s="5"/>
      <c r="N25" s="5"/>
      <c r="O25" s="13"/>
      <c r="P25" s="6">
        <f t="shared" si="0"/>
        <v>0</v>
      </c>
      <c r="Q25" s="6"/>
    </row>
    <row r="26" spans="1:17" x14ac:dyDescent="0.25">
      <c r="A26" s="2" t="s">
        <v>104</v>
      </c>
      <c r="B26" s="1" t="s">
        <v>105</v>
      </c>
      <c r="C26" t="s">
        <v>19</v>
      </c>
      <c r="D26" t="s">
        <v>106</v>
      </c>
      <c r="E26" s="11">
        <v>2</v>
      </c>
      <c r="F26" s="3" t="s">
        <v>21</v>
      </c>
      <c r="G26" s="3">
        <v>2</v>
      </c>
      <c r="H26" s="10" t="s">
        <v>107</v>
      </c>
      <c r="I26" s="3">
        <v>20825</v>
      </c>
      <c r="J26" s="4">
        <v>1.0820000000000001</v>
      </c>
      <c r="K26" s="4">
        <v>0.54100000000000004</v>
      </c>
      <c r="L26" s="5"/>
      <c r="M26" s="5"/>
      <c r="N26" s="5"/>
      <c r="O26" s="13"/>
      <c r="P26" s="6">
        <f t="shared" si="0"/>
        <v>0</v>
      </c>
      <c r="Q26" s="6"/>
    </row>
    <row r="27" spans="1:17" x14ac:dyDescent="0.25">
      <c r="A27" s="2" t="s">
        <v>108</v>
      </c>
      <c r="B27" s="1" t="s">
        <v>109</v>
      </c>
      <c r="C27" t="s">
        <v>85</v>
      </c>
      <c r="D27" t="s">
        <v>110</v>
      </c>
      <c r="E27" s="11">
        <v>8</v>
      </c>
      <c r="F27" s="3" t="s">
        <v>21</v>
      </c>
      <c r="G27" s="3">
        <v>8</v>
      </c>
      <c r="H27" s="10" t="s">
        <v>111</v>
      </c>
      <c r="I27" s="3">
        <v>332753</v>
      </c>
      <c r="J27" s="4">
        <v>6.4880000000000004</v>
      </c>
      <c r="K27" s="4">
        <v>0.81100000000000005</v>
      </c>
      <c r="L27" s="5" t="s">
        <v>40</v>
      </c>
      <c r="M27" s="5">
        <v>10</v>
      </c>
      <c r="N27" s="5">
        <v>9227792</v>
      </c>
      <c r="O27" s="13">
        <v>11000</v>
      </c>
      <c r="P27" s="6">
        <f t="shared" si="0"/>
        <v>4.3</v>
      </c>
      <c r="Q27" s="6">
        <v>0.43</v>
      </c>
    </row>
    <row r="28" spans="1:17" x14ac:dyDescent="0.25">
      <c r="A28" s="2" t="s">
        <v>112</v>
      </c>
      <c r="B28" s="1" t="s">
        <v>113</v>
      </c>
      <c r="C28" t="s">
        <v>49</v>
      </c>
      <c r="D28" t="s">
        <v>114</v>
      </c>
      <c r="E28" s="11">
        <v>8</v>
      </c>
      <c r="F28" s="3" t="s">
        <v>21</v>
      </c>
      <c r="G28" s="3">
        <v>10</v>
      </c>
      <c r="H28" s="10" t="s">
        <v>115</v>
      </c>
      <c r="I28" s="3">
        <v>26974</v>
      </c>
      <c r="J28" s="4">
        <v>3.89</v>
      </c>
      <c r="K28" s="4">
        <v>0.38900000000000001</v>
      </c>
      <c r="L28" s="5"/>
      <c r="M28" s="5"/>
      <c r="N28" s="5"/>
      <c r="O28" s="13"/>
      <c r="P28" s="6">
        <f t="shared" si="0"/>
        <v>0</v>
      </c>
      <c r="Q28" s="6"/>
    </row>
    <row r="29" spans="1:17" x14ac:dyDescent="0.25">
      <c r="A29" s="2" t="s">
        <v>116</v>
      </c>
      <c r="B29" s="1" t="s">
        <v>117</v>
      </c>
      <c r="C29" t="s">
        <v>19</v>
      </c>
      <c r="D29" t="s">
        <v>118</v>
      </c>
      <c r="E29" s="11">
        <v>4</v>
      </c>
      <c r="F29" s="3" t="s">
        <v>21</v>
      </c>
      <c r="G29" s="3">
        <v>4</v>
      </c>
      <c r="H29" s="10" t="s">
        <v>119</v>
      </c>
      <c r="I29" s="3">
        <v>465545</v>
      </c>
      <c r="J29" s="4">
        <v>2.1640000000000001</v>
      </c>
      <c r="K29" s="4">
        <v>0.54100000000000004</v>
      </c>
      <c r="L29" s="5"/>
      <c r="M29" s="5"/>
      <c r="N29" s="5"/>
      <c r="O29" s="13"/>
      <c r="P29" s="6">
        <f t="shared" si="0"/>
        <v>0</v>
      </c>
      <c r="Q29" s="6"/>
    </row>
    <row r="30" spans="1:17" x14ac:dyDescent="0.25">
      <c r="A30" s="2">
        <v>1751248</v>
      </c>
      <c r="B30" s="1"/>
      <c r="C30" t="s">
        <v>120</v>
      </c>
      <c r="D30" t="s">
        <v>121</v>
      </c>
      <c r="E30" s="11">
        <v>5</v>
      </c>
      <c r="F30" s="3" t="s">
        <v>21</v>
      </c>
      <c r="G30" s="3">
        <v>5</v>
      </c>
      <c r="H30" s="10" t="s">
        <v>122</v>
      </c>
      <c r="I30" s="3">
        <v>8607</v>
      </c>
      <c r="J30" s="4">
        <v>37.5</v>
      </c>
      <c r="K30" s="4">
        <v>7.5</v>
      </c>
      <c r="L30" s="5"/>
      <c r="M30" s="5"/>
      <c r="N30" s="5"/>
      <c r="O30" s="13"/>
      <c r="P30" s="6">
        <f t="shared" si="0"/>
        <v>0</v>
      </c>
      <c r="Q30" s="6"/>
    </row>
    <row r="31" spans="1:17" x14ac:dyDescent="0.25">
      <c r="A31" s="2">
        <v>1751303</v>
      </c>
      <c r="B31" s="1"/>
      <c r="C31" t="s">
        <v>123</v>
      </c>
      <c r="D31" t="s">
        <v>124</v>
      </c>
      <c r="E31" s="11">
        <v>1</v>
      </c>
      <c r="F31" s="3" t="s">
        <v>21</v>
      </c>
      <c r="G31" s="3">
        <v>1</v>
      </c>
      <c r="H31" s="10" t="s">
        <v>125</v>
      </c>
      <c r="I31" s="3">
        <v>1668</v>
      </c>
      <c r="J31" s="4">
        <v>28.9</v>
      </c>
      <c r="K31" s="4">
        <v>28.9</v>
      </c>
      <c r="L31" s="5"/>
      <c r="M31" s="5"/>
      <c r="N31" s="5"/>
      <c r="O31" s="13"/>
      <c r="P31" s="6">
        <f t="shared" si="0"/>
        <v>0</v>
      </c>
      <c r="Q31" s="6"/>
    </row>
    <row r="32" spans="1:17" x14ac:dyDescent="0.25">
      <c r="A32" s="2" t="s">
        <v>126</v>
      </c>
      <c r="B32" s="1"/>
      <c r="C32" t="s">
        <v>127</v>
      </c>
      <c r="D32" t="s">
        <v>128</v>
      </c>
      <c r="E32" s="11">
        <v>6</v>
      </c>
      <c r="F32" s="3" t="s">
        <v>40</v>
      </c>
      <c r="G32" s="3">
        <v>6</v>
      </c>
      <c r="H32" s="10">
        <v>1103927</v>
      </c>
      <c r="I32" s="3">
        <v>485</v>
      </c>
      <c r="J32" s="4">
        <f>G32*K32</f>
        <v>35.46</v>
      </c>
      <c r="K32" s="4">
        <v>5.91</v>
      </c>
      <c r="L32" s="5"/>
      <c r="M32" s="5"/>
      <c r="N32" s="5"/>
      <c r="O32" s="13"/>
      <c r="P32" s="6">
        <f t="shared" si="0"/>
        <v>0</v>
      </c>
      <c r="Q32" s="6"/>
    </row>
    <row r="33" spans="1:17" x14ac:dyDescent="0.25">
      <c r="A33" s="2" t="s">
        <v>129</v>
      </c>
      <c r="B33" s="1"/>
      <c r="C33" t="s">
        <v>130</v>
      </c>
      <c r="D33" t="s">
        <v>131</v>
      </c>
      <c r="E33" s="11">
        <v>4</v>
      </c>
      <c r="F33" s="3" t="s">
        <v>21</v>
      </c>
      <c r="G33" s="3">
        <v>4</v>
      </c>
      <c r="H33" s="10" t="s">
        <v>132</v>
      </c>
      <c r="I33" s="3">
        <v>1835</v>
      </c>
      <c r="J33" s="4">
        <v>169.32</v>
      </c>
      <c r="K33" s="4">
        <v>42.33</v>
      </c>
      <c r="L33" s="5" t="s">
        <v>40</v>
      </c>
      <c r="M33" s="5">
        <v>4</v>
      </c>
      <c r="N33" s="5">
        <v>2305589</v>
      </c>
      <c r="O33" s="13">
        <v>232</v>
      </c>
      <c r="P33" s="6">
        <f t="shared" si="0"/>
        <v>180.6</v>
      </c>
      <c r="Q33" s="6">
        <v>45.15</v>
      </c>
    </row>
    <row r="34" spans="1:17" x14ac:dyDescent="0.25">
      <c r="A34" s="2" t="s">
        <v>133</v>
      </c>
      <c r="B34" s="1"/>
      <c r="C34" t="s">
        <v>134</v>
      </c>
      <c r="D34" t="s">
        <v>135</v>
      </c>
      <c r="E34" s="11">
        <v>1</v>
      </c>
      <c r="F34" s="3" t="s">
        <v>21</v>
      </c>
      <c r="G34" s="3">
        <v>1</v>
      </c>
      <c r="H34" s="10" t="s">
        <v>136</v>
      </c>
      <c r="I34" s="3">
        <v>3290</v>
      </c>
      <c r="J34" s="4">
        <v>17.489999999999998</v>
      </c>
      <c r="K34" s="4">
        <v>17.489999999999998</v>
      </c>
      <c r="L34" s="5" t="s">
        <v>40</v>
      </c>
      <c r="M34" s="5">
        <v>1</v>
      </c>
      <c r="N34" s="5">
        <v>1827384</v>
      </c>
      <c r="O34" s="13">
        <v>7620</v>
      </c>
      <c r="P34" s="6">
        <f t="shared" si="0"/>
        <v>22.81</v>
      </c>
      <c r="Q34" s="6">
        <v>22.81</v>
      </c>
    </row>
    <row r="35" spans="1:17" x14ac:dyDescent="0.25">
      <c r="A35" s="2" t="s">
        <v>137</v>
      </c>
      <c r="B35" s="1"/>
      <c r="C35" t="s">
        <v>138</v>
      </c>
      <c r="D35" t="s">
        <v>139</v>
      </c>
      <c r="E35" s="11">
        <v>1</v>
      </c>
      <c r="F35" s="3" t="s">
        <v>21</v>
      </c>
      <c r="G35" s="3">
        <v>1</v>
      </c>
      <c r="H35" s="10" t="s">
        <v>140</v>
      </c>
      <c r="I35" s="3">
        <v>1561</v>
      </c>
      <c r="J35" s="4">
        <v>23.83</v>
      </c>
      <c r="K35" s="4">
        <v>23.83</v>
      </c>
      <c r="L35" s="5" t="s">
        <v>40</v>
      </c>
      <c r="M35" s="5">
        <v>1</v>
      </c>
      <c r="N35" s="5">
        <v>2102534</v>
      </c>
      <c r="O35" s="13">
        <v>1637</v>
      </c>
      <c r="P35" s="6">
        <f t="shared" si="0"/>
        <v>18.559999999999999</v>
      </c>
      <c r="Q35" s="6">
        <v>18.559999999999999</v>
      </c>
    </row>
    <row r="36" spans="1:17" x14ac:dyDescent="0.25">
      <c r="A36" s="2" t="s">
        <v>141</v>
      </c>
      <c r="B36" s="1"/>
      <c r="C36" t="s">
        <v>142</v>
      </c>
      <c r="D36" t="s">
        <v>143</v>
      </c>
      <c r="E36" s="11">
        <v>4</v>
      </c>
      <c r="F36" s="3" t="s">
        <v>21</v>
      </c>
      <c r="G36" s="3">
        <v>4</v>
      </c>
      <c r="H36" s="10" t="s">
        <v>144</v>
      </c>
      <c r="I36" s="3">
        <v>2006</v>
      </c>
      <c r="J36" s="4">
        <v>139.91999999999999</v>
      </c>
      <c r="K36" s="4">
        <v>34.979999999999997</v>
      </c>
      <c r="L36" s="5"/>
      <c r="M36" s="5"/>
      <c r="N36" s="5"/>
      <c r="O36" s="5"/>
      <c r="P36" s="5"/>
      <c r="Q36" s="5"/>
    </row>
    <row r="37" spans="1:17" x14ac:dyDescent="0.25">
      <c r="A37" s="2" t="s">
        <v>145</v>
      </c>
      <c r="B37" s="1"/>
      <c r="C37" t="s">
        <v>146</v>
      </c>
      <c r="D37" t="s">
        <v>147</v>
      </c>
      <c r="E37" s="11">
        <v>1</v>
      </c>
      <c r="F37" s="3" t="s">
        <v>21</v>
      </c>
      <c r="G37" s="3">
        <v>1</v>
      </c>
      <c r="H37" s="10" t="s">
        <v>148</v>
      </c>
      <c r="I37" s="3">
        <v>16</v>
      </c>
      <c r="J37" s="4">
        <v>298.37</v>
      </c>
      <c r="K37" s="4">
        <v>298.37</v>
      </c>
      <c r="L37" s="5"/>
      <c r="M37" s="5"/>
      <c r="N37" s="5"/>
      <c r="O37" s="5"/>
      <c r="P37" s="5"/>
      <c r="Q37" s="5"/>
    </row>
    <row r="38" spans="1:17" x14ac:dyDescent="0.25">
      <c r="A38" s="2" t="s">
        <v>149</v>
      </c>
      <c r="B38" s="1"/>
      <c r="C38" t="s">
        <v>150</v>
      </c>
      <c r="D38" t="s">
        <v>151</v>
      </c>
      <c r="E38" s="11">
        <v>1</v>
      </c>
      <c r="F38" s="3" t="s">
        <v>40</v>
      </c>
      <c r="G38" s="3">
        <v>1</v>
      </c>
      <c r="H38" s="10">
        <v>2290333</v>
      </c>
      <c r="I38" s="3">
        <v>1710</v>
      </c>
      <c r="J38" s="4">
        <f>G38*K38</f>
        <v>0.94</v>
      </c>
      <c r="K38" s="4">
        <v>0.94</v>
      </c>
      <c r="L38" s="5"/>
      <c r="M38" s="5"/>
      <c r="N38" s="5"/>
      <c r="O38" s="5"/>
      <c r="P38" s="5"/>
      <c r="Q38" s="5"/>
    </row>
    <row r="39" spans="1:17" x14ac:dyDescent="0.25">
      <c r="A39" s="2" t="s">
        <v>152</v>
      </c>
      <c r="B39" s="1"/>
      <c r="C39" t="s">
        <v>153</v>
      </c>
      <c r="D39" t="s">
        <v>154</v>
      </c>
      <c r="E39" s="11">
        <v>5</v>
      </c>
      <c r="F39" s="3" t="s">
        <v>40</v>
      </c>
      <c r="G39" s="3">
        <v>5</v>
      </c>
      <c r="H39" s="10">
        <v>1651867</v>
      </c>
      <c r="I39" s="3">
        <v>510</v>
      </c>
      <c r="J39" s="4">
        <f>G39*K39</f>
        <v>90.850000000000009</v>
      </c>
      <c r="K39" s="4">
        <v>18.170000000000002</v>
      </c>
      <c r="L39" s="5"/>
      <c r="M39" s="5"/>
      <c r="N39" s="5"/>
      <c r="O39" s="5"/>
      <c r="P39" s="5"/>
      <c r="Q39" s="5"/>
    </row>
    <row r="40" spans="1:17" x14ac:dyDescent="0.25">
      <c r="A40" s="2" t="s">
        <v>155</v>
      </c>
      <c r="B40" s="1"/>
      <c r="C40" t="s">
        <v>156</v>
      </c>
      <c r="D40" t="s">
        <v>157</v>
      </c>
      <c r="E40" s="11">
        <v>1</v>
      </c>
      <c r="F40" s="3" t="s">
        <v>40</v>
      </c>
      <c r="G40" s="3">
        <v>1</v>
      </c>
      <c r="H40" s="10">
        <v>1289623</v>
      </c>
      <c r="I40" s="3">
        <v>6</v>
      </c>
      <c r="J40" s="4">
        <f>G40*K40</f>
        <v>256.7</v>
      </c>
      <c r="K40" s="4">
        <v>256.7</v>
      </c>
      <c r="L40" s="5"/>
      <c r="M40" s="5"/>
      <c r="N40" s="5"/>
      <c r="O40" s="5"/>
      <c r="P40" s="5"/>
      <c r="Q40" s="5"/>
    </row>
    <row r="41" spans="1:17" x14ac:dyDescent="0.25">
      <c r="A41" s="2" t="s">
        <v>158</v>
      </c>
      <c r="B41" s="1"/>
      <c r="C41" t="s">
        <v>159</v>
      </c>
      <c r="D41" t="s">
        <v>160</v>
      </c>
      <c r="E41" s="11">
        <v>4</v>
      </c>
      <c r="F41" s="3" t="s">
        <v>21</v>
      </c>
      <c r="G41" s="3">
        <v>4</v>
      </c>
      <c r="H41" s="10" t="s">
        <v>161</v>
      </c>
      <c r="I41" s="3">
        <v>3710</v>
      </c>
      <c r="J41" s="4">
        <v>13.8</v>
      </c>
      <c r="K41" s="4">
        <v>3.45</v>
      </c>
      <c r="L41" s="5"/>
      <c r="M41" s="5"/>
      <c r="N41" s="5"/>
      <c r="O41" s="5"/>
      <c r="P41" s="5"/>
      <c r="Q41" s="5"/>
    </row>
    <row r="42" spans="1:17" x14ac:dyDescent="0.25">
      <c r="A42" s="2" t="s">
        <v>162</v>
      </c>
      <c r="B42" s="1"/>
      <c r="C42" t="s">
        <v>163</v>
      </c>
      <c r="D42" t="s">
        <v>164</v>
      </c>
      <c r="E42" s="11">
        <v>3</v>
      </c>
      <c r="F42" s="3" t="s">
        <v>40</v>
      </c>
      <c r="G42" s="3">
        <v>3</v>
      </c>
      <c r="H42" s="10">
        <v>2215304</v>
      </c>
      <c r="I42" s="3">
        <v>7279</v>
      </c>
      <c r="J42" s="4">
        <f>G42*K42</f>
        <v>12.09</v>
      </c>
      <c r="K42" s="4">
        <v>4.03</v>
      </c>
      <c r="L42" s="5"/>
      <c r="M42" s="5"/>
      <c r="N42" s="5"/>
      <c r="O42" s="5"/>
      <c r="P42" s="5"/>
      <c r="Q42" s="5"/>
    </row>
    <row r="43" spans="1:17" x14ac:dyDescent="0.25">
      <c r="A43" s="2" t="s">
        <v>165</v>
      </c>
      <c r="B43" s="1"/>
      <c r="C43" t="s">
        <v>166</v>
      </c>
      <c r="D43" t="s">
        <v>167</v>
      </c>
      <c r="E43" s="11">
        <v>1</v>
      </c>
      <c r="F43" s="3" t="s">
        <v>21</v>
      </c>
      <c r="G43" s="3">
        <v>1</v>
      </c>
      <c r="H43" s="10" t="s">
        <v>168</v>
      </c>
      <c r="I43" s="3">
        <v>629</v>
      </c>
      <c r="J43" s="4">
        <v>25.35</v>
      </c>
      <c r="K43" s="4">
        <v>25.35</v>
      </c>
      <c r="L43" s="5"/>
      <c r="M43" s="5"/>
      <c r="N43" s="5"/>
      <c r="O43" s="5"/>
      <c r="P43" s="5"/>
      <c r="Q43" s="5"/>
    </row>
    <row r="44" spans="1:17" ht="15.75" thickBot="1" x14ac:dyDescent="0.3">
      <c r="I44" s="14" t="s">
        <v>169</v>
      </c>
      <c r="J44" s="15">
        <f>SUM(J5:J43)</f>
        <v>1284.5899999999999</v>
      </c>
    </row>
    <row r="45" spans="1:17" ht="15.75" thickTop="1" x14ac:dyDescent="0.25"/>
  </sheetData>
  <mergeCells count="1">
    <mergeCell ref="B1:D2"/>
  </mergeCells>
  <pageMargins left="0.7" right="0.7" top="0.75" bottom="0.75" header="0.3" footer="0.3"/>
  <pageSetup paperSize="9" scale="7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sensorboard2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</dc:creator>
  <cp:lastModifiedBy>Harald</cp:lastModifiedBy>
  <cp:lastPrinted>2014-02-21T01:15:21Z</cp:lastPrinted>
  <dcterms:created xsi:type="dcterms:W3CDTF">2014-02-21T01:06:02Z</dcterms:created>
  <dcterms:modified xsi:type="dcterms:W3CDTF">2014-02-21T01:25:34Z</dcterms:modified>
</cp:coreProperties>
</file>