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ThisWorkbook" defaultThemeVersion="124226"/>
  <xr:revisionPtr revIDLastSave="0" documentId="13_ncr:1_{B70822C2-05B8-4B2B-82BE-98CB1D87C82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H5" i="1"/>
  <c r="F10" i="1"/>
  <c r="F9" i="1" s="1"/>
  <c r="H6" i="1"/>
  <c r="D8" i="1"/>
  <c r="B8" i="1"/>
  <c r="B9" i="1"/>
  <c r="D7" i="1" l="1"/>
  <c r="N3" i="1"/>
</calcChain>
</file>

<file path=xl/sharedStrings.xml><?xml version="1.0" encoding="utf-8"?>
<sst xmlns="http://schemas.openxmlformats.org/spreadsheetml/2006/main" count="39" uniqueCount="28">
  <si>
    <t>Clothes</t>
  </si>
  <si>
    <t>Fast-food</t>
  </si>
  <si>
    <t>Electronic</t>
  </si>
  <si>
    <t>Graphic Tablet</t>
  </si>
  <si>
    <t>Mouse</t>
  </si>
  <si>
    <t>Coat</t>
  </si>
  <si>
    <t>Hoodie</t>
  </si>
  <si>
    <t>Sneakers</t>
  </si>
  <si>
    <t>Hat</t>
  </si>
  <si>
    <t>KFC</t>
  </si>
  <si>
    <t>Bahandi</t>
  </si>
  <si>
    <t>Salam bro</t>
  </si>
  <si>
    <t>Exceeds</t>
  </si>
  <si>
    <t>Total</t>
  </si>
  <si>
    <t>Average</t>
  </si>
  <si>
    <t>Keyboard</t>
  </si>
  <si>
    <t>Monitor</t>
  </si>
  <si>
    <t>Powerbank</t>
  </si>
  <si>
    <t>Charger</t>
  </si>
  <si>
    <t>Burger King</t>
  </si>
  <si>
    <t>Ata Doner</t>
  </si>
  <si>
    <t>Korean food</t>
  </si>
  <si>
    <t>Sandwiches</t>
  </si>
  <si>
    <t>Pants</t>
  </si>
  <si>
    <t>Subscription</t>
  </si>
  <si>
    <t>Netflix</t>
  </si>
  <si>
    <t>Spotify</t>
  </si>
  <si>
    <t>Onay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</si>
</sst>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2" borderId="0" xfId="1" applyFont="1"/>
    <xf numFmtId="0" fontId="3" fillId="3" borderId="0" xfId="2"/>
    <xf numFmtId="0" fontId="1" fillId="4" borderId="3" xfId="0" applyFont="1" applyFill="1" applyBorder="1"/>
    <xf numFmtId="0" fontId="1" fillId="2" borderId="1" xfId="1" applyFont="1" applyFill="1" applyBorder="1"/>
    <xf numFmtId="0" fontId="1" fillId="2" borderId="2" xfId="1" applyFont="1" applyFill="1" applyBorder="1"/>
    <xf numFmtId="0" fontId="1" fillId="2" borderId="1" xfId="1" applyFont="1" applyBorder="1"/>
    <xf numFmtId="0" fontId="1" fillId="2" borderId="2" xfId="1" applyFont="1" applyBorder="1"/>
  </cellXfs>
  <cellStyles count="3">
    <cellStyle name="60% - Accent1" xfId="2" builtinId="32"/>
    <cellStyle name="Accent1" xfId="1" builtinId="29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ill>
        <patternFill patternType="solid">
          <fgColor rgb="FF4F81BD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k-K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Exceeds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(Лист1!$A$1,Лист1!$C$1,Лист1!$E$1,Лист1!$G$1)</c:f>
              <c:strCache>
                <c:ptCount val="4"/>
                <c:pt idx="0">
                  <c:v>Electronic</c:v>
                </c:pt>
                <c:pt idx="1">
                  <c:v>Clothes</c:v>
                </c:pt>
                <c:pt idx="2">
                  <c:v>Fast-food</c:v>
                </c:pt>
                <c:pt idx="3">
                  <c:v>Subscription</c:v>
                </c:pt>
              </c:strCache>
            </c:strRef>
          </c:cat>
          <c:val>
            <c:numRef>
              <c:f>(Лист1!$B$8,Лист1!$D$7,Лист1!$F$9,Лист1!$H$5)</c:f>
              <c:numCache>
                <c:formatCode>General</c:formatCode>
                <c:ptCount val="4"/>
                <c:pt idx="0">
                  <c:v>131000</c:v>
                </c:pt>
                <c:pt idx="1">
                  <c:v>32300</c:v>
                </c:pt>
                <c:pt idx="2">
                  <c:v>30280</c:v>
                </c:pt>
                <c:pt idx="3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4-4457-92F8-957BC7A0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k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k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496018</xdr:colOff>
      <xdr:row>9</xdr:row>
      <xdr:rowOff>47445</xdr:rowOff>
    </xdr:from>
    <xdr:to>
      <xdr:col>15</xdr:col>
      <xdr:colOff>56071</xdr:colOff>
      <xdr:row>24</xdr:row>
      <xdr:rowOff>73324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F7A8E-A7A2-16E2-807F-0C0C8A845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B8" totalsRowCount="1">
  <autoFilter ref="A1:B7" xr:uid="{00000000-0009-0000-0100-000001000000}"/>
  <sortState xmlns:xlrd2="http://schemas.microsoft.com/office/spreadsheetml/2017/richdata2" ref="A2:B7">
    <sortCondition sortBy="cellColor" ref="A1:A7" dxfId="1"/>
  </sortState>
  <tableColumns count="2">
    <tableColumn id="1" xr3:uid="{00000000-0010-0000-0000-000001000000}" name="Electronic" totalsRowLabel="Total"/>
    <tableColumn id="2" xr3:uid="{00000000-0010-0000-0000-000002000000}" name="Exceeds" totalsRowFunction="custom">
      <totalsRowFormula>SUBTOTAL(109,B2:B7)</totalsRow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Averag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C1:D7" totalsRowCount="1">
  <autoFilter ref="C1:D6" xr:uid="{00000000-0009-0000-0100-000002000000}"/>
  <tableColumns count="2">
    <tableColumn id="1" xr3:uid="{00000000-0010-0000-0100-000001000000}" name="Clothes" totalsRowLabel="Total"/>
    <tableColumn id="2" xr3:uid="{5E7C1490-C425-409B-A2B7-3366B60D16C3}" name="Exceeds" totalsRowFunction="sum" totalsRowDxfId="0">
      <calculatedColumnFormula>SUBTOTAL(109,B6:B9)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E1:F9" totalsRowCount="1">
  <autoFilter ref="E1:F8" xr:uid="{00000000-0009-0000-0100-000003000000}"/>
  <tableColumns count="2">
    <tableColumn id="1" xr3:uid="{00000000-0010-0000-0200-000001000000}" name="Fast-food" totalsRowLabel="Total"/>
    <tableColumn id="2" xr3:uid="{35C3D5D2-A665-49D9-9F00-DF6C4E438D19}" name="Exceeds" totalsRowFunction="su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E73B33-34DD-411B-853F-49C5FE531286}" name="Table4" displayName="Table4" ref="G1:H5" totalsRowCount="1">
  <autoFilter ref="G1:H4" xr:uid="{EEE73B33-34DD-411B-853F-49C5FE531286}"/>
  <tableColumns count="2">
    <tableColumn id="1" xr3:uid="{C7733AB2-5F26-44DD-BD02-1D19E98CAC23}" name="Subscription" totalsRowLabel="Total"/>
    <tableColumn id="2" xr3:uid="{406259F1-C5C8-4217-9495-7725318DC39F}" name="Exceeds" totalsRowFunction="custom">
      <totalsRowFormula>SUM(H2:H4)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"/>
  <sheetViews>
    <sheetView tabSelected="1" workbookViewId="0">
      <selection activeCell="Q25" sqref="Q25"/>
    </sheetView>
  </sheetViews>
  <sheetFormatPr defaultRowHeight="14.3" x14ac:dyDescent="0.25"/>
  <cols>
    <col min="1" max="1" width="12.75" bestFit="1" customWidth="1"/>
    <col min="2" max="2" width="9.75" bestFit="1" customWidth="1"/>
    <col min="3" max="3" width="9.375" bestFit="1" customWidth="1"/>
    <col min="4" max="4" width="9.75" bestFit="1" customWidth="1"/>
    <col min="5" max="5" width="11.125" bestFit="1" customWidth="1"/>
    <col min="6" max="6" width="9.75" bestFit="1" customWidth="1"/>
    <col min="7" max="7" width="13.875" bestFit="1" customWidth="1"/>
    <col min="8" max="8" width="9.625" customWidth="1"/>
  </cols>
  <sheetData>
    <row r="1" spans="1:14" x14ac:dyDescent="0.25">
      <c r="A1" t="s">
        <v>2</v>
      </c>
      <c r="B1" t="s">
        <v>12</v>
      </c>
      <c r="C1" t="s">
        <v>0</v>
      </c>
      <c r="D1" t="s">
        <v>12</v>
      </c>
      <c r="E1" t="s">
        <v>1</v>
      </c>
      <c r="F1" t="s">
        <v>12</v>
      </c>
      <c r="G1" t="s">
        <v>24</v>
      </c>
      <c r="H1" t="s">
        <v>12</v>
      </c>
    </row>
    <row r="2" spans="1:14" x14ac:dyDescent="0.25">
      <c r="A2" t="s">
        <v>18</v>
      </c>
      <c r="B2">
        <v>3000</v>
      </c>
      <c r="C2" t="s">
        <v>5</v>
      </c>
      <c r="D2">
        <v>10000</v>
      </c>
      <c r="E2" t="s">
        <v>9</v>
      </c>
      <c r="F2">
        <v>3180</v>
      </c>
      <c r="G2" t="s">
        <v>25</v>
      </c>
      <c r="H2">
        <v>3000</v>
      </c>
      <c r="M2" s="1" t="s">
        <v>13</v>
      </c>
      <c r="N2" s="1" t="s">
        <v>14</v>
      </c>
    </row>
    <row r="3" spans="1:14" x14ac:dyDescent="0.25">
      <c r="A3" t="s">
        <v>3</v>
      </c>
      <c r="B3">
        <v>25000</v>
      </c>
      <c r="C3" t="s">
        <v>6</v>
      </c>
      <c r="D3">
        <v>6000</v>
      </c>
      <c r="E3" t="s">
        <v>10</v>
      </c>
      <c r="F3">
        <v>7500</v>
      </c>
      <c r="G3" t="s">
        <v>26</v>
      </c>
      <c r="H3">
        <v>3000</v>
      </c>
      <c r="M3" s="2">
        <f>SUBTOTAL(9,Таблица1[Exceeds],Таблица2[Exceeds],Таблица3[Exceeds])</f>
        <v>193580</v>
      </c>
      <c r="N3" s="2">
        <f>SUBTOTAL(1,Таблица1[Exceeds],Таблица2[Exceeds],Таблица3[Exceeds])</f>
        <v>10754.444444444445</v>
      </c>
    </row>
    <row r="4" spans="1:14" x14ac:dyDescent="0.25">
      <c r="A4" t="s">
        <v>15</v>
      </c>
      <c r="B4">
        <v>15000</v>
      </c>
      <c r="C4" t="s">
        <v>7</v>
      </c>
      <c r="D4">
        <v>7800</v>
      </c>
      <c r="E4" t="s">
        <v>19</v>
      </c>
      <c r="F4">
        <v>3500</v>
      </c>
      <c r="G4" t="s">
        <v>27</v>
      </c>
      <c r="H4">
        <v>3000</v>
      </c>
    </row>
    <row r="5" spans="1:14" x14ac:dyDescent="0.25">
      <c r="A5" t="s">
        <v>16</v>
      </c>
      <c r="B5">
        <v>70000</v>
      </c>
      <c r="C5" t="s">
        <v>23</v>
      </c>
      <c r="D5">
        <v>7000</v>
      </c>
      <c r="E5" t="s">
        <v>20</v>
      </c>
      <c r="F5">
        <v>3000</v>
      </c>
      <c r="G5" t="s">
        <v>13</v>
      </c>
      <c r="H5">
        <f>SUM(H2:H4)</f>
        <v>9000</v>
      </c>
    </row>
    <row r="6" spans="1:14" ht="14.95" thickBot="1" x14ac:dyDescent="0.3">
      <c r="A6" t="s">
        <v>4</v>
      </c>
      <c r="B6">
        <v>8000</v>
      </c>
      <c r="C6" t="s">
        <v>8</v>
      </c>
      <c r="D6">
        <v>1500</v>
      </c>
      <c r="E6" t="s">
        <v>21</v>
      </c>
      <c r="F6">
        <v>3200</v>
      </c>
      <c r="G6" s="6" t="s">
        <v>14</v>
      </c>
      <c r="H6" s="7">
        <f>AVERAGE(H2:H4)</f>
        <v>3000</v>
      </c>
    </row>
    <row r="7" spans="1:14" ht="14.95" thickTop="1" x14ac:dyDescent="0.25">
      <c r="A7" t="s">
        <v>17</v>
      </c>
      <c r="B7">
        <v>10000</v>
      </c>
      <c r="C7" t="s">
        <v>13</v>
      </c>
      <c r="D7" s="3">
        <f>SUBTOTAL(109,Таблица2[Exceeds])</f>
        <v>32300</v>
      </c>
      <c r="E7" t="s">
        <v>22</v>
      </c>
      <c r="F7">
        <v>4500</v>
      </c>
    </row>
    <row r="8" spans="1:14" x14ac:dyDescent="0.25">
      <c r="A8" t="s">
        <v>13</v>
      </c>
      <c r="B8">
        <f>SUBTOTAL(109,B2:B7)</f>
        <v>131000</v>
      </c>
      <c r="C8" s="4" t="s">
        <v>14</v>
      </c>
      <c r="D8" s="5">
        <f>SUBTOTAL(1,D2:D6)</f>
        <v>6460</v>
      </c>
      <c r="E8" t="s">
        <v>11</v>
      </c>
      <c r="F8">
        <v>5400</v>
      </c>
    </row>
    <row r="9" spans="1:14" x14ac:dyDescent="0.25">
      <c r="A9" s="4" t="s">
        <v>14</v>
      </c>
      <c r="B9" s="5">
        <f>AVERAGE(B2:B7)</f>
        <v>21833.333333333332</v>
      </c>
      <c r="E9" t="s">
        <v>13</v>
      </c>
      <c r="F9">
        <f>SUBTOTAL(109,Таблица3[Exceeds])</f>
        <v>30280</v>
      </c>
    </row>
    <row r="10" spans="1:14" x14ac:dyDescent="0.25">
      <c r="E10" s="4" t="s">
        <v>14</v>
      </c>
      <c r="F10" s="5">
        <f>SUBTOTAL(1,F2:F8)</f>
        <v>4325.7142857142853</v>
      </c>
    </row>
  </sheetData>
  <pageMargins left="0.7" right="0.7" top="0.75" bottom="0.75" header="0.3" footer="0.3"/>
  <pageSetup paperSize="9" orientation="portrait" horizontalDpi="180" verticalDpi="18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2023-09-21T19:10:12Z</dcterms:modified>
</cp:coreProperties>
</file>