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22035" windowHeight="11265"/>
  </bookViews>
  <sheets>
    <sheet name="Sheet1" sheetId="4" r:id="rId1"/>
    <sheet name="Sheet2" sheetId="5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G25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39" i="4"/>
  <c r="I39" i="4"/>
  <c r="J38" i="4"/>
  <c r="I38" i="4"/>
  <c r="J37" i="4"/>
  <c r="I37" i="4"/>
  <c r="J36" i="4"/>
  <c r="I36" i="4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" i="5"/>
  <c r="G21" i="5" l="1"/>
  <c r="K20" i="5" l="1"/>
  <c r="L20" i="5"/>
  <c r="K19" i="5"/>
  <c r="L19" i="5"/>
  <c r="K18" i="5"/>
  <c r="L18" i="5"/>
  <c r="K17" i="5"/>
  <c r="L17" i="5"/>
  <c r="K16" i="5"/>
  <c r="L16" i="5"/>
  <c r="K15" i="5"/>
  <c r="L15" i="5"/>
  <c r="K14" i="5"/>
  <c r="L14" i="5"/>
  <c r="K13" i="5"/>
  <c r="L13" i="5"/>
  <c r="K12" i="5"/>
  <c r="L12" i="5"/>
  <c r="K11" i="5"/>
  <c r="L11" i="5"/>
  <c r="K10" i="5"/>
  <c r="L10" i="5"/>
  <c r="K9" i="5"/>
  <c r="L9" i="5"/>
  <c r="K8" i="5"/>
  <c r="L8" i="5"/>
  <c r="K7" i="5"/>
  <c r="L7" i="5"/>
  <c r="K6" i="5"/>
  <c r="L6" i="5"/>
  <c r="K5" i="5"/>
  <c r="L5" i="5"/>
  <c r="K4" i="5"/>
  <c r="L4" i="5"/>
  <c r="K3" i="5"/>
  <c r="L3" i="5"/>
  <c r="K2" i="5"/>
  <c r="K21" i="5" l="1"/>
  <c r="I3" i="4" l="1"/>
  <c r="J3" i="4"/>
  <c r="I2" i="4"/>
  <c r="I25" i="4" l="1"/>
</calcChain>
</file>

<file path=xl/sharedStrings.xml><?xml version="1.0" encoding="utf-8"?>
<sst xmlns="http://schemas.openxmlformats.org/spreadsheetml/2006/main" count="119" uniqueCount="97">
  <si>
    <t>Item</t>
  </si>
  <si>
    <t>Manuf. PN</t>
  </si>
  <si>
    <t>Digikey PN</t>
  </si>
  <si>
    <t>QTY</t>
  </si>
  <si>
    <t>Index</t>
  </si>
  <si>
    <t>Manufacturer</t>
  </si>
  <si>
    <t>Texas Instruments</t>
  </si>
  <si>
    <t>PCB</t>
  </si>
  <si>
    <t>U1</t>
  </si>
  <si>
    <t>R2</t>
  </si>
  <si>
    <t>Link</t>
  </si>
  <si>
    <t>Yageo</t>
  </si>
  <si>
    <t>Diodes Incorporated</t>
  </si>
  <si>
    <t>Samsung Electro-Mechanics</t>
  </si>
  <si>
    <t>R3</t>
  </si>
  <si>
    <t>KEMET</t>
  </si>
  <si>
    <t>C1210C107M4PAC7800</t>
  </si>
  <si>
    <t>399-11270-1-ND</t>
  </si>
  <si>
    <t>Part Description / Component Requirement</t>
  </si>
  <si>
    <t>R1</t>
  </si>
  <si>
    <t>U6</t>
  </si>
  <si>
    <t>Unit Price</t>
  </si>
  <si>
    <t>Total</t>
  </si>
  <si>
    <t>T2,3</t>
  </si>
  <si>
    <t>T1</t>
  </si>
  <si>
    <t>CL21B105KPFNNNE</t>
  </si>
  <si>
    <t>1276-1275-1-ND</t>
  </si>
  <si>
    <t>CL21B104KACNNNC</t>
  </si>
  <si>
    <t>1276-1099-1-ND</t>
  </si>
  <si>
    <t>Available</t>
  </si>
  <si>
    <t>Order QTY</t>
  </si>
  <si>
    <t>CONN SOCKET 3POS 0.1 GOLD PCB</t>
  </si>
  <si>
    <t>310-87-103-41-001101</t>
  </si>
  <si>
    <t>Preci-Dip</t>
  </si>
  <si>
    <t>1212-1090-ND</t>
  </si>
  <si>
    <t>Hirose Electric Co Ltd</t>
  </si>
  <si>
    <t>CONN HEADER R/A 3x2POS 90Deg 2MM</t>
  </si>
  <si>
    <t>DF11-6DP-2DS(52)</t>
  </si>
  <si>
    <t>H2866-ND</t>
  </si>
  <si>
    <t>U2,3,4,5</t>
  </si>
  <si>
    <t>TRANS NPN 60V 2A E-LINE</t>
  </si>
  <si>
    <t>ZTX651</t>
  </si>
  <si>
    <t>ZTX651-ND</t>
  </si>
  <si>
    <t>IC INST AMP 1 CIRCUIT 8VSSOP</t>
  </si>
  <si>
    <t>INA126EA/2K5</t>
  </si>
  <si>
    <t>296-41257-1-ND</t>
  </si>
  <si>
    <t>IC OPAMP GP 1 CIRCUIT SOT23-5</t>
  </si>
  <si>
    <t>OPA197IDBVT</t>
  </si>
  <si>
    <t>296-44076-1-ND</t>
  </si>
  <si>
    <t>CAP CER 1UF 10V X7R 0805</t>
  </si>
  <si>
    <t>C1</t>
  </si>
  <si>
    <t>C2,3</t>
  </si>
  <si>
    <t>C4</t>
  </si>
  <si>
    <t>CAP CER 100UF 16V X5R 1210</t>
  </si>
  <si>
    <t>CAP CER 0.1UF 25V X7R 0805</t>
  </si>
  <si>
    <t>R4,5,6,7</t>
  </si>
  <si>
    <t>R8,9,10,11,12,13,14,15</t>
  </si>
  <si>
    <t>RES 0.33 OHM 1% 1W 2512</t>
  </si>
  <si>
    <t>RL2512FK-070R33L</t>
  </si>
  <si>
    <t>311-0.33TCT-ND</t>
  </si>
  <si>
    <t>RES SMD 100 OHM 5% 1/8W 0805</t>
  </si>
  <si>
    <t>RC0805JR-07100RL</t>
  </si>
  <si>
    <t>311-100ARCT-ND</t>
  </si>
  <si>
    <t>RES SMD 17.4K OHM 1% 1/8W 0805</t>
  </si>
  <si>
    <t>RC0805FR-0717K4L</t>
  </si>
  <si>
    <t>311-17.4KCRCT-ND</t>
  </si>
  <si>
    <t>RES SMD 150 OHM 1% 1/8W 0805</t>
  </si>
  <si>
    <t>RC0805FR-07150RL</t>
  </si>
  <si>
    <t>311-150CRCT-ND</t>
  </si>
  <si>
    <t>RES SMD 1M OHM 1% 1/8W 0805</t>
  </si>
  <si>
    <t>RC0805FR-071ML</t>
  </si>
  <si>
    <t>311-1.00MCRCT-ND</t>
  </si>
  <si>
    <t>USED QTY</t>
  </si>
  <si>
    <t>Item #</t>
  </si>
  <si>
    <t>Name</t>
  </si>
  <si>
    <t>T2</t>
  </si>
  <si>
    <t>T3, T4</t>
  </si>
  <si>
    <t>USB1</t>
  </si>
  <si>
    <t>U3</t>
  </si>
  <si>
    <t>U4</t>
  </si>
  <si>
    <t>D1, D2</t>
  </si>
  <si>
    <t>V1, V2, V3, V4</t>
  </si>
  <si>
    <t>Y1</t>
  </si>
  <si>
    <t>S1</t>
  </si>
  <si>
    <t>L1, L2</t>
  </si>
  <si>
    <t>C2</t>
  </si>
  <si>
    <t>C3, C4</t>
  </si>
  <si>
    <t>C7, C8, C9, C10, C11, C13</t>
  </si>
  <si>
    <t>C12</t>
  </si>
  <si>
    <t>R1, R4, R5, R6, R7</t>
  </si>
  <si>
    <t>R2, R3</t>
  </si>
  <si>
    <t>U2</t>
  </si>
  <si>
    <t>Price</t>
  </si>
  <si>
    <t>n/a</t>
  </si>
  <si>
    <t>elecrow</t>
  </si>
  <si>
    <t>https://www.elecrow.com/pcb-manufacturing.html</t>
  </si>
  <si>
    <t>C5,C6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</si>
</sst>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19" fillId="33" borderId="10" xfId="0" applyFont="1" applyFill="1" applyBorder="1" applyAlignment="1">
      <alignment horizontal="center" vertical="top" wrapText="1"/>
    </xf>
    <xf numFmtId="0" fontId="19" fillId="0" borderId="10" xfId="0" applyFont="1" applyFill="1" applyBorder="1" applyAlignment="1">
      <alignment horizontal="center" vertical="top" wrapText="1"/>
    </xf>
    <xf numFmtId="0" fontId="19" fillId="33" borderId="10" xfId="0" applyNumberFormat="1" applyFont="1" applyFill="1" applyBorder="1" applyAlignment="1">
      <alignment horizontal="center" vertical="top" wrapText="1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18" fillId="35" borderId="10" xfId="0" applyFont="1" applyFill="1" applyBorder="1" applyAlignment="1">
      <alignment horizontal="center" vertical="top" wrapText="1"/>
    </xf>
    <xf numFmtId="0" fontId="18" fillId="35" borderId="10" xfId="0" applyNumberFormat="1" applyFont="1" applyFill="1" applyBorder="1" applyAlignment="1">
      <alignment horizontal="center" vertical="top" wrapText="1"/>
    </xf>
    <xf numFmtId="44" fontId="18" fillId="35" borderId="10" xfId="42" applyFont="1" applyFill="1" applyBorder="1" applyAlignment="1">
      <alignment horizontal="center" vertical="top" wrapText="1"/>
    </xf>
    <xf numFmtId="0" fontId="19" fillId="34" borderId="10" xfId="0" applyFont="1" applyFill="1" applyBorder="1" applyAlignment="1">
      <alignment horizontal="center" vertical="top" wrapText="1"/>
    </xf>
    <xf numFmtId="0" fontId="19" fillId="34" borderId="10" xfId="0" applyNumberFormat="1" applyFont="1" applyFill="1" applyBorder="1" applyAlignment="1">
      <alignment horizontal="center" vertical="top" wrapText="1"/>
    </xf>
    <xf numFmtId="0" fontId="0" fillId="34" borderId="10" xfId="0" applyFill="1" applyBorder="1" applyAlignment="1">
      <alignment horizontal="center" vertical="top" wrapText="1"/>
    </xf>
    <xf numFmtId="0" fontId="19" fillId="34" borderId="0" xfId="0" applyFont="1" applyFill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fgColor rgb="FFFFFF66"/>
          <bgColor rgb="FFF4FF65"/>
        </patternFill>
      </fill>
    </dxf>
    <dxf>
      <fill>
        <patternFill>
          <bgColor rgb="FFFF616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6161"/>
      <color rgb="FFF4FF65"/>
      <color rgb="FFFFFF66"/>
      <color rgb="FFFFCC66"/>
      <color rgb="FFFB754B"/>
      <color rgb="FFF79B9B"/>
      <color rgb="FFDDDDDD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lecrow.com/pcb-manufactur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C25" sqref="C25"/>
    </sheetView>
  </sheetViews>
  <sheetFormatPr defaultRowHeight="16.5" customHeight="1" x14ac:dyDescent="0.25"/>
  <cols>
    <col min="1" max="1" width="8" style="4" customWidth="1"/>
    <col min="2" max="2" width="24.7109375" style="4" customWidth="1"/>
    <col min="3" max="3" width="39" style="4" customWidth="1"/>
    <col min="4" max="4" width="28.5703125" style="5" customWidth="1"/>
    <col min="5" max="5" width="34.7109375" style="4" customWidth="1"/>
    <col min="6" max="6" width="22.28515625" style="4" customWidth="1"/>
    <col min="7" max="7" width="9.7109375" style="5" customWidth="1"/>
    <col min="8" max="8" width="9.7109375" style="4" customWidth="1"/>
    <col min="9" max="9" width="9.140625" style="4"/>
    <col min="10" max="10" width="26.140625" style="5" customWidth="1"/>
    <col min="11" max="16384" width="9.140625" style="4"/>
  </cols>
  <sheetData>
    <row r="1" spans="1:10" s="7" customFormat="1" ht="16.5" customHeight="1" x14ac:dyDescent="0.25">
      <c r="A1" s="7" t="s">
        <v>73</v>
      </c>
      <c r="B1" s="7" t="s">
        <v>74</v>
      </c>
      <c r="C1" s="7" t="s">
        <v>18</v>
      </c>
      <c r="D1" s="7" t="s">
        <v>2</v>
      </c>
      <c r="E1" s="7" t="s">
        <v>5</v>
      </c>
      <c r="F1" s="8" t="s">
        <v>1</v>
      </c>
      <c r="G1" s="8" t="s">
        <v>3</v>
      </c>
      <c r="H1" s="7" t="s">
        <v>21</v>
      </c>
      <c r="I1" s="9" t="s">
        <v>92</v>
      </c>
      <c r="J1" s="7" t="s">
        <v>10</v>
      </c>
    </row>
    <row r="2" spans="1:10" s="13" customFormat="1" ht="15.75" customHeight="1" x14ac:dyDescent="0.25">
      <c r="A2" s="10">
        <v>0</v>
      </c>
      <c r="B2" s="10" t="s">
        <v>7</v>
      </c>
      <c r="C2" s="10" t="s">
        <v>7</v>
      </c>
      <c r="D2" s="12" t="s">
        <v>93</v>
      </c>
      <c r="E2" s="10" t="s">
        <v>94</v>
      </c>
      <c r="F2" s="11" t="s">
        <v>93</v>
      </c>
      <c r="G2" s="11">
        <v>1</v>
      </c>
      <c r="H2" s="12">
        <v>5</v>
      </c>
      <c r="I2" s="10">
        <f t="shared" ref="I2:I24" si="0">H2*G2</f>
        <v>5</v>
      </c>
      <c r="J2" s="2" t="s">
        <v>95</v>
      </c>
    </row>
    <row r="3" spans="1:10" ht="16.5" customHeight="1" x14ac:dyDescent="0.25">
      <c r="A3" s="2">
        <v>1</v>
      </c>
      <c r="B3" s="1" t="s">
        <v>24</v>
      </c>
      <c r="C3" s="1"/>
      <c r="D3" s="6"/>
      <c r="E3" s="1"/>
      <c r="F3" s="3"/>
      <c r="G3" s="3">
        <v>1</v>
      </c>
      <c r="H3" s="6"/>
      <c r="I3" s="2">
        <f t="shared" si="0"/>
        <v>0</v>
      </c>
      <c r="J3" s="2" t="str">
        <f t="shared" ref="J3:J24" si="1">HYPERLINK(CONCATENATE("https://www.digikey.com/products/en?keywords=",D3))</f>
        <v>https://www.digikey.com/products/en?keywords=</v>
      </c>
    </row>
    <row r="4" spans="1:10" s="13" customFormat="1" ht="15.75" customHeight="1" x14ac:dyDescent="0.25">
      <c r="A4" s="10">
        <v>2</v>
      </c>
      <c r="B4" s="10" t="s">
        <v>75</v>
      </c>
      <c r="C4" s="10"/>
      <c r="D4" s="12"/>
      <c r="E4" s="10"/>
      <c r="F4" s="11"/>
      <c r="G4" s="11">
        <v>1</v>
      </c>
      <c r="H4" s="12"/>
      <c r="I4" s="12">
        <f t="shared" si="0"/>
        <v>0</v>
      </c>
      <c r="J4" s="10" t="str">
        <f t="shared" si="1"/>
        <v>https://www.digikey.com/products/en?keywords=</v>
      </c>
    </row>
    <row r="5" spans="1:10" ht="16.5" customHeight="1" x14ac:dyDescent="0.25">
      <c r="A5" s="2">
        <v>3</v>
      </c>
      <c r="B5" s="1" t="s">
        <v>76</v>
      </c>
      <c r="C5" s="1"/>
      <c r="D5" s="6"/>
      <c r="E5" s="1"/>
      <c r="F5" s="3"/>
      <c r="G5" s="3">
        <v>2</v>
      </c>
      <c r="H5" s="6"/>
      <c r="I5" s="2">
        <f t="shared" si="0"/>
        <v>0</v>
      </c>
      <c r="J5" s="2" t="str">
        <f t="shared" si="1"/>
        <v>https://www.digikey.com/products/en?keywords=</v>
      </c>
    </row>
    <row r="6" spans="1:10" s="13" customFormat="1" ht="15.75" customHeight="1" x14ac:dyDescent="0.25">
      <c r="A6" s="10">
        <v>4</v>
      </c>
      <c r="B6" s="10" t="s">
        <v>77</v>
      </c>
      <c r="C6" s="10"/>
      <c r="D6" s="12"/>
      <c r="E6" s="10"/>
      <c r="F6" s="11"/>
      <c r="G6" s="11">
        <v>1</v>
      </c>
      <c r="H6" s="12"/>
      <c r="I6" s="12">
        <f t="shared" si="0"/>
        <v>0</v>
      </c>
      <c r="J6" s="12" t="str">
        <f t="shared" si="1"/>
        <v>https://www.digikey.com/products/en?keywords=</v>
      </c>
    </row>
    <row r="7" spans="1:10" ht="16.5" customHeight="1" x14ac:dyDescent="0.25">
      <c r="A7" s="2">
        <v>5</v>
      </c>
      <c r="B7" s="1" t="s">
        <v>8</v>
      </c>
      <c r="C7" s="1"/>
      <c r="D7" s="6"/>
      <c r="E7" s="1"/>
      <c r="F7" s="3"/>
      <c r="G7" s="3">
        <v>1</v>
      </c>
      <c r="H7" s="6"/>
      <c r="I7" s="2">
        <f t="shared" si="0"/>
        <v>0</v>
      </c>
      <c r="J7" s="2" t="str">
        <f t="shared" si="1"/>
        <v>https://www.digikey.com/products/en?keywords=</v>
      </c>
    </row>
    <row r="8" spans="1:10" s="13" customFormat="1" ht="15.75" customHeight="1" x14ac:dyDescent="0.25">
      <c r="A8" s="10">
        <v>6</v>
      </c>
      <c r="B8" s="10" t="s">
        <v>91</v>
      </c>
      <c r="C8" s="10"/>
      <c r="D8" s="12"/>
      <c r="E8" s="10"/>
      <c r="F8" s="11"/>
      <c r="G8" s="11">
        <v>1</v>
      </c>
      <c r="H8" s="12"/>
      <c r="I8" s="12">
        <f t="shared" si="0"/>
        <v>0</v>
      </c>
      <c r="J8" s="10" t="str">
        <f t="shared" si="1"/>
        <v>https://www.digikey.com/products/en?keywords=</v>
      </c>
    </row>
    <row r="9" spans="1:10" ht="16.5" customHeight="1" x14ac:dyDescent="0.25">
      <c r="A9" s="2">
        <v>7</v>
      </c>
      <c r="B9" s="1" t="s">
        <v>78</v>
      </c>
      <c r="C9" s="1"/>
      <c r="D9" s="6"/>
      <c r="E9" s="1"/>
      <c r="F9" s="3"/>
      <c r="G9" s="3">
        <v>1</v>
      </c>
      <c r="H9" s="6"/>
      <c r="I9" s="2">
        <f t="shared" si="0"/>
        <v>0</v>
      </c>
      <c r="J9" s="2" t="str">
        <f t="shared" si="1"/>
        <v>https://www.digikey.com/products/en?keywords=</v>
      </c>
    </row>
    <row r="10" spans="1:10" s="13" customFormat="1" ht="15.75" customHeight="1" x14ac:dyDescent="0.25">
      <c r="A10" s="10">
        <v>8</v>
      </c>
      <c r="B10" s="10" t="s">
        <v>79</v>
      </c>
      <c r="C10" s="10"/>
      <c r="D10" s="12"/>
      <c r="E10" s="10"/>
      <c r="F10" s="11"/>
      <c r="G10" s="11">
        <v>1</v>
      </c>
      <c r="H10" s="12"/>
      <c r="I10" s="12">
        <f t="shared" si="0"/>
        <v>0</v>
      </c>
      <c r="J10" s="10" t="str">
        <f t="shared" si="1"/>
        <v>https://www.digikey.com/products/en?keywords=</v>
      </c>
    </row>
    <row r="11" spans="1:10" ht="16.5" customHeight="1" x14ac:dyDescent="0.25">
      <c r="A11" s="2">
        <v>9</v>
      </c>
      <c r="B11" s="1" t="s">
        <v>80</v>
      </c>
      <c r="C11" s="1"/>
      <c r="D11" s="6"/>
      <c r="E11" s="1"/>
      <c r="F11" s="3"/>
      <c r="G11" s="3">
        <v>2</v>
      </c>
      <c r="H11" s="6"/>
      <c r="I11" s="2">
        <f t="shared" si="0"/>
        <v>0</v>
      </c>
      <c r="J11" s="2" t="str">
        <f t="shared" si="1"/>
        <v>https://www.digikey.com/products/en?keywords=</v>
      </c>
    </row>
    <row r="12" spans="1:10" s="13" customFormat="1" ht="15.75" customHeight="1" x14ac:dyDescent="0.25">
      <c r="A12" s="10">
        <v>10</v>
      </c>
      <c r="B12" s="10" t="s">
        <v>81</v>
      </c>
      <c r="C12" s="10"/>
      <c r="D12" s="12"/>
      <c r="E12" s="10"/>
      <c r="F12" s="11"/>
      <c r="G12" s="11">
        <v>4</v>
      </c>
      <c r="H12" s="12"/>
      <c r="I12" s="12">
        <f t="shared" si="0"/>
        <v>0</v>
      </c>
      <c r="J12" s="10" t="str">
        <f t="shared" si="1"/>
        <v>https://www.digikey.com/products/en?keywords=</v>
      </c>
    </row>
    <row r="13" spans="1:10" ht="16.5" customHeight="1" x14ac:dyDescent="0.25">
      <c r="A13" s="2">
        <v>11</v>
      </c>
      <c r="B13" s="1" t="s">
        <v>82</v>
      </c>
      <c r="C13" s="1"/>
      <c r="D13" s="6"/>
      <c r="E13" s="1"/>
      <c r="F13" s="3"/>
      <c r="G13" s="3">
        <v>1</v>
      </c>
      <c r="H13" s="6"/>
      <c r="I13" s="2">
        <f t="shared" si="0"/>
        <v>0</v>
      </c>
      <c r="J13" s="2" t="str">
        <f t="shared" si="1"/>
        <v>https://www.digikey.com/products/en?keywords=</v>
      </c>
    </row>
    <row r="14" spans="1:10" s="13" customFormat="1" ht="15.75" customHeight="1" x14ac:dyDescent="0.25">
      <c r="A14" s="10">
        <v>12</v>
      </c>
      <c r="B14" s="10" t="s">
        <v>83</v>
      </c>
      <c r="C14" s="10"/>
      <c r="D14" s="12"/>
      <c r="E14" s="10"/>
      <c r="F14" s="11"/>
      <c r="G14" s="11">
        <v>1</v>
      </c>
      <c r="H14" s="12"/>
      <c r="I14" s="12">
        <f t="shared" si="0"/>
        <v>0</v>
      </c>
      <c r="J14" s="10" t="str">
        <f t="shared" si="1"/>
        <v>https://www.digikey.com/products/en?keywords=</v>
      </c>
    </row>
    <row r="15" spans="1:10" ht="16.5" customHeight="1" x14ac:dyDescent="0.25">
      <c r="A15" s="2">
        <v>13</v>
      </c>
      <c r="B15" s="1" t="s">
        <v>84</v>
      </c>
      <c r="C15" s="1"/>
      <c r="D15" s="6"/>
      <c r="E15" s="1"/>
      <c r="F15" s="3"/>
      <c r="G15" s="3">
        <v>2</v>
      </c>
      <c r="H15" s="6"/>
      <c r="I15" s="2">
        <f t="shared" si="0"/>
        <v>0</v>
      </c>
      <c r="J15" s="2" t="str">
        <f t="shared" si="1"/>
        <v>https://www.digikey.com/products/en?keywords=</v>
      </c>
    </row>
    <row r="16" spans="1:10" s="13" customFormat="1" ht="15.75" customHeight="1" x14ac:dyDescent="0.25">
      <c r="A16" s="10">
        <v>14</v>
      </c>
      <c r="B16" s="10" t="s">
        <v>50</v>
      </c>
      <c r="C16" s="10"/>
      <c r="D16" s="12"/>
      <c r="E16" s="10"/>
      <c r="F16" s="11"/>
      <c r="G16" s="11">
        <v>1</v>
      </c>
      <c r="H16" s="12"/>
      <c r="I16" s="12">
        <f t="shared" si="0"/>
        <v>0</v>
      </c>
      <c r="J16" s="10" t="str">
        <f t="shared" si="1"/>
        <v>https://www.digikey.com/products/en?keywords=</v>
      </c>
    </row>
    <row r="17" spans="1:10" ht="16.5" customHeight="1" x14ac:dyDescent="0.25">
      <c r="A17" s="2">
        <v>15</v>
      </c>
      <c r="B17" s="1" t="s">
        <v>85</v>
      </c>
      <c r="C17" s="1"/>
      <c r="D17" s="6"/>
      <c r="E17" s="1"/>
      <c r="F17" s="3"/>
      <c r="G17" s="3">
        <v>1</v>
      </c>
      <c r="H17" s="6"/>
      <c r="I17" s="2">
        <f t="shared" si="0"/>
        <v>0</v>
      </c>
      <c r="J17" s="2" t="str">
        <f t="shared" si="1"/>
        <v>https://www.digikey.com/products/en?keywords=</v>
      </c>
    </row>
    <row r="18" spans="1:10" s="13" customFormat="1" ht="15.75" customHeight="1" x14ac:dyDescent="0.25">
      <c r="A18" s="10">
        <v>16</v>
      </c>
      <c r="B18" s="10" t="s">
        <v>86</v>
      </c>
      <c r="C18" s="10"/>
      <c r="D18" s="12"/>
      <c r="E18" s="10"/>
      <c r="F18" s="11"/>
      <c r="G18" s="11">
        <v>2</v>
      </c>
      <c r="H18" s="12"/>
      <c r="I18" s="12">
        <f t="shared" si="0"/>
        <v>0</v>
      </c>
      <c r="J18" s="10" t="str">
        <f t="shared" si="1"/>
        <v>https://www.digikey.com/products/en?keywords=</v>
      </c>
    </row>
    <row r="19" spans="1:10" ht="16.5" customHeight="1" x14ac:dyDescent="0.25">
      <c r="A19" s="2">
        <v>17</v>
      </c>
      <c r="B19" s="1" t="s">
        <v>96</v>
      </c>
      <c r="C19" s="1"/>
      <c r="D19" s="6"/>
      <c r="E19" s="1"/>
      <c r="F19" s="3"/>
      <c r="G19" s="3">
        <v>2</v>
      </c>
      <c r="H19" s="6"/>
      <c r="I19" s="2">
        <f t="shared" si="0"/>
        <v>0</v>
      </c>
      <c r="J19" s="2" t="str">
        <f t="shared" si="1"/>
        <v>https://www.digikey.com/products/en?keywords=</v>
      </c>
    </row>
    <row r="20" spans="1:10" s="13" customFormat="1" ht="15.75" customHeight="1" x14ac:dyDescent="0.25">
      <c r="A20" s="10">
        <v>18</v>
      </c>
      <c r="B20" s="10" t="s">
        <v>87</v>
      </c>
      <c r="C20" s="10"/>
      <c r="D20" s="12"/>
      <c r="E20" s="10"/>
      <c r="F20" s="11"/>
      <c r="G20" s="11">
        <v>6</v>
      </c>
      <c r="H20" s="12"/>
      <c r="I20" s="12">
        <f t="shared" si="0"/>
        <v>0</v>
      </c>
      <c r="J20" s="10" t="str">
        <f t="shared" si="1"/>
        <v>https://www.digikey.com/products/en?keywords=</v>
      </c>
    </row>
    <row r="21" spans="1:10" ht="16.5" customHeight="1" x14ac:dyDescent="0.25">
      <c r="A21" s="2">
        <v>19</v>
      </c>
      <c r="B21" s="1" t="s">
        <v>88</v>
      </c>
      <c r="C21" s="1"/>
      <c r="D21" s="6"/>
      <c r="E21" s="1"/>
      <c r="F21" s="3"/>
      <c r="G21" s="3">
        <v>1</v>
      </c>
      <c r="H21" s="6"/>
      <c r="I21" s="2">
        <f t="shared" si="0"/>
        <v>0</v>
      </c>
      <c r="J21" s="2" t="str">
        <f t="shared" si="1"/>
        <v>https://www.digikey.com/products/en?keywords=</v>
      </c>
    </row>
    <row r="22" spans="1:10" s="13" customFormat="1" ht="15.75" customHeight="1" x14ac:dyDescent="0.25">
      <c r="A22" s="10">
        <v>20</v>
      </c>
      <c r="B22" s="10" t="s">
        <v>89</v>
      </c>
      <c r="C22" s="10"/>
      <c r="D22" s="12"/>
      <c r="E22" s="10"/>
      <c r="F22" s="11"/>
      <c r="G22" s="11">
        <v>5</v>
      </c>
      <c r="H22" s="12"/>
      <c r="I22" s="12">
        <f t="shared" si="0"/>
        <v>0</v>
      </c>
      <c r="J22" s="10" t="str">
        <f t="shared" si="1"/>
        <v>https://www.digikey.com/products/en?keywords=</v>
      </c>
    </row>
    <row r="23" spans="1:10" ht="16.5" customHeight="1" x14ac:dyDescent="0.25">
      <c r="A23" s="2">
        <v>21</v>
      </c>
      <c r="B23" s="1" t="s">
        <v>90</v>
      </c>
      <c r="C23" s="1"/>
      <c r="D23" s="6"/>
      <c r="E23" s="1"/>
      <c r="F23" s="3"/>
      <c r="G23" s="3">
        <v>2</v>
      </c>
      <c r="H23" s="6"/>
      <c r="I23" s="2">
        <f t="shared" si="0"/>
        <v>0</v>
      </c>
      <c r="J23" s="2" t="str">
        <f t="shared" si="1"/>
        <v>https://www.digikey.com/products/en?keywords=</v>
      </c>
    </row>
    <row r="24" spans="1:10" s="13" customFormat="1" ht="15.75" customHeight="1" x14ac:dyDescent="0.25">
      <c r="A24" s="10">
        <v>22</v>
      </c>
      <c r="B24" s="10"/>
      <c r="C24" s="10"/>
      <c r="D24" s="12"/>
      <c r="E24" s="10"/>
      <c r="F24" s="11"/>
      <c r="G24" s="11"/>
      <c r="H24" s="12"/>
      <c r="I24" s="12">
        <f t="shared" si="0"/>
        <v>0</v>
      </c>
      <c r="J24" s="10" t="str">
        <f t="shared" si="1"/>
        <v>https://www.digikey.com/products/en?keywords=</v>
      </c>
    </row>
    <row r="25" spans="1:10" ht="16.5" customHeight="1" x14ac:dyDescent="0.25">
      <c r="F25" s="3" t="s">
        <v>22</v>
      </c>
      <c r="G25" s="3">
        <f>SUM(G2:G24)</f>
        <v>40</v>
      </c>
      <c r="H25" s="6" t="s">
        <v>22</v>
      </c>
      <c r="I25" s="2">
        <f>SUM(I2:I24)</f>
        <v>5</v>
      </c>
    </row>
    <row r="36" spans="1:10" s="13" customFormat="1" ht="15.75" customHeight="1" x14ac:dyDescent="0.25">
      <c r="A36" s="10">
        <v>14</v>
      </c>
      <c r="B36" s="10"/>
      <c r="C36" s="10"/>
      <c r="D36" s="12"/>
      <c r="E36" s="10"/>
      <c r="F36" s="11"/>
      <c r="G36" s="11"/>
      <c r="H36" s="12"/>
      <c r="I36" s="10">
        <f t="shared" ref="I36:I39" si="2">H36*G36</f>
        <v>0</v>
      </c>
      <c r="J36" s="10" t="str">
        <f t="shared" ref="J36:J39" si="3">HYPERLINK(CONCATENATE("https://www.digikey.com/products/en?keywords=",D36))</f>
        <v>https://www.digikey.com/products/en?keywords=</v>
      </c>
    </row>
    <row r="37" spans="1:10" ht="16.5" customHeight="1" x14ac:dyDescent="0.25">
      <c r="A37" s="2">
        <v>15</v>
      </c>
      <c r="B37" s="1"/>
      <c r="C37" s="1"/>
      <c r="D37" s="6"/>
      <c r="E37" s="1"/>
      <c r="F37" s="3"/>
      <c r="G37" s="3"/>
      <c r="H37" s="6"/>
      <c r="I37" s="2">
        <f t="shared" si="2"/>
        <v>0</v>
      </c>
      <c r="J37" s="2" t="str">
        <f t="shared" si="3"/>
        <v>https://www.digikey.com/products/en?keywords=</v>
      </c>
    </row>
    <row r="38" spans="1:10" s="13" customFormat="1" ht="15.75" customHeight="1" x14ac:dyDescent="0.25">
      <c r="A38" s="10">
        <v>16</v>
      </c>
      <c r="B38" s="10"/>
      <c r="C38" s="10"/>
      <c r="D38" s="12"/>
      <c r="E38" s="10"/>
      <c r="F38" s="11"/>
      <c r="G38" s="11"/>
      <c r="H38" s="12"/>
      <c r="I38" s="10">
        <f t="shared" si="2"/>
        <v>0</v>
      </c>
      <c r="J38" s="10" t="str">
        <f t="shared" si="3"/>
        <v>https://www.digikey.com/products/en?keywords=</v>
      </c>
    </row>
    <row r="39" spans="1:10" ht="16.5" customHeight="1" x14ac:dyDescent="0.25">
      <c r="A39" s="2">
        <v>17</v>
      </c>
      <c r="B39" s="1"/>
      <c r="C39" s="1"/>
      <c r="D39" s="6"/>
      <c r="E39" s="1"/>
      <c r="F39" s="3"/>
      <c r="G39" s="3"/>
      <c r="H39" s="6"/>
      <c r="I39" s="2">
        <f t="shared" si="2"/>
        <v>0</v>
      </c>
      <c r="J39" s="2" t="str">
        <f t="shared" si="3"/>
        <v>https://www.digikey.com/products/en?keywords=</v>
      </c>
    </row>
  </sheetData>
  <hyperlinks>
    <hyperlink ref="J2" r:id="rId1"/>
  </hyperlinks>
  <pageMargins left="0.7" right="0.7" top="0.75" bottom="0.75" header="0.3" footer="0.3"/>
  <pageSetup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H24" sqref="H24"/>
    </sheetView>
  </sheetViews>
  <sheetFormatPr defaultRowHeight="16.5" customHeight="1" x14ac:dyDescent="0.25"/>
  <cols>
    <col min="1" max="1" width="5.85546875" style="4" customWidth="1"/>
    <col min="2" max="2" width="21.5703125" style="4" customWidth="1"/>
    <col min="3" max="3" width="36.42578125" style="4" customWidth="1"/>
    <col min="4" max="4" width="21.28515625" style="5" customWidth="1"/>
    <col min="5" max="5" width="28.7109375" style="4" customWidth="1"/>
    <col min="6" max="6" width="22.28515625" style="4" customWidth="1"/>
    <col min="7" max="9" width="9.7109375" style="5" customWidth="1"/>
    <col min="10" max="10" width="9.7109375" style="4" customWidth="1"/>
    <col min="11" max="11" width="9.140625" style="4"/>
    <col min="12" max="12" width="27.5703125" style="4" customWidth="1"/>
    <col min="13" max="16384" width="9.140625" style="4"/>
  </cols>
  <sheetData>
    <row r="1" spans="1:12" s="7" customFormat="1" ht="16.5" customHeight="1" x14ac:dyDescent="0.25">
      <c r="A1" s="7" t="s">
        <v>0</v>
      </c>
      <c r="B1" s="7" t="s">
        <v>4</v>
      </c>
      <c r="C1" s="7" t="s">
        <v>18</v>
      </c>
      <c r="D1" s="7" t="s">
        <v>2</v>
      </c>
      <c r="E1" s="7" t="s">
        <v>5</v>
      </c>
      <c r="F1" s="8" t="s">
        <v>1</v>
      </c>
      <c r="G1" s="8" t="s">
        <v>72</v>
      </c>
      <c r="H1" s="8" t="s">
        <v>29</v>
      </c>
      <c r="I1" s="8" t="s">
        <v>30</v>
      </c>
      <c r="J1" s="7" t="s">
        <v>21</v>
      </c>
      <c r="K1" s="9" t="s">
        <v>22</v>
      </c>
      <c r="L1" s="7" t="s">
        <v>10</v>
      </c>
    </row>
    <row r="2" spans="1:12" s="13" customFormat="1" ht="15.75" customHeight="1" x14ac:dyDescent="0.25">
      <c r="A2" s="10">
        <v>0</v>
      </c>
      <c r="B2" s="10" t="s">
        <v>7</v>
      </c>
      <c r="C2" s="10"/>
      <c r="D2" s="12"/>
      <c r="E2" s="10"/>
      <c r="F2" s="11"/>
      <c r="G2" s="11">
        <v>1</v>
      </c>
      <c r="H2" s="11"/>
      <c r="I2" s="3">
        <f t="shared" ref="I2:I20" si="0">IF(H2="bulk","",(G2-H2))</f>
        <v>1</v>
      </c>
      <c r="J2" s="12">
        <v>4</v>
      </c>
      <c r="K2" s="10">
        <f t="shared" ref="K2:K20" si="1">J2*G2</f>
        <v>4</v>
      </c>
      <c r="L2" s="10"/>
    </row>
    <row r="3" spans="1:12" ht="16.5" customHeight="1" x14ac:dyDescent="0.25">
      <c r="A3" s="2">
        <v>1</v>
      </c>
      <c r="B3" s="1" t="s">
        <v>24</v>
      </c>
      <c r="C3" s="1" t="s">
        <v>31</v>
      </c>
      <c r="D3" s="6" t="s">
        <v>34</v>
      </c>
      <c r="E3" s="1" t="s">
        <v>33</v>
      </c>
      <c r="F3" s="3" t="s">
        <v>32</v>
      </c>
      <c r="G3" s="3">
        <v>4</v>
      </c>
      <c r="H3" s="3"/>
      <c r="I3" s="3">
        <f t="shared" si="0"/>
        <v>4</v>
      </c>
      <c r="J3" s="6">
        <v>0.28000000000000003</v>
      </c>
      <c r="K3" s="2">
        <f t="shared" si="1"/>
        <v>1.1200000000000001</v>
      </c>
      <c r="L3" s="2" t="str">
        <f t="shared" ref="L3:L20" si="2">HYPERLINK(CONCATENATE("https://www.digikey.com/products/en?keywords=",F3))</f>
        <v>https://www.digikey.com/products/en?keywords=310-87-103-41-001101</v>
      </c>
    </row>
    <row r="4" spans="1:12" s="13" customFormat="1" ht="15.75" customHeight="1" x14ac:dyDescent="0.25">
      <c r="A4" s="10">
        <v>2</v>
      </c>
      <c r="B4" s="10" t="s">
        <v>23</v>
      </c>
      <c r="C4" s="10" t="s">
        <v>36</v>
      </c>
      <c r="D4" s="12" t="s">
        <v>38</v>
      </c>
      <c r="E4" s="10" t="s">
        <v>35</v>
      </c>
      <c r="F4" s="11" t="s">
        <v>37</v>
      </c>
      <c r="G4" s="11">
        <v>2</v>
      </c>
      <c r="H4" s="11"/>
      <c r="I4" s="3">
        <f t="shared" si="0"/>
        <v>2</v>
      </c>
      <c r="J4" s="12">
        <v>1.04</v>
      </c>
      <c r="K4" s="10">
        <f t="shared" si="1"/>
        <v>2.08</v>
      </c>
      <c r="L4" s="10" t="str">
        <f t="shared" si="2"/>
        <v>https://www.digikey.com/products/en?keywords=DF11-6DP-2DS(52)</v>
      </c>
    </row>
    <row r="5" spans="1:12" ht="16.5" customHeight="1" x14ac:dyDescent="0.25">
      <c r="A5" s="2">
        <v>3</v>
      </c>
      <c r="B5" s="1" t="s">
        <v>8</v>
      </c>
      <c r="C5" s="1" t="s">
        <v>40</v>
      </c>
      <c r="D5" s="6" t="s">
        <v>42</v>
      </c>
      <c r="E5" s="1" t="s">
        <v>12</v>
      </c>
      <c r="F5" s="3" t="s">
        <v>41</v>
      </c>
      <c r="G5" s="3">
        <v>1</v>
      </c>
      <c r="H5" s="3"/>
      <c r="I5" s="3">
        <f t="shared" si="0"/>
        <v>1</v>
      </c>
      <c r="J5" s="6">
        <v>0.87</v>
      </c>
      <c r="K5" s="2">
        <f t="shared" si="1"/>
        <v>0.87</v>
      </c>
      <c r="L5" s="2" t="str">
        <f t="shared" si="2"/>
        <v>https://www.digikey.com/products/en?keywords=ZTX651</v>
      </c>
    </row>
    <row r="6" spans="1:12" s="13" customFormat="1" ht="15.75" customHeight="1" x14ac:dyDescent="0.25">
      <c r="A6" s="10">
        <v>4</v>
      </c>
      <c r="B6" s="10" t="s">
        <v>39</v>
      </c>
      <c r="C6" s="10" t="s">
        <v>43</v>
      </c>
      <c r="D6" s="12" t="s">
        <v>45</v>
      </c>
      <c r="E6" s="10" t="s">
        <v>6</v>
      </c>
      <c r="F6" s="11" t="s">
        <v>44</v>
      </c>
      <c r="G6" s="11">
        <v>4</v>
      </c>
      <c r="H6" s="11"/>
      <c r="I6" s="3">
        <f t="shared" si="0"/>
        <v>4</v>
      </c>
      <c r="J6" s="12">
        <v>3.08</v>
      </c>
      <c r="K6" s="10">
        <f t="shared" si="1"/>
        <v>12.32</v>
      </c>
      <c r="L6" s="10" t="str">
        <f t="shared" si="2"/>
        <v>https://www.digikey.com/products/en?keywords=INA126EA/2K5</v>
      </c>
    </row>
    <row r="7" spans="1:12" ht="16.5" customHeight="1" x14ac:dyDescent="0.25">
      <c r="A7" s="2">
        <v>5</v>
      </c>
      <c r="B7" s="1" t="s">
        <v>20</v>
      </c>
      <c r="C7" s="1" t="s">
        <v>46</v>
      </c>
      <c r="D7" s="6" t="s">
        <v>48</v>
      </c>
      <c r="E7" s="1" t="s">
        <v>6</v>
      </c>
      <c r="F7" s="3" t="s">
        <v>47</v>
      </c>
      <c r="G7" s="3">
        <v>1</v>
      </c>
      <c r="H7" s="3"/>
      <c r="I7" s="3">
        <f t="shared" si="0"/>
        <v>1</v>
      </c>
      <c r="J7" s="6">
        <v>1.84</v>
      </c>
      <c r="K7" s="2">
        <f t="shared" si="1"/>
        <v>1.84</v>
      </c>
      <c r="L7" s="2" t="str">
        <f t="shared" si="2"/>
        <v>https://www.digikey.com/products/en?keywords=OPA197IDBVT</v>
      </c>
    </row>
    <row r="8" spans="1:12" s="13" customFormat="1" ht="15.75" customHeight="1" x14ac:dyDescent="0.25">
      <c r="A8" s="10">
        <v>6</v>
      </c>
      <c r="B8" s="10" t="s">
        <v>50</v>
      </c>
      <c r="C8" s="10" t="s">
        <v>49</v>
      </c>
      <c r="D8" s="12" t="s">
        <v>26</v>
      </c>
      <c r="E8" s="10" t="s">
        <v>13</v>
      </c>
      <c r="F8" s="11" t="s">
        <v>25</v>
      </c>
      <c r="G8" s="11">
        <v>1</v>
      </c>
      <c r="H8" s="11"/>
      <c r="I8" s="3">
        <f t="shared" si="0"/>
        <v>1</v>
      </c>
      <c r="J8" s="12">
        <v>0.1</v>
      </c>
      <c r="K8" s="10">
        <f t="shared" si="1"/>
        <v>0.1</v>
      </c>
      <c r="L8" s="10" t="str">
        <f t="shared" si="2"/>
        <v>https://www.digikey.com/products/en?keywords=CL21B105KPFNNNE</v>
      </c>
    </row>
    <row r="9" spans="1:12" ht="16.5" customHeight="1" x14ac:dyDescent="0.25">
      <c r="A9" s="2">
        <v>7</v>
      </c>
      <c r="B9" s="1" t="s">
        <v>51</v>
      </c>
      <c r="C9" s="1" t="s">
        <v>53</v>
      </c>
      <c r="D9" s="6" t="s">
        <v>17</v>
      </c>
      <c r="E9" s="1" t="s">
        <v>15</v>
      </c>
      <c r="F9" s="3" t="s">
        <v>16</v>
      </c>
      <c r="G9" s="3">
        <v>2</v>
      </c>
      <c r="H9" s="3"/>
      <c r="I9" s="3">
        <f t="shared" si="0"/>
        <v>2</v>
      </c>
      <c r="J9" s="6">
        <v>3.23</v>
      </c>
      <c r="K9" s="2">
        <f t="shared" si="1"/>
        <v>6.46</v>
      </c>
      <c r="L9" s="2" t="str">
        <f t="shared" si="2"/>
        <v>https://www.digikey.com/products/en?keywords=C1210C107M4PAC7800</v>
      </c>
    </row>
    <row r="10" spans="1:12" s="13" customFormat="1" ht="15.75" customHeight="1" x14ac:dyDescent="0.25">
      <c r="A10" s="10">
        <v>8</v>
      </c>
      <c r="B10" s="10" t="s">
        <v>52</v>
      </c>
      <c r="C10" s="10" t="s">
        <v>54</v>
      </c>
      <c r="D10" s="12" t="s">
        <v>28</v>
      </c>
      <c r="E10" s="10" t="s">
        <v>13</v>
      </c>
      <c r="F10" s="11" t="s">
        <v>27</v>
      </c>
      <c r="G10" s="11">
        <v>1</v>
      </c>
      <c r="H10" s="11"/>
      <c r="I10" s="3">
        <f t="shared" si="0"/>
        <v>1</v>
      </c>
      <c r="J10" s="12">
        <v>0.1</v>
      </c>
      <c r="K10" s="10">
        <f t="shared" si="1"/>
        <v>0.1</v>
      </c>
      <c r="L10" s="10" t="str">
        <f t="shared" si="2"/>
        <v>https://www.digikey.com/products/en?keywords=CL21B104KACNNNC</v>
      </c>
    </row>
    <row r="11" spans="1:12" ht="16.5" customHeight="1" x14ac:dyDescent="0.25">
      <c r="A11" s="2">
        <v>9</v>
      </c>
      <c r="B11" s="1" t="s">
        <v>19</v>
      </c>
      <c r="C11" s="1" t="s">
        <v>57</v>
      </c>
      <c r="D11" s="6" t="s">
        <v>59</v>
      </c>
      <c r="E11" s="1" t="s">
        <v>11</v>
      </c>
      <c r="F11" s="3" t="s">
        <v>58</v>
      </c>
      <c r="G11" s="3">
        <v>1</v>
      </c>
      <c r="H11" s="3"/>
      <c r="I11" s="3">
        <f t="shared" si="0"/>
        <v>1</v>
      </c>
      <c r="J11" s="6">
        <v>0.49</v>
      </c>
      <c r="K11" s="2">
        <f t="shared" si="1"/>
        <v>0.49</v>
      </c>
      <c r="L11" s="2" t="str">
        <f t="shared" si="2"/>
        <v>https://www.digikey.com/products/en?keywords=RL2512FK-070R33L</v>
      </c>
    </row>
    <row r="12" spans="1:12" s="13" customFormat="1" ht="15.75" customHeight="1" x14ac:dyDescent="0.25">
      <c r="A12" s="10">
        <v>10</v>
      </c>
      <c r="B12" s="10" t="s">
        <v>9</v>
      </c>
      <c r="C12" s="10" t="s">
        <v>60</v>
      </c>
      <c r="D12" s="12" t="s">
        <v>62</v>
      </c>
      <c r="E12" s="10" t="s">
        <v>11</v>
      </c>
      <c r="F12" s="11" t="s">
        <v>61</v>
      </c>
      <c r="G12" s="11">
        <v>1</v>
      </c>
      <c r="H12" s="11"/>
      <c r="I12" s="3">
        <f t="shared" si="0"/>
        <v>1</v>
      </c>
      <c r="J12" s="12">
        <v>0.1</v>
      </c>
      <c r="K12" s="10">
        <f t="shared" si="1"/>
        <v>0.1</v>
      </c>
      <c r="L12" s="10" t="str">
        <f t="shared" si="2"/>
        <v>https://www.digikey.com/products/en?keywords=RC0805JR-07100RL</v>
      </c>
    </row>
    <row r="13" spans="1:12" ht="16.5" customHeight="1" x14ac:dyDescent="0.25">
      <c r="A13" s="2">
        <v>11</v>
      </c>
      <c r="B13" s="1" t="s">
        <v>14</v>
      </c>
      <c r="C13" s="1" t="s">
        <v>63</v>
      </c>
      <c r="D13" s="6" t="s">
        <v>65</v>
      </c>
      <c r="E13" s="1" t="s">
        <v>11</v>
      </c>
      <c r="F13" s="3" t="s">
        <v>64</v>
      </c>
      <c r="G13" s="3">
        <v>1</v>
      </c>
      <c r="H13" s="3"/>
      <c r="I13" s="3">
        <f t="shared" si="0"/>
        <v>1</v>
      </c>
      <c r="J13" s="6">
        <v>0.1</v>
      </c>
      <c r="K13" s="2">
        <f t="shared" si="1"/>
        <v>0.1</v>
      </c>
      <c r="L13" s="2" t="str">
        <f t="shared" si="2"/>
        <v>https://www.digikey.com/products/en?keywords=RC0805FR-0717K4L</v>
      </c>
    </row>
    <row r="14" spans="1:12" s="13" customFormat="1" ht="15.75" customHeight="1" x14ac:dyDescent="0.25">
      <c r="A14" s="10">
        <v>12</v>
      </c>
      <c r="B14" s="10" t="s">
        <v>55</v>
      </c>
      <c r="C14" s="10" t="s">
        <v>66</v>
      </c>
      <c r="D14" s="12" t="s">
        <v>68</v>
      </c>
      <c r="E14" s="10" t="s">
        <v>11</v>
      </c>
      <c r="F14" s="11" t="s">
        <v>67</v>
      </c>
      <c r="G14" s="11">
        <v>4</v>
      </c>
      <c r="H14" s="11"/>
      <c r="I14" s="3">
        <f t="shared" si="0"/>
        <v>4</v>
      </c>
      <c r="J14" s="12">
        <v>0.1</v>
      </c>
      <c r="K14" s="10">
        <f t="shared" si="1"/>
        <v>0.4</v>
      </c>
      <c r="L14" s="10" t="str">
        <f t="shared" si="2"/>
        <v>https://www.digikey.com/products/en?keywords=RC0805FR-07150RL</v>
      </c>
    </row>
    <row r="15" spans="1:12" ht="16.5" customHeight="1" x14ac:dyDescent="0.25">
      <c r="A15" s="2">
        <v>13</v>
      </c>
      <c r="B15" s="1" t="s">
        <v>56</v>
      </c>
      <c r="C15" s="1" t="s">
        <v>69</v>
      </c>
      <c r="D15" s="6" t="s">
        <v>71</v>
      </c>
      <c r="E15" s="1" t="s">
        <v>11</v>
      </c>
      <c r="F15" s="3" t="s">
        <v>70</v>
      </c>
      <c r="G15" s="3">
        <v>8</v>
      </c>
      <c r="H15" s="3"/>
      <c r="I15" s="3">
        <f t="shared" si="0"/>
        <v>8</v>
      </c>
      <c r="J15" s="6">
        <v>0.1</v>
      </c>
      <c r="K15" s="2">
        <f t="shared" si="1"/>
        <v>0.8</v>
      </c>
      <c r="L15" s="2" t="str">
        <f t="shared" si="2"/>
        <v>https://www.digikey.com/products/en?keywords=RC0805FR-071ML</v>
      </c>
    </row>
    <row r="16" spans="1:12" s="13" customFormat="1" ht="15.75" customHeight="1" x14ac:dyDescent="0.25">
      <c r="A16" s="10">
        <v>14</v>
      </c>
      <c r="B16" s="10"/>
      <c r="C16" s="10"/>
      <c r="D16" s="12"/>
      <c r="E16" s="10"/>
      <c r="F16" s="11"/>
      <c r="G16" s="11"/>
      <c r="H16" s="11"/>
      <c r="I16" s="3">
        <f t="shared" si="0"/>
        <v>0</v>
      </c>
      <c r="J16" s="12"/>
      <c r="K16" s="10">
        <f t="shared" si="1"/>
        <v>0</v>
      </c>
      <c r="L16" s="10" t="str">
        <f t="shared" si="2"/>
        <v>https://www.digikey.com/products/en?keywords=</v>
      </c>
    </row>
    <row r="17" spans="1:12" ht="16.5" customHeight="1" x14ac:dyDescent="0.25">
      <c r="A17" s="2">
        <v>15</v>
      </c>
      <c r="B17" s="1"/>
      <c r="C17" s="1"/>
      <c r="D17" s="6"/>
      <c r="E17" s="1"/>
      <c r="F17" s="3"/>
      <c r="G17" s="3"/>
      <c r="H17" s="3"/>
      <c r="I17" s="3">
        <f t="shared" si="0"/>
        <v>0</v>
      </c>
      <c r="J17" s="6"/>
      <c r="K17" s="2">
        <f t="shared" si="1"/>
        <v>0</v>
      </c>
      <c r="L17" s="2" t="str">
        <f t="shared" si="2"/>
        <v>https://www.digikey.com/products/en?keywords=</v>
      </c>
    </row>
    <row r="18" spans="1:12" s="13" customFormat="1" ht="15.75" customHeight="1" x14ac:dyDescent="0.25">
      <c r="A18" s="10">
        <v>16</v>
      </c>
      <c r="B18" s="10"/>
      <c r="C18" s="10"/>
      <c r="D18" s="12"/>
      <c r="E18" s="10"/>
      <c r="F18" s="11"/>
      <c r="G18" s="11"/>
      <c r="H18" s="11"/>
      <c r="I18" s="3">
        <f t="shared" si="0"/>
        <v>0</v>
      </c>
      <c r="J18" s="12"/>
      <c r="K18" s="10">
        <f t="shared" si="1"/>
        <v>0</v>
      </c>
      <c r="L18" s="10" t="str">
        <f t="shared" si="2"/>
        <v>https://www.digikey.com/products/en?keywords=</v>
      </c>
    </row>
    <row r="19" spans="1:12" ht="16.5" customHeight="1" x14ac:dyDescent="0.25">
      <c r="A19" s="2">
        <v>17</v>
      </c>
      <c r="B19" s="1"/>
      <c r="C19" s="1"/>
      <c r="D19" s="6"/>
      <c r="E19" s="1"/>
      <c r="F19" s="3"/>
      <c r="G19" s="3"/>
      <c r="H19" s="3"/>
      <c r="I19" s="3">
        <f t="shared" si="0"/>
        <v>0</v>
      </c>
      <c r="J19" s="6"/>
      <c r="K19" s="2">
        <f t="shared" si="1"/>
        <v>0</v>
      </c>
      <c r="L19" s="2" t="str">
        <f t="shared" si="2"/>
        <v>https://www.digikey.com/products/en?keywords=</v>
      </c>
    </row>
    <row r="20" spans="1:12" s="13" customFormat="1" ht="15.75" customHeight="1" x14ac:dyDescent="0.25">
      <c r="A20" s="10">
        <v>18</v>
      </c>
      <c r="B20" s="10"/>
      <c r="C20" s="10"/>
      <c r="D20" s="12"/>
      <c r="E20" s="10"/>
      <c r="F20" s="11"/>
      <c r="G20" s="11"/>
      <c r="H20" s="11"/>
      <c r="I20" s="3">
        <f t="shared" si="0"/>
        <v>0</v>
      </c>
      <c r="J20" s="12"/>
      <c r="K20" s="10">
        <f t="shared" si="1"/>
        <v>0</v>
      </c>
      <c r="L20" s="10" t="str">
        <f t="shared" si="2"/>
        <v>https://www.digikey.com/products/en?keywords=</v>
      </c>
    </row>
    <row r="21" spans="1:12" ht="16.5" customHeight="1" x14ac:dyDescent="0.25">
      <c r="F21" s="5" t="s">
        <v>22</v>
      </c>
      <c r="G21" s="5">
        <f>SUM(G2:G20)</f>
        <v>32</v>
      </c>
      <c r="J21" s="5" t="s">
        <v>22</v>
      </c>
      <c r="K21" s="5">
        <f>SUM(K2:K20)</f>
        <v>30.780000000000005</v>
      </c>
    </row>
    <row r="22" spans="1:12" s="13" customFormat="1" ht="15.75" customHeight="1" x14ac:dyDescent="0.25">
      <c r="A22" s="4"/>
      <c r="B22" s="4"/>
      <c r="C22" s="4"/>
      <c r="D22" s="5"/>
      <c r="E22" s="4"/>
      <c r="F22" s="4"/>
      <c r="G22" s="5"/>
      <c r="H22" s="5"/>
      <c r="I22" s="5"/>
      <c r="J22" s="4"/>
      <c r="K22" s="4"/>
    </row>
    <row r="24" spans="1:12" s="13" customFormat="1" ht="15.75" customHeight="1" x14ac:dyDescent="0.25">
      <c r="A24" s="4"/>
      <c r="B24" s="4"/>
      <c r="C24" s="4"/>
      <c r="D24" s="5"/>
      <c r="E24" s="4"/>
      <c r="F24" s="4"/>
      <c r="G24" s="5"/>
      <c r="H24" s="5"/>
      <c r="I24" s="5"/>
      <c r="J24" s="4"/>
      <c r="K24" s="4"/>
    </row>
    <row r="26" spans="1:12" s="13" customFormat="1" ht="15.75" customHeight="1" x14ac:dyDescent="0.25">
      <c r="A26" s="4"/>
      <c r="B26" s="4"/>
      <c r="C26" s="4"/>
      <c r="D26" s="5"/>
      <c r="E26" s="4"/>
      <c r="F26" s="4"/>
      <c r="G26" s="5"/>
      <c r="H26" s="5"/>
      <c r="I26" s="5"/>
      <c r="J26" s="4"/>
      <c r="K26" s="4"/>
    </row>
    <row r="28" spans="1:12" s="13" customFormat="1" ht="15.75" customHeight="1" x14ac:dyDescent="0.25">
      <c r="A28" s="4"/>
      <c r="B28" s="4"/>
      <c r="C28" s="4"/>
      <c r="D28" s="5"/>
      <c r="E28" s="4"/>
      <c r="F28" s="4"/>
      <c r="G28" s="5"/>
      <c r="H28" s="5"/>
      <c r="I28" s="5"/>
      <c r="J28" s="4"/>
      <c r="K28" s="4"/>
    </row>
    <row r="30" spans="1:12" s="13" customFormat="1" ht="15.75" customHeight="1" x14ac:dyDescent="0.25">
      <c r="A30" s="4"/>
      <c r="B30" s="4"/>
      <c r="C30" s="4"/>
      <c r="D30" s="5"/>
      <c r="E30" s="4"/>
      <c r="F30" s="4"/>
      <c r="G30" s="5"/>
      <c r="H30" s="5"/>
      <c r="I30" s="5"/>
      <c r="J30" s="4"/>
      <c r="K30" s="4"/>
    </row>
    <row r="31" spans="1:12" ht="31.5" customHeight="1" x14ac:dyDescent="0.25"/>
    <row r="32" spans="1:12" s="13" customFormat="1" ht="15.75" customHeight="1" x14ac:dyDescent="0.25">
      <c r="A32" s="4"/>
      <c r="B32" s="4"/>
      <c r="C32" s="4"/>
      <c r="D32" s="5"/>
      <c r="E32" s="4"/>
      <c r="F32" s="4"/>
      <c r="G32" s="5"/>
      <c r="H32" s="5"/>
      <c r="I32" s="5"/>
      <c r="J32" s="4"/>
      <c r="K32" s="4"/>
    </row>
    <row r="34" spans="1:11" s="13" customFormat="1" ht="15.75" customHeight="1" x14ac:dyDescent="0.25">
      <c r="A34" s="4"/>
      <c r="B34" s="4"/>
      <c r="C34" s="4"/>
      <c r="D34" s="5"/>
      <c r="E34" s="4"/>
      <c r="F34" s="4"/>
      <c r="G34" s="5"/>
      <c r="H34" s="5"/>
      <c r="I34" s="5"/>
      <c r="J34" s="4"/>
      <c r="K34" s="4"/>
    </row>
    <row r="36" spans="1:11" s="13" customFormat="1" ht="15.75" customHeight="1" x14ac:dyDescent="0.25">
      <c r="A36" s="4"/>
      <c r="B36" s="4"/>
      <c r="C36" s="4"/>
      <c r="D36" s="5"/>
      <c r="E36" s="4"/>
      <c r="F36" s="4"/>
      <c r="G36" s="5"/>
      <c r="H36" s="5"/>
      <c r="I36" s="5"/>
      <c r="J36" s="4"/>
      <c r="K36" s="4"/>
    </row>
    <row r="37" spans="1:11" ht="31.5" customHeight="1" x14ac:dyDescent="0.25"/>
    <row r="38" spans="1:11" s="13" customFormat="1" ht="15.75" customHeight="1" x14ac:dyDescent="0.25">
      <c r="A38" s="4"/>
      <c r="B38" s="4"/>
      <c r="C38" s="4"/>
      <c r="D38" s="5"/>
      <c r="E38" s="4"/>
      <c r="F38" s="4"/>
      <c r="G38" s="5"/>
      <c r="H38" s="5"/>
      <c r="I38" s="5"/>
      <c r="J38" s="4"/>
      <c r="K38" s="4"/>
    </row>
    <row r="40" spans="1:11" s="13" customFormat="1" ht="15.75" customHeight="1" x14ac:dyDescent="0.25">
      <c r="A40" s="4"/>
      <c r="B40" s="4"/>
      <c r="C40" s="4"/>
      <c r="D40" s="5"/>
      <c r="E40" s="4"/>
      <c r="F40" s="4"/>
      <c r="G40" s="5"/>
      <c r="H40" s="5"/>
      <c r="I40" s="5"/>
      <c r="J40" s="4"/>
      <c r="K40" s="4"/>
    </row>
    <row r="42" spans="1:11" s="13" customFormat="1" ht="15.75" customHeight="1" x14ac:dyDescent="0.25">
      <c r="A42" s="4"/>
      <c r="B42" s="4"/>
      <c r="C42" s="4"/>
      <c r="D42" s="5"/>
      <c r="E42" s="4"/>
      <c r="F42" s="4"/>
      <c r="G42" s="5"/>
      <c r="H42" s="5"/>
      <c r="I42" s="5"/>
      <c r="J42" s="4"/>
      <c r="K42" s="4"/>
    </row>
  </sheetData>
  <conditionalFormatting sqref="I2:I20">
    <cfRule type="expression" dxfId="2" priority="1">
      <formula>OR((I2&lt;0),(I2=""))</formula>
    </cfRule>
    <cfRule type="expression" dxfId="1" priority="2">
      <formula>I2&gt;0</formula>
    </cfRule>
    <cfRule type="expression" dxfId="0" priority="3">
      <formula>I2=0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Aloe - C13235</dc:creator>
  <cp:lastModifiedBy>kiko</cp:lastModifiedBy>
  <cp:lastPrinted>2018-08-29T21:37:00Z</cp:lastPrinted>
  <dcterms:created xsi:type="dcterms:W3CDTF">2017-03-06T15:42:16Z</dcterms:created>
  <dcterms:modified xsi:type="dcterms:W3CDTF">2020-05-07T18:02:08Z</dcterms:modified>
</cp:coreProperties>
</file>