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47D30997-45BD-4749-A4C6-BAB385404F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</calcChain>
</file>

<file path=xl/sharedStrings.xml><?xml version="1.0" encoding="utf-8"?>
<sst xmlns="http://schemas.openxmlformats.org/spreadsheetml/2006/main" count="20" uniqueCount="20">
  <si>
    <t>Diagrama XY vs P</t>
  </si>
  <si>
    <t xml:space="preserve">1. Calcular la Presión saturada </t>
  </si>
  <si>
    <t>Temperatura</t>
  </si>
  <si>
    <t>90°C</t>
  </si>
  <si>
    <t xml:space="preserve">Componente </t>
  </si>
  <si>
    <t>A</t>
  </si>
  <si>
    <t>B</t>
  </si>
  <si>
    <t>C</t>
  </si>
  <si>
    <t>Psat (Kpa)</t>
  </si>
  <si>
    <t xml:space="preserve">Benceno </t>
  </si>
  <si>
    <t>2726,81</t>
  </si>
  <si>
    <t xml:space="preserve">Etilbenceno </t>
  </si>
  <si>
    <t>2. Calcular composiciones y presion del sistema</t>
  </si>
  <si>
    <t>X1</t>
  </si>
  <si>
    <t>X2</t>
  </si>
  <si>
    <t>Psistema (Kpa)</t>
  </si>
  <si>
    <t>Y1</t>
  </si>
  <si>
    <t>Y2</t>
  </si>
  <si>
    <r>
      <t>P = x</t>
    </r>
    <r>
      <rPr>
        <vertAlign val="subscript"/>
        <sz val="14"/>
        <color rgb="FF000000"/>
        <rFont val="Calibri"/>
        <family val="2"/>
      </rPr>
      <t>1</t>
    </r>
    <r>
      <rPr>
        <sz val="14"/>
        <color rgb="FF000000"/>
        <rFont val="Calibri"/>
        <family val="2"/>
      </rPr>
      <t xml:space="preserve"> P</t>
    </r>
    <r>
      <rPr>
        <vertAlign val="subscript"/>
        <sz val="14"/>
        <color rgb="FF000000"/>
        <rFont val="Calibri"/>
        <family val="2"/>
      </rPr>
      <t>1</t>
    </r>
    <r>
      <rPr>
        <vertAlign val="superscript"/>
        <sz val="14"/>
        <color rgb="FF000000"/>
        <rFont val="Calibri"/>
        <family val="2"/>
      </rPr>
      <t>sat</t>
    </r>
    <r>
      <rPr>
        <sz val="14"/>
        <color rgb="FF000000"/>
        <rFont val="Calibri"/>
        <family val="2"/>
      </rPr>
      <t xml:space="preserve"> + x</t>
    </r>
    <r>
      <rPr>
        <vertAlign val="subscript"/>
        <sz val="14"/>
        <color rgb="FF000000"/>
        <rFont val="Calibri"/>
        <family val="2"/>
      </rPr>
      <t>2</t>
    </r>
    <r>
      <rPr>
        <sz val="14"/>
        <color rgb="FF000000"/>
        <rFont val="Calibri"/>
        <family val="2"/>
      </rPr>
      <t xml:space="preserve"> P</t>
    </r>
    <r>
      <rPr>
        <vertAlign val="subscript"/>
        <sz val="14"/>
        <color rgb="FF000000"/>
        <rFont val="Calibri"/>
        <family val="2"/>
      </rPr>
      <t>2</t>
    </r>
    <r>
      <rPr>
        <vertAlign val="superscript"/>
        <sz val="14"/>
        <color rgb="FF000000"/>
        <rFont val="Calibri"/>
        <family val="2"/>
      </rPr>
      <t>sat</t>
    </r>
  </si>
  <si>
    <r>
      <t>P</t>
    </r>
    <r>
      <rPr>
        <i/>
        <vertAlign val="superscript"/>
        <sz val="14"/>
        <color rgb="FF000000"/>
        <rFont val="Calibri"/>
        <family val="2"/>
      </rPr>
      <t>sat</t>
    </r>
    <r>
      <rPr>
        <i/>
        <sz val="14"/>
        <color rgb="FF000000"/>
        <rFont val="Calibri"/>
        <family val="2"/>
      </rPr>
      <t xml:space="preserve"> = </t>
    </r>
    <r>
      <rPr>
        <i/>
        <vertAlign val="subscript"/>
        <sz val="20"/>
        <color rgb="FF000000"/>
        <rFont val="Calibri"/>
        <family val="2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</si>
</sst>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4"/>
      <color rgb="FF000000"/>
      <name val="Calibri"/>
      <family val="2"/>
    </font>
    <font>
      <vertAlign val="subscript"/>
      <sz val="14"/>
      <color rgb="FF000000"/>
      <name val="Calibri"/>
      <family val="2"/>
    </font>
    <font>
      <vertAlign val="superscript"/>
      <sz val="14"/>
      <color rgb="FF000000"/>
      <name val="Calibri"/>
      <family val="2"/>
    </font>
    <font>
      <i/>
      <sz val="14"/>
      <color rgb="FF000000"/>
      <name val="Calibri"/>
      <family val="2"/>
    </font>
    <font>
      <i/>
      <vertAlign val="superscript"/>
      <sz val="14"/>
      <color rgb="FF000000"/>
      <name val="Calibri"/>
      <family val="2"/>
    </font>
    <font>
      <i/>
      <vertAlign val="subscript"/>
      <sz val="2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0" fontId="1" fillId="4" borderId="1" xfId="0" applyFont="1" applyFill="1" applyBorder="1"/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1'!$C$12:$C$21</c:f>
              <c:numCache>
                <c:formatCode>#,##0.00</c:formatCode>
                <c:ptCount val="10"/>
                <c:pt idx="0" formatCode="General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 formatCode="General">
                  <c:v>1</c:v>
                </c:pt>
              </c:numCache>
            </c:numRef>
          </c:xVal>
          <c:yVal>
            <c:numRef>
              <c:f>'Hoja 1'!$E$12:$E$21</c:f>
              <c:numCache>
                <c:formatCode>0.000</c:formatCode>
                <c:ptCount val="10"/>
                <c:pt idx="0" formatCode="General">
                  <c:v>24.26</c:v>
                </c:pt>
                <c:pt idx="1">
                  <c:v>36.604199999999999</c:v>
                </c:pt>
                <c:pt idx="2">
                  <c:v>48.948399999999999</c:v>
                </c:pt>
                <c:pt idx="3">
                  <c:v>61.292599999999993</c:v>
                </c:pt>
                <c:pt idx="4">
                  <c:v>73.636799999999994</c:v>
                </c:pt>
                <c:pt idx="5">
                  <c:v>85.981000000000009</c:v>
                </c:pt>
                <c:pt idx="6">
                  <c:v>98.082599999999985</c:v>
                </c:pt>
                <c:pt idx="7">
                  <c:v>110.6694</c:v>
                </c:pt>
                <c:pt idx="8">
                  <c:v>123.01359999999998</c:v>
                </c:pt>
                <c:pt idx="9">
                  <c:v>136.47999999999999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6-4530-A473-864FC29FD78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 1'!$F$12:$F$21</c:f>
              <c:numCache>
                <c:formatCode>0.0000</c:formatCode>
                <c:ptCount val="10"/>
                <c:pt idx="0" formatCode="General">
                  <c:v>0</c:v>
                </c:pt>
                <c:pt idx="1">
                  <c:v>0.41013872724987843</c:v>
                </c:pt>
                <c:pt idx="2">
                  <c:v>0.61341330870876265</c:v>
                </c:pt>
                <c:pt idx="3">
                  <c:v>0.73480974864828708</c:v>
                </c:pt>
                <c:pt idx="4">
                  <c:v>0.8155052908328444</c:v>
                </c:pt>
                <c:pt idx="5">
                  <c:v>0.8730300880427071</c:v>
                </c:pt>
                <c:pt idx="6">
                  <c:v>0.91837695982773704</c:v>
                </c:pt>
                <c:pt idx="7">
                  <c:v>0.94958136576144803</c:v>
                </c:pt>
                <c:pt idx="8">
                  <c:v>0.97633432400970299</c:v>
                </c:pt>
                <c:pt idx="9" formatCode="General">
                  <c:v>1</c:v>
                </c:pt>
              </c:numCache>
            </c:numRef>
          </c:xVal>
          <c:yVal>
            <c:numRef>
              <c:f>'Hoja 1'!$E$12:$E$21</c:f>
              <c:numCache>
                <c:formatCode>0.000</c:formatCode>
                <c:ptCount val="10"/>
                <c:pt idx="0" formatCode="General">
                  <c:v>24.26</c:v>
                </c:pt>
                <c:pt idx="1">
                  <c:v>36.604199999999999</c:v>
                </c:pt>
                <c:pt idx="2">
                  <c:v>48.948399999999999</c:v>
                </c:pt>
                <c:pt idx="3">
                  <c:v>61.292599999999993</c:v>
                </c:pt>
                <c:pt idx="4">
                  <c:v>73.636799999999994</c:v>
                </c:pt>
                <c:pt idx="5">
                  <c:v>85.981000000000009</c:v>
                </c:pt>
                <c:pt idx="6">
                  <c:v>98.082599999999985</c:v>
                </c:pt>
                <c:pt idx="7">
                  <c:v>110.6694</c:v>
                </c:pt>
                <c:pt idx="8">
                  <c:v>123.01359999999998</c:v>
                </c:pt>
                <c:pt idx="9">
                  <c:v>136.47999999999999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56-4530-A473-864FC29FD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45439"/>
        <c:axId val="396548767"/>
      </c:scatterChart>
      <c:valAx>
        <c:axId val="3965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548767"/>
        <c:crosses val="autoZero"/>
        <c:crossBetween val="midCat"/>
      </c:valAx>
      <c:valAx>
        <c:axId val="39654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654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</xdr:row>
      <xdr:rowOff>161925</xdr:rowOff>
    </xdr:from>
    <xdr:to>
      <xdr:col>14</xdr:col>
      <xdr:colOff>9525</xdr:colOff>
      <xdr:row>15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2324FD-B67E-1C1B-6E9B-35E6EB2EB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21</xdr:row>
      <xdr:rowOff>38100</xdr:rowOff>
    </xdr:from>
    <xdr:to>
      <xdr:col>9</xdr:col>
      <xdr:colOff>504825</xdr:colOff>
      <xdr:row>22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34F358F-6DDC-6920-D106-0F4D6D616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4210050"/>
          <a:ext cx="714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447675</xdr:colOff>
      <xdr:row>26</xdr:row>
      <xdr:rowOff>47625</xdr:rowOff>
    </xdr:from>
    <xdr:to>
      <xdr:col>9</xdr:col>
      <xdr:colOff>428625</xdr:colOff>
      <xdr:row>28</xdr:row>
      <xdr:rowOff>123825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E822E1A-1C28-3CFB-0E1C-76A267CD0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5143500"/>
          <a:ext cx="8191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1:J29"/>
  <sheetViews>
    <sheetView tabSelected="1" topLeftCell="A10" workbookViewId="0">
      <selection activeCell="L29" sqref="L29"/>
    </sheetView>
  </sheetViews>
  <sheetFormatPr baseColWidth="10" defaultColWidth="12.5703125" defaultRowHeight="15.75" customHeight="1" x14ac:dyDescent="0.2"/>
  <cols>
    <col min="9" max="9" width="12.5703125" customWidth="1"/>
  </cols>
  <sheetData>
    <row r="1" spans="3:8" x14ac:dyDescent="0.2">
      <c r="E1" s="13" t="s">
        <v>0</v>
      </c>
      <c r="F1" s="14"/>
    </row>
    <row r="3" spans="3:8" x14ac:dyDescent="0.2">
      <c r="C3" s="1" t="s">
        <v>1</v>
      </c>
      <c r="G3" s="2" t="s">
        <v>2</v>
      </c>
      <c r="H3" s="2" t="s">
        <v>3</v>
      </c>
    </row>
    <row r="5" spans="3:8" x14ac:dyDescent="0.2"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</row>
    <row r="6" spans="3:8" x14ac:dyDescent="0.2">
      <c r="C6" s="4" t="s">
        <v>9</v>
      </c>
      <c r="D6" s="5">
        <v>13.7819</v>
      </c>
      <c r="E6" s="6" t="s">
        <v>10</v>
      </c>
      <c r="F6" s="5">
        <v>217.57</v>
      </c>
      <c r="G6" s="7">
        <v>136.47999999999999</v>
      </c>
    </row>
    <row r="7" spans="3:8" x14ac:dyDescent="0.2">
      <c r="C7" s="4" t="s">
        <v>11</v>
      </c>
      <c r="D7" s="5">
        <v>13.9726</v>
      </c>
      <c r="E7" s="5">
        <v>3259.93</v>
      </c>
      <c r="F7" s="5">
        <v>212.3</v>
      </c>
      <c r="G7" s="7">
        <v>24.26</v>
      </c>
    </row>
    <row r="9" spans="3:8" x14ac:dyDescent="0.2">
      <c r="C9" s="1" t="s">
        <v>12</v>
      </c>
    </row>
    <row r="11" spans="3:8" x14ac:dyDescent="0.2">
      <c r="C11" s="8" t="s">
        <v>13</v>
      </c>
      <c r="D11" s="8" t="s">
        <v>14</v>
      </c>
      <c r="E11" s="8" t="s">
        <v>15</v>
      </c>
      <c r="F11" s="8" t="s">
        <v>16</v>
      </c>
      <c r="G11" s="8" t="s">
        <v>17</v>
      </c>
    </row>
    <row r="12" spans="3:8" x14ac:dyDescent="0.2">
      <c r="C12" s="4">
        <v>0</v>
      </c>
      <c r="D12" s="9">
        <v>1</v>
      </c>
      <c r="E12" s="4">
        <f>(C12)*(G6)+(D12)*(G7)</f>
        <v>24.26</v>
      </c>
      <c r="F12" s="4">
        <f>C12*G6/E12</f>
        <v>0</v>
      </c>
      <c r="G12" s="4">
        <f t="shared" ref="G12:G21" si="0">1-F12</f>
        <v>1</v>
      </c>
    </row>
    <row r="13" spans="3:8" x14ac:dyDescent="0.2">
      <c r="C13" s="7">
        <v>0.11</v>
      </c>
      <c r="D13" s="10">
        <v>0.89</v>
      </c>
      <c r="E13" s="11">
        <f>C13*G6+D13*G7</f>
        <v>36.604199999999999</v>
      </c>
      <c r="F13" s="12">
        <f>C13*G6/E13</f>
        <v>0.41013872724987843</v>
      </c>
      <c r="G13" s="12">
        <f t="shared" si="0"/>
        <v>0.58986127275012157</v>
      </c>
    </row>
    <row r="14" spans="3:8" x14ac:dyDescent="0.2">
      <c r="C14" s="7">
        <v>0.22</v>
      </c>
      <c r="D14" s="10">
        <v>0.78</v>
      </c>
      <c r="E14" s="11">
        <f>C14*G6+D14*G7</f>
        <v>48.948399999999999</v>
      </c>
      <c r="F14" s="12">
        <f>C14*G6/E14</f>
        <v>0.61341330870876265</v>
      </c>
      <c r="G14" s="12">
        <f t="shared" si="0"/>
        <v>0.38658669129123735</v>
      </c>
    </row>
    <row r="15" spans="3:8" x14ac:dyDescent="0.2">
      <c r="C15" s="7">
        <v>0.33</v>
      </c>
      <c r="D15" s="10">
        <v>0.67</v>
      </c>
      <c r="E15" s="11">
        <f>C15*G6+D15*G7</f>
        <v>61.292599999999993</v>
      </c>
      <c r="F15" s="12">
        <f>C15*G6/E15</f>
        <v>0.73480974864828708</v>
      </c>
      <c r="G15" s="12">
        <f t="shared" si="0"/>
        <v>0.26519025135171292</v>
      </c>
    </row>
    <row r="16" spans="3:8" x14ac:dyDescent="0.2">
      <c r="C16" s="7">
        <v>0.44</v>
      </c>
      <c r="D16" s="10">
        <v>0.56000000000000005</v>
      </c>
      <c r="E16" s="11">
        <f>C16*G6+D16*G7</f>
        <v>73.636799999999994</v>
      </c>
      <c r="F16" s="12">
        <f>C16*G6/E16</f>
        <v>0.8155052908328444</v>
      </c>
      <c r="G16" s="12">
        <f t="shared" si="0"/>
        <v>0.1844947091671556</v>
      </c>
    </row>
    <row r="17" spans="3:10" ht="12.75" x14ac:dyDescent="0.2">
      <c r="C17" s="7">
        <v>0.55000000000000004</v>
      </c>
      <c r="D17" s="10">
        <v>0.45</v>
      </c>
      <c r="E17" s="11">
        <f>C17*G6+D17*G7</f>
        <v>85.981000000000009</v>
      </c>
      <c r="F17" s="12">
        <f>C17*G6/E17</f>
        <v>0.8730300880427071</v>
      </c>
      <c r="G17" s="12">
        <f t="shared" si="0"/>
        <v>0.1269699119572929</v>
      </c>
    </row>
    <row r="18" spans="3:10" ht="12.75" x14ac:dyDescent="0.2">
      <c r="C18" s="7">
        <v>0.66</v>
      </c>
      <c r="D18" s="10">
        <v>0.33</v>
      </c>
      <c r="E18" s="11">
        <f>C18*G6+D18*G7</f>
        <v>98.082599999999985</v>
      </c>
      <c r="F18" s="12">
        <f>C18*G6/E18</f>
        <v>0.91837695982773704</v>
      </c>
      <c r="G18" s="12">
        <f t="shared" si="0"/>
        <v>8.1623040172262962E-2</v>
      </c>
    </row>
    <row r="19" spans="3:10" ht="12.75" x14ac:dyDescent="0.2">
      <c r="C19" s="7">
        <v>0.77</v>
      </c>
      <c r="D19" s="10">
        <v>0.23</v>
      </c>
      <c r="E19" s="11">
        <f>C19*G6+D19*G7</f>
        <v>110.6694</v>
      </c>
      <c r="F19" s="12">
        <f>C19*G6/E19</f>
        <v>0.94958136576144803</v>
      </c>
      <c r="G19" s="12">
        <f t="shared" si="0"/>
        <v>5.0418634238551974E-2</v>
      </c>
    </row>
    <row r="20" spans="3:10" ht="19.5" customHeight="1" x14ac:dyDescent="0.2">
      <c r="C20" s="7">
        <v>0.88</v>
      </c>
      <c r="D20" s="10">
        <v>0.12</v>
      </c>
      <c r="E20" s="11">
        <f>C20*G6+D20*G7</f>
        <v>123.01359999999998</v>
      </c>
      <c r="F20" s="12">
        <f>C20*G6/E20</f>
        <v>0.97633432400970299</v>
      </c>
      <c r="G20" s="12">
        <f t="shared" si="0"/>
        <v>2.3665675990297008E-2</v>
      </c>
    </row>
    <row r="21" spans="3:10" ht="12.75" x14ac:dyDescent="0.2">
      <c r="C21" s="4">
        <v>1</v>
      </c>
      <c r="D21" s="10">
        <v>0</v>
      </c>
      <c r="E21" s="11">
        <f>C21*G6+D21*G7</f>
        <v>136.47999999999999</v>
      </c>
      <c r="F21" s="4">
        <f>C21*G6/E21</f>
        <v>1</v>
      </c>
      <c r="G21" s="4">
        <f t="shared" si="0"/>
        <v>0</v>
      </c>
    </row>
    <row r="22" spans="3:10" ht="15.75" customHeight="1" x14ac:dyDescent="0.2">
      <c r="I22" s="17" t="s">
        <v>19</v>
      </c>
      <c r="J22" s="17"/>
    </row>
    <row r="23" spans="3:10" ht="15.75" customHeight="1" x14ac:dyDescent="0.2">
      <c r="I23" s="17"/>
      <c r="J23" s="17"/>
    </row>
    <row r="25" spans="3:10" ht="15.75" customHeight="1" x14ac:dyDescent="0.2">
      <c r="I25" s="16" t="s">
        <v>18</v>
      </c>
      <c r="J25" s="16"/>
    </row>
    <row r="27" spans="3:10" ht="15.75" customHeight="1" x14ac:dyDescent="0.2">
      <c r="I27" s="15"/>
      <c r="J27" s="15"/>
    </row>
    <row r="28" spans="3:10" ht="15.75" customHeight="1" x14ac:dyDescent="0.2">
      <c r="I28" s="15"/>
      <c r="J28" s="15"/>
    </row>
    <row r="29" spans="3:10" ht="15.75" customHeight="1" x14ac:dyDescent="0.2">
      <c r="I29" s="15"/>
      <c r="J29" s="15"/>
    </row>
  </sheetData>
  <mergeCells count="4">
    <mergeCell ref="I27:J29"/>
    <mergeCell ref="E1:F1"/>
    <mergeCell ref="I25:J25"/>
    <mergeCell ref="I22:J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Personal</cp:lastModifiedBy>
  <dcterms:modified xsi:type="dcterms:W3CDTF">2022-10-23T21:43:20Z</dcterms:modified>
</cp:coreProperties>
</file>