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rnes\Desktop\MP Data\Replication\Final Data\"/>
    </mc:Choice>
  </mc:AlternateContent>
  <xr:revisionPtr revIDLastSave="0" documentId="13_ncr:1_{AC481297-BF48-4F74-A925-EE5A5853A2BF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data" sheetId="3" r:id="rId1"/>
    <sheet name="data_H4" sheetId="38" r:id="rId2"/>
    <sheet name="data_H0" sheetId="39" r:id="rId3"/>
    <sheet name="irf_point_est" sheetId="42" r:id="rId4"/>
    <sheet name="multiplicators" sheetId="24" r:id="rId5"/>
    <sheet name="market_cap" sheetId="40" r:id="rId6"/>
    <sheet name="stock_index" sheetId="37" r:id="rId7"/>
    <sheet name="bonds" sheetId="31" r:id="rId8"/>
    <sheet name="inflation" sheetId="35" r:id="rId9"/>
    <sheet name="gdp_rate" sheetId="36" r:id="rId10"/>
    <sheet name="gov_debt" sheetId="33" r:id="rId11"/>
    <sheet name="inflation_forecasts" sheetId="29" r:id="rId12"/>
    <sheet name="yrly_infl_forecast" sheetId="34" r:id="rId13"/>
    <sheet name="gdp_ppp" sheetId="25" r:id="rId14"/>
    <sheet name="GDP_PPP2" sheetId="26" r:id="rId15"/>
    <sheet name="reer" sheetId="23" r:id="rId16"/>
    <sheet name="wb_data" sheetId="21" r:id="rId17"/>
    <sheet name="rgdp" sheetId="20" r:id="rId18"/>
    <sheet name="corr_rgdp" sheetId="41" r:id="rId19"/>
    <sheet name="gdp_pc" sheetId="19" r:id="rId20"/>
    <sheet name="stocks" sheetId="30" r:id="rId21"/>
    <sheet name="financial_dev" sheetId="16" r:id="rId22"/>
    <sheet name="hpi" sheetId="27" r:id="rId23"/>
  </sheets>
  <definedNames>
    <definedName name="_xlnm._FilterDatabase" localSheetId="0" hidden="1">data!$R$1:$S$20</definedName>
    <definedName name="_xlnm._FilterDatabase" localSheetId="21" hidden="1">financial_dev!$A$1:$W$172</definedName>
    <definedName name="_xlnm._FilterDatabase" localSheetId="19" hidden="1">gdp_pc!$A$1:$CH$21</definedName>
    <definedName name="_xlnm._FilterDatabase" localSheetId="13" hidden="1">gdp_ppp!$A$1:$Y$58</definedName>
    <definedName name="_xlnm._FilterDatabase" localSheetId="22" hidden="1">hpi!$A$1:$T$21</definedName>
    <definedName name="_xlnm._FilterDatabase" localSheetId="3" hidden="1">irf_point_est!$A$50:$V$70</definedName>
    <definedName name="_xlnm._FilterDatabase" localSheetId="4" hidden="1">multiplicators!$A$53:$M$72</definedName>
    <definedName name="_xlnm._FilterDatabase" localSheetId="17" hidden="1">rgdp!$A$1:$CG$21</definedName>
    <definedName name="_xlnm._FilterDatabase" localSheetId="6" hidden="1">stock_index!$A$1:$T$61</definedName>
    <definedName name="_xlnm._FilterDatabase" localSheetId="20" hidden="1">stocks!$A$1:$X$39</definedName>
    <definedName name="_xlnm._FilterDatabase" localSheetId="16" hidden="1">wb_data!$A$1:$X$58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24" l="1"/>
  <c r="R54" i="24"/>
  <c r="S54" i="24"/>
  <c r="T54" i="24"/>
  <c r="U54" i="24"/>
  <c r="V54" i="24"/>
  <c r="W54" i="24"/>
  <c r="X54" i="24"/>
  <c r="Y54" i="24"/>
  <c r="Z54" i="24"/>
  <c r="AA54" i="24"/>
  <c r="Q55" i="24"/>
  <c r="R55" i="24"/>
  <c r="S55" i="24"/>
  <c r="T55" i="24"/>
  <c r="U55" i="24"/>
  <c r="V55" i="24"/>
  <c r="W55" i="24"/>
  <c r="X55" i="24"/>
  <c r="Y55" i="24"/>
  <c r="Z55" i="24"/>
  <c r="AA55" i="24"/>
  <c r="Q56" i="24"/>
  <c r="R56" i="24"/>
  <c r="S56" i="24"/>
  <c r="T56" i="24"/>
  <c r="U56" i="24"/>
  <c r="V56" i="24"/>
  <c r="W56" i="24"/>
  <c r="X56" i="24"/>
  <c r="Y56" i="24"/>
  <c r="Z56" i="24"/>
  <c r="AA56" i="24"/>
  <c r="Q57" i="24"/>
  <c r="R57" i="24"/>
  <c r="S57" i="24"/>
  <c r="T57" i="24"/>
  <c r="U57" i="24"/>
  <c r="V57" i="24"/>
  <c r="W57" i="24"/>
  <c r="X57" i="24"/>
  <c r="Y57" i="24"/>
  <c r="Z57" i="24"/>
  <c r="AA57" i="24"/>
  <c r="Q58" i="24"/>
  <c r="R58" i="24"/>
  <c r="S58" i="24"/>
  <c r="T58" i="24"/>
  <c r="U58" i="24"/>
  <c r="V58" i="24"/>
  <c r="W58" i="24"/>
  <c r="X58" i="24"/>
  <c r="Y58" i="24"/>
  <c r="Z58" i="24"/>
  <c r="AA58" i="24"/>
  <c r="Q59" i="24"/>
  <c r="R59" i="24"/>
  <c r="S59" i="24"/>
  <c r="T59" i="24"/>
  <c r="U59" i="24"/>
  <c r="V59" i="24"/>
  <c r="W59" i="24"/>
  <c r="X59" i="24"/>
  <c r="Y59" i="24"/>
  <c r="Z59" i="24"/>
  <c r="AA59" i="24"/>
  <c r="Q60" i="24"/>
  <c r="R60" i="24"/>
  <c r="S60" i="24"/>
  <c r="T60" i="24"/>
  <c r="U60" i="24"/>
  <c r="V60" i="24"/>
  <c r="W60" i="24"/>
  <c r="X60" i="24"/>
  <c r="Y60" i="24"/>
  <c r="Z60" i="24"/>
  <c r="AA60" i="24"/>
  <c r="Q61" i="24"/>
  <c r="R61" i="24"/>
  <c r="S61" i="24"/>
  <c r="T61" i="24"/>
  <c r="U61" i="24"/>
  <c r="V61" i="24"/>
  <c r="W61" i="24"/>
  <c r="X61" i="24"/>
  <c r="Y61" i="24"/>
  <c r="Z61" i="24"/>
  <c r="AA61" i="24"/>
  <c r="Q62" i="24"/>
  <c r="R62" i="24"/>
  <c r="S62" i="24"/>
  <c r="T62" i="24"/>
  <c r="U62" i="24"/>
  <c r="V62" i="24"/>
  <c r="W62" i="24"/>
  <c r="X62" i="24"/>
  <c r="Y62" i="24"/>
  <c r="Z62" i="24"/>
  <c r="AA62" i="24"/>
  <c r="Q63" i="24"/>
  <c r="R63" i="24"/>
  <c r="S63" i="24"/>
  <c r="T63" i="24"/>
  <c r="U63" i="24"/>
  <c r="V63" i="24"/>
  <c r="W63" i="24"/>
  <c r="X63" i="24"/>
  <c r="Y63" i="24"/>
  <c r="Z63" i="24"/>
  <c r="AA63" i="24"/>
  <c r="Q64" i="24"/>
  <c r="R64" i="24"/>
  <c r="S64" i="24"/>
  <c r="T64" i="24"/>
  <c r="U64" i="24"/>
  <c r="V64" i="24"/>
  <c r="W64" i="24"/>
  <c r="X64" i="24"/>
  <c r="Y64" i="24"/>
  <c r="Z64" i="24"/>
  <c r="AA64" i="24"/>
  <c r="Q65" i="24"/>
  <c r="R65" i="24"/>
  <c r="S65" i="24"/>
  <c r="T65" i="24"/>
  <c r="U65" i="24"/>
  <c r="V65" i="24"/>
  <c r="W65" i="24"/>
  <c r="X65" i="24"/>
  <c r="Y65" i="24"/>
  <c r="Z65" i="24"/>
  <c r="AA65" i="24"/>
  <c r="Q66" i="24"/>
  <c r="R66" i="24"/>
  <c r="S66" i="24"/>
  <c r="T66" i="24"/>
  <c r="U66" i="24"/>
  <c r="V66" i="24"/>
  <c r="W66" i="24"/>
  <c r="X66" i="24"/>
  <c r="Y66" i="24"/>
  <c r="Z66" i="24"/>
  <c r="AA66" i="24"/>
  <c r="Q67" i="24"/>
  <c r="R67" i="24"/>
  <c r="S67" i="24"/>
  <c r="T67" i="24"/>
  <c r="U67" i="24"/>
  <c r="V67" i="24"/>
  <c r="W67" i="24"/>
  <c r="X67" i="24"/>
  <c r="Y67" i="24"/>
  <c r="Z67" i="24"/>
  <c r="AA67" i="24"/>
  <c r="Q68" i="24"/>
  <c r="R68" i="24"/>
  <c r="S68" i="24"/>
  <c r="T68" i="24"/>
  <c r="U68" i="24"/>
  <c r="V68" i="24"/>
  <c r="W68" i="24"/>
  <c r="X68" i="24"/>
  <c r="Y68" i="24"/>
  <c r="Z68" i="24"/>
  <c r="AA68" i="24"/>
  <c r="Q69" i="24"/>
  <c r="R69" i="24"/>
  <c r="S69" i="24"/>
  <c r="T69" i="24"/>
  <c r="U69" i="24"/>
  <c r="V69" i="24"/>
  <c r="W69" i="24"/>
  <c r="X69" i="24"/>
  <c r="Y69" i="24"/>
  <c r="Z69" i="24"/>
  <c r="AA69" i="24"/>
  <c r="Q70" i="24"/>
  <c r="R70" i="24"/>
  <c r="S70" i="24"/>
  <c r="T70" i="24"/>
  <c r="U70" i="24"/>
  <c r="V70" i="24"/>
  <c r="W70" i="24"/>
  <c r="X70" i="24"/>
  <c r="Y70" i="24"/>
  <c r="Z70" i="24"/>
  <c r="AA70" i="24"/>
  <c r="Q71" i="24"/>
  <c r="R71" i="24"/>
  <c r="S71" i="24"/>
  <c r="T71" i="24"/>
  <c r="U71" i="24"/>
  <c r="V71" i="24"/>
  <c r="W71" i="24"/>
  <c r="X71" i="24"/>
  <c r="Y71" i="24"/>
  <c r="Z71" i="24"/>
  <c r="AA71" i="24"/>
  <c r="Q72" i="24"/>
  <c r="R72" i="24"/>
  <c r="S72" i="24"/>
  <c r="T72" i="24"/>
  <c r="U72" i="24"/>
  <c r="V72" i="24"/>
  <c r="W72" i="24"/>
  <c r="X72" i="24"/>
  <c r="Y72" i="24"/>
  <c r="Z72" i="24"/>
  <c r="AA72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54" i="24"/>
  <c r="B74" i="42"/>
  <c r="B73" i="42"/>
  <c r="B72" i="42"/>
  <c r="CH49" i="41"/>
  <c r="CH50" i="41"/>
  <c r="CH51" i="41"/>
  <c r="CH52" i="41"/>
  <c r="CH53" i="41"/>
  <c r="CH54" i="41"/>
  <c r="CH55" i="41"/>
  <c r="CH56" i="41"/>
  <c r="CH57" i="41"/>
  <c r="CH58" i="41"/>
  <c r="CH59" i="41"/>
  <c r="CH60" i="41"/>
  <c r="CH61" i="41"/>
  <c r="CH62" i="41"/>
  <c r="CH63" i="41"/>
  <c r="CH64" i="41"/>
  <c r="CH65" i="41"/>
  <c r="CH66" i="41"/>
  <c r="CH67" i="41"/>
  <c r="CH48" i="41"/>
  <c r="AV27" i="41"/>
  <c r="AW27" i="41"/>
  <c r="AX27" i="41"/>
  <c r="AY27" i="41"/>
  <c r="AZ27" i="41"/>
  <c r="BA27" i="41"/>
  <c r="BB27" i="41"/>
  <c r="BC27" i="41"/>
  <c r="BD27" i="41"/>
  <c r="BE27" i="41"/>
  <c r="BF27" i="41"/>
  <c r="BG27" i="41"/>
  <c r="BH27" i="41"/>
  <c r="BI27" i="41"/>
  <c r="BJ27" i="41"/>
  <c r="BK27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BH32" i="41"/>
  <c r="BI32" i="41"/>
  <c r="BJ32" i="41"/>
  <c r="BK32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H44" i="41"/>
  <c r="BI44" i="41"/>
  <c r="BJ44" i="41"/>
  <c r="BK44" i="41"/>
  <c r="BL44" i="41"/>
  <c r="BM44" i="41"/>
  <c r="BN44" i="41"/>
  <c r="BO44" i="41"/>
  <c r="BP44" i="41"/>
  <c r="BQ44" i="41"/>
  <c r="BR44" i="41"/>
  <c r="BS44" i="41"/>
  <c r="BT44" i="41"/>
  <c r="BU44" i="41"/>
  <c r="BV44" i="41"/>
  <c r="BW44" i="41"/>
  <c r="BX44" i="41"/>
  <c r="BY44" i="41"/>
  <c r="BZ44" i="41"/>
  <c r="CA44" i="41"/>
  <c r="CB44" i="41"/>
  <c r="CC44" i="41"/>
  <c r="CD44" i="41"/>
  <c r="CE44" i="41"/>
  <c r="CF44" i="41"/>
  <c r="CG44" i="41"/>
  <c r="CH44" i="41"/>
  <c r="CI44" i="41"/>
  <c r="CJ44" i="41"/>
  <c r="CK44" i="41"/>
  <c r="CL44" i="41"/>
  <c r="CM44" i="41"/>
  <c r="CN44" i="41"/>
  <c r="CO44" i="41"/>
  <c r="CP44" i="41"/>
  <c r="CQ44" i="41"/>
  <c r="CR44" i="41"/>
  <c r="CS44" i="41"/>
  <c r="CT44" i="41"/>
  <c r="CU44" i="41"/>
  <c r="CV44" i="41"/>
  <c r="CW44" i="41"/>
  <c r="CX44" i="41"/>
  <c r="CY44" i="41"/>
  <c r="CZ44" i="41"/>
  <c r="DA44" i="41"/>
  <c r="DB44" i="41"/>
  <c r="DC44" i="41"/>
  <c r="DD44" i="41"/>
  <c r="DE44" i="41"/>
  <c r="DF44" i="41"/>
  <c r="DG44" i="41"/>
  <c r="DH44" i="41"/>
  <c r="DI44" i="41"/>
  <c r="DJ44" i="41"/>
  <c r="DK44" i="41"/>
  <c r="DL44" i="41"/>
  <c r="DM44" i="41"/>
  <c r="DN44" i="41"/>
  <c r="DO44" i="41"/>
  <c r="DP44" i="41"/>
  <c r="DQ44" i="41"/>
  <c r="DR44" i="41"/>
  <c r="DS44" i="41"/>
  <c r="DT44" i="41"/>
  <c r="DU44" i="41"/>
  <c r="DV44" i="41"/>
  <c r="DW44" i="41"/>
  <c r="DX44" i="41"/>
  <c r="DY44" i="41"/>
  <c r="DZ44" i="41"/>
  <c r="EA44" i="41"/>
  <c r="EB44" i="41"/>
  <c r="EC44" i="41"/>
  <c r="ED44" i="41"/>
  <c r="EE44" i="41"/>
  <c r="EF44" i="41"/>
  <c r="EG44" i="41"/>
  <c r="EH44" i="41"/>
  <c r="EI44" i="41"/>
  <c r="EJ44" i="41"/>
  <c r="EK44" i="41"/>
  <c r="EL44" i="41"/>
  <c r="EM44" i="41"/>
  <c r="EN44" i="41"/>
  <c r="EO44" i="41"/>
  <c r="EP44" i="41"/>
  <c r="EQ44" i="41"/>
  <c r="ER44" i="41"/>
  <c r="ES44" i="41"/>
  <c r="ET44" i="41"/>
  <c r="EU44" i="41"/>
  <c r="EV44" i="41"/>
  <c r="EW44" i="41"/>
  <c r="EX44" i="41"/>
  <c r="EY44" i="41"/>
  <c r="EZ44" i="41"/>
  <c r="FA44" i="41"/>
  <c r="FB44" i="41"/>
  <c r="FC44" i="41"/>
  <c r="FD44" i="41"/>
  <c r="FE44" i="41"/>
  <c r="FF44" i="41"/>
  <c r="FG44" i="41"/>
  <c r="FH44" i="41"/>
  <c r="FI44" i="41"/>
  <c r="FJ44" i="41"/>
  <c r="FK44" i="41"/>
  <c r="FL44" i="41"/>
  <c r="FM44" i="41"/>
  <c r="FN44" i="41"/>
  <c r="FO44" i="41"/>
  <c r="FP44" i="41"/>
  <c r="FQ44" i="41"/>
  <c r="FR44" i="41"/>
  <c r="FS44" i="41"/>
  <c r="FT44" i="41"/>
  <c r="FU44" i="41"/>
  <c r="FV44" i="41"/>
  <c r="FW44" i="41"/>
  <c r="FX44" i="41"/>
  <c r="FY44" i="41"/>
  <c r="FZ44" i="41"/>
  <c r="BL39" i="41"/>
  <c r="BM39" i="41"/>
  <c r="BN39" i="41"/>
  <c r="BO39" i="41"/>
  <c r="BP39" i="41"/>
  <c r="BQ39" i="41"/>
  <c r="BR39" i="41"/>
  <c r="BS39" i="41"/>
  <c r="BT39" i="41"/>
  <c r="BU39" i="41"/>
  <c r="BV39" i="41"/>
  <c r="BW39" i="41"/>
  <c r="BX39" i="41"/>
  <c r="BY39" i="41"/>
  <c r="BZ39" i="41"/>
  <c r="CA39" i="41"/>
  <c r="CB39" i="41"/>
  <c r="CC39" i="41"/>
  <c r="CD39" i="41"/>
  <c r="CE39" i="41"/>
  <c r="CF39" i="41"/>
  <c r="CG39" i="41"/>
  <c r="CH39" i="41"/>
  <c r="CI39" i="41"/>
  <c r="CJ39" i="41"/>
  <c r="CK39" i="41"/>
  <c r="CL39" i="41"/>
  <c r="CM39" i="41"/>
  <c r="CN39" i="41"/>
  <c r="CO39" i="41"/>
  <c r="CP39" i="41"/>
  <c r="CQ39" i="41"/>
  <c r="CR39" i="41"/>
  <c r="CS39" i="41"/>
  <c r="CT39" i="41"/>
  <c r="CU39" i="41"/>
  <c r="CV39" i="41"/>
  <c r="CW39" i="41"/>
  <c r="CX39" i="41"/>
  <c r="CY39" i="41"/>
  <c r="CZ39" i="41"/>
  <c r="DA39" i="41"/>
  <c r="DB39" i="41"/>
  <c r="DC39" i="41"/>
  <c r="DD39" i="41"/>
  <c r="DE39" i="41"/>
  <c r="DF39" i="41"/>
  <c r="DG39" i="41"/>
  <c r="DH39" i="41"/>
  <c r="DI39" i="41"/>
  <c r="DJ39" i="41"/>
  <c r="DK39" i="41"/>
  <c r="DL39" i="41"/>
  <c r="DM39" i="41"/>
  <c r="DN39" i="41"/>
  <c r="DO39" i="41"/>
  <c r="DP39" i="41"/>
  <c r="DQ39" i="41"/>
  <c r="DR39" i="41"/>
  <c r="DS39" i="41"/>
  <c r="DT39" i="41"/>
  <c r="DU39" i="41"/>
  <c r="DV39" i="41"/>
  <c r="DW39" i="41"/>
  <c r="DX39" i="41"/>
  <c r="DY39" i="41"/>
  <c r="DZ39" i="41"/>
  <c r="EA39" i="41"/>
  <c r="EB39" i="41"/>
  <c r="EC39" i="41"/>
  <c r="ED39" i="41"/>
  <c r="EE39" i="41"/>
  <c r="EF39" i="41"/>
  <c r="EG39" i="41"/>
  <c r="EH39" i="41"/>
  <c r="EI39" i="41"/>
  <c r="EJ39" i="41"/>
  <c r="EK39" i="41"/>
  <c r="EL39" i="41"/>
  <c r="EM39" i="41"/>
  <c r="EN39" i="41"/>
  <c r="EO39" i="41"/>
  <c r="EP39" i="41"/>
  <c r="EQ39" i="41"/>
  <c r="ER39" i="41"/>
  <c r="ES39" i="41"/>
  <c r="ET39" i="41"/>
  <c r="EU39" i="41"/>
  <c r="EV39" i="41"/>
  <c r="EW39" i="41"/>
  <c r="EX39" i="41"/>
  <c r="EY39" i="41"/>
  <c r="EZ39" i="41"/>
  <c r="FA39" i="41"/>
  <c r="FB39" i="41"/>
  <c r="FC39" i="41"/>
  <c r="FD39" i="41"/>
  <c r="FE39" i="41"/>
  <c r="FF39" i="41"/>
  <c r="FG39" i="41"/>
  <c r="FH39" i="41"/>
  <c r="FI39" i="41"/>
  <c r="FJ39" i="41"/>
  <c r="FK39" i="41"/>
  <c r="FL39" i="41"/>
  <c r="FM39" i="41"/>
  <c r="FN39" i="41"/>
  <c r="FO39" i="41"/>
  <c r="FP39" i="41"/>
  <c r="FQ39" i="41"/>
  <c r="FR39" i="41"/>
  <c r="FS39" i="41"/>
  <c r="FT39" i="41"/>
  <c r="FU39" i="41"/>
  <c r="FV39" i="41"/>
  <c r="FW39" i="41"/>
  <c r="FX39" i="41"/>
  <c r="FY39" i="41"/>
  <c r="FZ39" i="41"/>
  <c r="BL40" i="41"/>
  <c r="BM40" i="41"/>
  <c r="BN40" i="41"/>
  <c r="BO40" i="41"/>
  <c r="BP40" i="41"/>
  <c r="BQ40" i="41"/>
  <c r="BR40" i="41"/>
  <c r="BS40" i="41"/>
  <c r="BT40" i="41"/>
  <c r="BU40" i="41"/>
  <c r="BV40" i="41"/>
  <c r="BW40" i="41"/>
  <c r="BX40" i="41"/>
  <c r="BY40" i="41"/>
  <c r="BZ40" i="41"/>
  <c r="CA40" i="41"/>
  <c r="CB40" i="41"/>
  <c r="CC40" i="41"/>
  <c r="CD40" i="41"/>
  <c r="CE40" i="41"/>
  <c r="CF40" i="41"/>
  <c r="CG40" i="41"/>
  <c r="CH40" i="41"/>
  <c r="CI40" i="41"/>
  <c r="CJ40" i="41"/>
  <c r="CK40" i="41"/>
  <c r="CL40" i="41"/>
  <c r="CM40" i="41"/>
  <c r="CN40" i="41"/>
  <c r="CO40" i="41"/>
  <c r="CP40" i="41"/>
  <c r="CQ40" i="41"/>
  <c r="CR40" i="41"/>
  <c r="CS40" i="41"/>
  <c r="CT40" i="41"/>
  <c r="CU40" i="41"/>
  <c r="CV40" i="41"/>
  <c r="CW40" i="41"/>
  <c r="CX40" i="41"/>
  <c r="CY40" i="41"/>
  <c r="CZ40" i="41"/>
  <c r="DA40" i="41"/>
  <c r="DB40" i="41"/>
  <c r="DC40" i="41"/>
  <c r="DD40" i="41"/>
  <c r="DE40" i="41"/>
  <c r="DF40" i="41"/>
  <c r="DG40" i="41"/>
  <c r="DH40" i="41"/>
  <c r="DI40" i="41"/>
  <c r="DJ40" i="41"/>
  <c r="DK40" i="41"/>
  <c r="DL40" i="41"/>
  <c r="DM40" i="41"/>
  <c r="DN40" i="41"/>
  <c r="DO40" i="41"/>
  <c r="DP40" i="41"/>
  <c r="DQ40" i="41"/>
  <c r="DR40" i="41"/>
  <c r="DS40" i="41"/>
  <c r="DT40" i="41"/>
  <c r="DU40" i="41"/>
  <c r="DV40" i="41"/>
  <c r="DW40" i="41"/>
  <c r="DX40" i="41"/>
  <c r="DY40" i="41"/>
  <c r="DZ40" i="41"/>
  <c r="EA40" i="41"/>
  <c r="EB40" i="41"/>
  <c r="EC40" i="41"/>
  <c r="ED40" i="41"/>
  <c r="EE40" i="41"/>
  <c r="EF40" i="41"/>
  <c r="EG40" i="41"/>
  <c r="EH40" i="41"/>
  <c r="EI40" i="41"/>
  <c r="EJ40" i="41"/>
  <c r="EK40" i="41"/>
  <c r="EL40" i="41"/>
  <c r="EM40" i="41"/>
  <c r="EN40" i="41"/>
  <c r="EO40" i="41"/>
  <c r="EP40" i="41"/>
  <c r="EQ40" i="41"/>
  <c r="ER40" i="41"/>
  <c r="ES40" i="41"/>
  <c r="ET40" i="41"/>
  <c r="EU40" i="41"/>
  <c r="EV40" i="41"/>
  <c r="EW40" i="41"/>
  <c r="EX40" i="41"/>
  <c r="EY40" i="41"/>
  <c r="EZ40" i="41"/>
  <c r="FA40" i="41"/>
  <c r="FB40" i="41"/>
  <c r="FC40" i="41"/>
  <c r="FD40" i="41"/>
  <c r="FE40" i="41"/>
  <c r="FF40" i="41"/>
  <c r="FG40" i="41"/>
  <c r="FH40" i="41"/>
  <c r="FI40" i="41"/>
  <c r="FJ40" i="41"/>
  <c r="FK40" i="41"/>
  <c r="FL40" i="41"/>
  <c r="FM40" i="41"/>
  <c r="FN40" i="41"/>
  <c r="FO40" i="41"/>
  <c r="FP40" i="41"/>
  <c r="FQ40" i="41"/>
  <c r="FR40" i="41"/>
  <c r="FS40" i="41"/>
  <c r="FT40" i="41"/>
  <c r="FU40" i="41"/>
  <c r="FV40" i="41"/>
  <c r="FW40" i="41"/>
  <c r="FX40" i="41"/>
  <c r="FY40" i="41"/>
  <c r="FZ40" i="41"/>
  <c r="BL41" i="41"/>
  <c r="BM41" i="41"/>
  <c r="BN41" i="41"/>
  <c r="BO41" i="41"/>
  <c r="BP41" i="41"/>
  <c r="BQ41" i="41"/>
  <c r="BR41" i="41"/>
  <c r="BS41" i="41"/>
  <c r="BT41" i="41"/>
  <c r="BU41" i="41"/>
  <c r="BV41" i="41"/>
  <c r="BW41" i="41"/>
  <c r="BX41" i="41"/>
  <c r="BY41" i="41"/>
  <c r="BZ41" i="41"/>
  <c r="CA41" i="41"/>
  <c r="CB41" i="41"/>
  <c r="CC41" i="41"/>
  <c r="CD41" i="41"/>
  <c r="CE41" i="41"/>
  <c r="CF41" i="41"/>
  <c r="CG41" i="41"/>
  <c r="CH41" i="41"/>
  <c r="CI41" i="41"/>
  <c r="CJ41" i="41"/>
  <c r="CK41" i="41"/>
  <c r="CL41" i="41"/>
  <c r="CM41" i="41"/>
  <c r="CN41" i="41"/>
  <c r="CO41" i="41"/>
  <c r="CP41" i="41"/>
  <c r="CQ41" i="41"/>
  <c r="CR41" i="41"/>
  <c r="CS41" i="41"/>
  <c r="CT41" i="41"/>
  <c r="CU41" i="41"/>
  <c r="CV41" i="41"/>
  <c r="CW41" i="41"/>
  <c r="CX41" i="41"/>
  <c r="CY41" i="41"/>
  <c r="CZ41" i="41"/>
  <c r="DA41" i="41"/>
  <c r="DB41" i="41"/>
  <c r="DC41" i="41"/>
  <c r="DD41" i="41"/>
  <c r="DE41" i="41"/>
  <c r="DF41" i="41"/>
  <c r="DG41" i="41"/>
  <c r="DH41" i="41"/>
  <c r="DI41" i="41"/>
  <c r="DJ41" i="41"/>
  <c r="DK41" i="41"/>
  <c r="DL41" i="41"/>
  <c r="DM41" i="41"/>
  <c r="DN41" i="41"/>
  <c r="DO41" i="41"/>
  <c r="DP41" i="41"/>
  <c r="DQ41" i="41"/>
  <c r="DR41" i="41"/>
  <c r="DS41" i="41"/>
  <c r="DT41" i="41"/>
  <c r="DU41" i="41"/>
  <c r="DV41" i="41"/>
  <c r="DW41" i="41"/>
  <c r="DX41" i="41"/>
  <c r="DY41" i="41"/>
  <c r="DZ41" i="41"/>
  <c r="EA41" i="41"/>
  <c r="EB41" i="41"/>
  <c r="EC41" i="41"/>
  <c r="ED41" i="41"/>
  <c r="EE41" i="41"/>
  <c r="EF41" i="41"/>
  <c r="EG41" i="41"/>
  <c r="EH41" i="41"/>
  <c r="EI41" i="41"/>
  <c r="EJ41" i="41"/>
  <c r="EK41" i="41"/>
  <c r="EL41" i="41"/>
  <c r="EM41" i="41"/>
  <c r="EN41" i="41"/>
  <c r="EO41" i="41"/>
  <c r="EP41" i="41"/>
  <c r="EQ41" i="41"/>
  <c r="ER41" i="41"/>
  <c r="ES41" i="41"/>
  <c r="ET41" i="41"/>
  <c r="EU41" i="41"/>
  <c r="EV41" i="41"/>
  <c r="EW41" i="41"/>
  <c r="EX41" i="41"/>
  <c r="EY41" i="41"/>
  <c r="EZ41" i="41"/>
  <c r="FA41" i="41"/>
  <c r="FB41" i="41"/>
  <c r="FC41" i="41"/>
  <c r="FD41" i="41"/>
  <c r="FE41" i="41"/>
  <c r="FF41" i="41"/>
  <c r="FG41" i="41"/>
  <c r="FH41" i="41"/>
  <c r="FI41" i="41"/>
  <c r="FJ41" i="41"/>
  <c r="FK41" i="41"/>
  <c r="FL41" i="41"/>
  <c r="FM41" i="41"/>
  <c r="FN41" i="41"/>
  <c r="FO41" i="41"/>
  <c r="FP41" i="41"/>
  <c r="FQ41" i="41"/>
  <c r="FR41" i="41"/>
  <c r="FS41" i="41"/>
  <c r="FT41" i="41"/>
  <c r="FU41" i="41"/>
  <c r="FV41" i="41"/>
  <c r="FW41" i="41"/>
  <c r="FX41" i="41"/>
  <c r="FY41" i="41"/>
  <c r="FZ41" i="41"/>
  <c r="BL42" i="41"/>
  <c r="BM42" i="41"/>
  <c r="BN42" i="41"/>
  <c r="BO42" i="41"/>
  <c r="BP42" i="41"/>
  <c r="BQ42" i="41"/>
  <c r="BR42" i="41"/>
  <c r="BS42" i="41"/>
  <c r="BT42" i="41"/>
  <c r="BU42" i="41"/>
  <c r="BV42" i="41"/>
  <c r="BW42" i="41"/>
  <c r="BX42" i="41"/>
  <c r="BY42" i="41"/>
  <c r="BZ42" i="41"/>
  <c r="CA42" i="41"/>
  <c r="CB42" i="41"/>
  <c r="CC42" i="41"/>
  <c r="CD42" i="41"/>
  <c r="CE42" i="41"/>
  <c r="CF42" i="41"/>
  <c r="CG42" i="41"/>
  <c r="CH42" i="41"/>
  <c r="CI42" i="41"/>
  <c r="CJ42" i="41"/>
  <c r="CK42" i="41"/>
  <c r="CL42" i="41"/>
  <c r="CM42" i="41"/>
  <c r="CN42" i="41"/>
  <c r="CO42" i="41"/>
  <c r="CP42" i="41"/>
  <c r="CQ42" i="41"/>
  <c r="CR42" i="41"/>
  <c r="CS42" i="41"/>
  <c r="CT42" i="41"/>
  <c r="CU42" i="41"/>
  <c r="CV42" i="41"/>
  <c r="CW42" i="41"/>
  <c r="CX42" i="41"/>
  <c r="CY42" i="41"/>
  <c r="CZ42" i="41"/>
  <c r="DA42" i="41"/>
  <c r="DB42" i="41"/>
  <c r="DC42" i="41"/>
  <c r="DD42" i="41"/>
  <c r="DE42" i="41"/>
  <c r="DF42" i="41"/>
  <c r="DG42" i="41"/>
  <c r="DH42" i="41"/>
  <c r="DI42" i="41"/>
  <c r="DJ42" i="41"/>
  <c r="DK42" i="41"/>
  <c r="DL42" i="41"/>
  <c r="DM42" i="41"/>
  <c r="DN42" i="41"/>
  <c r="DO42" i="41"/>
  <c r="DP42" i="41"/>
  <c r="DQ42" i="41"/>
  <c r="DR42" i="41"/>
  <c r="DS42" i="41"/>
  <c r="DT42" i="41"/>
  <c r="DU42" i="41"/>
  <c r="DV42" i="41"/>
  <c r="DW42" i="41"/>
  <c r="DX42" i="41"/>
  <c r="DY42" i="41"/>
  <c r="DZ42" i="41"/>
  <c r="EA42" i="41"/>
  <c r="EB42" i="41"/>
  <c r="EC42" i="41"/>
  <c r="ED42" i="41"/>
  <c r="EE42" i="41"/>
  <c r="EF42" i="41"/>
  <c r="EG42" i="41"/>
  <c r="EH42" i="41"/>
  <c r="EI42" i="41"/>
  <c r="EJ42" i="41"/>
  <c r="EK42" i="41"/>
  <c r="EL42" i="41"/>
  <c r="EM42" i="41"/>
  <c r="EN42" i="41"/>
  <c r="EO42" i="41"/>
  <c r="EP42" i="41"/>
  <c r="EQ42" i="41"/>
  <c r="ER42" i="41"/>
  <c r="ES42" i="41"/>
  <c r="ET42" i="41"/>
  <c r="EU42" i="41"/>
  <c r="EV42" i="41"/>
  <c r="EW42" i="41"/>
  <c r="EX42" i="41"/>
  <c r="EY42" i="41"/>
  <c r="EZ42" i="41"/>
  <c r="FA42" i="41"/>
  <c r="FB42" i="41"/>
  <c r="FC42" i="41"/>
  <c r="FD42" i="41"/>
  <c r="FE42" i="41"/>
  <c r="FF42" i="41"/>
  <c r="FG42" i="41"/>
  <c r="FH42" i="41"/>
  <c r="FI42" i="41"/>
  <c r="FJ42" i="41"/>
  <c r="FK42" i="41"/>
  <c r="FL42" i="41"/>
  <c r="FM42" i="41"/>
  <c r="FN42" i="41"/>
  <c r="FO42" i="41"/>
  <c r="FP42" i="41"/>
  <c r="FQ42" i="41"/>
  <c r="FR42" i="41"/>
  <c r="FS42" i="41"/>
  <c r="FT42" i="41"/>
  <c r="FU42" i="41"/>
  <c r="FV42" i="41"/>
  <c r="FW42" i="41"/>
  <c r="FX42" i="41"/>
  <c r="FY42" i="41"/>
  <c r="FZ42" i="41"/>
  <c r="BL43" i="41"/>
  <c r="BM43" i="41"/>
  <c r="BN43" i="41"/>
  <c r="BO43" i="41"/>
  <c r="BP43" i="41"/>
  <c r="BQ43" i="41"/>
  <c r="BR43" i="41"/>
  <c r="BS43" i="41"/>
  <c r="BT43" i="41"/>
  <c r="BU43" i="41"/>
  <c r="BV43" i="41"/>
  <c r="BW43" i="41"/>
  <c r="BX43" i="41"/>
  <c r="BY43" i="41"/>
  <c r="BZ43" i="41"/>
  <c r="CA43" i="41"/>
  <c r="CB43" i="41"/>
  <c r="CC43" i="41"/>
  <c r="CD43" i="41"/>
  <c r="CE43" i="41"/>
  <c r="CF43" i="41"/>
  <c r="CG43" i="41"/>
  <c r="CH43" i="41"/>
  <c r="CI43" i="41"/>
  <c r="CJ43" i="41"/>
  <c r="CK43" i="41"/>
  <c r="CL43" i="41"/>
  <c r="CM43" i="41"/>
  <c r="CN43" i="41"/>
  <c r="CO43" i="41"/>
  <c r="CP43" i="41"/>
  <c r="CQ43" i="41"/>
  <c r="CR43" i="41"/>
  <c r="CS43" i="41"/>
  <c r="CT43" i="41"/>
  <c r="CU43" i="41"/>
  <c r="CV43" i="41"/>
  <c r="CW43" i="41"/>
  <c r="CX43" i="41"/>
  <c r="CY43" i="41"/>
  <c r="CZ43" i="41"/>
  <c r="DA43" i="41"/>
  <c r="DB43" i="41"/>
  <c r="DC43" i="41"/>
  <c r="DD43" i="41"/>
  <c r="DE43" i="41"/>
  <c r="DF43" i="41"/>
  <c r="DG43" i="41"/>
  <c r="DH43" i="41"/>
  <c r="DI43" i="41"/>
  <c r="DJ43" i="41"/>
  <c r="DK43" i="41"/>
  <c r="DL43" i="41"/>
  <c r="DM43" i="41"/>
  <c r="DN43" i="41"/>
  <c r="DO43" i="41"/>
  <c r="DP43" i="41"/>
  <c r="DQ43" i="41"/>
  <c r="DR43" i="41"/>
  <c r="DS43" i="41"/>
  <c r="DT43" i="41"/>
  <c r="DU43" i="41"/>
  <c r="DV43" i="41"/>
  <c r="DW43" i="41"/>
  <c r="DX43" i="41"/>
  <c r="DY43" i="41"/>
  <c r="DZ43" i="41"/>
  <c r="EA43" i="41"/>
  <c r="EB43" i="41"/>
  <c r="EC43" i="41"/>
  <c r="ED43" i="41"/>
  <c r="EE43" i="41"/>
  <c r="EF43" i="41"/>
  <c r="EG43" i="41"/>
  <c r="EH43" i="41"/>
  <c r="EI43" i="41"/>
  <c r="EJ43" i="41"/>
  <c r="EK43" i="41"/>
  <c r="EL43" i="41"/>
  <c r="EM43" i="41"/>
  <c r="EN43" i="41"/>
  <c r="EO43" i="41"/>
  <c r="EP43" i="41"/>
  <c r="EQ43" i="41"/>
  <c r="ER43" i="41"/>
  <c r="ES43" i="41"/>
  <c r="ET43" i="41"/>
  <c r="EU43" i="41"/>
  <c r="EV43" i="41"/>
  <c r="EW43" i="41"/>
  <c r="EX43" i="41"/>
  <c r="EY43" i="41"/>
  <c r="EZ43" i="41"/>
  <c r="FA43" i="41"/>
  <c r="FB43" i="41"/>
  <c r="FC43" i="41"/>
  <c r="FD43" i="41"/>
  <c r="FE43" i="41"/>
  <c r="FF43" i="41"/>
  <c r="FG43" i="41"/>
  <c r="FH43" i="41"/>
  <c r="FI43" i="41"/>
  <c r="FJ43" i="41"/>
  <c r="FK43" i="41"/>
  <c r="FL43" i="41"/>
  <c r="FM43" i="41"/>
  <c r="FN43" i="41"/>
  <c r="FO43" i="41"/>
  <c r="FP43" i="41"/>
  <c r="FQ43" i="41"/>
  <c r="FR43" i="41"/>
  <c r="FS43" i="41"/>
  <c r="FT43" i="41"/>
  <c r="FU43" i="41"/>
  <c r="FV43" i="41"/>
  <c r="FW43" i="41"/>
  <c r="FX43" i="41"/>
  <c r="FY43" i="41"/>
  <c r="FZ43" i="41"/>
  <c r="BL26" i="41"/>
  <c r="BM26" i="41"/>
  <c r="BN26" i="41"/>
  <c r="BO26" i="41"/>
  <c r="BP26" i="41"/>
  <c r="BQ26" i="41"/>
  <c r="BR26" i="41"/>
  <c r="BS26" i="41"/>
  <c r="BT26" i="41"/>
  <c r="BU26" i="41"/>
  <c r="BV26" i="41"/>
  <c r="BW26" i="41"/>
  <c r="BX26" i="41"/>
  <c r="BY26" i="41"/>
  <c r="BZ26" i="41"/>
  <c r="CA26" i="41"/>
  <c r="CB26" i="41"/>
  <c r="CC26" i="41"/>
  <c r="CD26" i="41"/>
  <c r="CE26" i="41"/>
  <c r="CF26" i="41"/>
  <c r="CG26" i="41"/>
  <c r="CH26" i="41"/>
  <c r="CI26" i="41"/>
  <c r="CJ26" i="41"/>
  <c r="CK26" i="41"/>
  <c r="CL26" i="41"/>
  <c r="CM26" i="41"/>
  <c r="CN26" i="41"/>
  <c r="CO26" i="41"/>
  <c r="CP26" i="41"/>
  <c r="CQ26" i="41"/>
  <c r="CR26" i="41"/>
  <c r="CS26" i="41"/>
  <c r="CT26" i="41"/>
  <c r="CU26" i="41"/>
  <c r="CV26" i="41"/>
  <c r="CW26" i="41"/>
  <c r="CX26" i="41"/>
  <c r="CY26" i="41"/>
  <c r="CZ26" i="41"/>
  <c r="DA26" i="41"/>
  <c r="DB26" i="41"/>
  <c r="DC26" i="41"/>
  <c r="DD26" i="41"/>
  <c r="DE26" i="41"/>
  <c r="DF26" i="41"/>
  <c r="DG26" i="41"/>
  <c r="DH26" i="41"/>
  <c r="DI26" i="41"/>
  <c r="DJ26" i="41"/>
  <c r="DK26" i="41"/>
  <c r="DL26" i="41"/>
  <c r="DM26" i="41"/>
  <c r="DN26" i="41"/>
  <c r="DO26" i="41"/>
  <c r="DP26" i="41"/>
  <c r="DQ26" i="41"/>
  <c r="DR26" i="41"/>
  <c r="DS26" i="41"/>
  <c r="DT26" i="41"/>
  <c r="DU26" i="41"/>
  <c r="DV26" i="41"/>
  <c r="DW26" i="41"/>
  <c r="DX26" i="41"/>
  <c r="DY26" i="41"/>
  <c r="DZ26" i="41"/>
  <c r="EA26" i="41"/>
  <c r="EB26" i="41"/>
  <c r="EC26" i="41"/>
  <c r="ED26" i="41"/>
  <c r="EE26" i="41"/>
  <c r="EF26" i="41"/>
  <c r="EG26" i="41"/>
  <c r="EH26" i="41"/>
  <c r="EI26" i="41"/>
  <c r="EJ26" i="41"/>
  <c r="EK26" i="41"/>
  <c r="EL26" i="41"/>
  <c r="EM26" i="41"/>
  <c r="EN26" i="41"/>
  <c r="EO26" i="41"/>
  <c r="EP26" i="41"/>
  <c r="EQ26" i="41"/>
  <c r="ER26" i="41"/>
  <c r="ES26" i="41"/>
  <c r="ET26" i="41"/>
  <c r="EU26" i="41"/>
  <c r="EV26" i="41"/>
  <c r="EW26" i="41"/>
  <c r="EX26" i="41"/>
  <c r="EY26" i="41"/>
  <c r="EZ26" i="41"/>
  <c r="FA26" i="41"/>
  <c r="FB26" i="41"/>
  <c r="FC26" i="41"/>
  <c r="FD26" i="41"/>
  <c r="FE26" i="41"/>
  <c r="FF26" i="41"/>
  <c r="FG26" i="41"/>
  <c r="FH26" i="41"/>
  <c r="FI26" i="41"/>
  <c r="FJ26" i="41"/>
  <c r="FK26" i="41"/>
  <c r="FL26" i="41"/>
  <c r="FM26" i="41"/>
  <c r="FN26" i="41"/>
  <c r="FO26" i="41"/>
  <c r="FP26" i="41"/>
  <c r="FQ26" i="41"/>
  <c r="FR26" i="41"/>
  <c r="FS26" i="41"/>
  <c r="FT26" i="41"/>
  <c r="FU26" i="41"/>
  <c r="FV26" i="41"/>
  <c r="FW26" i="41"/>
  <c r="FX26" i="41"/>
  <c r="FY26" i="41"/>
  <c r="FZ26" i="41"/>
  <c r="BL27" i="41"/>
  <c r="BM27" i="41"/>
  <c r="BN27" i="41"/>
  <c r="BO27" i="41"/>
  <c r="BP27" i="41"/>
  <c r="BQ27" i="41"/>
  <c r="BR27" i="41"/>
  <c r="BS27" i="41"/>
  <c r="BT27" i="41"/>
  <c r="BU27" i="41"/>
  <c r="BV27" i="41"/>
  <c r="BW27" i="41"/>
  <c r="BX27" i="41"/>
  <c r="BY27" i="41"/>
  <c r="BZ27" i="41"/>
  <c r="CA27" i="41"/>
  <c r="CB27" i="41"/>
  <c r="CC27" i="41"/>
  <c r="CD27" i="41"/>
  <c r="CE27" i="41"/>
  <c r="CF27" i="41"/>
  <c r="CG27" i="41"/>
  <c r="CH27" i="41"/>
  <c r="CI27" i="41"/>
  <c r="CJ27" i="41"/>
  <c r="CK27" i="41"/>
  <c r="CL27" i="41"/>
  <c r="CM27" i="41"/>
  <c r="CN27" i="41"/>
  <c r="CO27" i="41"/>
  <c r="CP27" i="41"/>
  <c r="CQ27" i="41"/>
  <c r="CR27" i="41"/>
  <c r="CS27" i="41"/>
  <c r="CT27" i="41"/>
  <c r="CU27" i="41"/>
  <c r="CV27" i="41"/>
  <c r="CW27" i="41"/>
  <c r="CX27" i="41"/>
  <c r="CY27" i="41"/>
  <c r="CZ27" i="41"/>
  <c r="DA27" i="41"/>
  <c r="DB27" i="41"/>
  <c r="DC27" i="41"/>
  <c r="DD27" i="41"/>
  <c r="DE27" i="41"/>
  <c r="DF27" i="41"/>
  <c r="DG27" i="41"/>
  <c r="DH27" i="41"/>
  <c r="DI27" i="41"/>
  <c r="DJ27" i="41"/>
  <c r="DK27" i="41"/>
  <c r="DL27" i="41"/>
  <c r="DM27" i="41"/>
  <c r="DN27" i="41"/>
  <c r="DO27" i="41"/>
  <c r="DP27" i="41"/>
  <c r="DQ27" i="41"/>
  <c r="DR27" i="41"/>
  <c r="DS27" i="41"/>
  <c r="DT27" i="41"/>
  <c r="DU27" i="41"/>
  <c r="DV27" i="41"/>
  <c r="DW27" i="41"/>
  <c r="DX27" i="41"/>
  <c r="DY27" i="41"/>
  <c r="DZ27" i="41"/>
  <c r="EA27" i="41"/>
  <c r="EB27" i="41"/>
  <c r="EC27" i="41"/>
  <c r="ED27" i="41"/>
  <c r="EE27" i="41"/>
  <c r="EF27" i="41"/>
  <c r="EG27" i="41"/>
  <c r="EH27" i="41"/>
  <c r="EI27" i="41"/>
  <c r="EJ27" i="41"/>
  <c r="EK27" i="41"/>
  <c r="EL27" i="41"/>
  <c r="EM27" i="41"/>
  <c r="EN27" i="41"/>
  <c r="EO27" i="41"/>
  <c r="EP27" i="41"/>
  <c r="EQ27" i="41"/>
  <c r="ER27" i="41"/>
  <c r="ES27" i="41"/>
  <c r="ET27" i="41"/>
  <c r="EU27" i="41"/>
  <c r="EV27" i="41"/>
  <c r="EW27" i="41"/>
  <c r="EX27" i="41"/>
  <c r="EY27" i="41"/>
  <c r="EZ27" i="41"/>
  <c r="FA27" i="41"/>
  <c r="FB27" i="41"/>
  <c r="FC27" i="41"/>
  <c r="FD27" i="41"/>
  <c r="FE27" i="41"/>
  <c r="FF27" i="41"/>
  <c r="FG27" i="41"/>
  <c r="FH27" i="41"/>
  <c r="FI27" i="41"/>
  <c r="FJ27" i="41"/>
  <c r="FK27" i="41"/>
  <c r="FL27" i="41"/>
  <c r="FM27" i="41"/>
  <c r="FN27" i="41"/>
  <c r="FO27" i="41"/>
  <c r="FP27" i="41"/>
  <c r="FQ27" i="41"/>
  <c r="FR27" i="41"/>
  <c r="FS27" i="41"/>
  <c r="FT27" i="41"/>
  <c r="FU27" i="41"/>
  <c r="FV27" i="41"/>
  <c r="FW27" i="41"/>
  <c r="FX27" i="41"/>
  <c r="FY27" i="41"/>
  <c r="FZ27" i="41"/>
  <c r="BL28" i="41"/>
  <c r="BM28" i="41"/>
  <c r="BN28" i="41"/>
  <c r="BO28" i="41"/>
  <c r="BP28" i="41"/>
  <c r="BQ28" i="41"/>
  <c r="BR28" i="41"/>
  <c r="BS28" i="41"/>
  <c r="BT28" i="41"/>
  <c r="BU28" i="41"/>
  <c r="BV28" i="41"/>
  <c r="BW28" i="41"/>
  <c r="BX28" i="41"/>
  <c r="BY28" i="41"/>
  <c r="BZ28" i="41"/>
  <c r="CA28" i="41"/>
  <c r="CB28" i="41"/>
  <c r="CC28" i="41"/>
  <c r="CD28" i="41"/>
  <c r="CE28" i="41"/>
  <c r="CF28" i="41"/>
  <c r="CG28" i="41"/>
  <c r="CH28" i="41"/>
  <c r="CI28" i="41"/>
  <c r="CJ28" i="41"/>
  <c r="CK28" i="41"/>
  <c r="CL28" i="41"/>
  <c r="CM28" i="41"/>
  <c r="CN28" i="41"/>
  <c r="CO28" i="41"/>
  <c r="CP28" i="41"/>
  <c r="CQ28" i="41"/>
  <c r="CR28" i="41"/>
  <c r="CS28" i="41"/>
  <c r="CT28" i="41"/>
  <c r="CU28" i="41"/>
  <c r="CV28" i="41"/>
  <c r="CW28" i="41"/>
  <c r="CX28" i="41"/>
  <c r="CY28" i="41"/>
  <c r="CZ28" i="41"/>
  <c r="DA28" i="41"/>
  <c r="DB28" i="41"/>
  <c r="DC28" i="41"/>
  <c r="DD28" i="41"/>
  <c r="DE28" i="41"/>
  <c r="DF28" i="41"/>
  <c r="DG28" i="41"/>
  <c r="DH28" i="41"/>
  <c r="DI28" i="41"/>
  <c r="DJ28" i="41"/>
  <c r="DK28" i="41"/>
  <c r="DL28" i="41"/>
  <c r="DM28" i="41"/>
  <c r="DN28" i="41"/>
  <c r="DO28" i="41"/>
  <c r="DP28" i="41"/>
  <c r="DQ28" i="41"/>
  <c r="DR28" i="41"/>
  <c r="DS28" i="41"/>
  <c r="DT28" i="41"/>
  <c r="DU28" i="41"/>
  <c r="DV28" i="41"/>
  <c r="DW28" i="41"/>
  <c r="DX28" i="41"/>
  <c r="DY28" i="41"/>
  <c r="DZ28" i="41"/>
  <c r="EA28" i="41"/>
  <c r="EB28" i="41"/>
  <c r="EC28" i="41"/>
  <c r="ED28" i="41"/>
  <c r="EE28" i="41"/>
  <c r="EF28" i="41"/>
  <c r="EG28" i="41"/>
  <c r="EH28" i="41"/>
  <c r="EI28" i="41"/>
  <c r="EJ28" i="41"/>
  <c r="EK28" i="41"/>
  <c r="EL28" i="41"/>
  <c r="EM28" i="41"/>
  <c r="EN28" i="41"/>
  <c r="EO28" i="41"/>
  <c r="EP28" i="41"/>
  <c r="EQ28" i="41"/>
  <c r="ER28" i="41"/>
  <c r="ES28" i="41"/>
  <c r="ET28" i="41"/>
  <c r="EU28" i="41"/>
  <c r="EV28" i="41"/>
  <c r="EW28" i="41"/>
  <c r="EX28" i="41"/>
  <c r="EY28" i="41"/>
  <c r="EZ28" i="41"/>
  <c r="FA28" i="41"/>
  <c r="FB28" i="41"/>
  <c r="FC28" i="41"/>
  <c r="FD28" i="41"/>
  <c r="FE28" i="41"/>
  <c r="FF28" i="41"/>
  <c r="FG28" i="41"/>
  <c r="FH28" i="41"/>
  <c r="FI28" i="41"/>
  <c r="FJ28" i="41"/>
  <c r="FK28" i="41"/>
  <c r="FL28" i="41"/>
  <c r="FM28" i="41"/>
  <c r="FN28" i="41"/>
  <c r="FO28" i="41"/>
  <c r="FP28" i="41"/>
  <c r="FQ28" i="41"/>
  <c r="FR28" i="41"/>
  <c r="FS28" i="41"/>
  <c r="FT28" i="41"/>
  <c r="FU28" i="41"/>
  <c r="FV28" i="41"/>
  <c r="FW28" i="41"/>
  <c r="FX28" i="41"/>
  <c r="FY28" i="41"/>
  <c r="FZ28" i="41"/>
  <c r="BL29" i="41"/>
  <c r="BM29" i="41"/>
  <c r="BN29" i="41"/>
  <c r="BO29" i="41"/>
  <c r="BP29" i="41"/>
  <c r="BQ29" i="41"/>
  <c r="BR29" i="41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CE29" i="41"/>
  <c r="CF29" i="41"/>
  <c r="CG29" i="41"/>
  <c r="CH29" i="41"/>
  <c r="CI29" i="41"/>
  <c r="CJ29" i="41"/>
  <c r="CK29" i="41"/>
  <c r="CL29" i="41"/>
  <c r="CM29" i="41"/>
  <c r="CN29" i="41"/>
  <c r="CO29" i="41"/>
  <c r="CP29" i="41"/>
  <c r="CQ29" i="41"/>
  <c r="CR29" i="41"/>
  <c r="CS29" i="41"/>
  <c r="CT29" i="41"/>
  <c r="CU29" i="41"/>
  <c r="CV29" i="41"/>
  <c r="CW29" i="41"/>
  <c r="CX29" i="41"/>
  <c r="CY29" i="41"/>
  <c r="CZ29" i="41"/>
  <c r="DA29" i="41"/>
  <c r="DB29" i="41"/>
  <c r="DC29" i="41"/>
  <c r="DD29" i="41"/>
  <c r="DE29" i="41"/>
  <c r="DF29" i="41"/>
  <c r="DG29" i="41"/>
  <c r="DH29" i="41"/>
  <c r="DI29" i="41"/>
  <c r="DJ29" i="41"/>
  <c r="DK29" i="41"/>
  <c r="DL29" i="41"/>
  <c r="DM29" i="41"/>
  <c r="DN29" i="41"/>
  <c r="DO29" i="41"/>
  <c r="DP29" i="41"/>
  <c r="DQ29" i="41"/>
  <c r="DR29" i="41"/>
  <c r="DS29" i="41"/>
  <c r="DT29" i="41"/>
  <c r="DU29" i="41"/>
  <c r="DV29" i="41"/>
  <c r="DW29" i="41"/>
  <c r="DX29" i="41"/>
  <c r="DY29" i="41"/>
  <c r="DZ29" i="41"/>
  <c r="EA29" i="41"/>
  <c r="EB29" i="41"/>
  <c r="EC29" i="41"/>
  <c r="ED29" i="41"/>
  <c r="EE29" i="41"/>
  <c r="EF29" i="41"/>
  <c r="EG29" i="41"/>
  <c r="EH29" i="41"/>
  <c r="EI29" i="41"/>
  <c r="EJ29" i="41"/>
  <c r="EK29" i="41"/>
  <c r="EL29" i="41"/>
  <c r="EM29" i="41"/>
  <c r="EN29" i="41"/>
  <c r="EO29" i="41"/>
  <c r="EP29" i="41"/>
  <c r="EQ29" i="41"/>
  <c r="ER29" i="41"/>
  <c r="ES29" i="41"/>
  <c r="ET29" i="41"/>
  <c r="EU29" i="41"/>
  <c r="EV29" i="41"/>
  <c r="EW29" i="41"/>
  <c r="EX29" i="41"/>
  <c r="EY29" i="41"/>
  <c r="EZ29" i="41"/>
  <c r="FA29" i="41"/>
  <c r="FB29" i="41"/>
  <c r="FC29" i="41"/>
  <c r="FD29" i="41"/>
  <c r="FE29" i="41"/>
  <c r="FF29" i="41"/>
  <c r="FG29" i="41"/>
  <c r="FH29" i="41"/>
  <c r="FI29" i="41"/>
  <c r="FJ29" i="41"/>
  <c r="FK29" i="41"/>
  <c r="FL29" i="41"/>
  <c r="FM29" i="41"/>
  <c r="FN29" i="41"/>
  <c r="FO29" i="41"/>
  <c r="FP29" i="41"/>
  <c r="FQ29" i="41"/>
  <c r="FR29" i="41"/>
  <c r="FS29" i="41"/>
  <c r="FT29" i="41"/>
  <c r="FU29" i="41"/>
  <c r="FV29" i="41"/>
  <c r="FW29" i="41"/>
  <c r="FX29" i="41"/>
  <c r="FY29" i="41"/>
  <c r="FZ29" i="41"/>
  <c r="BL30" i="41"/>
  <c r="BM30" i="41"/>
  <c r="BN30" i="41"/>
  <c r="BO30" i="41"/>
  <c r="BP30" i="41"/>
  <c r="BQ30" i="41"/>
  <c r="BR30" i="41"/>
  <c r="BS30" i="41"/>
  <c r="BT30" i="41"/>
  <c r="BU30" i="41"/>
  <c r="BV30" i="41"/>
  <c r="BW30" i="41"/>
  <c r="BX30" i="41"/>
  <c r="BY30" i="41"/>
  <c r="BZ30" i="41"/>
  <c r="CA30" i="41"/>
  <c r="CB30" i="41"/>
  <c r="CC30" i="41"/>
  <c r="CD30" i="41"/>
  <c r="CE30" i="41"/>
  <c r="CF30" i="41"/>
  <c r="CG30" i="41"/>
  <c r="CH30" i="41"/>
  <c r="CI30" i="41"/>
  <c r="CJ30" i="41"/>
  <c r="CK30" i="41"/>
  <c r="CL30" i="41"/>
  <c r="CM30" i="41"/>
  <c r="CN30" i="41"/>
  <c r="CO30" i="41"/>
  <c r="CP30" i="41"/>
  <c r="CQ30" i="41"/>
  <c r="CR30" i="41"/>
  <c r="CS30" i="41"/>
  <c r="CT30" i="41"/>
  <c r="CU30" i="41"/>
  <c r="CV30" i="41"/>
  <c r="CW30" i="41"/>
  <c r="CX30" i="41"/>
  <c r="CY30" i="41"/>
  <c r="CZ30" i="41"/>
  <c r="DA30" i="41"/>
  <c r="DB30" i="41"/>
  <c r="DC30" i="41"/>
  <c r="DD30" i="41"/>
  <c r="DE30" i="41"/>
  <c r="DF30" i="41"/>
  <c r="DG30" i="41"/>
  <c r="DH30" i="41"/>
  <c r="DI30" i="41"/>
  <c r="DJ30" i="41"/>
  <c r="DK30" i="41"/>
  <c r="DL30" i="41"/>
  <c r="DM30" i="41"/>
  <c r="DN30" i="41"/>
  <c r="DO30" i="41"/>
  <c r="DP30" i="41"/>
  <c r="DQ30" i="41"/>
  <c r="DR30" i="41"/>
  <c r="DS30" i="41"/>
  <c r="DT30" i="41"/>
  <c r="DU30" i="41"/>
  <c r="DV30" i="41"/>
  <c r="DW30" i="41"/>
  <c r="DX30" i="41"/>
  <c r="DY30" i="41"/>
  <c r="DZ30" i="41"/>
  <c r="EA30" i="41"/>
  <c r="EB30" i="41"/>
  <c r="EC30" i="41"/>
  <c r="ED30" i="41"/>
  <c r="EE30" i="41"/>
  <c r="EF30" i="41"/>
  <c r="EG30" i="41"/>
  <c r="EH30" i="41"/>
  <c r="EI30" i="41"/>
  <c r="EJ30" i="41"/>
  <c r="EK30" i="41"/>
  <c r="EL30" i="41"/>
  <c r="EM30" i="41"/>
  <c r="EN30" i="41"/>
  <c r="EO30" i="41"/>
  <c r="EP30" i="41"/>
  <c r="EQ30" i="41"/>
  <c r="ER30" i="41"/>
  <c r="ES30" i="41"/>
  <c r="ET30" i="41"/>
  <c r="EU30" i="41"/>
  <c r="EV30" i="41"/>
  <c r="EW30" i="41"/>
  <c r="EX30" i="41"/>
  <c r="EY30" i="41"/>
  <c r="EZ30" i="41"/>
  <c r="FA30" i="41"/>
  <c r="FB30" i="41"/>
  <c r="FC30" i="41"/>
  <c r="FD30" i="41"/>
  <c r="FE30" i="41"/>
  <c r="FF30" i="41"/>
  <c r="FG30" i="41"/>
  <c r="FH30" i="41"/>
  <c r="FI30" i="41"/>
  <c r="FJ30" i="41"/>
  <c r="FK30" i="41"/>
  <c r="FL30" i="41"/>
  <c r="FM30" i="41"/>
  <c r="FN30" i="41"/>
  <c r="FO30" i="41"/>
  <c r="FP30" i="41"/>
  <c r="FQ30" i="41"/>
  <c r="FR30" i="41"/>
  <c r="FS30" i="41"/>
  <c r="FT30" i="41"/>
  <c r="FU30" i="41"/>
  <c r="FV30" i="41"/>
  <c r="FW30" i="41"/>
  <c r="FX30" i="41"/>
  <c r="FY30" i="41"/>
  <c r="FZ30" i="41"/>
  <c r="BL31" i="41"/>
  <c r="BM31" i="41"/>
  <c r="BN31" i="41"/>
  <c r="BO31" i="41"/>
  <c r="BP31" i="41"/>
  <c r="BQ31" i="41"/>
  <c r="BR31" i="41"/>
  <c r="BS31" i="41"/>
  <c r="BT31" i="41"/>
  <c r="BU31" i="41"/>
  <c r="BV31" i="41"/>
  <c r="BW31" i="41"/>
  <c r="BX31" i="41"/>
  <c r="BY31" i="41"/>
  <c r="BZ31" i="41"/>
  <c r="CA31" i="41"/>
  <c r="CB31" i="41"/>
  <c r="CC31" i="41"/>
  <c r="CD31" i="41"/>
  <c r="CE31" i="41"/>
  <c r="CF31" i="41"/>
  <c r="CG31" i="41"/>
  <c r="CH31" i="41"/>
  <c r="CI31" i="41"/>
  <c r="CJ31" i="41"/>
  <c r="CK31" i="41"/>
  <c r="CL31" i="41"/>
  <c r="CM31" i="41"/>
  <c r="CN31" i="41"/>
  <c r="CO31" i="41"/>
  <c r="CP31" i="41"/>
  <c r="CQ31" i="41"/>
  <c r="CR31" i="41"/>
  <c r="CS31" i="41"/>
  <c r="CT31" i="41"/>
  <c r="CU31" i="41"/>
  <c r="CV31" i="41"/>
  <c r="CW31" i="41"/>
  <c r="CX31" i="41"/>
  <c r="CY31" i="41"/>
  <c r="CZ31" i="41"/>
  <c r="DA31" i="41"/>
  <c r="DB31" i="41"/>
  <c r="DC31" i="41"/>
  <c r="DD31" i="41"/>
  <c r="DE31" i="41"/>
  <c r="DF31" i="41"/>
  <c r="DG31" i="41"/>
  <c r="DH31" i="41"/>
  <c r="DI31" i="41"/>
  <c r="DJ31" i="41"/>
  <c r="DK31" i="41"/>
  <c r="DL31" i="41"/>
  <c r="DM31" i="41"/>
  <c r="DN31" i="41"/>
  <c r="DO31" i="41"/>
  <c r="DP31" i="41"/>
  <c r="DQ31" i="41"/>
  <c r="DR31" i="41"/>
  <c r="DS31" i="41"/>
  <c r="DT31" i="41"/>
  <c r="DU31" i="41"/>
  <c r="DV31" i="41"/>
  <c r="DW31" i="41"/>
  <c r="DX31" i="41"/>
  <c r="DY31" i="41"/>
  <c r="DZ31" i="41"/>
  <c r="EA31" i="41"/>
  <c r="EB31" i="41"/>
  <c r="EC31" i="41"/>
  <c r="ED31" i="41"/>
  <c r="EE31" i="41"/>
  <c r="EF31" i="41"/>
  <c r="EG31" i="41"/>
  <c r="EH31" i="41"/>
  <c r="EI31" i="41"/>
  <c r="EJ31" i="41"/>
  <c r="EK31" i="41"/>
  <c r="EL31" i="41"/>
  <c r="EM31" i="41"/>
  <c r="EN31" i="41"/>
  <c r="EO31" i="41"/>
  <c r="EP31" i="41"/>
  <c r="EQ31" i="41"/>
  <c r="ER31" i="41"/>
  <c r="ES31" i="41"/>
  <c r="ET31" i="41"/>
  <c r="EU31" i="41"/>
  <c r="EV31" i="41"/>
  <c r="EW31" i="41"/>
  <c r="EX31" i="41"/>
  <c r="EY31" i="41"/>
  <c r="EZ31" i="41"/>
  <c r="FA31" i="41"/>
  <c r="FB31" i="41"/>
  <c r="FC31" i="41"/>
  <c r="FD31" i="41"/>
  <c r="FE31" i="41"/>
  <c r="FF31" i="41"/>
  <c r="FG31" i="41"/>
  <c r="FH31" i="41"/>
  <c r="FI31" i="41"/>
  <c r="FJ31" i="41"/>
  <c r="FK31" i="41"/>
  <c r="FL31" i="41"/>
  <c r="FM31" i="41"/>
  <c r="FN31" i="41"/>
  <c r="FO31" i="41"/>
  <c r="FP31" i="41"/>
  <c r="FQ31" i="41"/>
  <c r="FR31" i="41"/>
  <c r="FS31" i="41"/>
  <c r="FT31" i="41"/>
  <c r="FU31" i="41"/>
  <c r="FV31" i="41"/>
  <c r="FW31" i="41"/>
  <c r="FX31" i="41"/>
  <c r="FY31" i="41"/>
  <c r="FZ31" i="41"/>
  <c r="BL32" i="41"/>
  <c r="BM32" i="41"/>
  <c r="BN32" i="41"/>
  <c r="BO32" i="41"/>
  <c r="BP32" i="41"/>
  <c r="BQ32" i="41"/>
  <c r="BR32" i="41"/>
  <c r="BS32" i="41"/>
  <c r="BT32" i="41"/>
  <c r="BU32" i="41"/>
  <c r="BV32" i="41"/>
  <c r="BW32" i="41"/>
  <c r="BX32" i="41"/>
  <c r="BY32" i="41"/>
  <c r="BZ32" i="41"/>
  <c r="CA32" i="41"/>
  <c r="CB32" i="41"/>
  <c r="CC32" i="41"/>
  <c r="CD32" i="41"/>
  <c r="CE32" i="41"/>
  <c r="CF32" i="41"/>
  <c r="CG32" i="41"/>
  <c r="CH32" i="41"/>
  <c r="CI32" i="41"/>
  <c r="CJ32" i="41"/>
  <c r="CK32" i="41"/>
  <c r="CL32" i="41"/>
  <c r="CM32" i="41"/>
  <c r="CN32" i="41"/>
  <c r="CO32" i="41"/>
  <c r="CP32" i="41"/>
  <c r="CQ32" i="41"/>
  <c r="CR32" i="41"/>
  <c r="CS32" i="41"/>
  <c r="CT32" i="41"/>
  <c r="CU32" i="41"/>
  <c r="CV32" i="41"/>
  <c r="CW32" i="41"/>
  <c r="CX32" i="41"/>
  <c r="CY32" i="41"/>
  <c r="CZ32" i="41"/>
  <c r="DA32" i="41"/>
  <c r="DB32" i="41"/>
  <c r="DC32" i="41"/>
  <c r="DD32" i="41"/>
  <c r="DE32" i="41"/>
  <c r="DF32" i="41"/>
  <c r="DG32" i="41"/>
  <c r="DH32" i="41"/>
  <c r="DI32" i="41"/>
  <c r="DJ32" i="41"/>
  <c r="DK32" i="41"/>
  <c r="DL32" i="41"/>
  <c r="DM32" i="41"/>
  <c r="DN32" i="41"/>
  <c r="DO32" i="41"/>
  <c r="DP32" i="41"/>
  <c r="DQ32" i="41"/>
  <c r="DR32" i="41"/>
  <c r="DS32" i="41"/>
  <c r="DT32" i="41"/>
  <c r="DU32" i="41"/>
  <c r="DV32" i="41"/>
  <c r="DW32" i="41"/>
  <c r="DX32" i="41"/>
  <c r="DY32" i="41"/>
  <c r="DZ32" i="41"/>
  <c r="EA32" i="41"/>
  <c r="EB32" i="41"/>
  <c r="EC32" i="41"/>
  <c r="ED32" i="41"/>
  <c r="EE32" i="41"/>
  <c r="EF32" i="41"/>
  <c r="EG32" i="41"/>
  <c r="EH32" i="41"/>
  <c r="EI32" i="41"/>
  <c r="EJ32" i="41"/>
  <c r="EK32" i="41"/>
  <c r="EL32" i="41"/>
  <c r="EM32" i="41"/>
  <c r="EN32" i="41"/>
  <c r="EO32" i="41"/>
  <c r="EP32" i="41"/>
  <c r="EQ32" i="41"/>
  <c r="ER32" i="41"/>
  <c r="ES32" i="41"/>
  <c r="ET32" i="41"/>
  <c r="EU32" i="41"/>
  <c r="EV32" i="41"/>
  <c r="EW32" i="41"/>
  <c r="EX32" i="41"/>
  <c r="EY32" i="41"/>
  <c r="EZ32" i="41"/>
  <c r="FA32" i="41"/>
  <c r="FB32" i="41"/>
  <c r="FC32" i="41"/>
  <c r="FD32" i="41"/>
  <c r="FE32" i="41"/>
  <c r="FF32" i="41"/>
  <c r="FG32" i="41"/>
  <c r="FH32" i="41"/>
  <c r="FI32" i="41"/>
  <c r="FJ32" i="41"/>
  <c r="FK32" i="41"/>
  <c r="FL32" i="41"/>
  <c r="FM32" i="41"/>
  <c r="FN32" i="41"/>
  <c r="FO32" i="41"/>
  <c r="FP32" i="41"/>
  <c r="FQ32" i="41"/>
  <c r="FR32" i="41"/>
  <c r="FS32" i="41"/>
  <c r="FT32" i="41"/>
  <c r="FU32" i="41"/>
  <c r="FV32" i="41"/>
  <c r="FW32" i="41"/>
  <c r="FX32" i="41"/>
  <c r="FY32" i="41"/>
  <c r="FZ32" i="41"/>
  <c r="BL33" i="41"/>
  <c r="BM33" i="41"/>
  <c r="BN33" i="41"/>
  <c r="BO33" i="41"/>
  <c r="BP33" i="41"/>
  <c r="BQ33" i="41"/>
  <c r="BR33" i="41"/>
  <c r="BS33" i="41"/>
  <c r="BT33" i="41"/>
  <c r="BU33" i="41"/>
  <c r="BV33" i="41"/>
  <c r="BW33" i="41"/>
  <c r="BX33" i="41"/>
  <c r="BY33" i="41"/>
  <c r="BZ33" i="41"/>
  <c r="CA33" i="41"/>
  <c r="CB33" i="41"/>
  <c r="CC33" i="41"/>
  <c r="CD33" i="41"/>
  <c r="CE33" i="41"/>
  <c r="CF33" i="41"/>
  <c r="CG33" i="41"/>
  <c r="CH33" i="41"/>
  <c r="CI33" i="41"/>
  <c r="CJ33" i="41"/>
  <c r="CK33" i="41"/>
  <c r="CL33" i="41"/>
  <c r="CM33" i="41"/>
  <c r="CN33" i="41"/>
  <c r="CO33" i="41"/>
  <c r="CP33" i="41"/>
  <c r="CQ33" i="41"/>
  <c r="CR33" i="41"/>
  <c r="CS33" i="41"/>
  <c r="CT33" i="41"/>
  <c r="CU33" i="41"/>
  <c r="CV33" i="41"/>
  <c r="CW33" i="41"/>
  <c r="CX33" i="41"/>
  <c r="CY33" i="41"/>
  <c r="CZ33" i="41"/>
  <c r="DA33" i="41"/>
  <c r="DB33" i="41"/>
  <c r="DC33" i="41"/>
  <c r="DD33" i="41"/>
  <c r="DE33" i="41"/>
  <c r="DF33" i="41"/>
  <c r="DG33" i="41"/>
  <c r="DH33" i="41"/>
  <c r="DI33" i="41"/>
  <c r="DJ33" i="41"/>
  <c r="DK33" i="41"/>
  <c r="DL33" i="41"/>
  <c r="DM33" i="41"/>
  <c r="DN33" i="41"/>
  <c r="DO33" i="41"/>
  <c r="DP33" i="41"/>
  <c r="DQ33" i="41"/>
  <c r="DR33" i="41"/>
  <c r="DS33" i="41"/>
  <c r="DT33" i="41"/>
  <c r="DU33" i="41"/>
  <c r="DV33" i="41"/>
  <c r="DW33" i="41"/>
  <c r="DX33" i="41"/>
  <c r="DY33" i="41"/>
  <c r="DZ33" i="41"/>
  <c r="EA33" i="41"/>
  <c r="EB33" i="41"/>
  <c r="EC33" i="41"/>
  <c r="ED33" i="41"/>
  <c r="EE33" i="41"/>
  <c r="EF33" i="41"/>
  <c r="EG33" i="41"/>
  <c r="EH33" i="41"/>
  <c r="EI33" i="41"/>
  <c r="EJ33" i="41"/>
  <c r="EK33" i="41"/>
  <c r="EL33" i="41"/>
  <c r="EM33" i="41"/>
  <c r="EN33" i="41"/>
  <c r="EO33" i="41"/>
  <c r="EP33" i="41"/>
  <c r="EQ33" i="41"/>
  <c r="ER33" i="41"/>
  <c r="ES33" i="41"/>
  <c r="ET33" i="41"/>
  <c r="EU33" i="41"/>
  <c r="EV33" i="41"/>
  <c r="EW33" i="41"/>
  <c r="EX33" i="41"/>
  <c r="EY33" i="41"/>
  <c r="EZ33" i="41"/>
  <c r="FA33" i="41"/>
  <c r="FB33" i="41"/>
  <c r="FC33" i="41"/>
  <c r="FD33" i="41"/>
  <c r="FE33" i="41"/>
  <c r="FF33" i="41"/>
  <c r="FG33" i="41"/>
  <c r="FH33" i="41"/>
  <c r="FI33" i="41"/>
  <c r="FJ33" i="41"/>
  <c r="FK33" i="41"/>
  <c r="FL33" i="41"/>
  <c r="FM33" i="41"/>
  <c r="FN33" i="41"/>
  <c r="FO33" i="41"/>
  <c r="FP33" i="41"/>
  <c r="FQ33" i="41"/>
  <c r="FR33" i="41"/>
  <c r="FS33" i="41"/>
  <c r="FT33" i="41"/>
  <c r="FU33" i="41"/>
  <c r="FV33" i="41"/>
  <c r="FW33" i="41"/>
  <c r="FX33" i="41"/>
  <c r="FY33" i="41"/>
  <c r="FZ33" i="41"/>
  <c r="BL34" i="41"/>
  <c r="BM34" i="41"/>
  <c r="BN34" i="41"/>
  <c r="BO34" i="41"/>
  <c r="BP34" i="41"/>
  <c r="BQ34" i="41"/>
  <c r="BR34" i="41"/>
  <c r="BS34" i="41"/>
  <c r="BT34" i="41"/>
  <c r="BU34" i="41"/>
  <c r="BV34" i="41"/>
  <c r="BW34" i="41"/>
  <c r="BX34" i="41"/>
  <c r="BY34" i="41"/>
  <c r="BZ34" i="41"/>
  <c r="CA34" i="41"/>
  <c r="CB34" i="41"/>
  <c r="CC34" i="41"/>
  <c r="CD34" i="41"/>
  <c r="CE34" i="41"/>
  <c r="CF34" i="41"/>
  <c r="CG34" i="41"/>
  <c r="CH34" i="41"/>
  <c r="CI34" i="41"/>
  <c r="CJ34" i="41"/>
  <c r="CK34" i="41"/>
  <c r="CL34" i="41"/>
  <c r="CM34" i="41"/>
  <c r="CN34" i="41"/>
  <c r="CO34" i="41"/>
  <c r="CP34" i="41"/>
  <c r="CQ34" i="41"/>
  <c r="CR34" i="41"/>
  <c r="CS34" i="41"/>
  <c r="CT34" i="41"/>
  <c r="CU34" i="41"/>
  <c r="CV34" i="41"/>
  <c r="CW34" i="41"/>
  <c r="CX34" i="41"/>
  <c r="CY34" i="41"/>
  <c r="CZ34" i="41"/>
  <c r="DA34" i="41"/>
  <c r="DB34" i="41"/>
  <c r="DC34" i="41"/>
  <c r="DD34" i="41"/>
  <c r="DE34" i="41"/>
  <c r="DF34" i="41"/>
  <c r="DG34" i="41"/>
  <c r="DH34" i="41"/>
  <c r="DI34" i="41"/>
  <c r="DJ34" i="41"/>
  <c r="DK34" i="41"/>
  <c r="DL34" i="41"/>
  <c r="DM34" i="41"/>
  <c r="DN34" i="41"/>
  <c r="DO34" i="41"/>
  <c r="DP34" i="41"/>
  <c r="DQ34" i="41"/>
  <c r="DR34" i="41"/>
  <c r="DS34" i="41"/>
  <c r="DT34" i="41"/>
  <c r="DU34" i="41"/>
  <c r="DV34" i="41"/>
  <c r="DW34" i="41"/>
  <c r="DX34" i="41"/>
  <c r="DY34" i="41"/>
  <c r="DZ34" i="41"/>
  <c r="EA34" i="41"/>
  <c r="EB34" i="41"/>
  <c r="EC34" i="41"/>
  <c r="ED34" i="41"/>
  <c r="EE34" i="41"/>
  <c r="EF34" i="41"/>
  <c r="EG34" i="41"/>
  <c r="EH34" i="41"/>
  <c r="EI34" i="41"/>
  <c r="EJ34" i="41"/>
  <c r="EK34" i="41"/>
  <c r="EL34" i="41"/>
  <c r="EM34" i="41"/>
  <c r="EN34" i="41"/>
  <c r="EO34" i="41"/>
  <c r="EP34" i="41"/>
  <c r="EQ34" i="41"/>
  <c r="ER34" i="41"/>
  <c r="ES34" i="41"/>
  <c r="ET34" i="41"/>
  <c r="EU34" i="41"/>
  <c r="EV34" i="41"/>
  <c r="EW34" i="41"/>
  <c r="EX34" i="41"/>
  <c r="EY34" i="41"/>
  <c r="EZ34" i="41"/>
  <c r="FA34" i="41"/>
  <c r="FB34" i="41"/>
  <c r="FC34" i="41"/>
  <c r="FD34" i="41"/>
  <c r="FE34" i="41"/>
  <c r="FF34" i="41"/>
  <c r="FG34" i="41"/>
  <c r="FH34" i="41"/>
  <c r="FI34" i="41"/>
  <c r="FJ34" i="41"/>
  <c r="FK34" i="41"/>
  <c r="FL34" i="41"/>
  <c r="FM34" i="41"/>
  <c r="FN34" i="41"/>
  <c r="FO34" i="41"/>
  <c r="FP34" i="41"/>
  <c r="FQ34" i="41"/>
  <c r="FR34" i="41"/>
  <c r="FS34" i="41"/>
  <c r="FT34" i="41"/>
  <c r="FU34" i="41"/>
  <c r="FV34" i="41"/>
  <c r="FW34" i="41"/>
  <c r="FX34" i="41"/>
  <c r="FY34" i="41"/>
  <c r="FZ34" i="41"/>
  <c r="BL35" i="41"/>
  <c r="BM35" i="41"/>
  <c r="BN35" i="41"/>
  <c r="BO35" i="41"/>
  <c r="BP35" i="41"/>
  <c r="BQ35" i="41"/>
  <c r="BR35" i="41"/>
  <c r="BS35" i="41"/>
  <c r="BT35" i="41"/>
  <c r="BU35" i="41"/>
  <c r="BV35" i="41"/>
  <c r="BW35" i="41"/>
  <c r="BX35" i="41"/>
  <c r="BY35" i="41"/>
  <c r="BZ35" i="41"/>
  <c r="CA35" i="41"/>
  <c r="CB35" i="41"/>
  <c r="CC35" i="41"/>
  <c r="CD35" i="41"/>
  <c r="CE35" i="41"/>
  <c r="CF35" i="41"/>
  <c r="CG35" i="41"/>
  <c r="CH35" i="41"/>
  <c r="CI35" i="41"/>
  <c r="CJ35" i="41"/>
  <c r="CK35" i="41"/>
  <c r="CL35" i="41"/>
  <c r="CM35" i="41"/>
  <c r="CN35" i="41"/>
  <c r="CO35" i="41"/>
  <c r="CP35" i="41"/>
  <c r="CQ35" i="41"/>
  <c r="CR35" i="41"/>
  <c r="CS35" i="41"/>
  <c r="CT35" i="41"/>
  <c r="CU35" i="41"/>
  <c r="CV35" i="41"/>
  <c r="CW35" i="41"/>
  <c r="CX35" i="41"/>
  <c r="CY35" i="41"/>
  <c r="CZ35" i="41"/>
  <c r="DA35" i="41"/>
  <c r="DB35" i="41"/>
  <c r="DC35" i="41"/>
  <c r="DD35" i="41"/>
  <c r="DE35" i="41"/>
  <c r="DF35" i="41"/>
  <c r="DG35" i="41"/>
  <c r="DH35" i="41"/>
  <c r="DI35" i="41"/>
  <c r="DJ35" i="41"/>
  <c r="DK35" i="41"/>
  <c r="DL35" i="41"/>
  <c r="DM35" i="41"/>
  <c r="DN35" i="41"/>
  <c r="DO35" i="41"/>
  <c r="DP35" i="41"/>
  <c r="DQ35" i="41"/>
  <c r="DR35" i="41"/>
  <c r="DS35" i="41"/>
  <c r="DT35" i="41"/>
  <c r="DU35" i="41"/>
  <c r="DV35" i="41"/>
  <c r="DW35" i="41"/>
  <c r="DX35" i="41"/>
  <c r="DY35" i="41"/>
  <c r="DZ35" i="41"/>
  <c r="EA35" i="41"/>
  <c r="EB35" i="41"/>
  <c r="EC35" i="41"/>
  <c r="ED35" i="41"/>
  <c r="EE35" i="41"/>
  <c r="EF35" i="41"/>
  <c r="EG35" i="41"/>
  <c r="EH35" i="41"/>
  <c r="EI35" i="41"/>
  <c r="EJ35" i="41"/>
  <c r="EK35" i="41"/>
  <c r="EL35" i="41"/>
  <c r="EM35" i="41"/>
  <c r="EN35" i="41"/>
  <c r="EO35" i="41"/>
  <c r="EP35" i="41"/>
  <c r="EQ35" i="41"/>
  <c r="ER35" i="41"/>
  <c r="ES35" i="41"/>
  <c r="ET35" i="41"/>
  <c r="EU35" i="41"/>
  <c r="EV35" i="41"/>
  <c r="EW35" i="41"/>
  <c r="EX35" i="41"/>
  <c r="EY35" i="41"/>
  <c r="EZ35" i="41"/>
  <c r="FA35" i="41"/>
  <c r="FB35" i="41"/>
  <c r="FC35" i="41"/>
  <c r="FD35" i="41"/>
  <c r="FE35" i="41"/>
  <c r="FF35" i="41"/>
  <c r="FG35" i="41"/>
  <c r="FH35" i="41"/>
  <c r="FI35" i="41"/>
  <c r="FJ35" i="41"/>
  <c r="FK35" i="41"/>
  <c r="FL35" i="41"/>
  <c r="FM35" i="41"/>
  <c r="FN35" i="41"/>
  <c r="FO35" i="41"/>
  <c r="FP35" i="41"/>
  <c r="FQ35" i="41"/>
  <c r="FR35" i="41"/>
  <c r="FS35" i="41"/>
  <c r="FT35" i="41"/>
  <c r="FU35" i="41"/>
  <c r="FV35" i="41"/>
  <c r="FW35" i="41"/>
  <c r="FX35" i="41"/>
  <c r="FY35" i="41"/>
  <c r="FZ35" i="41"/>
  <c r="BL36" i="41"/>
  <c r="BM36" i="41"/>
  <c r="BN36" i="41"/>
  <c r="BO36" i="41"/>
  <c r="BP36" i="41"/>
  <c r="BQ36" i="41"/>
  <c r="BR36" i="41"/>
  <c r="BS36" i="41"/>
  <c r="BT36" i="41"/>
  <c r="BU36" i="41"/>
  <c r="BV36" i="41"/>
  <c r="BW36" i="41"/>
  <c r="BX36" i="41"/>
  <c r="BY36" i="41"/>
  <c r="BZ36" i="41"/>
  <c r="CA36" i="41"/>
  <c r="CB36" i="41"/>
  <c r="CC36" i="41"/>
  <c r="CD36" i="41"/>
  <c r="CE36" i="41"/>
  <c r="CF36" i="41"/>
  <c r="CG36" i="41"/>
  <c r="CH36" i="41"/>
  <c r="CI36" i="41"/>
  <c r="CJ36" i="41"/>
  <c r="CK36" i="41"/>
  <c r="CL36" i="41"/>
  <c r="CM36" i="41"/>
  <c r="CN36" i="41"/>
  <c r="CO36" i="41"/>
  <c r="CP36" i="41"/>
  <c r="CQ36" i="41"/>
  <c r="CR36" i="41"/>
  <c r="CS36" i="41"/>
  <c r="CT36" i="41"/>
  <c r="CU36" i="41"/>
  <c r="CV36" i="41"/>
  <c r="CW36" i="41"/>
  <c r="CX36" i="41"/>
  <c r="CY36" i="41"/>
  <c r="CZ36" i="41"/>
  <c r="DA36" i="41"/>
  <c r="DB36" i="41"/>
  <c r="DC36" i="41"/>
  <c r="DD36" i="41"/>
  <c r="DE36" i="41"/>
  <c r="DF36" i="41"/>
  <c r="DG36" i="41"/>
  <c r="DH36" i="41"/>
  <c r="DI36" i="41"/>
  <c r="DJ36" i="41"/>
  <c r="DK36" i="41"/>
  <c r="DL36" i="41"/>
  <c r="DM36" i="41"/>
  <c r="DN36" i="41"/>
  <c r="DO36" i="41"/>
  <c r="DP36" i="41"/>
  <c r="DQ36" i="41"/>
  <c r="DR36" i="41"/>
  <c r="DS36" i="41"/>
  <c r="DT36" i="41"/>
  <c r="DU36" i="41"/>
  <c r="DV36" i="41"/>
  <c r="DW36" i="41"/>
  <c r="DX36" i="41"/>
  <c r="DY36" i="41"/>
  <c r="DZ36" i="41"/>
  <c r="EA36" i="41"/>
  <c r="EB36" i="41"/>
  <c r="EC36" i="41"/>
  <c r="ED36" i="41"/>
  <c r="EE36" i="41"/>
  <c r="EF36" i="41"/>
  <c r="EG36" i="41"/>
  <c r="EH36" i="41"/>
  <c r="EI36" i="41"/>
  <c r="EJ36" i="41"/>
  <c r="EK36" i="41"/>
  <c r="EL36" i="41"/>
  <c r="EM36" i="41"/>
  <c r="EN36" i="41"/>
  <c r="EO36" i="41"/>
  <c r="EP36" i="41"/>
  <c r="EQ36" i="41"/>
  <c r="ER36" i="41"/>
  <c r="ES36" i="41"/>
  <c r="ET36" i="41"/>
  <c r="EU36" i="41"/>
  <c r="EV36" i="41"/>
  <c r="EW36" i="41"/>
  <c r="EX36" i="41"/>
  <c r="EY36" i="41"/>
  <c r="EZ36" i="41"/>
  <c r="FA36" i="41"/>
  <c r="FB36" i="41"/>
  <c r="FC36" i="41"/>
  <c r="FD36" i="41"/>
  <c r="FE36" i="41"/>
  <c r="FF36" i="41"/>
  <c r="FG36" i="41"/>
  <c r="FH36" i="41"/>
  <c r="FI36" i="41"/>
  <c r="FJ36" i="41"/>
  <c r="FK36" i="41"/>
  <c r="FL36" i="41"/>
  <c r="FM36" i="41"/>
  <c r="FN36" i="41"/>
  <c r="FO36" i="41"/>
  <c r="FP36" i="41"/>
  <c r="FQ36" i="41"/>
  <c r="FR36" i="41"/>
  <c r="FS36" i="41"/>
  <c r="FT36" i="41"/>
  <c r="FU36" i="41"/>
  <c r="FV36" i="41"/>
  <c r="FW36" i="41"/>
  <c r="FX36" i="41"/>
  <c r="FY36" i="41"/>
  <c r="FZ36" i="41"/>
  <c r="BL37" i="41"/>
  <c r="BM37" i="41"/>
  <c r="BN37" i="41"/>
  <c r="BO37" i="41"/>
  <c r="BP37" i="41"/>
  <c r="BQ37" i="41"/>
  <c r="BR37" i="41"/>
  <c r="BS37" i="41"/>
  <c r="BT37" i="41"/>
  <c r="BU37" i="41"/>
  <c r="BV37" i="41"/>
  <c r="BW37" i="41"/>
  <c r="BX37" i="41"/>
  <c r="BY37" i="41"/>
  <c r="BZ37" i="41"/>
  <c r="CA37" i="41"/>
  <c r="CB37" i="41"/>
  <c r="CC37" i="41"/>
  <c r="CD37" i="41"/>
  <c r="CE37" i="41"/>
  <c r="CF37" i="41"/>
  <c r="CG37" i="41"/>
  <c r="CH37" i="41"/>
  <c r="CI37" i="41"/>
  <c r="CJ37" i="41"/>
  <c r="CK37" i="41"/>
  <c r="CL37" i="41"/>
  <c r="CM37" i="41"/>
  <c r="CN37" i="41"/>
  <c r="CO37" i="41"/>
  <c r="CP37" i="41"/>
  <c r="CQ37" i="41"/>
  <c r="CR37" i="41"/>
  <c r="CS37" i="41"/>
  <c r="CT37" i="41"/>
  <c r="CU37" i="41"/>
  <c r="CV37" i="41"/>
  <c r="CW37" i="41"/>
  <c r="CX37" i="41"/>
  <c r="CY37" i="41"/>
  <c r="CZ37" i="41"/>
  <c r="DA37" i="41"/>
  <c r="DB37" i="41"/>
  <c r="DC37" i="41"/>
  <c r="DD37" i="41"/>
  <c r="DE37" i="41"/>
  <c r="DF37" i="41"/>
  <c r="DG37" i="41"/>
  <c r="DH37" i="41"/>
  <c r="DI37" i="41"/>
  <c r="DJ37" i="41"/>
  <c r="DK37" i="41"/>
  <c r="DL37" i="41"/>
  <c r="DM37" i="41"/>
  <c r="DN37" i="41"/>
  <c r="DO37" i="41"/>
  <c r="DP37" i="41"/>
  <c r="DQ37" i="41"/>
  <c r="DR37" i="41"/>
  <c r="DS37" i="41"/>
  <c r="DT37" i="41"/>
  <c r="DU37" i="41"/>
  <c r="DV37" i="41"/>
  <c r="DW37" i="41"/>
  <c r="DX37" i="41"/>
  <c r="DY37" i="41"/>
  <c r="DZ37" i="41"/>
  <c r="EA37" i="41"/>
  <c r="EB37" i="41"/>
  <c r="EC37" i="41"/>
  <c r="ED37" i="41"/>
  <c r="EE37" i="41"/>
  <c r="EF37" i="41"/>
  <c r="EG37" i="41"/>
  <c r="EH37" i="41"/>
  <c r="EI37" i="41"/>
  <c r="EJ37" i="41"/>
  <c r="EK37" i="41"/>
  <c r="EL37" i="41"/>
  <c r="EM37" i="41"/>
  <c r="EN37" i="41"/>
  <c r="EO37" i="41"/>
  <c r="EP37" i="41"/>
  <c r="EQ37" i="41"/>
  <c r="ER37" i="41"/>
  <c r="ES37" i="41"/>
  <c r="ET37" i="41"/>
  <c r="EU37" i="41"/>
  <c r="EV37" i="41"/>
  <c r="EW37" i="41"/>
  <c r="EX37" i="41"/>
  <c r="EY37" i="41"/>
  <c r="EZ37" i="41"/>
  <c r="FA37" i="41"/>
  <c r="FB37" i="41"/>
  <c r="FC37" i="41"/>
  <c r="FD37" i="41"/>
  <c r="FE37" i="41"/>
  <c r="FF37" i="41"/>
  <c r="FG37" i="41"/>
  <c r="FH37" i="41"/>
  <c r="FI37" i="41"/>
  <c r="FJ37" i="41"/>
  <c r="FK37" i="41"/>
  <c r="FL37" i="41"/>
  <c r="FM37" i="41"/>
  <c r="FN37" i="41"/>
  <c r="FO37" i="41"/>
  <c r="FP37" i="41"/>
  <c r="FQ37" i="41"/>
  <c r="FR37" i="41"/>
  <c r="FS37" i="41"/>
  <c r="FT37" i="41"/>
  <c r="FU37" i="41"/>
  <c r="FV37" i="41"/>
  <c r="FW37" i="41"/>
  <c r="FX37" i="41"/>
  <c r="FY37" i="41"/>
  <c r="FZ37" i="41"/>
  <c r="BL38" i="41"/>
  <c r="BM38" i="41"/>
  <c r="BN38" i="41"/>
  <c r="BO38" i="41"/>
  <c r="BP38" i="41"/>
  <c r="BQ38" i="41"/>
  <c r="BR38" i="41"/>
  <c r="BS38" i="41"/>
  <c r="BT38" i="41"/>
  <c r="BU38" i="41"/>
  <c r="BV38" i="41"/>
  <c r="BW38" i="41"/>
  <c r="BX38" i="41"/>
  <c r="BY38" i="41"/>
  <c r="BZ38" i="41"/>
  <c r="CA38" i="41"/>
  <c r="CB38" i="41"/>
  <c r="CC38" i="41"/>
  <c r="CD38" i="41"/>
  <c r="CE38" i="41"/>
  <c r="CF38" i="41"/>
  <c r="CG38" i="41"/>
  <c r="CH38" i="41"/>
  <c r="CI38" i="41"/>
  <c r="CJ38" i="41"/>
  <c r="CK38" i="41"/>
  <c r="CL38" i="41"/>
  <c r="CM38" i="41"/>
  <c r="CN38" i="41"/>
  <c r="CO38" i="41"/>
  <c r="CP38" i="41"/>
  <c r="CQ38" i="41"/>
  <c r="CR38" i="41"/>
  <c r="CS38" i="41"/>
  <c r="CT38" i="41"/>
  <c r="CU38" i="41"/>
  <c r="CV38" i="41"/>
  <c r="CW38" i="41"/>
  <c r="CX38" i="41"/>
  <c r="CY38" i="41"/>
  <c r="CZ38" i="41"/>
  <c r="DA38" i="41"/>
  <c r="DB38" i="41"/>
  <c r="DC38" i="41"/>
  <c r="DD38" i="41"/>
  <c r="DE38" i="41"/>
  <c r="DF38" i="41"/>
  <c r="DG38" i="41"/>
  <c r="DH38" i="41"/>
  <c r="DI38" i="41"/>
  <c r="DJ38" i="41"/>
  <c r="DK38" i="41"/>
  <c r="DL38" i="41"/>
  <c r="DM38" i="41"/>
  <c r="DN38" i="41"/>
  <c r="DO38" i="41"/>
  <c r="DP38" i="41"/>
  <c r="DQ38" i="41"/>
  <c r="DR38" i="41"/>
  <c r="DS38" i="41"/>
  <c r="DT38" i="41"/>
  <c r="DU38" i="41"/>
  <c r="DV38" i="41"/>
  <c r="DW38" i="41"/>
  <c r="DX38" i="41"/>
  <c r="DY38" i="41"/>
  <c r="DZ38" i="41"/>
  <c r="EA38" i="41"/>
  <c r="EB38" i="41"/>
  <c r="EC38" i="41"/>
  <c r="ED38" i="41"/>
  <c r="EE38" i="41"/>
  <c r="EF38" i="41"/>
  <c r="EG38" i="41"/>
  <c r="EH38" i="41"/>
  <c r="EI38" i="41"/>
  <c r="EJ38" i="41"/>
  <c r="EK38" i="41"/>
  <c r="EL38" i="41"/>
  <c r="EM38" i="41"/>
  <c r="EN38" i="41"/>
  <c r="EO38" i="41"/>
  <c r="EP38" i="41"/>
  <c r="EQ38" i="41"/>
  <c r="ER38" i="41"/>
  <c r="ES38" i="41"/>
  <c r="ET38" i="41"/>
  <c r="EU38" i="41"/>
  <c r="EV38" i="41"/>
  <c r="EW38" i="41"/>
  <c r="EX38" i="41"/>
  <c r="EY38" i="41"/>
  <c r="EZ38" i="41"/>
  <c r="FA38" i="41"/>
  <c r="FB38" i="41"/>
  <c r="FC38" i="41"/>
  <c r="FD38" i="41"/>
  <c r="FE38" i="41"/>
  <c r="FF38" i="41"/>
  <c r="FG38" i="41"/>
  <c r="FH38" i="41"/>
  <c r="FI38" i="41"/>
  <c r="FJ38" i="41"/>
  <c r="FK38" i="41"/>
  <c r="FL38" i="41"/>
  <c r="FM38" i="41"/>
  <c r="FN38" i="41"/>
  <c r="FO38" i="41"/>
  <c r="FP38" i="41"/>
  <c r="FQ38" i="41"/>
  <c r="FR38" i="41"/>
  <c r="FS38" i="41"/>
  <c r="FT38" i="41"/>
  <c r="FU38" i="41"/>
  <c r="FV38" i="41"/>
  <c r="FW38" i="41"/>
  <c r="FX38" i="41"/>
  <c r="FY38" i="41"/>
  <c r="FZ38" i="41"/>
  <c r="BM25" i="41"/>
  <c r="BN25" i="41"/>
  <c r="BO25" i="41"/>
  <c r="BP25" i="41"/>
  <c r="BQ25" i="41"/>
  <c r="BR25" i="41"/>
  <c r="BS25" i="41"/>
  <c r="BT25" i="41"/>
  <c r="BU25" i="41"/>
  <c r="BV25" i="41"/>
  <c r="BW25" i="41"/>
  <c r="BX25" i="41"/>
  <c r="BY25" i="41"/>
  <c r="BZ25" i="41"/>
  <c r="CA25" i="41"/>
  <c r="CB25" i="41"/>
  <c r="CC25" i="41"/>
  <c r="CD25" i="41"/>
  <c r="CE25" i="41"/>
  <c r="CF25" i="41"/>
  <c r="CG25" i="41"/>
  <c r="CH25" i="41"/>
  <c r="CI25" i="41"/>
  <c r="CJ25" i="41"/>
  <c r="CK25" i="41"/>
  <c r="CL25" i="41"/>
  <c r="CM25" i="41"/>
  <c r="CN25" i="41"/>
  <c r="CO25" i="41"/>
  <c r="CP25" i="41"/>
  <c r="CQ25" i="41"/>
  <c r="CR25" i="41"/>
  <c r="CS25" i="41"/>
  <c r="CT25" i="41"/>
  <c r="CU25" i="41"/>
  <c r="CV25" i="41"/>
  <c r="CW25" i="41"/>
  <c r="CX25" i="41"/>
  <c r="CY25" i="41"/>
  <c r="CZ25" i="41"/>
  <c r="DA25" i="41"/>
  <c r="DB25" i="41"/>
  <c r="DC25" i="41"/>
  <c r="DD25" i="41"/>
  <c r="DE25" i="41"/>
  <c r="DF25" i="41"/>
  <c r="DG25" i="41"/>
  <c r="DH25" i="41"/>
  <c r="DI25" i="41"/>
  <c r="DJ25" i="41"/>
  <c r="DK25" i="41"/>
  <c r="DL25" i="41"/>
  <c r="DM25" i="41"/>
  <c r="DN25" i="41"/>
  <c r="DO25" i="41"/>
  <c r="DP25" i="41"/>
  <c r="DQ25" i="41"/>
  <c r="DR25" i="41"/>
  <c r="DS25" i="41"/>
  <c r="DT25" i="41"/>
  <c r="DU25" i="41"/>
  <c r="DV25" i="41"/>
  <c r="DW25" i="41"/>
  <c r="DX25" i="41"/>
  <c r="DY25" i="41"/>
  <c r="DZ25" i="41"/>
  <c r="EA25" i="41"/>
  <c r="EB25" i="41"/>
  <c r="EC25" i="41"/>
  <c r="ED25" i="41"/>
  <c r="EE25" i="41"/>
  <c r="EF25" i="41"/>
  <c r="EG25" i="41"/>
  <c r="EH25" i="41"/>
  <c r="EI25" i="41"/>
  <c r="EJ25" i="41"/>
  <c r="EK25" i="41"/>
  <c r="EL25" i="41"/>
  <c r="EM25" i="41"/>
  <c r="EN25" i="41"/>
  <c r="EO25" i="41"/>
  <c r="EP25" i="41"/>
  <c r="EQ25" i="41"/>
  <c r="ER25" i="41"/>
  <c r="ES25" i="41"/>
  <c r="ET25" i="41"/>
  <c r="EU25" i="41"/>
  <c r="EV25" i="41"/>
  <c r="EW25" i="41"/>
  <c r="EX25" i="41"/>
  <c r="EY25" i="41"/>
  <c r="EZ25" i="41"/>
  <c r="FA25" i="41"/>
  <c r="FB25" i="41"/>
  <c r="FC25" i="41"/>
  <c r="FD25" i="41"/>
  <c r="FE25" i="41"/>
  <c r="FF25" i="41"/>
  <c r="FG25" i="41"/>
  <c r="FH25" i="41"/>
  <c r="FI25" i="41"/>
  <c r="FJ25" i="41"/>
  <c r="FK25" i="41"/>
  <c r="FL25" i="41"/>
  <c r="FM25" i="41"/>
  <c r="FN25" i="41"/>
  <c r="FO25" i="41"/>
  <c r="FP25" i="41"/>
  <c r="FQ25" i="41"/>
  <c r="FR25" i="41"/>
  <c r="FS25" i="41"/>
  <c r="FT25" i="41"/>
  <c r="FU25" i="41"/>
  <c r="FV25" i="41"/>
  <c r="FW25" i="41"/>
  <c r="FX25" i="41"/>
  <c r="FY25" i="41"/>
  <c r="FZ25" i="41"/>
  <c r="BL25" i="41"/>
  <c r="Y3" i="40"/>
  <c r="Y4" i="40"/>
  <c r="Y5" i="40"/>
  <c r="Y6" i="40"/>
  <c r="Y7" i="40"/>
  <c r="Y8" i="40"/>
  <c r="Y9" i="40"/>
  <c r="Y10" i="40"/>
  <c r="Y12" i="40"/>
  <c r="Y13" i="40"/>
  <c r="Y14" i="40"/>
  <c r="Y15" i="40"/>
  <c r="Y16" i="40"/>
  <c r="Y18" i="40"/>
  <c r="Y19" i="40"/>
  <c r="Y20" i="40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L27" i="27"/>
  <c r="M27" i="27"/>
  <c r="N27" i="27"/>
  <c r="O27" i="27"/>
  <c r="P27" i="27"/>
  <c r="Q27" i="27"/>
  <c r="R27" i="27"/>
  <c r="S27" i="27"/>
  <c r="T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O35" i="27"/>
  <c r="P35" i="27"/>
  <c r="Q35" i="27"/>
  <c r="R35" i="27"/>
  <c r="S35" i="27"/>
  <c r="T35" i="27"/>
  <c r="P36" i="27"/>
  <c r="Q36" i="27"/>
  <c r="R36" i="27"/>
  <c r="S36" i="27"/>
  <c r="T36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J41" i="27"/>
  <c r="K41" i="27"/>
  <c r="L41" i="27"/>
  <c r="M41" i="27"/>
  <c r="N41" i="27"/>
  <c r="O41" i="27"/>
  <c r="P41" i="27"/>
  <c r="Q41" i="27"/>
  <c r="R41" i="27"/>
  <c r="S41" i="27"/>
  <c r="T41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B25" i="27"/>
  <c r="B29" i="27"/>
  <c r="B30" i="27"/>
  <c r="B31" i="27"/>
  <c r="B32" i="27"/>
  <c r="B33" i="27"/>
  <c r="B34" i="27"/>
  <c r="B37" i="27"/>
  <c r="B38" i="27"/>
  <c r="B39" i="27"/>
  <c r="B40" i="27"/>
  <c r="B43" i="27"/>
  <c r="B24" i="27"/>
  <c r="C65" i="37"/>
  <c r="F65" i="37"/>
  <c r="G65" i="37"/>
  <c r="H65" i="37"/>
  <c r="H124" i="37" s="1"/>
  <c r="H125" i="37" s="1"/>
  <c r="I65" i="37"/>
  <c r="J65" i="37"/>
  <c r="K65" i="37"/>
  <c r="L124" i="37"/>
  <c r="L125" i="37" s="1"/>
  <c r="M124" i="37"/>
  <c r="M125" i="37" s="1"/>
  <c r="N65" i="37"/>
  <c r="N124" i="37" s="1"/>
  <c r="N125" i="37" s="1"/>
  <c r="P65" i="37"/>
  <c r="Q65" i="37"/>
  <c r="R124" i="37"/>
  <c r="R125" i="37" s="1"/>
  <c r="S124" i="37"/>
  <c r="S125" i="37" s="1"/>
  <c r="T65" i="37"/>
  <c r="T124" i="37" s="1"/>
  <c r="T125" i="37" s="1"/>
  <c r="C66" i="37"/>
  <c r="C124" i="37" s="1"/>
  <c r="C125" i="37" s="1"/>
  <c r="D124" i="37"/>
  <c r="D125" i="37" s="1"/>
  <c r="E124" i="37"/>
  <c r="E125" i="37" s="1"/>
  <c r="F66" i="37"/>
  <c r="F124" i="37" s="1"/>
  <c r="F125" i="37" s="1"/>
  <c r="G66" i="37"/>
  <c r="H66" i="37"/>
  <c r="I66" i="37"/>
  <c r="J66" i="37"/>
  <c r="K66" i="37"/>
  <c r="N66" i="37"/>
  <c r="P66" i="37"/>
  <c r="Q66" i="37"/>
  <c r="T66" i="37"/>
  <c r="C67" i="37"/>
  <c r="F67" i="37"/>
  <c r="G67" i="37"/>
  <c r="H67" i="37"/>
  <c r="I67" i="37"/>
  <c r="J67" i="37"/>
  <c r="K67" i="37"/>
  <c r="K124" i="37" s="1"/>
  <c r="K125" i="37" s="1"/>
  <c r="N67" i="37"/>
  <c r="P67" i="37"/>
  <c r="Q67" i="37"/>
  <c r="T67" i="37"/>
  <c r="C68" i="37"/>
  <c r="F68" i="37"/>
  <c r="G68" i="37"/>
  <c r="H68" i="37"/>
  <c r="I68" i="37"/>
  <c r="J68" i="37"/>
  <c r="K68" i="37"/>
  <c r="N68" i="37"/>
  <c r="O124" i="37"/>
  <c r="O125" i="37" s="1"/>
  <c r="P68" i="37"/>
  <c r="Q68" i="37"/>
  <c r="T68" i="37"/>
  <c r="C69" i="37"/>
  <c r="F69" i="37"/>
  <c r="G69" i="37"/>
  <c r="H69" i="37"/>
  <c r="I69" i="37"/>
  <c r="J69" i="37"/>
  <c r="K69" i="37"/>
  <c r="N69" i="37"/>
  <c r="P69" i="37"/>
  <c r="Q69" i="37"/>
  <c r="T69" i="37"/>
  <c r="C70" i="37"/>
  <c r="F70" i="37"/>
  <c r="G70" i="37"/>
  <c r="H70" i="37"/>
  <c r="I70" i="37"/>
  <c r="J70" i="37"/>
  <c r="K70" i="37"/>
  <c r="N70" i="37"/>
  <c r="P70" i="37"/>
  <c r="Q70" i="37"/>
  <c r="T70" i="37"/>
  <c r="C71" i="37"/>
  <c r="F71" i="37"/>
  <c r="G71" i="37"/>
  <c r="H71" i="37"/>
  <c r="I71" i="37"/>
  <c r="J71" i="37"/>
  <c r="K71" i="37"/>
  <c r="N71" i="37"/>
  <c r="P71" i="37"/>
  <c r="Q71" i="37"/>
  <c r="T71" i="37"/>
  <c r="C72" i="37"/>
  <c r="F72" i="37"/>
  <c r="G72" i="37"/>
  <c r="H72" i="37"/>
  <c r="I72" i="37"/>
  <c r="J72" i="37"/>
  <c r="K72" i="37"/>
  <c r="N72" i="37"/>
  <c r="P72" i="37"/>
  <c r="Q72" i="37"/>
  <c r="S72" i="37"/>
  <c r="T72" i="37"/>
  <c r="C73" i="37"/>
  <c r="F73" i="37"/>
  <c r="G73" i="37"/>
  <c r="H73" i="37"/>
  <c r="I73" i="37"/>
  <c r="J73" i="37"/>
  <c r="K73" i="37"/>
  <c r="N73" i="37"/>
  <c r="P73" i="37"/>
  <c r="Q73" i="37"/>
  <c r="S73" i="37"/>
  <c r="T73" i="37"/>
  <c r="C74" i="37"/>
  <c r="F74" i="37"/>
  <c r="G74" i="37"/>
  <c r="H74" i="37"/>
  <c r="I74" i="37"/>
  <c r="J74" i="37"/>
  <c r="K74" i="37"/>
  <c r="N74" i="37"/>
  <c r="P74" i="37"/>
  <c r="Q74" i="37"/>
  <c r="S74" i="37"/>
  <c r="T74" i="37"/>
  <c r="C75" i="37"/>
  <c r="F75" i="37"/>
  <c r="G75" i="37"/>
  <c r="H75" i="37"/>
  <c r="I75" i="37"/>
  <c r="J75" i="37"/>
  <c r="K75" i="37"/>
  <c r="N75" i="37"/>
  <c r="P75" i="37"/>
  <c r="Q75" i="37"/>
  <c r="S75" i="37"/>
  <c r="T75" i="37"/>
  <c r="C76" i="37"/>
  <c r="D76" i="37"/>
  <c r="F76" i="37"/>
  <c r="G76" i="37"/>
  <c r="H76" i="37"/>
  <c r="I76" i="37"/>
  <c r="J76" i="37"/>
  <c r="K76" i="37"/>
  <c r="N76" i="37"/>
  <c r="O76" i="37"/>
  <c r="P76" i="37"/>
  <c r="Q76" i="37"/>
  <c r="S76" i="37"/>
  <c r="T76" i="37"/>
  <c r="C77" i="37"/>
  <c r="D77" i="37"/>
  <c r="F77" i="37"/>
  <c r="G77" i="37"/>
  <c r="H77" i="37"/>
  <c r="I77" i="37"/>
  <c r="J77" i="37"/>
  <c r="K77" i="37"/>
  <c r="N77" i="37"/>
  <c r="O77" i="37"/>
  <c r="P77" i="37"/>
  <c r="Q77" i="37"/>
  <c r="S77" i="37"/>
  <c r="T77" i="37"/>
  <c r="C78" i="37"/>
  <c r="D78" i="37"/>
  <c r="F78" i="37"/>
  <c r="G78" i="37"/>
  <c r="H78" i="37"/>
  <c r="I78" i="37"/>
  <c r="J78" i="37"/>
  <c r="K78" i="37"/>
  <c r="N78" i="37"/>
  <c r="O78" i="37"/>
  <c r="P78" i="37"/>
  <c r="Q78" i="37"/>
  <c r="S78" i="37"/>
  <c r="T78" i="37"/>
  <c r="C79" i="37"/>
  <c r="D79" i="37"/>
  <c r="F79" i="37"/>
  <c r="G79" i="37"/>
  <c r="H79" i="37"/>
  <c r="I79" i="37"/>
  <c r="J79" i="37"/>
  <c r="K79" i="37"/>
  <c r="N79" i="37"/>
  <c r="O79" i="37"/>
  <c r="P79" i="37"/>
  <c r="Q79" i="37"/>
  <c r="S79" i="37"/>
  <c r="T79" i="37"/>
  <c r="C80" i="37"/>
  <c r="D80" i="37"/>
  <c r="F80" i="37"/>
  <c r="G80" i="37"/>
  <c r="H80" i="37"/>
  <c r="I80" i="37"/>
  <c r="J80" i="37"/>
  <c r="K80" i="37"/>
  <c r="N80" i="37"/>
  <c r="O80" i="37"/>
  <c r="P80" i="37"/>
  <c r="Q80" i="37"/>
  <c r="R80" i="37"/>
  <c r="S80" i="37"/>
  <c r="T80" i="37"/>
  <c r="C81" i="37"/>
  <c r="D81" i="37"/>
  <c r="F81" i="37"/>
  <c r="G81" i="37"/>
  <c r="H81" i="37"/>
  <c r="I81" i="37"/>
  <c r="J81" i="37"/>
  <c r="K81" i="37"/>
  <c r="N81" i="37"/>
  <c r="O81" i="37"/>
  <c r="P81" i="37"/>
  <c r="Q81" i="37"/>
  <c r="R81" i="37"/>
  <c r="S81" i="37"/>
  <c r="T81" i="37"/>
  <c r="C82" i="37"/>
  <c r="D82" i="37"/>
  <c r="F82" i="37"/>
  <c r="G82" i="37"/>
  <c r="H82" i="37"/>
  <c r="I82" i="37"/>
  <c r="J82" i="37"/>
  <c r="K82" i="37"/>
  <c r="N82" i="37"/>
  <c r="O82" i="37"/>
  <c r="P82" i="37"/>
  <c r="Q82" i="37"/>
  <c r="R82" i="37"/>
  <c r="S82" i="37"/>
  <c r="T82" i="37"/>
  <c r="C83" i="37"/>
  <c r="D83" i="37"/>
  <c r="F83" i="37"/>
  <c r="G83" i="37"/>
  <c r="H83" i="37"/>
  <c r="I83" i="37"/>
  <c r="J83" i="37"/>
  <c r="K83" i="37"/>
  <c r="N83" i="37"/>
  <c r="O83" i="37"/>
  <c r="P83" i="37"/>
  <c r="Q83" i="37"/>
  <c r="R83" i="37"/>
  <c r="S83" i="37"/>
  <c r="T83" i="37"/>
  <c r="C84" i="37"/>
  <c r="D84" i="37"/>
  <c r="F84" i="37"/>
  <c r="G84" i="37"/>
  <c r="H84" i="37"/>
  <c r="I84" i="37"/>
  <c r="J84" i="37"/>
  <c r="K84" i="37"/>
  <c r="N84" i="37"/>
  <c r="O84" i="37"/>
  <c r="P84" i="37"/>
  <c r="Q84" i="37"/>
  <c r="R84" i="37"/>
  <c r="S84" i="37"/>
  <c r="T84" i="37"/>
  <c r="C85" i="37"/>
  <c r="D85" i="37"/>
  <c r="F85" i="37"/>
  <c r="G85" i="37"/>
  <c r="H85" i="37"/>
  <c r="I85" i="37"/>
  <c r="J85" i="37"/>
  <c r="K85" i="37"/>
  <c r="N85" i="37"/>
  <c r="O85" i="37"/>
  <c r="P85" i="37"/>
  <c r="Q85" i="37"/>
  <c r="R85" i="37"/>
  <c r="S85" i="37"/>
  <c r="T85" i="37"/>
  <c r="C86" i="37"/>
  <c r="D86" i="37"/>
  <c r="F86" i="37"/>
  <c r="G86" i="37"/>
  <c r="H86" i="37"/>
  <c r="I86" i="37"/>
  <c r="J86" i="37"/>
  <c r="K86" i="37"/>
  <c r="N86" i="37"/>
  <c r="O86" i="37"/>
  <c r="P86" i="37"/>
  <c r="Q86" i="37"/>
  <c r="R86" i="37"/>
  <c r="S86" i="37"/>
  <c r="T86" i="37"/>
  <c r="C87" i="37"/>
  <c r="D87" i="37"/>
  <c r="F87" i="37"/>
  <c r="G87" i="37"/>
  <c r="H87" i="37"/>
  <c r="I87" i="37"/>
  <c r="J87" i="37"/>
  <c r="K87" i="37"/>
  <c r="N87" i="37"/>
  <c r="O87" i="37"/>
  <c r="P87" i="37"/>
  <c r="Q87" i="37"/>
  <c r="R87" i="37"/>
  <c r="S87" i="37"/>
  <c r="T87" i="37"/>
  <c r="C88" i="37"/>
  <c r="D88" i="37"/>
  <c r="E88" i="37"/>
  <c r="F88" i="37"/>
  <c r="G88" i="37"/>
  <c r="H88" i="37"/>
  <c r="I88" i="37"/>
  <c r="J88" i="37"/>
  <c r="K88" i="37"/>
  <c r="N88" i="37"/>
  <c r="O88" i="37"/>
  <c r="P88" i="37"/>
  <c r="Q88" i="37"/>
  <c r="R88" i="37"/>
  <c r="S88" i="37"/>
  <c r="T88" i="37"/>
  <c r="C89" i="37"/>
  <c r="D89" i="37"/>
  <c r="E89" i="37"/>
  <c r="F89" i="37"/>
  <c r="G89" i="37"/>
  <c r="H89" i="37"/>
  <c r="I89" i="37"/>
  <c r="J89" i="37"/>
  <c r="K89" i="37"/>
  <c r="N89" i="37"/>
  <c r="O89" i="37"/>
  <c r="P89" i="37"/>
  <c r="Q89" i="37"/>
  <c r="R89" i="37"/>
  <c r="S89" i="37"/>
  <c r="T89" i="37"/>
  <c r="C90" i="37"/>
  <c r="D90" i="37"/>
  <c r="E90" i="37"/>
  <c r="F90" i="37"/>
  <c r="G90" i="37"/>
  <c r="H90" i="37"/>
  <c r="I90" i="37"/>
  <c r="J90" i="37"/>
  <c r="K90" i="37"/>
  <c r="N90" i="37"/>
  <c r="O90" i="37"/>
  <c r="P90" i="37"/>
  <c r="Q90" i="37"/>
  <c r="R90" i="37"/>
  <c r="S90" i="37"/>
  <c r="T90" i="37"/>
  <c r="C91" i="37"/>
  <c r="D91" i="37"/>
  <c r="E91" i="37"/>
  <c r="F91" i="37"/>
  <c r="G91" i="37"/>
  <c r="H91" i="37"/>
  <c r="I91" i="37"/>
  <c r="J91" i="37"/>
  <c r="K91" i="37"/>
  <c r="N91" i="37"/>
  <c r="O91" i="37"/>
  <c r="P91" i="37"/>
  <c r="Q91" i="37"/>
  <c r="R91" i="37"/>
  <c r="S91" i="37"/>
  <c r="T91" i="37"/>
  <c r="C92" i="37"/>
  <c r="D92" i="37"/>
  <c r="E92" i="37"/>
  <c r="F92" i="37"/>
  <c r="G92" i="37"/>
  <c r="H92" i="37"/>
  <c r="I92" i="37"/>
  <c r="J92" i="37"/>
  <c r="K92" i="37"/>
  <c r="N92" i="37"/>
  <c r="O92" i="37"/>
  <c r="P92" i="37"/>
  <c r="Q92" i="37"/>
  <c r="R92" i="37"/>
  <c r="S92" i="37"/>
  <c r="T92" i="37"/>
  <c r="C93" i="37"/>
  <c r="D93" i="37"/>
  <c r="E93" i="37"/>
  <c r="F93" i="37"/>
  <c r="G93" i="37"/>
  <c r="H93" i="37"/>
  <c r="I93" i="37"/>
  <c r="J93" i="37"/>
  <c r="K93" i="37"/>
  <c r="N93" i="37"/>
  <c r="O93" i="37"/>
  <c r="P93" i="37"/>
  <c r="Q93" i="37"/>
  <c r="R93" i="37"/>
  <c r="S93" i="37"/>
  <c r="T93" i="37"/>
  <c r="C94" i="37"/>
  <c r="D94" i="37"/>
  <c r="E94" i="37"/>
  <c r="F94" i="37"/>
  <c r="G94" i="37"/>
  <c r="H94" i="37"/>
  <c r="I94" i="37"/>
  <c r="J94" i="37"/>
  <c r="K94" i="37"/>
  <c r="N94" i="37"/>
  <c r="O94" i="37"/>
  <c r="P94" i="37"/>
  <c r="Q94" i="37"/>
  <c r="R94" i="37"/>
  <c r="S94" i="37"/>
  <c r="T94" i="37"/>
  <c r="C95" i="37"/>
  <c r="D95" i="37"/>
  <c r="E95" i="37"/>
  <c r="F95" i="37"/>
  <c r="G95" i="37"/>
  <c r="H95" i="37"/>
  <c r="I95" i="37"/>
  <c r="J95" i="37"/>
  <c r="K95" i="37"/>
  <c r="N95" i="37"/>
  <c r="O95" i="37"/>
  <c r="P95" i="37"/>
  <c r="Q95" i="37"/>
  <c r="R95" i="37"/>
  <c r="S95" i="37"/>
  <c r="T95" i="37"/>
  <c r="C96" i="37"/>
  <c r="D96" i="37"/>
  <c r="E96" i="37"/>
  <c r="F96" i="37"/>
  <c r="G96" i="37"/>
  <c r="H96" i="37"/>
  <c r="I96" i="37"/>
  <c r="J96" i="37"/>
  <c r="K96" i="37"/>
  <c r="N96" i="37"/>
  <c r="O96" i="37"/>
  <c r="P96" i="37"/>
  <c r="Q96" i="37"/>
  <c r="R96" i="37"/>
  <c r="S96" i="37"/>
  <c r="T96" i="37"/>
  <c r="C97" i="37"/>
  <c r="D97" i="37"/>
  <c r="E97" i="37"/>
  <c r="F97" i="37"/>
  <c r="G97" i="37"/>
  <c r="H97" i="37"/>
  <c r="I97" i="37"/>
  <c r="J97" i="37"/>
  <c r="K97" i="37"/>
  <c r="N97" i="37"/>
  <c r="O97" i="37"/>
  <c r="P97" i="37"/>
  <c r="Q97" i="37"/>
  <c r="R97" i="37"/>
  <c r="S97" i="37"/>
  <c r="T97" i="37"/>
  <c r="C98" i="37"/>
  <c r="D98" i="37"/>
  <c r="E98" i="37"/>
  <c r="F98" i="37"/>
  <c r="G98" i="37"/>
  <c r="H98" i="37"/>
  <c r="I98" i="37"/>
  <c r="J98" i="37"/>
  <c r="K98" i="37"/>
  <c r="N98" i="37"/>
  <c r="O98" i="37"/>
  <c r="P98" i="37"/>
  <c r="Q98" i="37"/>
  <c r="R98" i="37"/>
  <c r="S98" i="37"/>
  <c r="T98" i="37"/>
  <c r="C99" i="37"/>
  <c r="D99" i="37"/>
  <c r="E99" i="37"/>
  <c r="F99" i="37"/>
  <c r="G99" i="37"/>
  <c r="H99" i="37"/>
  <c r="I99" i="37"/>
  <c r="J99" i="37"/>
  <c r="K99" i="37"/>
  <c r="N99" i="37"/>
  <c r="O99" i="37"/>
  <c r="P99" i="37"/>
  <c r="Q99" i="37"/>
  <c r="R99" i="37"/>
  <c r="S99" i="37"/>
  <c r="T99" i="37"/>
  <c r="C100" i="37"/>
  <c r="D100" i="37"/>
  <c r="E100" i="37"/>
  <c r="F100" i="37"/>
  <c r="G100" i="37"/>
  <c r="H100" i="37"/>
  <c r="I100" i="37"/>
  <c r="J100" i="37"/>
  <c r="K100" i="37"/>
  <c r="L100" i="37"/>
  <c r="N100" i="37"/>
  <c r="O100" i="37"/>
  <c r="P100" i="37"/>
  <c r="Q100" i="37"/>
  <c r="R100" i="37"/>
  <c r="S100" i="37"/>
  <c r="T100" i="37"/>
  <c r="C101" i="37"/>
  <c r="D101" i="37"/>
  <c r="E101" i="37"/>
  <c r="F101" i="37"/>
  <c r="G101" i="37"/>
  <c r="H101" i="37"/>
  <c r="I101" i="37"/>
  <c r="J101" i="37"/>
  <c r="K101" i="37"/>
  <c r="L101" i="37"/>
  <c r="N101" i="37"/>
  <c r="O101" i="37"/>
  <c r="P101" i="37"/>
  <c r="Q101" i="37"/>
  <c r="R101" i="37"/>
  <c r="S101" i="37"/>
  <c r="T101" i="37"/>
  <c r="C102" i="37"/>
  <c r="D102" i="37"/>
  <c r="E102" i="37"/>
  <c r="F102" i="37"/>
  <c r="G102" i="37"/>
  <c r="H102" i="37"/>
  <c r="I102" i="37"/>
  <c r="J102" i="37"/>
  <c r="K102" i="37"/>
  <c r="L102" i="37"/>
  <c r="N102" i="37"/>
  <c r="O102" i="37"/>
  <c r="P102" i="37"/>
  <c r="Q102" i="37"/>
  <c r="R102" i="37"/>
  <c r="S102" i="37"/>
  <c r="T102" i="37"/>
  <c r="C103" i="37"/>
  <c r="D103" i="37"/>
  <c r="E103" i="37"/>
  <c r="F103" i="37"/>
  <c r="G103" i="37"/>
  <c r="H103" i="37"/>
  <c r="I103" i="37"/>
  <c r="J103" i="37"/>
  <c r="K103" i="37"/>
  <c r="L103" i="37"/>
  <c r="N103" i="37"/>
  <c r="O103" i="37"/>
  <c r="P103" i="37"/>
  <c r="Q103" i="37"/>
  <c r="R103" i="37"/>
  <c r="S103" i="37"/>
  <c r="T103" i="37"/>
  <c r="C104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Q104" i="37"/>
  <c r="R104" i="37"/>
  <c r="S104" i="37"/>
  <c r="T104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O105" i="37"/>
  <c r="P105" i="37"/>
  <c r="Q105" i="37"/>
  <c r="R105" i="37"/>
  <c r="S105" i="37"/>
  <c r="T105" i="37"/>
  <c r="C106" i="37"/>
  <c r="D106" i="37"/>
  <c r="E106" i="37"/>
  <c r="F106" i="37"/>
  <c r="G106" i="37"/>
  <c r="H106" i="37"/>
  <c r="I106" i="37"/>
  <c r="J106" i="37"/>
  <c r="K106" i="37"/>
  <c r="L106" i="37"/>
  <c r="M106" i="37"/>
  <c r="N106" i="37"/>
  <c r="O106" i="37"/>
  <c r="P106" i="37"/>
  <c r="Q106" i="37"/>
  <c r="R106" i="37"/>
  <c r="S106" i="37"/>
  <c r="T106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C108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C109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C110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C111" i="37"/>
  <c r="D111" i="37"/>
  <c r="E111" i="37"/>
  <c r="F111" i="37"/>
  <c r="G111" i="37"/>
  <c r="H111" i="37"/>
  <c r="I111" i="37"/>
  <c r="J111" i="37"/>
  <c r="K111" i="37"/>
  <c r="L111" i="37"/>
  <c r="M111" i="37"/>
  <c r="N111" i="37"/>
  <c r="O111" i="37"/>
  <c r="P111" i="37"/>
  <c r="Q111" i="37"/>
  <c r="R111" i="37"/>
  <c r="S111" i="37"/>
  <c r="T111" i="37"/>
  <c r="C112" i="37"/>
  <c r="D112" i="37"/>
  <c r="E112" i="37"/>
  <c r="F112" i="37"/>
  <c r="G112" i="37"/>
  <c r="H112" i="37"/>
  <c r="I112" i="37"/>
  <c r="J112" i="37"/>
  <c r="K112" i="37"/>
  <c r="L112" i="37"/>
  <c r="M112" i="37"/>
  <c r="N112" i="37"/>
  <c r="O112" i="37"/>
  <c r="P112" i="37"/>
  <c r="Q112" i="37"/>
  <c r="R112" i="37"/>
  <c r="S112" i="37"/>
  <c r="T112" i="37"/>
  <c r="C113" i="37"/>
  <c r="D113" i="37"/>
  <c r="E113" i="37"/>
  <c r="F113" i="37"/>
  <c r="G113" i="37"/>
  <c r="H113" i="37"/>
  <c r="I113" i="37"/>
  <c r="J113" i="37"/>
  <c r="K113" i="37"/>
  <c r="L113" i="37"/>
  <c r="M113" i="37"/>
  <c r="N113" i="37"/>
  <c r="O113" i="37"/>
  <c r="P113" i="37"/>
  <c r="Q113" i="37"/>
  <c r="R113" i="37"/>
  <c r="S113" i="37"/>
  <c r="T113" i="37"/>
  <c r="C114" i="37"/>
  <c r="D114" i="37"/>
  <c r="E114" i="37"/>
  <c r="F114" i="37"/>
  <c r="G114" i="37"/>
  <c r="H114" i="37"/>
  <c r="I114" i="37"/>
  <c r="J114" i="37"/>
  <c r="K114" i="37"/>
  <c r="L114" i="37"/>
  <c r="M114" i="37"/>
  <c r="N114" i="37"/>
  <c r="O114" i="37"/>
  <c r="P114" i="37"/>
  <c r="Q114" i="37"/>
  <c r="R114" i="37"/>
  <c r="S114" i="37"/>
  <c r="T114" i="37"/>
  <c r="C115" i="37"/>
  <c r="D115" i="37"/>
  <c r="E115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C116" i="37"/>
  <c r="D116" i="37"/>
  <c r="E116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C117" i="37"/>
  <c r="D117" i="37"/>
  <c r="E117" i="37"/>
  <c r="F117" i="37"/>
  <c r="G117" i="37"/>
  <c r="H117" i="37"/>
  <c r="I117" i="37"/>
  <c r="J117" i="37"/>
  <c r="K117" i="37"/>
  <c r="L117" i="37"/>
  <c r="M117" i="37"/>
  <c r="N117" i="37"/>
  <c r="O117" i="37"/>
  <c r="P117" i="37"/>
  <c r="Q117" i="37"/>
  <c r="R117" i="37"/>
  <c r="S117" i="37"/>
  <c r="T117" i="37"/>
  <c r="C118" i="37"/>
  <c r="D118" i="37"/>
  <c r="E118" i="37"/>
  <c r="F118" i="37"/>
  <c r="G118" i="37"/>
  <c r="H118" i="37"/>
  <c r="I118" i="37"/>
  <c r="J118" i="37"/>
  <c r="K118" i="37"/>
  <c r="L118" i="37"/>
  <c r="M118" i="37"/>
  <c r="N118" i="37"/>
  <c r="O118" i="37"/>
  <c r="P118" i="37"/>
  <c r="Q118" i="37"/>
  <c r="R118" i="37"/>
  <c r="S118" i="37"/>
  <c r="T118" i="37"/>
  <c r="C119" i="37"/>
  <c r="D119" i="37"/>
  <c r="E119" i="37"/>
  <c r="F119" i="37"/>
  <c r="G119" i="37"/>
  <c r="H119" i="37"/>
  <c r="I119" i="37"/>
  <c r="J119" i="37"/>
  <c r="K119" i="37"/>
  <c r="L119" i="37"/>
  <c r="M119" i="37"/>
  <c r="N119" i="37"/>
  <c r="O119" i="37"/>
  <c r="P119" i="37"/>
  <c r="Q119" i="37"/>
  <c r="R119" i="37"/>
  <c r="S119" i="37"/>
  <c r="T119" i="37"/>
  <c r="C120" i="37"/>
  <c r="D120" i="37"/>
  <c r="E120" i="37"/>
  <c r="F120" i="37"/>
  <c r="G120" i="37"/>
  <c r="H120" i="37"/>
  <c r="I120" i="37"/>
  <c r="J120" i="37"/>
  <c r="K120" i="37"/>
  <c r="L120" i="37"/>
  <c r="M120" i="37"/>
  <c r="N120" i="37"/>
  <c r="O120" i="37"/>
  <c r="P120" i="37"/>
  <c r="Q120" i="37"/>
  <c r="R120" i="37"/>
  <c r="S120" i="37"/>
  <c r="T120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O121" i="37"/>
  <c r="P121" i="37"/>
  <c r="Q121" i="37"/>
  <c r="R121" i="37"/>
  <c r="S121" i="37"/>
  <c r="T121" i="37"/>
  <c r="C122" i="37"/>
  <c r="D122" i="37"/>
  <c r="E122" i="37"/>
  <c r="F122" i="37"/>
  <c r="G122" i="37"/>
  <c r="H122" i="37"/>
  <c r="I122" i="37"/>
  <c r="J122" i="37"/>
  <c r="K122" i="37"/>
  <c r="L122" i="37"/>
  <c r="M122" i="37"/>
  <c r="N122" i="37"/>
  <c r="O122" i="37"/>
  <c r="P122" i="37"/>
  <c r="Q122" i="37"/>
  <c r="R122" i="37"/>
  <c r="S122" i="37"/>
  <c r="T122" i="37"/>
  <c r="C123" i="37"/>
  <c r="D123" i="37"/>
  <c r="E123" i="37"/>
  <c r="F123" i="37"/>
  <c r="G123" i="37"/>
  <c r="H123" i="37"/>
  <c r="I123" i="37"/>
  <c r="J123" i="37"/>
  <c r="K123" i="37"/>
  <c r="L123" i="37"/>
  <c r="M123" i="37"/>
  <c r="N123" i="37"/>
  <c r="O123" i="37"/>
  <c r="P123" i="37"/>
  <c r="Q123" i="37"/>
  <c r="R123" i="37"/>
  <c r="S123" i="37"/>
  <c r="T123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124" i="37" s="1"/>
  <c r="B125" i="37" s="1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65" i="37"/>
  <c r="I124" i="37"/>
  <c r="I125" i="37" s="1"/>
  <c r="J124" i="37"/>
  <c r="J125" i="37" s="1"/>
  <c r="P124" i="37"/>
  <c r="P125" i="37" s="1"/>
  <c r="Q124" i="37"/>
  <c r="Q125" i="37" s="1"/>
  <c r="G124" i="37"/>
  <c r="G125" i="37" s="1"/>
  <c r="C453" i="36"/>
  <c r="D453" i="36"/>
  <c r="E453" i="36"/>
  <c r="F453" i="36"/>
  <c r="G453" i="36"/>
  <c r="H453" i="36"/>
  <c r="I453" i="36"/>
  <c r="J453" i="36"/>
  <c r="K453" i="36"/>
  <c r="L453" i="36"/>
  <c r="M453" i="36"/>
  <c r="N453" i="36"/>
  <c r="O453" i="36"/>
  <c r="P453" i="36"/>
  <c r="Q453" i="36"/>
  <c r="R453" i="36"/>
  <c r="S453" i="36"/>
  <c r="T453" i="36"/>
  <c r="B453" i="36"/>
  <c r="C452" i="36"/>
  <c r="D452" i="36"/>
  <c r="E452" i="36"/>
  <c r="F452" i="36"/>
  <c r="G452" i="36"/>
  <c r="H452" i="36"/>
  <c r="I452" i="36"/>
  <c r="J452" i="36"/>
  <c r="K452" i="36"/>
  <c r="L452" i="36"/>
  <c r="M452" i="36"/>
  <c r="N452" i="36"/>
  <c r="O452" i="36"/>
  <c r="P452" i="36"/>
  <c r="Q452" i="36"/>
  <c r="R452" i="36"/>
  <c r="S452" i="36"/>
  <c r="T452" i="36"/>
  <c r="B452" i="36"/>
  <c r="C368" i="36"/>
  <c r="E368" i="36"/>
  <c r="G368" i="36"/>
  <c r="H368" i="36"/>
  <c r="I368" i="36"/>
  <c r="M368" i="36"/>
  <c r="O368" i="36"/>
  <c r="P368" i="36"/>
  <c r="Q368" i="36"/>
  <c r="T368" i="36"/>
  <c r="C369" i="36"/>
  <c r="E369" i="36"/>
  <c r="G369" i="36"/>
  <c r="H369" i="36"/>
  <c r="I369" i="36"/>
  <c r="M369" i="36"/>
  <c r="O369" i="36"/>
  <c r="P369" i="36"/>
  <c r="Q369" i="36"/>
  <c r="T369" i="36"/>
  <c r="C370" i="36"/>
  <c r="E370" i="36"/>
  <c r="G370" i="36"/>
  <c r="H370" i="36"/>
  <c r="I370" i="36"/>
  <c r="M370" i="36"/>
  <c r="O370" i="36"/>
  <c r="P370" i="36"/>
  <c r="Q370" i="36"/>
  <c r="T370" i="36"/>
  <c r="C371" i="36"/>
  <c r="E371" i="36"/>
  <c r="G371" i="36"/>
  <c r="H371" i="36"/>
  <c r="I371" i="36"/>
  <c r="M371" i="36"/>
  <c r="O371" i="36"/>
  <c r="P371" i="36"/>
  <c r="Q371" i="36"/>
  <c r="T371" i="36"/>
  <c r="C372" i="36"/>
  <c r="E372" i="36"/>
  <c r="G372" i="36"/>
  <c r="H372" i="36"/>
  <c r="I372" i="36"/>
  <c r="M372" i="36"/>
  <c r="O372" i="36"/>
  <c r="P372" i="36"/>
  <c r="Q372" i="36"/>
  <c r="T372" i="36"/>
  <c r="C373" i="36"/>
  <c r="E373" i="36"/>
  <c r="G373" i="36"/>
  <c r="H373" i="36"/>
  <c r="I373" i="36"/>
  <c r="M373" i="36"/>
  <c r="O373" i="36"/>
  <c r="P373" i="36"/>
  <c r="Q373" i="36"/>
  <c r="T373" i="36"/>
  <c r="C374" i="36"/>
  <c r="E374" i="36"/>
  <c r="G374" i="36"/>
  <c r="H374" i="36"/>
  <c r="I374" i="36"/>
  <c r="M374" i="36"/>
  <c r="O374" i="36"/>
  <c r="P374" i="36"/>
  <c r="Q374" i="36"/>
  <c r="T374" i="36"/>
  <c r="C375" i="36"/>
  <c r="E375" i="36"/>
  <c r="G375" i="36"/>
  <c r="H375" i="36"/>
  <c r="I375" i="36"/>
  <c r="M375" i="36"/>
  <c r="O375" i="36"/>
  <c r="P375" i="36"/>
  <c r="Q375" i="36"/>
  <c r="T375" i="36"/>
  <c r="C376" i="36"/>
  <c r="E376" i="36"/>
  <c r="F376" i="36"/>
  <c r="G376" i="36"/>
  <c r="H376" i="36"/>
  <c r="I376" i="36"/>
  <c r="M376" i="36"/>
  <c r="O376" i="36"/>
  <c r="P376" i="36"/>
  <c r="Q376" i="36"/>
  <c r="T376" i="36"/>
  <c r="C377" i="36"/>
  <c r="E377" i="36"/>
  <c r="F377" i="36"/>
  <c r="G377" i="36"/>
  <c r="H377" i="36"/>
  <c r="I377" i="36"/>
  <c r="M377" i="36"/>
  <c r="O377" i="36"/>
  <c r="P377" i="36"/>
  <c r="Q377" i="36"/>
  <c r="T377" i="36"/>
  <c r="C378" i="36"/>
  <c r="E378" i="36"/>
  <c r="F378" i="36"/>
  <c r="G378" i="36"/>
  <c r="H378" i="36"/>
  <c r="I378" i="36"/>
  <c r="M378" i="36"/>
  <c r="O378" i="36"/>
  <c r="P378" i="36"/>
  <c r="Q378" i="36"/>
  <c r="T378" i="36"/>
  <c r="C379" i="36"/>
  <c r="E379" i="36"/>
  <c r="F379" i="36"/>
  <c r="G379" i="36"/>
  <c r="H379" i="36"/>
  <c r="I379" i="36"/>
  <c r="M379" i="36"/>
  <c r="O379" i="36"/>
  <c r="P379" i="36"/>
  <c r="Q379" i="36"/>
  <c r="T379" i="36"/>
  <c r="C380" i="36"/>
  <c r="E380" i="36"/>
  <c r="F380" i="36"/>
  <c r="G380" i="36"/>
  <c r="H380" i="36"/>
  <c r="I380" i="36"/>
  <c r="M380" i="36"/>
  <c r="O380" i="36"/>
  <c r="P380" i="36"/>
  <c r="Q380" i="36"/>
  <c r="T380" i="36"/>
  <c r="C381" i="36"/>
  <c r="E381" i="36"/>
  <c r="F381" i="36"/>
  <c r="G381" i="36"/>
  <c r="H381" i="36"/>
  <c r="I381" i="36"/>
  <c r="M381" i="36"/>
  <c r="O381" i="36"/>
  <c r="P381" i="36"/>
  <c r="Q381" i="36"/>
  <c r="T381" i="36"/>
  <c r="C382" i="36"/>
  <c r="E382" i="36"/>
  <c r="F382" i="36"/>
  <c r="G382" i="36"/>
  <c r="H382" i="36"/>
  <c r="I382" i="36"/>
  <c r="M382" i="36"/>
  <c r="O382" i="36"/>
  <c r="P382" i="36"/>
  <c r="Q382" i="36"/>
  <c r="T382" i="36"/>
  <c r="C383" i="36"/>
  <c r="E383" i="36"/>
  <c r="F383" i="36"/>
  <c r="G383" i="36"/>
  <c r="H383" i="36"/>
  <c r="I383" i="36"/>
  <c r="M383" i="36"/>
  <c r="O383" i="36"/>
  <c r="P383" i="36"/>
  <c r="Q383" i="36"/>
  <c r="T383" i="36"/>
  <c r="C384" i="36"/>
  <c r="E384" i="36"/>
  <c r="F384" i="36"/>
  <c r="G384" i="36"/>
  <c r="H384" i="36"/>
  <c r="I384" i="36"/>
  <c r="M384" i="36"/>
  <c r="O384" i="36"/>
  <c r="P384" i="36"/>
  <c r="Q384" i="36"/>
  <c r="T384" i="36"/>
  <c r="C385" i="36"/>
  <c r="E385" i="36"/>
  <c r="F385" i="36"/>
  <c r="G385" i="36"/>
  <c r="H385" i="36"/>
  <c r="I385" i="36"/>
  <c r="M385" i="36"/>
  <c r="O385" i="36"/>
  <c r="P385" i="36"/>
  <c r="Q385" i="36"/>
  <c r="T385" i="36"/>
  <c r="C386" i="36"/>
  <c r="E386" i="36"/>
  <c r="F386" i="36"/>
  <c r="G386" i="36"/>
  <c r="H386" i="36"/>
  <c r="I386" i="36"/>
  <c r="M386" i="36"/>
  <c r="O386" i="36"/>
  <c r="P386" i="36"/>
  <c r="Q386" i="36"/>
  <c r="T386" i="36"/>
  <c r="C387" i="36"/>
  <c r="E387" i="36"/>
  <c r="F387" i="36"/>
  <c r="G387" i="36"/>
  <c r="H387" i="36"/>
  <c r="I387" i="36"/>
  <c r="M387" i="36"/>
  <c r="O387" i="36"/>
  <c r="P387" i="36"/>
  <c r="Q387" i="36"/>
  <c r="T387" i="36"/>
  <c r="C388" i="36"/>
  <c r="E388" i="36"/>
  <c r="F388" i="36"/>
  <c r="G388" i="36"/>
  <c r="H388" i="36"/>
  <c r="I388" i="36"/>
  <c r="M388" i="36"/>
  <c r="O388" i="36"/>
  <c r="P388" i="36"/>
  <c r="Q388" i="36"/>
  <c r="T388" i="36"/>
  <c r="C389" i="36"/>
  <c r="E389" i="36"/>
  <c r="F389" i="36"/>
  <c r="G389" i="36"/>
  <c r="H389" i="36"/>
  <c r="I389" i="36"/>
  <c r="M389" i="36"/>
  <c r="O389" i="36"/>
  <c r="P389" i="36"/>
  <c r="Q389" i="36"/>
  <c r="T389" i="36"/>
  <c r="C390" i="36"/>
  <c r="E390" i="36"/>
  <c r="F390" i="36"/>
  <c r="G390" i="36"/>
  <c r="H390" i="36"/>
  <c r="I390" i="36"/>
  <c r="M390" i="36"/>
  <c r="O390" i="36"/>
  <c r="P390" i="36"/>
  <c r="Q390" i="36"/>
  <c r="T390" i="36"/>
  <c r="C391" i="36"/>
  <c r="E391" i="36"/>
  <c r="F391" i="36"/>
  <c r="G391" i="36"/>
  <c r="H391" i="36"/>
  <c r="I391" i="36"/>
  <c r="M391" i="36"/>
  <c r="O391" i="36"/>
  <c r="P391" i="36"/>
  <c r="Q391" i="36"/>
  <c r="T391" i="36"/>
  <c r="C392" i="36"/>
  <c r="E392" i="36"/>
  <c r="F392" i="36"/>
  <c r="G392" i="36"/>
  <c r="H392" i="36"/>
  <c r="I392" i="36"/>
  <c r="M392" i="36"/>
  <c r="O392" i="36"/>
  <c r="P392" i="36"/>
  <c r="Q392" i="36"/>
  <c r="T392" i="36"/>
  <c r="C393" i="36"/>
  <c r="E393" i="36"/>
  <c r="F393" i="36"/>
  <c r="G393" i="36"/>
  <c r="H393" i="36"/>
  <c r="I393" i="36"/>
  <c r="M393" i="36"/>
  <c r="O393" i="36"/>
  <c r="P393" i="36"/>
  <c r="Q393" i="36"/>
  <c r="T393" i="36"/>
  <c r="C394" i="36"/>
  <c r="E394" i="36"/>
  <c r="F394" i="36"/>
  <c r="G394" i="36"/>
  <c r="H394" i="36"/>
  <c r="I394" i="36"/>
  <c r="M394" i="36"/>
  <c r="O394" i="36"/>
  <c r="P394" i="36"/>
  <c r="Q394" i="36"/>
  <c r="T394" i="36"/>
  <c r="C395" i="36"/>
  <c r="E395" i="36"/>
  <c r="F395" i="36"/>
  <c r="G395" i="36"/>
  <c r="H395" i="36"/>
  <c r="I395" i="36"/>
  <c r="M395" i="36"/>
  <c r="O395" i="36"/>
  <c r="P395" i="36"/>
  <c r="Q395" i="36"/>
  <c r="T395" i="36"/>
  <c r="C396" i="36"/>
  <c r="E396" i="36"/>
  <c r="F396" i="36"/>
  <c r="G396" i="36"/>
  <c r="H396" i="36"/>
  <c r="I396" i="36"/>
  <c r="M396" i="36"/>
  <c r="O396" i="36"/>
  <c r="P396" i="36"/>
  <c r="Q396" i="36"/>
  <c r="T396" i="36"/>
  <c r="C397" i="36"/>
  <c r="E397" i="36"/>
  <c r="F397" i="36"/>
  <c r="G397" i="36"/>
  <c r="H397" i="36"/>
  <c r="I397" i="36"/>
  <c r="M397" i="36"/>
  <c r="O397" i="36"/>
  <c r="P397" i="36"/>
  <c r="Q397" i="36"/>
  <c r="T397" i="36"/>
  <c r="C398" i="36"/>
  <c r="E398" i="36"/>
  <c r="F398" i="36"/>
  <c r="G398" i="36"/>
  <c r="H398" i="36"/>
  <c r="I398" i="36"/>
  <c r="M398" i="36"/>
  <c r="O398" i="36"/>
  <c r="P398" i="36"/>
  <c r="Q398" i="36"/>
  <c r="T398" i="36"/>
  <c r="C399" i="36"/>
  <c r="E399" i="36"/>
  <c r="F399" i="36"/>
  <c r="G399" i="36"/>
  <c r="H399" i="36"/>
  <c r="I399" i="36"/>
  <c r="M399" i="36"/>
  <c r="O399" i="36"/>
  <c r="P399" i="36"/>
  <c r="Q399" i="36"/>
  <c r="T399" i="36"/>
  <c r="C400" i="36"/>
  <c r="E400" i="36"/>
  <c r="F400" i="36"/>
  <c r="G400" i="36"/>
  <c r="H400" i="36"/>
  <c r="I400" i="36"/>
  <c r="M400" i="36"/>
  <c r="O400" i="36"/>
  <c r="P400" i="36"/>
  <c r="Q400" i="36"/>
  <c r="R400" i="36"/>
  <c r="T400" i="36"/>
  <c r="C401" i="36"/>
  <c r="E401" i="36"/>
  <c r="F401" i="36"/>
  <c r="G401" i="36"/>
  <c r="H401" i="36"/>
  <c r="I401" i="36"/>
  <c r="M401" i="36"/>
  <c r="O401" i="36"/>
  <c r="P401" i="36"/>
  <c r="Q401" i="36"/>
  <c r="R401" i="36"/>
  <c r="T401" i="36"/>
  <c r="C402" i="36"/>
  <c r="E402" i="36"/>
  <c r="F402" i="36"/>
  <c r="G402" i="36"/>
  <c r="H402" i="36"/>
  <c r="I402" i="36"/>
  <c r="M402" i="36"/>
  <c r="O402" i="36"/>
  <c r="P402" i="36"/>
  <c r="Q402" i="36"/>
  <c r="R402" i="36"/>
  <c r="T402" i="36"/>
  <c r="C403" i="36"/>
  <c r="E403" i="36"/>
  <c r="F403" i="36"/>
  <c r="G403" i="36"/>
  <c r="H403" i="36"/>
  <c r="I403" i="36"/>
  <c r="M403" i="36"/>
  <c r="O403" i="36"/>
  <c r="P403" i="36"/>
  <c r="Q403" i="36"/>
  <c r="R403" i="36"/>
  <c r="T403" i="36"/>
  <c r="C404" i="36"/>
  <c r="E404" i="36"/>
  <c r="F404" i="36"/>
  <c r="G404" i="36"/>
  <c r="H404" i="36"/>
  <c r="I404" i="36"/>
  <c r="J404" i="36"/>
  <c r="M404" i="36"/>
  <c r="N404" i="36"/>
  <c r="O404" i="36"/>
  <c r="P404" i="36"/>
  <c r="Q404" i="36"/>
  <c r="R404" i="36"/>
  <c r="T404" i="36"/>
  <c r="C405" i="36"/>
  <c r="E405" i="36"/>
  <c r="F405" i="36"/>
  <c r="G405" i="36"/>
  <c r="H405" i="36"/>
  <c r="I405" i="36"/>
  <c r="J405" i="36"/>
  <c r="M405" i="36"/>
  <c r="N405" i="36"/>
  <c r="O405" i="36"/>
  <c r="P405" i="36"/>
  <c r="Q405" i="36"/>
  <c r="R405" i="36"/>
  <c r="T405" i="36"/>
  <c r="C406" i="36"/>
  <c r="E406" i="36"/>
  <c r="F406" i="36"/>
  <c r="G406" i="36"/>
  <c r="H406" i="36"/>
  <c r="I406" i="36"/>
  <c r="J406" i="36"/>
  <c r="M406" i="36"/>
  <c r="N406" i="36"/>
  <c r="O406" i="36"/>
  <c r="P406" i="36"/>
  <c r="Q406" i="36"/>
  <c r="R406" i="36"/>
  <c r="T406" i="36"/>
  <c r="C407" i="36"/>
  <c r="E407" i="36"/>
  <c r="F407" i="36"/>
  <c r="G407" i="36"/>
  <c r="H407" i="36"/>
  <c r="I407" i="36"/>
  <c r="J407" i="36"/>
  <c r="M407" i="36"/>
  <c r="N407" i="36"/>
  <c r="O407" i="36"/>
  <c r="P407" i="36"/>
  <c r="Q407" i="36"/>
  <c r="R407" i="36"/>
  <c r="T407" i="36"/>
  <c r="C408" i="36"/>
  <c r="E408" i="36"/>
  <c r="F408" i="36"/>
  <c r="G408" i="36"/>
  <c r="H408" i="36"/>
  <c r="I408" i="36"/>
  <c r="J408" i="36"/>
  <c r="M408" i="36"/>
  <c r="N408" i="36"/>
  <c r="O408" i="36"/>
  <c r="P408" i="36"/>
  <c r="Q408" i="36"/>
  <c r="R408" i="36"/>
  <c r="S408" i="36"/>
  <c r="T408" i="36"/>
  <c r="C409" i="36"/>
  <c r="E409" i="36"/>
  <c r="F409" i="36"/>
  <c r="G409" i="36"/>
  <c r="H409" i="36"/>
  <c r="I409" i="36"/>
  <c r="J409" i="36"/>
  <c r="M409" i="36"/>
  <c r="N409" i="36"/>
  <c r="O409" i="36"/>
  <c r="P409" i="36"/>
  <c r="Q409" i="36"/>
  <c r="R409" i="36"/>
  <c r="S409" i="36"/>
  <c r="T409" i="36"/>
  <c r="C410" i="36"/>
  <c r="E410" i="36"/>
  <c r="F410" i="36"/>
  <c r="G410" i="36"/>
  <c r="H410" i="36"/>
  <c r="I410" i="36"/>
  <c r="J410" i="36"/>
  <c r="M410" i="36"/>
  <c r="N410" i="36"/>
  <c r="O410" i="36"/>
  <c r="P410" i="36"/>
  <c r="Q410" i="36"/>
  <c r="R410" i="36"/>
  <c r="S410" i="36"/>
  <c r="T410" i="36"/>
  <c r="C411" i="36"/>
  <c r="E411" i="36"/>
  <c r="F411" i="36"/>
  <c r="G411" i="36"/>
  <c r="H411" i="36"/>
  <c r="I411" i="36"/>
  <c r="J411" i="36"/>
  <c r="M411" i="36"/>
  <c r="N411" i="36"/>
  <c r="O411" i="36"/>
  <c r="P411" i="36"/>
  <c r="Q411" i="36"/>
  <c r="R411" i="36"/>
  <c r="S411" i="36"/>
  <c r="T411" i="36"/>
  <c r="C412" i="36"/>
  <c r="E412" i="36"/>
  <c r="F412" i="36"/>
  <c r="G412" i="36"/>
  <c r="H412" i="36"/>
  <c r="I412" i="36"/>
  <c r="J412" i="36"/>
  <c r="M412" i="36"/>
  <c r="N412" i="36"/>
  <c r="O412" i="36"/>
  <c r="P412" i="36"/>
  <c r="Q412" i="36"/>
  <c r="R412" i="36"/>
  <c r="S412" i="36"/>
  <c r="T412" i="36"/>
  <c r="C413" i="36"/>
  <c r="E413" i="36"/>
  <c r="F413" i="36"/>
  <c r="G413" i="36"/>
  <c r="H413" i="36"/>
  <c r="I413" i="36"/>
  <c r="J413" i="36"/>
  <c r="M413" i="36"/>
  <c r="N413" i="36"/>
  <c r="O413" i="36"/>
  <c r="P413" i="36"/>
  <c r="Q413" i="36"/>
  <c r="R413" i="36"/>
  <c r="S413" i="36"/>
  <c r="T413" i="36"/>
  <c r="C414" i="36"/>
  <c r="E414" i="36"/>
  <c r="F414" i="36"/>
  <c r="G414" i="36"/>
  <c r="H414" i="36"/>
  <c r="I414" i="36"/>
  <c r="J414" i="36"/>
  <c r="M414" i="36"/>
  <c r="N414" i="36"/>
  <c r="O414" i="36"/>
  <c r="P414" i="36"/>
  <c r="Q414" i="36"/>
  <c r="R414" i="36"/>
  <c r="S414" i="36"/>
  <c r="T414" i="36"/>
  <c r="C415" i="36"/>
  <c r="E415" i="36"/>
  <c r="F415" i="36"/>
  <c r="G415" i="36"/>
  <c r="H415" i="36"/>
  <c r="I415" i="36"/>
  <c r="J415" i="36"/>
  <c r="M415" i="36"/>
  <c r="N415" i="36"/>
  <c r="O415" i="36"/>
  <c r="P415" i="36"/>
  <c r="Q415" i="36"/>
  <c r="R415" i="36"/>
  <c r="S415" i="36"/>
  <c r="T415" i="36"/>
  <c r="C416" i="36"/>
  <c r="D416" i="36"/>
  <c r="E416" i="36"/>
  <c r="F416" i="36"/>
  <c r="G416" i="36"/>
  <c r="H416" i="36"/>
  <c r="I416" i="36"/>
  <c r="J416" i="36"/>
  <c r="M416" i="36"/>
  <c r="N416" i="36"/>
  <c r="O416" i="36"/>
  <c r="P416" i="36"/>
  <c r="Q416" i="36"/>
  <c r="R416" i="36"/>
  <c r="S416" i="36"/>
  <c r="T416" i="36"/>
  <c r="C417" i="36"/>
  <c r="D417" i="36"/>
  <c r="E417" i="36"/>
  <c r="F417" i="36"/>
  <c r="G417" i="36"/>
  <c r="H417" i="36"/>
  <c r="I417" i="36"/>
  <c r="J417" i="36"/>
  <c r="M417" i="36"/>
  <c r="N417" i="36"/>
  <c r="O417" i="36"/>
  <c r="P417" i="36"/>
  <c r="Q417" i="36"/>
  <c r="R417" i="36"/>
  <c r="S417" i="36"/>
  <c r="T417" i="36"/>
  <c r="C418" i="36"/>
  <c r="D418" i="36"/>
  <c r="E418" i="36"/>
  <c r="F418" i="36"/>
  <c r="G418" i="36"/>
  <c r="H418" i="36"/>
  <c r="I418" i="36"/>
  <c r="J418" i="36"/>
  <c r="M418" i="36"/>
  <c r="N418" i="36"/>
  <c r="O418" i="36"/>
  <c r="P418" i="36"/>
  <c r="Q418" i="36"/>
  <c r="R418" i="36"/>
  <c r="S418" i="36"/>
  <c r="T418" i="36"/>
  <c r="C419" i="36"/>
  <c r="D419" i="36"/>
  <c r="E419" i="36"/>
  <c r="F419" i="36"/>
  <c r="G419" i="36"/>
  <c r="H419" i="36"/>
  <c r="I419" i="36"/>
  <c r="J419" i="36"/>
  <c r="M419" i="36"/>
  <c r="N419" i="36"/>
  <c r="O419" i="36"/>
  <c r="P419" i="36"/>
  <c r="Q419" i="36"/>
  <c r="R419" i="36"/>
  <c r="S419" i="36"/>
  <c r="T419" i="36"/>
  <c r="C420" i="36"/>
  <c r="D420" i="36"/>
  <c r="E420" i="36"/>
  <c r="F420" i="36"/>
  <c r="G420" i="36"/>
  <c r="H420" i="36"/>
  <c r="I420" i="36"/>
  <c r="J420" i="36"/>
  <c r="M420" i="36"/>
  <c r="N420" i="36"/>
  <c r="O420" i="36"/>
  <c r="P420" i="36"/>
  <c r="Q420" i="36"/>
  <c r="R420" i="36"/>
  <c r="S420" i="36"/>
  <c r="T420" i="36"/>
  <c r="C421" i="36"/>
  <c r="D421" i="36"/>
  <c r="E421" i="36"/>
  <c r="F421" i="36"/>
  <c r="G421" i="36"/>
  <c r="H421" i="36"/>
  <c r="I421" i="36"/>
  <c r="J421" i="36"/>
  <c r="M421" i="36"/>
  <c r="N421" i="36"/>
  <c r="O421" i="36"/>
  <c r="P421" i="36"/>
  <c r="Q421" i="36"/>
  <c r="R421" i="36"/>
  <c r="S421" i="36"/>
  <c r="T421" i="36"/>
  <c r="C422" i="36"/>
  <c r="D422" i="36"/>
  <c r="E422" i="36"/>
  <c r="F422" i="36"/>
  <c r="G422" i="36"/>
  <c r="H422" i="36"/>
  <c r="I422" i="36"/>
  <c r="J422" i="36"/>
  <c r="M422" i="36"/>
  <c r="N422" i="36"/>
  <c r="O422" i="36"/>
  <c r="P422" i="36"/>
  <c r="Q422" i="36"/>
  <c r="R422" i="36"/>
  <c r="S422" i="36"/>
  <c r="T422" i="36"/>
  <c r="C423" i="36"/>
  <c r="D423" i="36"/>
  <c r="E423" i="36"/>
  <c r="F423" i="36"/>
  <c r="G423" i="36"/>
  <c r="H423" i="36"/>
  <c r="I423" i="36"/>
  <c r="J423" i="36"/>
  <c r="M423" i="36"/>
  <c r="N423" i="36"/>
  <c r="O423" i="36"/>
  <c r="P423" i="36"/>
  <c r="Q423" i="36"/>
  <c r="R423" i="36"/>
  <c r="S423" i="36"/>
  <c r="T423" i="36"/>
  <c r="C424" i="36"/>
  <c r="D424" i="36"/>
  <c r="E424" i="36"/>
  <c r="F424" i="36"/>
  <c r="G424" i="36"/>
  <c r="H424" i="36"/>
  <c r="I424" i="36"/>
  <c r="J424" i="36"/>
  <c r="M424" i="36"/>
  <c r="N424" i="36"/>
  <c r="O424" i="36"/>
  <c r="P424" i="36"/>
  <c r="Q424" i="36"/>
  <c r="R424" i="36"/>
  <c r="S424" i="36"/>
  <c r="T424" i="36"/>
  <c r="C425" i="36"/>
  <c r="D425" i="36"/>
  <c r="E425" i="36"/>
  <c r="F425" i="36"/>
  <c r="G425" i="36"/>
  <c r="H425" i="36"/>
  <c r="I425" i="36"/>
  <c r="J425" i="36"/>
  <c r="M425" i="36"/>
  <c r="N425" i="36"/>
  <c r="O425" i="36"/>
  <c r="P425" i="36"/>
  <c r="Q425" i="36"/>
  <c r="R425" i="36"/>
  <c r="S425" i="36"/>
  <c r="T425" i="36"/>
  <c r="C426" i="36"/>
  <c r="D426" i="36"/>
  <c r="E426" i="36"/>
  <c r="F426" i="36"/>
  <c r="G426" i="36"/>
  <c r="H426" i="36"/>
  <c r="I426" i="36"/>
  <c r="J426" i="36"/>
  <c r="M426" i="36"/>
  <c r="N426" i="36"/>
  <c r="O426" i="36"/>
  <c r="P426" i="36"/>
  <c r="Q426" i="36"/>
  <c r="R426" i="36"/>
  <c r="S426" i="36"/>
  <c r="T426" i="36"/>
  <c r="C427" i="36"/>
  <c r="D427" i="36"/>
  <c r="E427" i="36"/>
  <c r="F427" i="36"/>
  <c r="G427" i="36"/>
  <c r="H427" i="36"/>
  <c r="I427" i="36"/>
  <c r="J427" i="36"/>
  <c r="M427" i="36"/>
  <c r="N427" i="36"/>
  <c r="O427" i="36"/>
  <c r="P427" i="36"/>
  <c r="Q427" i="36"/>
  <c r="R427" i="36"/>
  <c r="S427" i="36"/>
  <c r="T427" i="36"/>
  <c r="C428" i="36"/>
  <c r="D428" i="36"/>
  <c r="E428" i="36"/>
  <c r="F428" i="36"/>
  <c r="G428" i="36"/>
  <c r="H428" i="36"/>
  <c r="I428" i="36"/>
  <c r="J428" i="36"/>
  <c r="K428" i="36"/>
  <c r="M428" i="36"/>
  <c r="N428" i="36"/>
  <c r="O428" i="36"/>
  <c r="P428" i="36"/>
  <c r="Q428" i="36"/>
  <c r="R428" i="36"/>
  <c r="S428" i="36"/>
  <c r="T428" i="36"/>
  <c r="C429" i="36"/>
  <c r="D429" i="36"/>
  <c r="E429" i="36"/>
  <c r="F429" i="36"/>
  <c r="G429" i="36"/>
  <c r="H429" i="36"/>
  <c r="I429" i="36"/>
  <c r="J429" i="36"/>
  <c r="K429" i="36"/>
  <c r="M429" i="36"/>
  <c r="N429" i="36"/>
  <c r="O429" i="36"/>
  <c r="P429" i="36"/>
  <c r="Q429" i="36"/>
  <c r="R429" i="36"/>
  <c r="S429" i="36"/>
  <c r="T429" i="36"/>
  <c r="C430" i="36"/>
  <c r="D430" i="36"/>
  <c r="E430" i="36"/>
  <c r="F430" i="36"/>
  <c r="G430" i="36"/>
  <c r="H430" i="36"/>
  <c r="I430" i="36"/>
  <c r="J430" i="36"/>
  <c r="K430" i="36"/>
  <c r="M430" i="36"/>
  <c r="N430" i="36"/>
  <c r="O430" i="36"/>
  <c r="P430" i="36"/>
  <c r="Q430" i="36"/>
  <c r="R430" i="36"/>
  <c r="S430" i="36"/>
  <c r="T430" i="36"/>
  <c r="C431" i="36"/>
  <c r="D431" i="36"/>
  <c r="E431" i="36"/>
  <c r="F431" i="36"/>
  <c r="G431" i="36"/>
  <c r="H431" i="36"/>
  <c r="I431" i="36"/>
  <c r="J431" i="36"/>
  <c r="K431" i="36"/>
  <c r="M431" i="36"/>
  <c r="N431" i="36"/>
  <c r="O431" i="36"/>
  <c r="P431" i="36"/>
  <c r="Q431" i="36"/>
  <c r="R431" i="36"/>
  <c r="S431" i="36"/>
  <c r="T431" i="36"/>
  <c r="C432" i="36"/>
  <c r="D432" i="36"/>
  <c r="E432" i="36"/>
  <c r="F432" i="36"/>
  <c r="G432" i="36"/>
  <c r="H432" i="36"/>
  <c r="I432" i="36"/>
  <c r="J432" i="36"/>
  <c r="K432" i="36"/>
  <c r="L432" i="36"/>
  <c r="M432" i="36"/>
  <c r="N432" i="36"/>
  <c r="O432" i="36"/>
  <c r="P432" i="36"/>
  <c r="Q432" i="36"/>
  <c r="R432" i="36"/>
  <c r="S432" i="36"/>
  <c r="T432" i="36"/>
  <c r="C433" i="36"/>
  <c r="D433" i="36"/>
  <c r="E433" i="36"/>
  <c r="F433" i="36"/>
  <c r="G433" i="36"/>
  <c r="H433" i="36"/>
  <c r="I433" i="36"/>
  <c r="J433" i="36"/>
  <c r="K433" i="36"/>
  <c r="L433" i="36"/>
  <c r="M433" i="36"/>
  <c r="N433" i="36"/>
  <c r="O433" i="36"/>
  <c r="P433" i="36"/>
  <c r="Q433" i="36"/>
  <c r="R433" i="36"/>
  <c r="S433" i="36"/>
  <c r="T433" i="36"/>
  <c r="C434" i="36"/>
  <c r="D434" i="36"/>
  <c r="E434" i="36"/>
  <c r="F434" i="36"/>
  <c r="G434" i="36"/>
  <c r="H434" i="36"/>
  <c r="I434" i="36"/>
  <c r="J434" i="36"/>
  <c r="K434" i="36"/>
  <c r="L434" i="36"/>
  <c r="M434" i="36"/>
  <c r="N434" i="36"/>
  <c r="O434" i="36"/>
  <c r="P434" i="36"/>
  <c r="Q434" i="36"/>
  <c r="R434" i="36"/>
  <c r="S434" i="36"/>
  <c r="T434" i="36"/>
  <c r="C435" i="36"/>
  <c r="D435" i="36"/>
  <c r="E435" i="36"/>
  <c r="F435" i="36"/>
  <c r="G435" i="36"/>
  <c r="H435" i="36"/>
  <c r="I435" i="36"/>
  <c r="J435" i="36"/>
  <c r="K435" i="36"/>
  <c r="L435" i="36"/>
  <c r="M435" i="36"/>
  <c r="N435" i="36"/>
  <c r="O435" i="36"/>
  <c r="P435" i="36"/>
  <c r="Q435" i="36"/>
  <c r="R435" i="36"/>
  <c r="S435" i="36"/>
  <c r="T435" i="36"/>
  <c r="C436" i="36"/>
  <c r="D436" i="36"/>
  <c r="E436" i="36"/>
  <c r="F436" i="36"/>
  <c r="G436" i="36"/>
  <c r="H436" i="36"/>
  <c r="I436" i="36"/>
  <c r="J436" i="36"/>
  <c r="K436" i="36"/>
  <c r="L436" i="36"/>
  <c r="M436" i="36"/>
  <c r="N436" i="36"/>
  <c r="O436" i="36"/>
  <c r="P436" i="36"/>
  <c r="Q436" i="36"/>
  <c r="R436" i="36"/>
  <c r="S436" i="36"/>
  <c r="T436" i="36"/>
  <c r="C437" i="36"/>
  <c r="D437" i="36"/>
  <c r="E437" i="36"/>
  <c r="F437" i="36"/>
  <c r="G437" i="36"/>
  <c r="H437" i="36"/>
  <c r="I437" i="36"/>
  <c r="J437" i="36"/>
  <c r="K437" i="36"/>
  <c r="L437" i="36"/>
  <c r="M437" i="36"/>
  <c r="N437" i="36"/>
  <c r="O437" i="36"/>
  <c r="P437" i="36"/>
  <c r="Q437" i="36"/>
  <c r="R437" i="36"/>
  <c r="S437" i="36"/>
  <c r="T437" i="36"/>
  <c r="C438" i="36"/>
  <c r="D438" i="36"/>
  <c r="E438" i="36"/>
  <c r="F438" i="36"/>
  <c r="G438" i="36"/>
  <c r="H438" i="36"/>
  <c r="I438" i="36"/>
  <c r="J438" i="36"/>
  <c r="K438" i="36"/>
  <c r="L438" i="36"/>
  <c r="M438" i="36"/>
  <c r="N438" i="36"/>
  <c r="O438" i="36"/>
  <c r="P438" i="36"/>
  <c r="Q438" i="36"/>
  <c r="R438" i="36"/>
  <c r="S438" i="36"/>
  <c r="T438" i="36"/>
  <c r="C439" i="36"/>
  <c r="D439" i="36"/>
  <c r="E439" i="36"/>
  <c r="F439" i="36"/>
  <c r="G439" i="36"/>
  <c r="H439" i="36"/>
  <c r="I439" i="36"/>
  <c r="J439" i="36"/>
  <c r="K439" i="36"/>
  <c r="L439" i="36"/>
  <c r="M439" i="36"/>
  <c r="N439" i="36"/>
  <c r="O439" i="36"/>
  <c r="P439" i="36"/>
  <c r="Q439" i="36"/>
  <c r="R439" i="36"/>
  <c r="S439" i="36"/>
  <c r="T439" i="36"/>
  <c r="C440" i="36"/>
  <c r="D440" i="36"/>
  <c r="E440" i="36"/>
  <c r="F440" i="36"/>
  <c r="G440" i="36"/>
  <c r="H440" i="36"/>
  <c r="I440" i="36"/>
  <c r="J440" i="36"/>
  <c r="K440" i="36"/>
  <c r="L440" i="36"/>
  <c r="M440" i="36"/>
  <c r="N440" i="36"/>
  <c r="O440" i="36"/>
  <c r="P440" i="36"/>
  <c r="Q440" i="36"/>
  <c r="R440" i="36"/>
  <c r="S440" i="36"/>
  <c r="T440" i="36"/>
  <c r="C441" i="36"/>
  <c r="D441" i="36"/>
  <c r="E441" i="36"/>
  <c r="F441" i="36"/>
  <c r="G441" i="36"/>
  <c r="H441" i="36"/>
  <c r="I441" i="36"/>
  <c r="J441" i="36"/>
  <c r="K441" i="36"/>
  <c r="L441" i="36"/>
  <c r="M441" i="36"/>
  <c r="N441" i="36"/>
  <c r="O441" i="36"/>
  <c r="P441" i="36"/>
  <c r="Q441" i="36"/>
  <c r="R441" i="36"/>
  <c r="S441" i="36"/>
  <c r="T441" i="36"/>
  <c r="C442" i="36"/>
  <c r="D442" i="36"/>
  <c r="E442" i="36"/>
  <c r="F442" i="36"/>
  <c r="G442" i="36"/>
  <c r="H442" i="36"/>
  <c r="I442" i="36"/>
  <c r="J442" i="36"/>
  <c r="K442" i="36"/>
  <c r="L442" i="36"/>
  <c r="M442" i="36"/>
  <c r="N442" i="36"/>
  <c r="O442" i="36"/>
  <c r="P442" i="36"/>
  <c r="Q442" i="36"/>
  <c r="R442" i="36"/>
  <c r="S442" i="36"/>
  <c r="T442" i="36"/>
  <c r="C443" i="36"/>
  <c r="D443" i="36"/>
  <c r="E443" i="36"/>
  <c r="F443" i="36"/>
  <c r="G443" i="36"/>
  <c r="H443" i="36"/>
  <c r="I443" i="36"/>
  <c r="J443" i="36"/>
  <c r="K443" i="36"/>
  <c r="L443" i="36"/>
  <c r="M443" i="36"/>
  <c r="N443" i="36"/>
  <c r="O443" i="36"/>
  <c r="P443" i="36"/>
  <c r="Q443" i="36"/>
  <c r="R443" i="36"/>
  <c r="S443" i="36"/>
  <c r="T443" i="36"/>
  <c r="C444" i="36"/>
  <c r="D444" i="36"/>
  <c r="E444" i="36"/>
  <c r="F444" i="36"/>
  <c r="G444" i="36"/>
  <c r="H444" i="36"/>
  <c r="I444" i="36"/>
  <c r="J444" i="36"/>
  <c r="K444" i="36"/>
  <c r="L444" i="36"/>
  <c r="M444" i="36"/>
  <c r="N444" i="36"/>
  <c r="O444" i="36"/>
  <c r="P444" i="36"/>
  <c r="Q444" i="36"/>
  <c r="R444" i="36"/>
  <c r="S444" i="36"/>
  <c r="T444" i="36"/>
  <c r="C445" i="36"/>
  <c r="D445" i="36"/>
  <c r="E445" i="36"/>
  <c r="F445" i="36"/>
  <c r="G445" i="36"/>
  <c r="H445" i="36"/>
  <c r="I445" i="36"/>
  <c r="J445" i="36"/>
  <c r="K445" i="36"/>
  <c r="L445" i="36"/>
  <c r="M445" i="36"/>
  <c r="N445" i="36"/>
  <c r="O445" i="36"/>
  <c r="P445" i="36"/>
  <c r="Q445" i="36"/>
  <c r="R445" i="36"/>
  <c r="S445" i="36"/>
  <c r="T445" i="36"/>
  <c r="C446" i="36"/>
  <c r="D446" i="36"/>
  <c r="E446" i="36"/>
  <c r="F446" i="36"/>
  <c r="G446" i="36"/>
  <c r="H446" i="36"/>
  <c r="I446" i="36"/>
  <c r="J446" i="36"/>
  <c r="K446" i="36"/>
  <c r="L446" i="36"/>
  <c r="M446" i="36"/>
  <c r="N446" i="36"/>
  <c r="O446" i="36"/>
  <c r="P446" i="36"/>
  <c r="Q446" i="36"/>
  <c r="R446" i="36"/>
  <c r="S446" i="36"/>
  <c r="T446" i="36"/>
  <c r="C447" i="36"/>
  <c r="D447" i="36"/>
  <c r="E447" i="36"/>
  <c r="F447" i="36"/>
  <c r="G447" i="36"/>
  <c r="H447" i="36"/>
  <c r="I447" i="36"/>
  <c r="J447" i="36"/>
  <c r="K447" i="36"/>
  <c r="L447" i="36"/>
  <c r="M447" i="36"/>
  <c r="N447" i="36"/>
  <c r="O447" i="36"/>
  <c r="P447" i="36"/>
  <c r="Q447" i="36"/>
  <c r="R447" i="36"/>
  <c r="S447" i="36"/>
  <c r="T447" i="36"/>
  <c r="C448" i="36"/>
  <c r="D448" i="36"/>
  <c r="E448" i="36"/>
  <c r="F448" i="36"/>
  <c r="G448" i="36"/>
  <c r="H448" i="36"/>
  <c r="I448" i="36"/>
  <c r="J448" i="36"/>
  <c r="K448" i="36"/>
  <c r="L448" i="36"/>
  <c r="M448" i="36"/>
  <c r="N448" i="36"/>
  <c r="O448" i="36"/>
  <c r="P448" i="36"/>
  <c r="Q448" i="36"/>
  <c r="R448" i="36"/>
  <c r="S448" i="36"/>
  <c r="T448" i="36"/>
  <c r="C449" i="36"/>
  <c r="D449" i="36"/>
  <c r="E449" i="36"/>
  <c r="F449" i="36"/>
  <c r="G449" i="36"/>
  <c r="H449" i="36"/>
  <c r="I449" i="36"/>
  <c r="J449" i="36"/>
  <c r="K449" i="36"/>
  <c r="L449" i="36"/>
  <c r="M449" i="36"/>
  <c r="N449" i="36"/>
  <c r="O449" i="36"/>
  <c r="P449" i="36"/>
  <c r="Q449" i="36"/>
  <c r="R449" i="36"/>
  <c r="S449" i="36"/>
  <c r="T449" i="36"/>
  <c r="C450" i="36"/>
  <c r="D450" i="36"/>
  <c r="E450" i="36"/>
  <c r="F450" i="36"/>
  <c r="G450" i="36"/>
  <c r="H450" i="36"/>
  <c r="I450" i="36"/>
  <c r="J450" i="36"/>
  <c r="K450" i="36"/>
  <c r="L450" i="36"/>
  <c r="M450" i="36"/>
  <c r="N450" i="36"/>
  <c r="O450" i="36"/>
  <c r="P450" i="36"/>
  <c r="Q450" i="36"/>
  <c r="R450" i="36"/>
  <c r="S450" i="36"/>
  <c r="T450" i="36"/>
  <c r="C451" i="36"/>
  <c r="D451" i="36"/>
  <c r="E451" i="36"/>
  <c r="F451" i="36"/>
  <c r="G451" i="36"/>
  <c r="H451" i="36"/>
  <c r="I451" i="36"/>
  <c r="J451" i="36"/>
  <c r="K451" i="36"/>
  <c r="L451" i="36"/>
  <c r="M451" i="36"/>
  <c r="N451" i="36"/>
  <c r="O451" i="36"/>
  <c r="P451" i="36"/>
  <c r="Q451" i="36"/>
  <c r="R451" i="36"/>
  <c r="S451" i="36"/>
  <c r="T451" i="36"/>
  <c r="B369" i="36"/>
  <c r="B370" i="36"/>
  <c r="B371" i="36"/>
  <c r="B372" i="36"/>
  <c r="B373" i="36"/>
  <c r="B374" i="36"/>
  <c r="B375" i="36"/>
  <c r="B376" i="36"/>
  <c r="B377" i="36"/>
  <c r="B378" i="36"/>
  <c r="B379" i="36"/>
  <c r="B380" i="36"/>
  <c r="B381" i="36"/>
  <c r="B382" i="36"/>
  <c r="B383" i="36"/>
  <c r="B384" i="36"/>
  <c r="B385" i="36"/>
  <c r="B386" i="36"/>
  <c r="B387" i="36"/>
  <c r="B388" i="36"/>
  <c r="B389" i="36"/>
  <c r="B390" i="36"/>
  <c r="B391" i="36"/>
  <c r="B392" i="36"/>
  <c r="B393" i="36"/>
  <c r="B394" i="36"/>
  <c r="B395" i="36"/>
  <c r="B396" i="36"/>
  <c r="B397" i="36"/>
  <c r="B398" i="36"/>
  <c r="B399" i="36"/>
  <c r="B400" i="36"/>
  <c r="B401" i="36"/>
  <c r="B402" i="36"/>
  <c r="B403" i="36"/>
  <c r="B404" i="36"/>
  <c r="B405" i="36"/>
  <c r="B406" i="36"/>
  <c r="B407" i="36"/>
  <c r="B408" i="36"/>
  <c r="B409" i="36"/>
  <c r="B410" i="36"/>
  <c r="B411" i="36"/>
  <c r="B412" i="36"/>
  <c r="B413" i="36"/>
  <c r="B414" i="36"/>
  <c r="B415" i="36"/>
  <c r="B416" i="36"/>
  <c r="B417" i="36"/>
  <c r="B418" i="36"/>
  <c r="B419" i="36"/>
  <c r="B420" i="36"/>
  <c r="B421" i="36"/>
  <c r="B422" i="36"/>
  <c r="B423" i="36"/>
  <c r="B424" i="36"/>
  <c r="B425" i="36"/>
  <c r="B426" i="36"/>
  <c r="B427" i="36"/>
  <c r="B428" i="36"/>
  <c r="B429" i="36"/>
  <c r="B430" i="36"/>
  <c r="B431" i="36"/>
  <c r="B432" i="36"/>
  <c r="B433" i="36"/>
  <c r="B434" i="36"/>
  <c r="B435" i="36"/>
  <c r="B436" i="36"/>
  <c r="B437" i="36"/>
  <c r="B438" i="36"/>
  <c r="B439" i="36"/>
  <c r="B440" i="36"/>
  <c r="B441" i="36"/>
  <c r="B442" i="36"/>
  <c r="B443" i="36"/>
  <c r="B444" i="36"/>
  <c r="B445" i="36"/>
  <c r="B446" i="36"/>
  <c r="B447" i="36"/>
  <c r="B448" i="36"/>
  <c r="B449" i="36"/>
  <c r="B450" i="36"/>
  <c r="B451" i="36"/>
  <c r="B368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T227" i="36"/>
  <c r="H228" i="36"/>
  <c r="T228" i="36"/>
  <c r="H229" i="36"/>
  <c r="T229" i="36"/>
  <c r="H230" i="36"/>
  <c r="T230" i="36"/>
  <c r="C231" i="36"/>
  <c r="H231" i="36"/>
  <c r="T231" i="36"/>
  <c r="C232" i="36"/>
  <c r="H232" i="36"/>
  <c r="T232" i="36"/>
  <c r="C233" i="36"/>
  <c r="H233" i="36"/>
  <c r="T233" i="36"/>
  <c r="C234" i="36"/>
  <c r="H234" i="36"/>
  <c r="T234" i="36"/>
  <c r="C235" i="36"/>
  <c r="H235" i="36"/>
  <c r="T235" i="36"/>
  <c r="C236" i="36"/>
  <c r="H236" i="36"/>
  <c r="T236" i="36"/>
  <c r="C237" i="36"/>
  <c r="H237" i="36"/>
  <c r="T237" i="36"/>
  <c r="C238" i="36"/>
  <c r="H238" i="36"/>
  <c r="T238" i="36"/>
  <c r="C239" i="36"/>
  <c r="H239" i="36"/>
  <c r="T239" i="36"/>
  <c r="C240" i="36"/>
  <c r="H240" i="36"/>
  <c r="T240" i="36"/>
  <c r="C241" i="36"/>
  <c r="H241" i="36"/>
  <c r="T241" i="36"/>
  <c r="C242" i="36"/>
  <c r="H242" i="36"/>
  <c r="T242" i="36"/>
  <c r="C243" i="36"/>
  <c r="H243" i="36"/>
  <c r="T243" i="36"/>
  <c r="C244" i="36"/>
  <c r="H244" i="36"/>
  <c r="T244" i="36"/>
  <c r="C245" i="36"/>
  <c r="H245" i="36"/>
  <c r="T245" i="36"/>
  <c r="C246" i="36"/>
  <c r="H246" i="36"/>
  <c r="T246" i="36"/>
  <c r="C247" i="36"/>
  <c r="D247" i="36"/>
  <c r="E247" i="36"/>
  <c r="F247" i="36"/>
  <c r="G247" i="36"/>
  <c r="H247" i="36"/>
  <c r="I247" i="36"/>
  <c r="J247" i="36"/>
  <c r="K247" i="36"/>
  <c r="L247" i="36"/>
  <c r="M247" i="36"/>
  <c r="P247" i="36"/>
  <c r="Q247" i="36"/>
  <c r="R247" i="36"/>
  <c r="S247" i="36"/>
  <c r="T247" i="36"/>
  <c r="C248" i="36"/>
  <c r="D248" i="36"/>
  <c r="E248" i="36"/>
  <c r="F248" i="36"/>
  <c r="G248" i="36"/>
  <c r="H248" i="36"/>
  <c r="I248" i="36"/>
  <c r="J248" i="36"/>
  <c r="K248" i="36"/>
  <c r="L248" i="36"/>
  <c r="M248" i="36"/>
  <c r="P248" i="36"/>
  <c r="Q248" i="36"/>
  <c r="R248" i="36"/>
  <c r="S248" i="36"/>
  <c r="T248" i="36"/>
  <c r="C249" i="36"/>
  <c r="D249" i="36"/>
  <c r="E249" i="36"/>
  <c r="F249" i="36"/>
  <c r="G249" i="36"/>
  <c r="H249" i="36"/>
  <c r="I249" i="36"/>
  <c r="J249" i="36"/>
  <c r="K249" i="36"/>
  <c r="L249" i="36"/>
  <c r="M249" i="36"/>
  <c r="P249" i="36"/>
  <c r="Q249" i="36"/>
  <c r="R249" i="36"/>
  <c r="S249" i="36"/>
  <c r="T249" i="36"/>
  <c r="C250" i="36"/>
  <c r="D250" i="36"/>
  <c r="E250" i="36"/>
  <c r="F250" i="36"/>
  <c r="G250" i="36"/>
  <c r="H250" i="36"/>
  <c r="I250" i="36"/>
  <c r="J250" i="36"/>
  <c r="K250" i="36"/>
  <c r="L250" i="36"/>
  <c r="M250" i="36"/>
  <c r="P250" i="36"/>
  <c r="Q250" i="36"/>
  <c r="R250" i="36"/>
  <c r="S250" i="36"/>
  <c r="T250" i="36"/>
  <c r="C251" i="36"/>
  <c r="D251" i="36"/>
  <c r="E251" i="36"/>
  <c r="F251" i="36"/>
  <c r="G251" i="36"/>
  <c r="H251" i="36"/>
  <c r="I251" i="36"/>
  <c r="J251" i="36"/>
  <c r="K251" i="36"/>
  <c r="L251" i="36"/>
  <c r="M251" i="36"/>
  <c r="O251" i="36"/>
  <c r="P251" i="36"/>
  <c r="Q251" i="36"/>
  <c r="R251" i="36"/>
  <c r="S251" i="36"/>
  <c r="T251" i="36"/>
  <c r="C252" i="36"/>
  <c r="D252" i="36"/>
  <c r="E252" i="36"/>
  <c r="F252" i="36"/>
  <c r="G252" i="36"/>
  <c r="H252" i="36"/>
  <c r="I252" i="36"/>
  <c r="J252" i="36"/>
  <c r="K252" i="36"/>
  <c r="L252" i="36"/>
  <c r="M252" i="36"/>
  <c r="O252" i="36"/>
  <c r="P252" i="36"/>
  <c r="Q252" i="36"/>
  <c r="R252" i="36"/>
  <c r="S252" i="36"/>
  <c r="T252" i="36"/>
  <c r="C253" i="36"/>
  <c r="D253" i="36"/>
  <c r="E253" i="36"/>
  <c r="F253" i="36"/>
  <c r="G253" i="36"/>
  <c r="H253" i="36"/>
  <c r="I253" i="36"/>
  <c r="J253" i="36"/>
  <c r="K253" i="36"/>
  <c r="L253" i="36"/>
  <c r="M253" i="36"/>
  <c r="O253" i="36"/>
  <c r="P253" i="36"/>
  <c r="Q253" i="36"/>
  <c r="R253" i="36"/>
  <c r="S253" i="36"/>
  <c r="T253" i="36"/>
  <c r="C254" i="36"/>
  <c r="D254" i="36"/>
  <c r="E254" i="36"/>
  <c r="F254" i="36"/>
  <c r="G254" i="36"/>
  <c r="H254" i="36"/>
  <c r="I254" i="36"/>
  <c r="J254" i="36"/>
  <c r="K254" i="36"/>
  <c r="L254" i="36"/>
  <c r="M254" i="36"/>
  <c r="O254" i="36"/>
  <c r="P254" i="36"/>
  <c r="Q254" i="36"/>
  <c r="R254" i="36"/>
  <c r="S254" i="36"/>
  <c r="T254" i="36"/>
  <c r="C255" i="36"/>
  <c r="D255" i="36"/>
  <c r="E255" i="36"/>
  <c r="F255" i="36"/>
  <c r="G255" i="36"/>
  <c r="H255" i="36"/>
  <c r="I255" i="36"/>
  <c r="J255" i="36"/>
  <c r="K255" i="36"/>
  <c r="L255" i="36"/>
  <c r="M255" i="36"/>
  <c r="O255" i="36"/>
  <c r="P255" i="36"/>
  <c r="Q255" i="36"/>
  <c r="R255" i="36"/>
  <c r="S255" i="36"/>
  <c r="T255" i="36"/>
  <c r="C256" i="36"/>
  <c r="D256" i="36"/>
  <c r="E256" i="36"/>
  <c r="F256" i="36"/>
  <c r="G256" i="36"/>
  <c r="H256" i="36"/>
  <c r="I256" i="36"/>
  <c r="J256" i="36"/>
  <c r="K256" i="36"/>
  <c r="L256" i="36"/>
  <c r="M256" i="36"/>
  <c r="O256" i="36"/>
  <c r="P256" i="36"/>
  <c r="Q256" i="36"/>
  <c r="R256" i="36"/>
  <c r="S256" i="36"/>
  <c r="T256" i="36"/>
  <c r="C257" i="36"/>
  <c r="D257" i="36"/>
  <c r="E257" i="36"/>
  <c r="F257" i="36"/>
  <c r="G257" i="36"/>
  <c r="H257" i="36"/>
  <c r="I257" i="36"/>
  <c r="J257" i="36"/>
  <c r="K257" i="36"/>
  <c r="L257" i="36"/>
  <c r="M257" i="36"/>
  <c r="O257" i="36"/>
  <c r="P257" i="36"/>
  <c r="Q257" i="36"/>
  <c r="R257" i="36"/>
  <c r="S257" i="36"/>
  <c r="T257" i="36"/>
  <c r="C258" i="36"/>
  <c r="D258" i="36"/>
  <c r="E258" i="36"/>
  <c r="F258" i="36"/>
  <c r="G258" i="36"/>
  <c r="H258" i="36"/>
  <c r="I258" i="36"/>
  <c r="J258" i="36"/>
  <c r="K258" i="36"/>
  <c r="L258" i="36"/>
  <c r="M258" i="36"/>
  <c r="O258" i="36"/>
  <c r="P258" i="36"/>
  <c r="Q258" i="36"/>
  <c r="R258" i="36"/>
  <c r="S258" i="36"/>
  <c r="T258" i="36"/>
  <c r="C259" i="36"/>
  <c r="D259" i="36"/>
  <c r="E259" i="36"/>
  <c r="F259" i="36"/>
  <c r="G259" i="36"/>
  <c r="H259" i="36"/>
  <c r="I259" i="36"/>
  <c r="J259" i="36"/>
  <c r="K259" i="36"/>
  <c r="L259" i="36"/>
  <c r="M259" i="36"/>
  <c r="O259" i="36"/>
  <c r="P259" i="36"/>
  <c r="Q259" i="36"/>
  <c r="R259" i="36"/>
  <c r="S259" i="36"/>
  <c r="T259" i="36"/>
  <c r="C260" i="36"/>
  <c r="D260" i="36"/>
  <c r="E260" i="36"/>
  <c r="F260" i="36"/>
  <c r="G260" i="36"/>
  <c r="H260" i="36"/>
  <c r="I260" i="36"/>
  <c r="J260" i="36"/>
  <c r="K260" i="36"/>
  <c r="L260" i="36"/>
  <c r="M260" i="36"/>
  <c r="O260" i="36"/>
  <c r="P260" i="36"/>
  <c r="Q260" i="36"/>
  <c r="R260" i="36"/>
  <c r="S260" i="36"/>
  <c r="T260" i="36"/>
  <c r="C261" i="36"/>
  <c r="D261" i="36"/>
  <c r="E261" i="36"/>
  <c r="F261" i="36"/>
  <c r="G261" i="36"/>
  <c r="H261" i="36"/>
  <c r="I261" i="36"/>
  <c r="J261" i="36"/>
  <c r="K261" i="36"/>
  <c r="L261" i="36"/>
  <c r="M261" i="36"/>
  <c r="O261" i="36"/>
  <c r="P261" i="36"/>
  <c r="Q261" i="36"/>
  <c r="R261" i="36"/>
  <c r="S261" i="36"/>
  <c r="T261" i="36"/>
  <c r="C262" i="36"/>
  <c r="D262" i="36"/>
  <c r="E262" i="36"/>
  <c r="F262" i="36"/>
  <c r="G262" i="36"/>
  <c r="H262" i="36"/>
  <c r="I262" i="36"/>
  <c r="J262" i="36"/>
  <c r="K262" i="36"/>
  <c r="L262" i="36"/>
  <c r="M262" i="36"/>
  <c r="O262" i="36"/>
  <c r="P262" i="36"/>
  <c r="Q262" i="36"/>
  <c r="R262" i="36"/>
  <c r="S262" i="36"/>
  <c r="T262" i="36"/>
  <c r="C263" i="36"/>
  <c r="D263" i="36"/>
  <c r="E263" i="36"/>
  <c r="F263" i="36"/>
  <c r="G263" i="36"/>
  <c r="H263" i="36"/>
  <c r="I263" i="36"/>
  <c r="J263" i="36"/>
  <c r="K263" i="36"/>
  <c r="L263" i="36"/>
  <c r="M263" i="36"/>
  <c r="O263" i="36"/>
  <c r="P263" i="36"/>
  <c r="Q263" i="36"/>
  <c r="R263" i="36"/>
  <c r="S263" i="36"/>
  <c r="T263" i="36"/>
  <c r="C264" i="36"/>
  <c r="D264" i="36"/>
  <c r="E264" i="36"/>
  <c r="F264" i="36"/>
  <c r="G264" i="36"/>
  <c r="H264" i="36"/>
  <c r="I264" i="36"/>
  <c r="J264" i="36"/>
  <c r="K264" i="36"/>
  <c r="L264" i="36"/>
  <c r="M264" i="36"/>
  <c r="O264" i="36"/>
  <c r="P264" i="36"/>
  <c r="Q264" i="36"/>
  <c r="R264" i="36"/>
  <c r="S264" i="36"/>
  <c r="T264" i="36"/>
  <c r="C265" i="36"/>
  <c r="D265" i="36"/>
  <c r="E265" i="36"/>
  <c r="F265" i="36"/>
  <c r="G265" i="36"/>
  <c r="H265" i="36"/>
  <c r="I265" i="36"/>
  <c r="J265" i="36"/>
  <c r="K265" i="36"/>
  <c r="L265" i="36"/>
  <c r="M265" i="36"/>
  <c r="O265" i="36"/>
  <c r="P265" i="36"/>
  <c r="Q265" i="36"/>
  <c r="R265" i="36"/>
  <c r="S265" i="36"/>
  <c r="T265" i="36"/>
  <c r="C266" i="36"/>
  <c r="D266" i="36"/>
  <c r="E266" i="36"/>
  <c r="F266" i="36"/>
  <c r="G266" i="36"/>
  <c r="H266" i="36"/>
  <c r="I266" i="36"/>
  <c r="J266" i="36"/>
  <c r="K266" i="36"/>
  <c r="L266" i="36"/>
  <c r="M266" i="36"/>
  <c r="O266" i="36"/>
  <c r="P266" i="36"/>
  <c r="Q266" i="36"/>
  <c r="R266" i="36"/>
  <c r="S266" i="36"/>
  <c r="T266" i="36"/>
  <c r="C267" i="36"/>
  <c r="D267" i="36"/>
  <c r="E267" i="36"/>
  <c r="F267" i="36"/>
  <c r="G267" i="36"/>
  <c r="H267" i="36"/>
  <c r="I267" i="36"/>
  <c r="J267" i="36"/>
  <c r="K267" i="36"/>
  <c r="L267" i="36"/>
  <c r="M267" i="36"/>
  <c r="N267" i="36"/>
  <c r="O267" i="36"/>
  <c r="P267" i="36"/>
  <c r="Q267" i="36"/>
  <c r="R267" i="36"/>
  <c r="S267" i="36"/>
  <c r="T267" i="36"/>
  <c r="C268" i="36"/>
  <c r="D268" i="36"/>
  <c r="E268" i="36"/>
  <c r="F268" i="36"/>
  <c r="G268" i="36"/>
  <c r="H268" i="36"/>
  <c r="I268" i="36"/>
  <c r="J268" i="36"/>
  <c r="K268" i="36"/>
  <c r="L268" i="36"/>
  <c r="M268" i="36"/>
  <c r="N268" i="36"/>
  <c r="O268" i="36"/>
  <c r="P268" i="36"/>
  <c r="Q268" i="36"/>
  <c r="R268" i="36"/>
  <c r="S268" i="36"/>
  <c r="T268" i="36"/>
  <c r="C269" i="36"/>
  <c r="D269" i="36"/>
  <c r="E269" i="36"/>
  <c r="F269" i="36"/>
  <c r="G269" i="36"/>
  <c r="H269" i="36"/>
  <c r="I269" i="36"/>
  <c r="J269" i="36"/>
  <c r="K269" i="36"/>
  <c r="L269" i="36"/>
  <c r="M269" i="36"/>
  <c r="N269" i="36"/>
  <c r="O269" i="36"/>
  <c r="P269" i="36"/>
  <c r="Q269" i="36"/>
  <c r="R269" i="36"/>
  <c r="S269" i="36"/>
  <c r="T269" i="36"/>
  <c r="C270" i="36"/>
  <c r="D270" i="36"/>
  <c r="E270" i="36"/>
  <c r="F270" i="36"/>
  <c r="G270" i="36"/>
  <c r="H270" i="36"/>
  <c r="I270" i="36"/>
  <c r="J270" i="36"/>
  <c r="K270" i="36"/>
  <c r="L270" i="36"/>
  <c r="M270" i="36"/>
  <c r="N270" i="36"/>
  <c r="O270" i="36"/>
  <c r="P270" i="36"/>
  <c r="Q270" i="36"/>
  <c r="R270" i="36"/>
  <c r="S270" i="36"/>
  <c r="T270" i="36"/>
  <c r="C271" i="36"/>
  <c r="D271" i="36"/>
  <c r="E271" i="36"/>
  <c r="F271" i="36"/>
  <c r="G271" i="36"/>
  <c r="H271" i="36"/>
  <c r="I271" i="36"/>
  <c r="J271" i="36"/>
  <c r="K271" i="36"/>
  <c r="L271" i="36"/>
  <c r="M271" i="36"/>
  <c r="N271" i="36"/>
  <c r="O271" i="36"/>
  <c r="P271" i="36"/>
  <c r="Q271" i="36"/>
  <c r="R271" i="36"/>
  <c r="S271" i="36"/>
  <c r="T271" i="36"/>
  <c r="C272" i="36"/>
  <c r="D272" i="36"/>
  <c r="E272" i="36"/>
  <c r="F272" i="36"/>
  <c r="G272" i="36"/>
  <c r="H272" i="36"/>
  <c r="I272" i="36"/>
  <c r="J272" i="36"/>
  <c r="K272" i="36"/>
  <c r="L272" i="36"/>
  <c r="M272" i="36"/>
  <c r="N272" i="36"/>
  <c r="O272" i="36"/>
  <c r="P272" i="36"/>
  <c r="Q272" i="36"/>
  <c r="R272" i="36"/>
  <c r="S272" i="36"/>
  <c r="T272" i="36"/>
  <c r="C273" i="36"/>
  <c r="D273" i="36"/>
  <c r="E273" i="36"/>
  <c r="F273" i="36"/>
  <c r="G273" i="36"/>
  <c r="H273" i="36"/>
  <c r="I273" i="36"/>
  <c r="J273" i="36"/>
  <c r="K273" i="36"/>
  <c r="L273" i="36"/>
  <c r="M273" i="36"/>
  <c r="N273" i="36"/>
  <c r="O273" i="36"/>
  <c r="P273" i="36"/>
  <c r="Q273" i="36"/>
  <c r="R273" i="36"/>
  <c r="S273" i="36"/>
  <c r="T273" i="36"/>
  <c r="C274" i="36"/>
  <c r="D274" i="36"/>
  <c r="E274" i="36"/>
  <c r="F274" i="36"/>
  <c r="G274" i="36"/>
  <c r="H274" i="36"/>
  <c r="I274" i="36"/>
  <c r="J274" i="36"/>
  <c r="K274" i="36"/>
  <c r="L274" i="36"/>
  <c r="M274" i="36"/>
  <c r="N274" i="36"/>
  <c r="O274" i="36"/>
  <c r="P274" i="36"/>
  <c r="Q274" i="36"/>
  <c r="R274" i="36"/>
  <c r="S274" i="36"/>
  <c r="T274" i="36"/>
  <c r="C275" i="36"/>
  <c r="D275" i="36"/>
  <c r="E275" i="36"/>
  <c r="F275" i="36"/>
  <c r="G275" i="36"/>
  <c r="H275" i="36"/>
  <c r="I275" i="36"/>
  <c r="J275" i="36"/>
  <c r="K275" i="36"/>
  <c r="L275" i="36"/>
  <c r="M275" i="36"/>
  <c r="N275" i="36"/>
  <c r="O275" i="36"/>
  <c r="P275" i="36"/>
  <c r="Q275" i="36"/>
  <c r="R275" i="36"/>
  <c r="S275" i="36"/>
  <c r="T275" i="36"/>
  <c r="C276" i="36"/>
  <c r="D276" i="36"/>
  <c r="E276" i="36"/>
  <c r="F276" i="36"/>
  <c r="G276" i="36"/>
  <c r="H276" i="36"/>
  <c r="I276" i="36"/>
  <c r="J276" i="36"/>
  <c r="K276" i="36"/>
  <c r="L276" i="36"/>
  <c r="M276" i="36"/>
  <c r="N276" i="36"/>
  <c r="O276" i="36"/>
  <c r="P276" i="36"/>
  <c r="Q276" i="36"/>
  <c r="R276" i="36"/>
  <c r="S276" i="36"/>
  <c r="T276" i="36"/>
  <c r="C277" i="36"/>
  <c r="D277" i="36"/>
  <c r="E277" i="36"/>
  <c r="F277" i="36"/>
  <c r="G277" i="36"/>
  <c r="H277" i="36"/>
  <c r="I277" i="36"/>
  <c r="J277" i="36"/>
  <c r="K277" i="36"/>
  <c r="L277" i="36"/>
  <c r="M277" i="36"/>
  <c r="N277" i="36"/>
  <c r="O277" i="36"/>
  <c r="P277" i="36"/>
  <c r="Q277" i="36"/>
  <c r="R277" i="36"/>
  <c r="S277" i="36"/>
  <c r="T277" i="36"/>
  <c r="C278" i="36"/>
  <c r="D278" i="36"/>
  <c r="E278" i="36"/>
  <c r="F278" i="36"/>
  <c r="G278" i="36"/>
  <c r="H278" i="36"/>
  <c r="I278" i="36"/>
  <c r="J278" i="36"/>
  <c r="K278" i="36"/>
  <c r="L278" i="36"/>
  <c r="M278" i="36"/>
  <c r="N278" i="36"/>
  <c r="O278" i="36"/>
  <c r="P278" i="36"/>
  <c r="Q278" i="36"/>
  <c r="R278" i="36"/>
  <c r="S278" i="36"/>
  <c r="T278" i="36"/>
  <c r="C279" i="36"/>
  <c r="D279" i="36"/>
  <c r="E279" i="36"/>
  <c r="F279" i="36"/>
  <c r="G279" i="36"/>
  <c r="H279" i="36"/>
  <c r="I279" i="36"/>
  <c r="J279" i="36"/>
  <c r="K279" i="36"/>
  <c r="L279" i="36"/>
  <c r="M279" i="36"/>
  <c r="N279" i="36"/>
  <c r="O279" i="36"/>
  <c r="P279" i="36"/>
  <c r="Q279" i="36"/>
  <c r="R279" i="36"/>
  <c r="S279" i="36"/>
  <c r="T279" i="36"/>
  <c r="C280" i="36"/>
  <c r="D280" i="36"/>
  <c r="E280" i="36"/>
  <c r="F280" i="36"/>
  <c r="G280" i="36"/>
  <c r="H280" i="36"/>
  <c r="I280" i="36"/>
  <c r="J280" i="36"/>
  <c r="K280" i="36"/>
  <c r="L280" i="36"/>
  <c r="M280" i="36"/>
  <c r="N280" i="36"/>
  <c r="O280" i="36"/>
  <c r="P280" i="36"/>
  <c r="Q280" i="36"/>
  <c r="R280" i="36"/>
  <c r="S280" i="36"/>
  <c r="T280" i="36"/>
  <c r="C281" i="36"/>
  <c r="D281" i="36"/>
  <c r="E281" i="36"/>
  <c r="F281" i="36"/>
  <c r="G281" i="36"/>
  <c r="H281" i="36"/>
  <c r="I281" i="36"/>
  <c r="J281" i="36"/>
  <c r="K281" i="36"/>
  <c r="L281" i="36"/>
  <c r="M281" i="36"/>
  <c r="N281" i="36"/>
  <c r="O281" i="36"/>
  <c r="P281" i="36"/>
  <c r="Q281" i="36"/>
  <c r="R281" i="36"/>
  <c r="S281" i="36"/>
  <c r="T281" i="36"/>
  <c r="C282" i="36"/>
  <c r="D282" i="36"/>
  <c r="E282" i="36"/>
  <c r="F282" i="36"/>
  <c r="G282" i="36"/>
  <c r="H282" i="36"/>
  <c r="I282" i="36"/>
  <c r="J282" i="36"/>
  <c r="K282" i="36"/>
  <c r="L282" i="36"/>
  <c r="M282" i="36"/>
  <c r="N282" i="36"/>
  <c r="O282" i="36"/>
  <c r="P282" i="36"/>
  <c r="Q282" i="36"/>
  <c r="R282" i="36"/>
  <c r="S282" i="36"/>
  <c r="T282" i="36"/>
  <c r="C283" i="36"/>
  <c r="D283" i="36"/>
  <c r="E283" i="36"/>
  <c r="F283" i="36"/>
  <c r="G283" i="36"/>
  <c r="H283" i="36"/>
  <c r="I283" i="36"/>
  <c r="J283" i="36"/>
  <c r="K283" i="36"/>
  <c r="L283" i="36"/>
  <c r="M283" i="36"/>
  <c r="N283" i="36"/>
  <c r="O283" i="36"/>
  <c r="P283" i="36"/>
  <c r="Q283" i="36"/>
  <c r="R283" i="36"/>
  <c r="S283" i="36"/>
  <c r="T283" i="36"/>
  <c r="C284" i="36"/>
  <c r="D284" i="36"/>
  <c r="E284" i="36"/>
  <c r="F284" i="36"/>
  <c r="G284" i="36"/>
  <c r="H284" i="36"/>
  <c r="I284" i="36"/>
  <c r="J284" i="36"/>
  <c r="K284" i="36"/>
  <c r="L284" i="36"/>
  <c r="M284" i="36"/>
  <c r="N284" i="36"/>
  <c r="O284" i="36"/>
  <c r="P284" i="36"/>
  <c r="Q284" i="36"/>
  <c r="R284" i="36"/>
  <c r="S284" i="36"/>
  <c r="T284" i="36"/>
  <c r="C285" i="36"/>
  <c r="D285" i="36"/>
  <c r="E285" i="36"/>
  <c r="F285" i="36"/>
  <c r="G285" i="36"/>
  <c r="H285" i="36"/>
  <c r="I285" i="36"/>
  <c r="J285" i="36"/>
  <c r="K285" i="36"/>
  <c r="L285" i="36"/>
  <c r="M285" i="36"/>
  <c r="N285" i="36"/>
  <c r="O285" i="36"/>
  <c r="P285" i="36"/>
  <c r="Q285" i="36"/>
  <c r="R285" i="36"/>
  <c r="S285" i="36"/>
  <c r="T285" i="36"/>
  <c r="C286" i="36"/>
  <c r="D286" i="36"/>
  <c r="E286" i="36"/>
  <c r="F286" i="36"/>
  <c r="G286" i="36"/>
  <c r="H286" i="36"/>
  <c r="I286" i="36"/>
  <c r="J286" i="36"/>
  <c r="K286" i="36"/>
  <c r="L286" i="36"/>
  <c r="M286" i="36"/>
  <c r="N286" i="36"/>
  <c r="O286" i="36"/>
  <c r="P286" i="36"/>
  <c r="Q286" i="36"/>
  <c r="R286" i="36"/>
  <c r="S286" i="36"/>
  <c r="T286" i="36"/>
  <c r="C287" i="36"/>
  <c r="D287" i="36"/>
  <c r="E287" i="36"/>
  <c r="F287" i="36"/>
  <c r="G287" i="36"/>
  <c r="H287" i="36"/>
  <c r="I287" i="36"/>
  <c r="J287" i="36"/>
  <c r="K287" i="36"/>
  <c r="L287" i="36"/>
  <c r="M287" i="36"/>
  <c r="N287" i="36"/>
  <c r="O287" i="36"/>
  <c r="P287" i="36"/>
  <c r="Q287" i="36"/>
  <c r="R287" i="36"/>
  <c r="S287" i="36"/>
  <c r="T287" i="36"/>
  <c r="C288" i="36"/>
  <c r="D288" i="36"/>
  <c r="E288" i="36"/>
  <c r="F288" i="36"/>
  <c r="G288" i="36"/>
  <c r="H288" i="36"/>
  <c r="I288" i="36"/>
  <c r="J288" i="36"/>
  <c r="K288" i="36"/>
  <c r="L288" i="36"/>
  <c r="M288" i="36"/>
  <c r="N288" i="36"/>
  <c r="O288" i="36"/>
  <c r="P288" i="36"/>
  <c r="Q288" i="36"/>
  <c r="R288" i="36"/>
  <c r="S288" i="36"/>
  <c r="T288" i="36"/>
  <c r="C289" i="36"/>
  <c r="D289" i="36"/>
  <c r="E289" i="36"/>
  <c r="F289" i="36"/>
  <c r="G289" i="36"/>
  <c r="H289" i="36"/>
  <c r="I289" i="36"/>
  <c r="J289" i="36"/>
  <c r="K289" i="36"/>
  <c r="L289" i="36"/>
  <c r="M289" i="36"/>
  <c r="N289" i="36"/>
  <c r="O289" i="36"/>
  <c r="P289" i="36"/>
  <c r="Q289" i="36"/>
  <c r="R289" i="36"/>
  <c r="S289" i="36"/>
  <c r="T289" i="36"/>
  <c r="C290" i="36"/>
  <c r="D290" i="36"/>
  <c r="E290" i="36"/>
  <c r="F290" i="36"/>
  <c r="G290" i="36"/>
  <c r="H290" i="36"/>
  <c r="I290" i="36"/>
  <c r="J290" i="36"/>
  <c r="K290" i="36"/>
  <c r="L290" i="36"/>
  <c r="M290" i="36"/>
  <c r="N290" i="36"/>
  <c r="O290" i="36"/>
  <c r="P290" i="36"/>
  <c r="Q290" i="36"/>
  <c r="R290" i="36"/>
  <c r="S290" i="36"/>
  <c r="T290" i="36"/>
  <c r="C291" i="36"/>
  <c r="D291" i="36"/>
  <c r="E291" i="36"/>
  <c r="F291" i="36"/>
  <c r="G291" i="36"/>
  <c r="H291" i="36"/>
  <c r="I291" i="36"/>
  <c r="J291" i="36"/>
  <c r="K291" i="36"/>
  <c r="L291" i="36"/>
  <c r="M291" i="36"/>
  <c r="N291" i="36"/>
  <c r="O291" i="36"/>
  <c r="P291" i="36"/>
  <c r="Q291" i="36"/>
  <c r="R291" i="36"/>
  <c r="S291" i="36"/>
  <c r="T291" i="36"/>
  <c r="C292" i="36"/>
  <c r="D292" i="36"/>
  <c r="E292" i="36"/>
  <c r="F292" i="36"/>
  <c r="G292" i="36"/>
  <c r="H292" i="36"/>
  <c r="I292" i="36"/>
  <c r="J292" i="36"/>
  <c r="K292" i="36"/>
  <c r="L292" i="36"/>
  <c r="M292" i="36"/>
  <c r="N292" i="36"/>
  <c r="O292" i="36"/>
  <c r="P292" i="36"/>
  <c r="Q292" i="36"/>
  <c r="R292" i="36"/>
  <c r="S292" i="36"/>
  <c r="T292" i="36"/>
  <c r="C293" i="36"/>
  <c r="D293" i="36"/>
  <c r="E293" i="36"/>
  <c r="F293" i="36"/>
  <c r="G293" i="36"/>
  <c r="H293" i="36"/>
  <c r="I293" i="36"/>
  <c r="J293" i="36"/>
  <c r="K293" i="36"/>
  <c r="L293" i="36"/>
  <c r="M293" i="36"/>
  <c r="N293" i="36"/>
  <c r="O293" i="36"/>
  <c r="P293" i="36"/>
  <c r="Q293" i="36"/>
  <c r="R293" i="36"/>
  <c r="S293" i="36"/>
  <c r="T293" i="36"/>
  <c r="C294" i="36"/>
  <c r="D294" i="36"/>
  <c r="E294" i="36"/>
  <c r="F294" i="36"/>
  <c r="G294" i="36"/>
  <c r="H294" i="36"/>
  <c r="I294" i="36"/>
  <c r="J294" i="36"/>
  <c r="K294" i="36"/>
  <c r="L294" i="36"/>
  <c r="M294" i="36"/>
  <c r="N294" i="36"/>
  <c r="O294" i="36"/>
  <c r="P294" i="36"/>
  <c r="Q294" i="36"/>
  <c r="R294" i="36"/>
  <c r="S294" i="36"/>
  <c r="T294" i="36"/>
  <c r="C295" i="36"/>
  <c r="D295" i="36"/>
  <c r="E295" i="36"/>
  <c r="F295" i="36"/>
  <c r="G295" i="36"/>
  <c r="H295" i="36"/>
  <c r="I295" i="36"/>
  <c r="J295" i="36"/>
  <c r="K295" i="36"/>
  <c r="L295" i="36"/>
  <c r="M295" i="36"/>
  <c r="N295" i="36"/>
  <c r="O295" i="36"/>
  <c r="P295" i="36"/>
  <c r="Q295" i="36"/>
  <c r="R295" i="36"/>
  <c r="S295" i="36"/>
  <c r="T295" i="36"/>
  <c r="C296" i="36"/>
  <c r="D296" i="36"/>
  <c r="E296" i="36"/>
  <c r="F296" i="36"/>
  <c r="G296" i="36"/>
  <c r="H296" i="36"/>
  <c r="I296" i="36"/>
  <c r="J296" i="36"/>
  <c r="K296" i="36"/>
  <c r="L296" i="36"/>
  <c r="M296" i="36"/>
  <c r="N296" i="36"/>
  <c r="O296" i="36"/>
  <c r="P296" i="36"/>
  <c r="Q296" i="36"/>
  <c r="R296" i="36"/>
  <c r="S296" i="36"/>
  <c r="T296" i="36"/>
  <c r="C297" i="36"/>
  <c r="D297" i="36"/>
  <c r="E297" i="36"/>
  <c r="F297" i="36"/>
  <c r="G297" i="36"/>
  <c r="H297" i="36"/>
  <c r="I297" i="36"/>
  <c r="J297" i="36"/>
  <c r="K297" i="36"/>
  <c r="L297" i="36"/>
  <c r="M297" i="36"/>
  <c r="N297" i="36"/>
  <c r="O297" i="36"/>
  <c r="P297" i="36"/>
  <c r="Q297" i="36"/>
  <c r="R297" i="36"/>
  <c r="S297" i="36"/>
  <c r="T297" i="36"/>
  <c r="C298" i="36"/>
  <c r="D298" i="36"/>
  <c r="E298" i="36"/>
  <c r="F298" i="36"/>
  <c r="G298" i="36"/>
  <c r="H298" i="36"/>
  <c r="I298" i="36"/>
  <c r="J298" i="36"/>
  <c r="K298" i="36"/>
  <c r="L298" i="36"/>
  <c r="M298" i="36"/>
  <c r="N298" i="36"/>
  <c r="O298" i="36"/>
  <c r="P298" i="36"/>
  <c r="Q298" i="36"/>
  <c r="R298" i="36"/>
  <c r="S298" i="36"/>
  <c r="T298" i="36"/>
  <c r="C299" i="36"/>
  <c r="D299" i="36"/>
  <c r="E299" i="36"/>
  <c r="F299" i="36"/>
  <c r="G299" i="36"/>
  <c r="H299" i="36"/>
  <c r="I299" i="36"/>
  <c r="J299" i="36"/>
  <c r="K299" i="36"/>
  <c r="L299" i="36"/>
  <c r="M299" i="36"/>
  <c r="N299" i="36"/>
  <c r="O299" i="36"/>
  <c r="P299" i="36"/>
  <c r="Q299" i="36"/>
  <c r="R299" i="36"/>
  <c r="S299" i="36"/>
  <c r="T299" i="36"/>
  <c r="C300" i="36"/>
  <c r="D300" i="36"/>
  <c r="E300" i="36"/>
  <c r="F300" i="36"/>
  <c r="G300" i="36"/>
  <c r="H300" i="36"/>
  <c r="I300" i="36"/>
  <c r="J300" i="36"/>
  <c r="K300" i="36"/>
  <c r="L300" i="36"/>
  <c r="M300" i="36"/>
  <c r="N300" i="36"/>
  <c r="O300" i="36"/>
  <c r="P300" i="36"/>
  <c r="Q300" i="36"/>
  <c r="R300" i="36"/>
  <c r="S300" i="36"/>
  <c r="T300" i="36"/>
  <c r="C301" i="36"/>
  <c r="D301" i="36"/>
  <c r="E301" i="36"/>
  <c r="F301" i="36"/>
  <c r="G301" i="36"/>
  <c r="H301" i="36"/>
  <c r="I301" i="36"/>
  <c r="J301" i="36"/>
  <c r="K301" i="36"/>
  <c r="L301" i="36"/>
  <c r="M301" i="36"/>
  <c r="N301" i="36"/>
  <c r="O301" i="36"/>
  <c r="P301" i="36"/>
  <c r="Q301" i="36"/>
  <c r="R301" i="36"/>
  <c r="S301" i="36"/>
  <c r="T301" i="36"/>
  <c r="C302" i="36"/>
  <c r="D302" i="36"/>
  <c r="E302" i="36"/>
  <c r="F302" i="36"/>
  <c r="G302" i="36"/>
  <c r="H302" i="36"/>
  <c r="I302" i="36"/>
  <c r="J302" i="36"/>
  <c r="K302" i="36"/>
  <c r="L302" i="36"/>
  <c r="M302" i="36"/>
  <c r="N302" i="36"/>
  <c r="O302" i="36"/>
  <c r="P302" i="36"/>
  <c r="Q302" i="36"/>
  <c r="R302" i="36"/>
  <c r="S302" i="36"/>
  <c r="T302" i="36"/>
  <c r="C303" i="36"/>
  <c r="D303" i="36"/>
  <c r="E303" i="36"/>
  <c r="F303" i="36"/>
  <c r="G303" i="36"/>
  <c r="H303" i="36"/>
  <c r="I303" i="36"/>
  <c r="J303" i="36"/>
  <c r="K303" i="36"/>
  <c r="L303" i="36"/>
  <c r="M303" i="36"/>
  <c r="N303" i="36"/>
  <c r="O303" i="36"/>
  <c r="P303" i="36"/>
  <c r="Q303" i="36"/>
  <c r="R303" i="36"/>
  <c r="S303" i="36"/>
  <c r="T303" i="36"/>
  <c r="C304" i="36"/>
  <c r="D304" i="36"/>
  <c r="E304" i="36"/>
  <c r="F304" i="36"/>
  <c r="G304" i="36"/>
  <c r="H304" i="36"/>
  <c r="I304" i="36"/>
  <c r="J304" i="36"/>
  <c r="K304" i="36"/>
  <c r="L304" i="36"/>
  <c r="M304" i="36"/>
  <c r="N304" i="36"/>
  <c r="O304" i="36"/>
  <c r="P304" i="36"/>
  <c r="Q304" i="36"/>
  <c r="R304" i="36"/>
  <c r="S304" i="36"/>
  <c r="T304" i="36"/>
  <c r="C305" i="36"/>
  <c r="D305" i="36"/>
  <c r="E305" i="36"/>
  <c r="F305" i="36"/>
  <c r="G305" i="36"/>
  <c r="H305" i="36"/>
  <c r="I305" i="36"/>
  <c r="J305" i="36"/>
  <c r="K305" i="36"/>
  <c r="L305" i="36"/>
  <c r="M305" i="36"/>
  <c r="N305" i="36"/>
  <c r="O305" i="36"/>
  <c r="P305" i="36"/>
  <c r="Q305" i="36"/>
  <c r="R305" i="36"/>
  <c r="S305" i="36"/>
  <c r="T305" i="36"/>
  <c r="C306" i="36"/>
  <c r="D306" i="36"/>
  <c r="E306" i="36"/>
  <c r="F306" i="36"/>
  <c r="G306" i="36"/>
  <c r="H306" i="36"/>
  <c r="I306" i="36"/>
  <c r="J306" i="36"/>
  <c r="K306" i="36"/>
  <c r="L306" i="36"/>
  <c r="M306" i="36"/>
  <c r="N306" i="36"/>
  <c r="O306" i="36"/>
  <c r="P306" i="36"/>
  <c r="Q306" i="36"/>
  <c r="R306" i="36"/>
  <c r="S306" i="36"/>
  <c r="T306" i="36"/>
  <c r="C307" i="36"/>
  <c r="D307" i="36"/>
  <c r="E307" i="36"/>
  <c r="F307" i="36"/>
  <c r="G307" i="36"/>
  <c r="H307" i="36"/>
  <c r="I307" i="36"/>
  <c r="J307" i="36"/>
  <c r="K307" i="36"/>
  <c r="L307" i="36"/>
  <c r="M307" i="36"/>
  <c r="N307" i="36"/>
  <c r="O307" i="36"/>
  <c r="P307" i="36"/>
  <c r="Q307" i="36"/>
  <c r="R307" i="36"/>
  <c r="S307" i="36"/>
  <c r="T307" i="36"/>
  <c r="C308" i="36"/>
  <c r="D308" i="36"/>
  <c r="E308" i="36"/>
  <c r="F308" i="36"/>
  <c r="G308" i="36"/>
  <c r="H308" i="36"/>
  <c r="I308" i="36"/>
  <c r="J308" i="36"/>
  <c r="K308" i="36"/>
  <c r="L308" i="36"/>
  <c r="M308" i="36"/>
  <c r="N308" i="36"/>
  <c r="O308" i="36"/>
  <c r="P308" i="36"/>
  <c r="Q308" i="36"/>
  <c r="R308" i="36"/>
  <c r="S308" i="36"/>
  <c r="T308" i="36"/>
  <c r="C309" i="36"/>
  <c r="D309" i="36"/>
  <c r="E309" i="36"/>
  <c r="F309" i="36"/>
  <c r="G309" i="36"/>
  <c r="H309" i="36"/>
  <c r="I309" i="36"/>
  <c r="J309" i="36"/>
  <c r="K309" i="36"/>
  <c r="L309" i="36"/>
  <c r="M309" i="36"/>
  <c r="N309" i="36"/>
  <c r="O309" i="36"/>
  <c r="P309" i="36"/>
  <c r="Q309" i="36"/>
  <c r="R309" i="36"/>
  <c r="S309" i="36"/>
  <c r="T309" i="36"/>
  <c r="C310" i="36"/>
  <c r="D310" i="36"/>
  <c r="E310" i="36"/>
  <c r="F310" i="36"/>
  <c r="G310" i="36"/>
  <c r="H310" i="36"/>
  <c r="I310" i="36"/>
  <c r="J310" i="36"/>
  <c r="K310" i="36"/>
  <c r="L310" i="36"/>
  <c r="M310" i="36"/>
  <c r="N310" i="36"/>
  <c r="O310" i="36"/>
  <c r="P310" i="36"/>
  <c r="Q310" i="36"/>
  <c r="R310" i="36"/>
  <c r="S310" i="36"/>
  <c r="T310" i="36"/>
  <c r="C311" i="36"/>
  <c r="D311" i="36"/>
  <c r="E311" i="36"/>
  <c r="F311" i="36"/>
  <c r="G311" i="36"/>
  <c r="H311" i="36"/>
  <c r="I311" i="36"/>
  <c r="J311" i="36"/>
  <c r="K311" i="36"/>
  <c r="L311" i="36"/>
  <c r="M311" i="36"/>
  <c r="N311" i="36"/>
  <c r="O311" i="36"/>
  <c r="P311" i="36"/>
  <c r="Q311" i="36"/>
  <c r="R311" i="36"/>
  <c r="S311" i="36"/>
  <c r="T311" i="36"/>
  <c r="C312" i="36"/>
  <c r="D312" i="36"/>
  <c r="E312" i="36"/>
  <c r="F312" i="36"/>
  <c r="G312" i="36"/>
  <c r="H312" i="36"/>
  <c r="I312" i="36"/>
  <c r="J312" i="36"/>
  <c r="K312" i="36"/>
  <c r="L312" i="36"/>
  <c r="M312" i="36"/>
  <c r="N312" i="36"/>
  <c r="O312" i="36"/>
  <c r="P312" i="36"/>
  <c r="Q312" i="36"/>
  <c r="R312" i="36"/>
  <c r="S312" i="36"/>
  <c r="T312" i="36"/>
  <c r="C313" i="36"/>
  <c r="D313" i="36"/>
  <c r="E313" i="36"/>
  <c r="F313" i="36"/>
  <c r="G313" i="36"/>
  <c r="H313" i="36"/>
  <c r="I313" i="36"/>
  <c r="J313" i="36"/>
  <c r="K313" i="36"/>
  <c r="L313" i="36"/>
  <c r="M313" i="36"/>
  <c r="N313" i="36"/>
  <c r="O313" i="36"/>
  <c r="P313" i="36"/>
  <c r="Q313" i="36"/>
  <c r="R313" i="36"/>
  <c r="S313" i="36"/>
  <c r="T313" i="36"/>
  <c r="C314" i="36"/>
  <c r="D314" i="36"/>
  <c r="E314" i="36"/>
  <c r="F314" i="36"/>
  <c r="G314" i="36"/>
  <c r="H314" i="36"/>
  <c r="I314" i="36"/>
  <c r="J314" i="36"/>
  <c r="K314" i="36"/>
  <c r="L314" i="36"/>
  <c r="M314" i="36"/>
  <c r="N314" i="36"/>
  <c r="O314" i="36"/>
  <c r="P314" i="36"/>
  <c r="Q314" i="36"/>
  <c r="R314" i="36"/>
  <c r="S314" i="36"/>
  <c r="T314" i="36"/>
  <c r="C315" i="36"/>
  <c r="D315" i="36"/>
  <c r="E315" i="36"/>
  <c r="F315" i="36"/>
  <c r="G315" i="36"/>
  <c r="H315" i="36"/>
  <c r="I315" i="36"/>
  <c r="J315" i="36"/>
  <c r="K315" i="36"/>
  <c r="L315" i="36"/>
  <c r="M315" i="36"/>
  <c r="N315" i="36"/>
  <c r="O315" i="36"/>
  <c r="P315" i="36"/>
  <c r="Q315" i="36"/>
  <c r="R315" i="36"/>
  <c r="S315" i="36"/>
  <c r="T315" i="36"/>
  <c r="C316" i="36"/>
  <c r="D316" i="36"/>
  <c r="E316" i="36"/>
  <c r="F316" i="36"/>
  <c r="G316" i="36"/>
  <c r="H316" i="36"/>
  <c r="I316" i="36"/>
  <c r="J316" i="36"/>
  <c r="K316" i="36"/>
  <c r="L316" i="36"/>
  <c r="M316" i="36"/>
  <c r="N316" i="36"/>
  <c r="O316" i="36"/>
  <c r="P316" i="36"/>
  <c r="Q316" i="36"/>
  <c r="R316" i="36"/>
  <c r="S316" i="36"/>
  <c r="T316" i="36"/>
  <c r="C317" i="36"/>
  <c r="D317" i="36"/>
  <c r="E317" i="36"/>
  <c r="F317" i="36"/>
  <c r="G317" i="36"/>
  <c r="H317" i="36"/>
  <c r="I317" i="36"/>
  <c r="J317" i="36"/>
  <c r="K317" i="36"/>
  <c r="L317" i="36"/>
  <c r="M317" i="36"/>
  <c r="N317" i="36"/>
  <c r="O317" i="36"/>
  <c r="P317" i="36"/>
  <c r="Q317" i="36"/>
  <c r="R317" i="36"/>
  <c r="S317" i="36"/>
  <c r="T317" i="36"/>
  <c r="C318" i="36"/>
  <c r="D318" i="36"/>
  <c r="E318" i="36"/>
  <c r="F318" i="36"/>
  <c r="G318" i="36"/>
  <c r="H318" i="36"/>
  <c r="I318" i="36"/>
  <c r="J318" i="36"/>
  <c r="K318" i="36"/>
  <c r="L318" i="36"/>
  <c r="M318" i="36"/>
  <c r="N318" i="36"/>
  <c r="O318" i="36"/>
  <c r="P318" i="36"/>
  <c r="Q318" i="36"/>
  <c r="R318" i="36"/>
  <c r="S318" i="36"/>
  <c r="T318" i="36"/>
  <c r="C319" i="36"/>
  <c r="D319" i="36"/>
  <c r="E319" i="36"/>
  <c r="F319" i="36"/>
  <c r="G319" i="36"/>
  <c r="H319" i="36"/>
  <c r="I319" i="36"/>
  <c r="J319" i="36"/>
  <c r="K319" i="36"/>
  <c r="L319" i="36"/>
  <c r="M319" i="36"/>
  <c r="N319" i="36"/>
  <c r="O319" i="36"/>
  <c r="P319" i="36"/>
  <c r="Q319" i="36"/>
  <c r="R319" i="36"/>
  <c r="S319" i="36"/>
  <c r="T319" i="36"/>
  <c r="C320" i="36"/>
  <c r="D320" i="36"/>
  <c r="E320" i="36"/>
  <c r="F320" i="36"/>
  <c r="G320" i="36"/>
  <c r="H320" i="36"/>
  <c r="I320" i="36"/>
  <c r="J320" i="36"/>
  <c r="K320" i="36"/>
  <c r="L320" i="36"/>
  <c r="M320" i="36"/>
  <c r="N320" i="36"/>
  <c r="O320" i="36"/>
  <c r="P320" i="36"/>
  <c r="Q320" i="36"/>
  <c r="R320" i="36"/>
  <c r="S320" i="36"/>
  <c r="T320" i="36"/>
  <c r="C321" i="36"/>
  <c r="D321" i="36"/>
  <c r="E321" i="36"/>
  <c r="F321" i="36"/>
  <c r="G321" i="36"/>
  <c r="H321" i="36"/>
  <c r="I321" i="36"/>
  <c r="J321" i="36"/>
  <c r="K321" i="36"/>
  <c r="L321" i="36"/>
  <c r="M321" i="36"/>
  <c r="N321" i="36"/>
  <c r="O321" i="36"/>
  <c r="P321" i="36"/>
  <c r="Q321" i="36"/>
  <c r="R321" i="36"/>
  <c r="S321" i="36"/>
  <c r="T321" i="36"/>
  <c r="C322" i="36"/>
  <c r="D322" i="36"/>
  <c r="E322" i="36"/>
  <c r="F322" i="36"/>
  <c r="G322" i="36"/>
  <c r="H322" i="36"/>
  <c r="I322" i="36"/>
  <c r="J322" i="36"/>
  <c r="K322" i="36"/>
  <c r="L322" i="36"/>
  <c r="M322" i="36"/>
  <c r="N322" i="36"/>
  <c r="O322" i="36"/>
  <c r="P322" i="36"/>
  <c r="Q322" i="36"/>
  <c r="R322" i="36"/>
  <c r="S322" i="36"/>
  <c r="T322" i="36"/>
  <c r="C323" i="36"/>
  <c r="D323" i="36"/>
  <c r="E323" i="36"/>
  <c r="F323" i="36"/>
  <c r="G323" i="36"/>
  <c r="H323" i="36"/>
  <c r="I323" i="36"/>
  <c r="J323" i="36"/>
  <c r="K323" i="36"/>
  <c r="L323" i="36"/>
  <c r="M323" i="36"/>
  <c r="N323" i="36"/>
  <c r="O323" i="36"/>
  <c r="P323" i="36"/>
  <c r="Q323" i="36"/>
  <c r="R323" i="36"/>
  <c r="S323" i="36"/>
  <c r="T323" i="36"/>
  <c r="C324" i="36"/>
  <c r="D324" i="36"/>
  <c r="E324" i="36"/>
  <c r="F324" i="36"/>
  <c r="G324" i="36"/>
  <c r="H324" i="36"/>
  <c r="I324" i="36"/>
  <c r="J324" i="36"/>
  <c r="K324" i="36"/>
  <c r="L324" i="36"/>
  <c r="M324" i="36"/>
  <c r="N324" i="36"/>
  <c r="O324" i="36"/>
  <c r="P324" i="36"/>
  <c r="Q324" i="36"/>
  <c r="R324" i="36"/>
  <c r="S324" i="36"/>
  <c r="T324" i="36"/>
  <c r="C325" i="36"/>
  <c r="D325" i="36"/>
  <c r="E325" i="36"/>
  <c r="F325" i="36"/>
  <c r="G325" i="36"/>
  <c r="H325" i="36"/>
  <c r="I325" i="36"/>
  <c r="J325" i="36"/>
  <c r="K325" i="36"/>
  <c r="L325" i="36"/>
  <c r="M325" i="36"/>
  <c r="N325" i="36"/>
  <c r="O325" i="36"/>
  <c r="P325" i="36"/>
  <c r="Q325" i="36"/>
  <c r="R325" i="36"/>
  <c r="S325" i="36"/>
  <c r="T325" i="36"/>
  <c r="C326" i="36"/>
  <c r="D326" i="36"/>
  <c r="E326" i="36"/>
  <c r="F326" i="36"/>
  <c r="G326" i="36"/>
  <c r="H326" i="36"/>
  <c r="I326" i="36"/>
  <c r="J326" i="36"/>
  <c r="K326" i="36"/>
  <c r="L326" i="36"/>
  <c r="M326" i="36"/>
  <c r="N326" i="36"/>
  <c r="O326" i="36"/>
  <c r="P326" i="36"/>
  <c r="Q326" i="36"/>
  <c r="R326" i="36"/>
  <c r="S326" i="36"/>
  <c r="T326" i="36"/>
  <c r="C327" i="36"/>
  <c r="D327" i="36"/>
  <c r="E327" i="36"/>
  <c r="F327" i="36"/>
  <c r="G327" i="36"/>
  <c r="H327" i="36"/>
  <c r="I327" i="36"/>
  <c r="J327" i="36"/>
  <c r="K327" i="36"/>
  <c r="L327" i="36"/>
  <c r="M327" i="36"/>
  <c r="N327" i="36"/>
  <c r="O327" i="36"/>
  <c r="P327" i="36"/>
  <c r="Q327" i="36"/>
  <c r="R327" i="36"/>
  <c r="S327" i="36"/>
  <c r="T327" i="36"/>
  <c r="C328" i="36"/>
  <c r="D328" i="36"/>
  <c r="E328" i="36"/>
  <c r="F328" i="36"/>
  <c r="G328" i="36"/>
  <c r="H328" i="36"/>
  <c r="I328" i="36"/>
  <c r="J328" i="36"/>
  <c r="K328" i="36"/>
  <c r="L328" i="36"/>
  <c r="M328" i="36"/>
  <c r="N328" i="36"/>
  <c r="O328" i="36"/>
  <c r="P328" i="36"/>
  <c r="Q328" i="36"/>
  <c r="R328" i="36"/>
  <c r="S328" i="36"/>
  <c r="T328" i="36"/>
  <c r="C329" i="36"/>
  <c r="D329" i="36"/>
  <c r="E329" i="36"/>
  <c r="F329" i="36"/>
  <c r="G329" i="36"/>
  <c r="H329" i="36"/>
  <c r="I329" i="36"/>
  <c r="J329" i="36"/>
  <c r="K329" i="36"/>
  <c r="L329" i="36"/>
  <c r="M329" i="36"/>
  <c r="N329" i="36"/>
  <c r="O329" i="36"/>
  <c r="P329" i="36"/>
  <c r="Q329" i="36"/>
  <c r="R329" i="36"/>
  <c r="S329" i="36"/>
  <c r="T329" i="36"/>
  <c r="C330" i="36"/>
  <c r="D330" i="36"/>
  <c r="E330" i="36"/>
  <c r="F330" i="36"/>
  <c r="G330" i="36"/>
  <c r="H330" i="36"/>
  <c r="I330" i="36"/>
  <c r="J330" i="36"/>
  <c r="K330" i="36"/>
  <c r="L330" i="36"/>
  <c r="M330" i="36"/>
  <c r="N330" i="36"/>
  <c r="O330" i="36"/>
  <c r="P330" i="36"/>
  <c r="Q330" i="36"/>
  <c r="R330" i="36"/>
  <c r="S330" i="36"/>
  <c r="T330" i="36"/>
  <c r="C331" i="36"/>
  <c r="D331" i="36"/>
  <c r="E331" i="36"/>
  <c r="F331" i="36"/>
  <c r="G331" i="36"/>
  <c r="H331" i="36"/>
  <c r="I331" i="36"/>
  <c r="J331" i="36"/>
  <c r="K331" i="36"/>
  <c r="L331" i="36"/>
  <c r="M331" i="36"/>
  <c r="N331" i="36"/>
  <c r="O331" i="36"/>
  <c r="P331" i="36"/>
  <c r="Q331" i="36"/>
  <c r="R331" i="36"/>
  <c r="S331" i="36"/>
  <c r="T331" i="36"/>
  <c r="C332" i="36"/>
  <c r="D332" i="36"/>
  <c r="E332" i="36"/>
  <c r="F332" i="36"/>
  <c r="G332" i="36"/>
  <c r="H332" i="36"/>
  <c r="I332" i="36"/>
  <c r="J332" i="36"/>
  <c r="K332" i="36"/>
  <c r="L332" i="36"/>
  <c r="M332" i="36"/>
  <c r="N332" i="36"/>
  <c r="O332" i="36"/>
  <c r="P332" i="36"/>
  <c r="Q332" i="36"/>
  <c r="R332" i="36"/>
  <c r="S332" i="36"/>
  <c r="T332" i="36"/>
  <c r="C333" i="36"/>
  <c r="D333" i="36"/>
  <c r="E333" i="36"/>
  <c r="F333" i="36"/>
  <c r="G333" i="36"/>
  <c r="H333" i="36"/>
  <c r="I333" i="36"/>
  <c r="J333" i="36"/>
  <c r="K333" i="36"/>
  <c r="L333" i="36"/>
  <c r="M333" i="36"/>
  <c r="N333" i="36"/>
  <c r="O333" i="36"/>
  <c r="P333" i="36"/>
  <c r="Q333" i="36"/>
  <c r="R333" i="36"/>
  <c r="S333" i="36"/>
  <c r="T333" i="36"/>
  <c r="C334" i="36"/>
  <c r="D334" i="36"/>
  <c r="E334" i="36"/>
  <c r="F334" i="36"/>
  <c r="G334" i="36"/>
  <c r="H334" i="36"/>
  <c r="I334" i="36"/>
  <c r="J334" i="36"/>
  <c r="K334" i="36"/>
  <c r="L334" i="36"/>
  <c r="M334" i="36"/>
  <c r="N334" i="36"/>
  <c r="O334" i="36"/>
  <c r="P334" i="36"/>
  <c r="Q334" i="36"/>
  <c r="R334" i="36"/>
  <c r="S334" i="36"/>
  <c r="T334" i="36"/>
  <c r="C335" i="36"/>
  <c r="D335" i="36"/>
  <c r="E335" i="36"/>
  <c r="F335" i="36"/>
  <c r="G335" i="36"/>
  <c r="H335" i="36"/>
  <c r="I335" i="36"/>
  <c r="J335" i="36"/>
  <c r="K335" i="36"/>
  <c r="L335" i="36"/>
  <c r="M335" i="36"/>
  <c r="N335" i="36"/>
  <c r="O335" i="36"/>
  <c r="P335" i="36"/>
  <c r="Q335" i="36"/>
  <c r="R335" i="36"/>
  <c r="S335" i="36"/>
  <c r="T335" i="36"/>
  <c r="C336" i="36"/>
  <c r="D336" i="36"/>
  <c r="E336" i="36"/>
  <c r="F336" i="36"/>
  <c r="G336" i="36"/>
  <c r="H336" i="36"/>
  <c r="I336" i="36"/>
  <c r="J336" i="36"/>
  <c r="K336" i="36"/>
  <c r="L336" i="36"/>
  <c r="M336" i="36"/>
  <c r="N336" i="36"/>
  <c r="O336" i="36"/>
  <c r="P336" i="36"/>
  <c r="Q336" i="36"/>
  <c r="R336" i="36"/>
  <c r="S336" i="36"/>
  <c r="T336" i="36"/>
  <c r="C337" i="36"/>
  <c r="D337" i="36"/>
  <c r="E337" i="36"/>
  <c r="F337" i="36"/>
  <c r="G337" i="36"/>
  <c r="H337" i="36"/>
  <c r="I337" i="36"/>
  <c r="J337" i="36"/>
  <c r="K337" i="36"/>
  <c r="L337" i="36"/>
  <c r="M337" i="36"/>
  <c r="N337" i="36"/>
  <c r="O337" i="36"/>
  <c r="P337" i="36"/>
  <c r="Q337" i="36"/>
  <c r="R337" i="36"/>
  <c r="S337" i="36"/>
  <c r="T337" i="36"/>
  <c r="C338" i="36"/>
  <c r="D338" i="36"/>
  <c r="E338" i="36"/>
  <c r="F338" i="36"/>
  <c r="G338" i="36"/>
  <c r="H338" i="36"/>
  <c r="I338" i="36"/>
  <c r="J338" i="36"/>
  <c r="K338" i="36"/>
  <c r="L338" i="36"/>
  <c r="M338" i="36"/>
  <c r="N338" i="36"/>
  <c r="O338" i="36"/>
  <c r="P338" i="36"/>
  <c r="Q338" i="36"/>
  <c r="R338" i="36"/>
  <c r="S338" i="36"/>
  <c r="T338" i="36"/>
  <c r="C339" i="36"/>
  <c r="D339" i="36"/>
  <c r="E339" i="36"/>
  <c r="F339" i="36"/>
  <c r="G339" i="36"/>
  <c r="H339" i="36"/>
  <c r="I339" i="36"/>
  <c r="J339" i="36"/>
  <c r="K339" i="36"/>
  <c r="L339" i="36"/>
  <c r="M339" i="36"/>
  <c r="N339" i="36"/>
  <c r="O339" i="36"/>
  <c r="P339" i="36"/>
  <c r="Q339" i="36"/>
  <c r="R339" i="36"/>
  <c r="S339" i="36"/>
  <c r="T339" i="36"/>
  <c r="C340" i="36"/>
  <c r="D340" i="36"/>
  <c r="E340" i="36"/>
  <c r="F340" i="36"/>
  <c r="G340" i="36"/>
  <c r="H340" i="36"/>
  <c r="I340" i="36"/>
  <c r="J340" i="36"/>
  <c r="K340" i="36"/>
  <c r="L340" i="36"/>
  <c r="M340" i="36"/>
  <c r="N340" i="36"/>
  <c r="O340" i="36"/>
  <c r="P340" i="36"/>
  <c r="Q340" i="36"/>
  <c r="R340" i="36"/>
  <c r="S340" i="36"/>
  <c r="T340" i="36"/>
  <c r="C341" i="36"/>
  <c r="D341" i="36"/>
  <c r="E341" i="36"/>
  <c r="F341" i="36"/>
  <c r="G341" i="36"/>
  <c r="H341" i="36"/>
  <c r="I341" i="36"/>
  <c r="J341" i="36"/>
  <c r="K341" i="36"/>
  <c r="L341" i="36"/>
  <c r="M341" i="36"/>
  <c r="N341" i="36"/>
  <c r="O341" i="36"/>
  <c r="P341" i="36"/>
  <c r="Q341" i="36"/>
  <c r="R341" i="36"/>
  <c r="S341" i="36"/>
  <c r="T341" i="36"/>
  <c r="C342" i="36"/>
  <c r="D342" i="36"/>
  <c r="E342" i="36"/>
  <c r="F342" i="36"/>
  <c r="G342" i="36"/>
  <c r="H342" i="36"/>
  <c r="I342" i="36"/>
  <c r="J342" i="36"/>
  <c r="K342" i="36"/>
  <c r="L342" i="36"/>
  <c r="M342" i="36"/>
  <c r="N342" i="36"/>
  <c r="O342" i="36"/>
  <c r="P342" i="36"/>
  <c r="Q342" i="36"/>
  <c r="R342" i="36"/>
  <c r="S342" i="36"/>
  <c r="T342" i="36"/>
  <c r="C343" i="36"/>
  <c r="D343" i="36"/>
  <c r="E343" i="36"/>
  <c r="F343" i="36"/>
  <c r="G343" i="36"/>
  <c r="H343" i="36"/>
  <c r="I343" i="36"/>
  <c r="J343" i="36"/>
  <c r="K343" i="36"/>
  <c r="L343" i="36"/>
  <c r="M343" i="36"/>
  <c r="N343" i="36"/>
  <c r="O343" i="36"/>
  <c r="P343" i="36"/>
  <c r="Q343" i="36"/>
  <c r="R343" i="36"/>
  <c r="S343" i="36"/>
  <c r="T343" i="36"/>
  <c r="C344" i="36"/>
  <c r="D344" i="36"/>
  <c r="E344" i="36"/>
  <c r="F344" i="36"/>
  <c r="G344" i="36"/>
  <c r="H344" i="36"/>
  <c r="I344" i="36"/>
  <c r="J344" i="36"/>
  <c r="K344" i="36"/>
  <c r="L344" i="36"/>
  <c r="M344" i="36"/>
  <c r="N344" i="36"/>
  <c r="O344" i="36"/>
  <c r="P344" i="36"/>
  <c r="Q344" i="36"/>
  <c r="R344" i="36"/>
  <c r="S344" i="36"/>
  <c r="T344" i="36"/>
  <c r="C345" i="36"/>
  <c r="D345" i="36"/>
  <c r="E345" i="36"/>
  <c r="F345" i="36"/>
  <c r="G345" i="36"/>
  <c r="H345" i="36"/>
  <c r="I345" i="36"/>
  <c r="J345" i="36"/>
  <c r="K345" i="36"/>
  <c r="L345" i="36"/>
  <c r="M345" i="36"/>
  <c r="N345" i="36"/>
  <c r="O345" i="36"/>
  <c r="P345" i="36"/>
  <c r="Q345" i="36"/>
  <c r="R345" i="36"/>
  <c r="S345" i="36"/>
  <c r="T345" i="36"/>
  <c r="C346" i="36"/>
  <c r="D346" i="36"/>
  <c r="E346" i="36"/>
  <c r="F346" i="36"/>
  <c r="G346" i="36"/>
  <c r="H346" i="36"/>
  <c r="I346" i="36"/>
  <c r="J346" i="36"/>
  <c r="K346" i="36"/>
  <c r="L346" i="36"/>
  <c r="M346" i="36"/>
  <c r="N346" i="36"/>
  <c r="O346" i="36"/>
  <c r="P346" i="36"/>
  <c r="Q346" i="36"/>
  <c r="R346" i="36"/>
  <c r="S346" i="36"/>
  <c r="T346" i="36"/>
  <c r="C347" i="36"/>
  <c r="D347" i="36"/>
  <c r="E347" i="36"/>
  <c r="F347" i="36"/>
  <c r="G347" i="36"/>
  <c r="H347" i="36"/>
  <c r="I347" i="36"/>
  <c r="J347" i="36"/>
  <c r="K347" i="36"/>
  <c r="L347" i="36"/>
  <c r="M347" i="36"/>
  <c r="N347" i="36"/>
  <c r="O347" i="36"/>
  <c r="P347" i="36"/>
  <c r="Q347" i="36"/>
  <c r="R347" i="36"/>
  <c r="S347" i="36"/>
  <c r="T347" i="36"/>
  <c r="C348" i="36"/>
  <c r="D348" i="36"/>
  <c r="E348" i="36"/>
  <c r="F348" i="36"/>
  <c r="G348" i="36"/>
  <c r="H348" i="36"/>
  <c r="I348" i="36"/>
  <c r="J348" i="36"/>
  <c r="K348" i="36"/>
  <c r="L348" i="36"/>
  <c r="M348" i="36"/>
  <c r="N348" i="36"/>
  <c r="O348" i="36"/>
  <c r="P348" i="36"/>
  <c r="Q348" i="36"/>
  <c r="R348" i="36"/>
  <c r="S348" i="36"/>
  <c r="T348" i="36"/>
  <c r="C349" i="36"/>
  <c r="D349" i="36"/>
  <c r="E349" i="36"/>
  <c r="F349" i="36"/>
  <c r="G349" i="36"/>
  <c r="H349" i="36"/>
  <c r="I349" i="36"/>
  <c r="J349" i="36"/>
  <c r="K349" i="36"/>
  <c r="L349" i="36"/>
  <c r="M349" i="36"/>
  <c r="N349" i="36"/>
  <c r="O349" i="36"/>
  <c r="P349" i="36"/>
  <c r="Q349" i="36"/>
  <c r="R349" i="36"/>
  <c r="S349" i="36"/>
  <c r="T349" i="36"/>
  <c r="C350" i="36"/>
  <c r="D350" i="36"/>
  <c r="E350" i="36"/>
  <c r="F350" i="36"/>
  <c r="G350" i="36"/>
  <c r="H350" i="36"/>
  <c r="I350" i="36"/>
  <c r="J350" i="36"/>
  <c r="K350" i="36"/>
  <c r="L350" i="36"/>
  <c r="M350" i="36"/>
  <c r="N350" i="36"/>
  <c r="O350" i="36"/>
  <c r="P350" i="36"/>
  <c r="Q350" i="36"/>
  <c r="R350" i="36"/>
  <c r="S350" i="36"/>
  <c r="T350" i="36"/>
  <c r="C351" i="36"/>
  <c r="D351" i="36"/>
  <c r="E351" i="36"/>
  <c r="F351" i="36"/>
  <c r="G351" i="36"/>
  <c r="H351" i="36"/>
  <c r="I351" i="36"/>
  <c r="J351" i="36"/>
  <c r="K351" i="36"/>
  <c r="L351" i="36"/>
  <c r="M351" i="36"/>
  <c r="N351" i="36"/>
  <c r="O351" i="36"/>
  <c r="P351" i="36"/>
  <c r="Q351" i="36"/>
  <c r="R351" i="36"/>
  <c r="S351" i="36"/>
  <c r="T351" i="36"/>
  <c r="C352" i="36"/>
  <c r="D352" i="36"/>
  <c r="E352" i="36"/>
  <c r="F352" i="36"/>
  <c r="G352" i="36"/>
  <c r="H352" i="36"/>
  <c r="I352" i="36"/>
  <c r="J352" i="36"/>
  <c r="K352" i="36"/>
  <c r="L352" i="36"/>
  <c r="M352" i="36"/>
  <c r="N352" i="36"/>
  <c r="O352" i="36"/>
  <c r="P352" i="36"/>
  <c r="Q352" i="36"/>
  <c r="R352" i="36"/>
  <c r="S352" i="36"/>
  <c r="T352" i="36"/>
  <c r="C353" i="36"/>
  <c r="D353" i="36"/>
  <c r="E353" i="36"/>
  <c r="F353" i="36"/>
  <c r="G353" i="36"/>
  <c r="H353" i="36"/>
  <c r="I353" i="36"/>
  <c r="J353" i="36"/>
  <c r="K353" i="36"/>
  <c r="L353" i="36"/>
  <c r="M353" i="36"/>
  <c r="N353" i="36"/>
  <c r="O353" i="36"/>
  <c r="P353" i="36"/>
  <c r="Q353" i="36"/>
  <c r="R353" i="36"/>
  <c r="S353" i="36"/>
  <c r="T353" i="36"/>
  <c r="C354" i="36"/>
  <c r="D354" i="36"/>
  <c r="E354" i="36"/>
  <c r="F354" i="36"/>
  <c r="G354" i="36"/>
  <c r="H354" i="36"/>
  <c r="I354" i="36"/>
  <c r="J354" i="36"/>
  <c r="K354" i="36"/>
  <c r="L354" i="36"/>
  <c r="M354" i="36"/>
  <c r="N354" i="36"/>
  <c r="O354" i="36"/>
  <c r="P354" i="36"/>
  <c r="Q354" i="36"/>
  <c r="R354" i="36"/>
  <c r="S354" i="36"/>
  <c r="T354" i="36"/>
  <c r="C355" i="36"/>
  <c r="D355" i="36"/>
  <c r="E355" i="36"/>
  <c r="F355" i="36"/>
  <c r="G355" i="36"/>
  <c r="H355" i="36"/>
  <c r="I355" i="36"/>
  <c r="J355" i="36"/>
  <c r="K355" i="36"/>
  <c r="L355" i="36"/>
  <c r="M355" i="36"/>
  <c r="N355" i="36"/>
  <c r="O355" i="36"/>
  <c r="P355" i="36"/>
  <c r="Q355" i="36"/>
  <c r="R355" i="36"/>
  <c r="S355" i="36"/>
  <c r="T355" i="36"/>
  <c r="C356" i="36"/>
  <c r="D356" i="36"/>
  <c r="E356" i="36"/>
  <c r="F356" i="36"/>
  <c r="G356" i="36"/>
  <c r="H356" i="36"/>
  <c r="I356" i="36"/>
  <c r="J356" i="36"/>
  <c r="K356" i="36"/>
  <c r="L356" i="36"/>
  <c r="M356" i="36"/>
  <c r="N356" i="36"/>
  <c r="O356" i="36"/>
  <c r="P356" i="36"/>
  <c r="Q356" i="36"/>
  <c r="R356" i="36"/>
  <c r="S356" i="36"/>
  <c r="T356" i="36"/>
  <c r="C357" i="36"/>
  <c r="D357" i="36"/>
  <c r="E357" i="36"/>
  <c r="F357" i="36"/>
  <c r="G357" i="36"/>
  <c r="H357" i="36"/>
  <c r="I357" i="36"/>
  <c r="J357" i="36"/>
  <c r="K357" i="36"/>
  <c r="L357" i="36"/>
  <c r="M357" i="36"/>
  <c r="N357" i="36"/>
  <c r="O357" i="36"/>
  <c r="P357" i="36"/>
  <c r="Q357" i="36"/>
  <c r="R357" i="36"/>
  <c r="S357" i="36"/>
  <c r="T357" i="36"/>
  <c r="C358" i="36"/>
  <c r="D358" i="36"/>
  <c r="E358" i="36"/>
  <c r="F358" i="36"/>
  <c r="G358" i="36"/>
  <c r="H358" i="36"/>
  <c r="I358" i="36"/>
  <c r="J358" i="36"/>
  <c r="K358" i="36"/>
  <c r="L358" i="36"/>
  <c r="M358" i="36"/>
  <c r="N358" i="36"/>
  <c r="O358" i="36"/>
  <c r="P358" i="36"/>
  <c r="Q358" i="36"/>
  <c r="R358" i="36"/>
  <c r="S358" i="36"/>
  <c r="T358" i="36"/>
  <c r="C359" i="36"/>
  <c r="D359" i="36"/>
  <c r="E359" i="36"/>
  <c r="F359" i="36"/>
  <c r="G359" i="36"/>
  <c r="H359" i="36"/>
  <c r="I359" i="36"/>
  <c r="J359" i="36"/>
  <c r="K359" i="36"/>
  <c r="L359" i="36"/>
  <c r="M359" i="36"/>
  <c r="N359" i="36"/>
  <c r="O359" i="36"/>
  <c r="P359" i="36"/>
  <c r="Q359" i="36"/>
  <c r="R359" i="36"/>
  <c r="S359" i="36"/>
  <c r="T359" i="36"/>
  <c r="C360" i="36"/>
  <c r="D360" i="36"/>
  <c r="E360" i="36"/>
  <c r="F360" i="36"/>
  <c r="G360" i="36"/>
  <c r="H360" i="36"/>
  <c r="I360" i="36"/>
  <c r="J360" i="36"/>
  <c r="K360" i="36"/>
  <c r="L360" i="36"/>
  <c r="M360" i="36"/>
  <c r="N360" i="36"/>
  <c r="O360" i="36"/>
  <c r="P360" i="36"/>
  <c r="Q360" i="36"/>
  <c r="R360" i="36"/>
  <c r="S360" i="36"/>
  <c r="T360" i="36"/>
  <c r="C361" i="36"/>
  <c r="D361" i="36"/>
  <c r="E361" i="36"/>
  <c r="F361" i="36"/>
  <c r="G361" i="36"/>
  <c r="H361" i="36"/>
  <c r="I361" i="36"/>
  <c r="J361" i="36"/>
  <c r="K361" i="36"/>
  <c r="L361" i="36"/>
  <c r="M361" i="36"/>
  <c r="N361" i="36"/>
  <c r="O361" i="36"/>
  <c r="P361" i="36"/>
  <c r="Q361" i="36"/>
  <c r="R361" i="36"/>
  <c r="S361" i="36"/>
  <c r="T361" i="36"/>
  <c r="C362" i="36"/>
  <c r="D362" i="36"/>
  <c r="E362" i="36"/>
  <c r="F362" i="36"/>
  <c r="G362" i="36"/>
  <c r="H362" i="36"/>
  <c r="I362" i="36"/>
  <c r="J362" i="36"/>
  <c r="K362" i="36"/>
  <c r="L362" i="36"/>
  <c r="M362" i="36"/>
  <c r="N362" i="36"/>
  <c r="O362" i="36"/>
  <c r="P362" i="36"/>
  <c r="Q362" i="36"/>
  <c r="R362" i="36"/>
  <c r="S362" i="36"/>
  <c r="T362" i="36"/>
  <c r="C363" i="36"/>
  <c r="D363" i="36"/>
  <c r="E363" i="36"/>
  <c r="F363" i="36"/>
  <c r="G363" i="36"/>
  <c r="H363" i="36"/>
  <c r="I363" i="36"/>
  <c r="J363" i="36"/>
  <c r="K363" i="36"/>
  <c r="L363" i="36"/>
  <c r="M363" i="36"/>
  <c r="N363" i="36"/>
  <c r="O363" i="36"/>
  <c r="P363" i="36"/>
  <c r="Q363" i="36"/>
  <c r="R363" i="36"/>
  <c r="S363" i="36"/>
  <c r="T363" i="36"/>
  <c r="C364" i="36"/>
  <c r="D364" i="36"/>
  <c r="E364" i="36"/>
  <c r="F364" i="36"/>
  <c r="G364" i="36"/>
  <c r="H364" i="36"/>
  <c r="I364" i="36"/>
  <c r="J364" i="36"/>
  <c r="K364" i="36"/>
  <c r="L364" i="36"/>
  <c r="M364" i="36"/>
  <c r="N364" i="36"/>
  <c r="O364" i="36"/>
  <c r="P364" i="36"/>
  <c r="Q364" i="36"/>
  <c r="R364" i="36"/>
  <c r="S364" i="36"/>
  <c r="T364" i="36"/>
  <c r="C365" i="36"/>
  <c r="D365" i="36"/>
  <c r="E365" i="36"/>
  <c r="F365" i="36"/>
  <c r="G365" i="36"/>
  <c r="H365" i="36"/>
  <c r="I365" i="36"/>
  <c r="J365" i="36"/>
  <c r="K365" i="36"/>
  <c r="L365" i="36"/>
  <c r="N365" i="36"/>
  <c r="O365" i="36"/>
  <c r="P365" i="36"/>
  <c r="Q365" i="36"/>
  <c r="R365" i="36"/>
  <c r="S365" i="36"/>
  <c r="T365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302" i="36"/>
  <c r="B303" i="36"/>
  <c r="B304" i="36"/>
  <c r="B305" i="36"/>
  <c r="B306" i="36"/>
  <c r="B307" i="36"/>
  <c r="B308" i="36"/>
  <c r="B309" i="36"/>
  <c r="B310" i="36"/>
  <c r="B311" i="36"/>
  <c r="B312" i="36"/>
  <c r="B313" i="36"/>
  <c r="B314" i="36"/>
  <c r="B315" i="36"/>
  <c r="B316" i="36"/>
  <c r="B317" i="36"/>
  <c r="B318" i="36"/>
  <c r="B319" i="36"/>
  <c r="B320" i="36"/>
  <c r="B321" i="36"/>
  <c r="B322" i="36"/>
  <c r="B323" i="36"/>
  <c r="B324" i="36"/>
  <c r="B325" i="36"/>
  <c r="B326" i="36"/>
  <c r="B327" i="36"/>
  <c r="B328" i="36"/>
  <c r="B329" i="36"/>
  <c r="B330" i="36"/>
  <c r="B331" i="36"/>
  <c r="B332" i="36"/>
  <c r="B333" i="36"/>
  <c r="B334" i="36"/>
  <c r="B335" i="36"/>
  <c r="B336" i="36"/>
  <c r="B337" i="36"/>
  <c r="B338" i="36"/>
  <c r="B339" i="36"/>
  <c r="B340" i="36"/>
  <c r="B341" i="36"/>
  <c r="B342" i="36"/>
  <c r="B343" i="36"/>
  <c r="B344" i="36"/>
  <c r="B345" i="36"/>
  <c r="B346" i="36"/>
  <c r="B347" i="36"/>
  <c r="B348" i="36"/>
  <c r="B349" i="36"/>
  <c r="B350" i="36"/>
  <c r="B351" i="36"/>
  <c r="B352" i="36"/>
  <c r="B353" i="36"/>
  <c r="B354" i="36"/>
  <c r="B355" i="36"/>
  <c r="B356" i="36"/>
  <c r="B357" i="36"/>
  <c r="B358" i="36"/>
  <c r="B359" i="36"/>
  <c r="B360" i="36"/>
  <c r="B361" i="36"/>
  <c r="B362" i="36"/>
  <c r="B363" i="36"/>
  <c r="B364" i="36"/>
  <c r="B365" i="36"/>
  <c r="C292" i="35"/>
  <c r="D292" i="35"/>
  <c r="E292" i="35"/>
  <c r="F292" i="35"/>
  <c r="G292" i="35"/>
  <c r="H292" i="35"/>
  <c r="I292" i="35"/>
  <c r="J292" i="35"/>
  <c r="K292" i="35"/>
  <c r="L292" i="35"/>
  <c r="M292" i="35"/>
  <c r="N292" i="35"/>
  <c r="O292" i="35"/>
  <c r="P292" i="35"/>
  <c r="Q292" i="35"/>
  <c r="R292" i="35"/>
  <c r="S292" i="35"/>
  <c r="T292" i="35"/>
  <c r="B292" i="35"/>
  <c r="C291" i="35"/>
  <c r="D291" i="35"/>
  <c r="E291" i="35"/>
  <c r="F291" i="35"/>
  <c r="G291" i="35"/>
  <c r="H291" i="35"/>
  <c r="I291" i="35"/>
  <c r="J291" i="35"/>
  <c r="K291" i="35"/>
  <c r="L291" i="35"/>
  <c r="M291" i="35"/>
  <c r="N291" i="35"/>
  <c r="O291" i="35"/>
  <c r="P291" i="35"/>
  <c r="Q291" i="35"/>
  <c r="R291" i="35"/>
  <c r="S291" i="35"/>
  <c r="T291" i="35"/>
  <c r="B291" i="35"/>
  <c r="C207" i="35"/>
  <c r="F207" i="35"/>
  <c r="G207" i="35"/>
  <c r="H207" i="35"/>
  <c r="J207" i="35"/>
  <c r="K207" i="35"/>
  <c r="N207" i="35"/>
  <c r="P207" i="35"/>
  <c r="Q207" i="35"/>
  <c r="T207" i="35"/>
  <c r="C208" i="35"/>
  <c r="F208" i="35"/>
  <c r="G208" i="35"/>
  <c r="H208" i="35"/>
  <c r="J208" i="35"/>
  <c r="K208" i="35"/>
  <c r="N208" i="35"/>
  <c r="P208" i="35"/>
  <c r="Q208" i="35"/>
  <c r="T208" i="35"/>
  <c r="C209" i="35"/>
  <c r="F209" i="35"/>
  <c r="G209" i="35"/>
  <c r="H209" i="35"/>
  <c r="J209" i="35"/>
  <c r="K209" i="35"/>
  <c r="N209" i="35"/>
  <c r="P209" i="35"/>
  <c r="Q209" i="35"/>
  <c r="T209" i="35"/>
  <c r="C210" i="35"/>
  <c r="F210" i="35"/>
  <c r="G210" i="35"/>
  <c r="H210" i="35"/>
  <c r="J210" i="35"/>
  <c r="K210" i="35"/>
  <c r="N210" i="35"/>
  <c r="P210" i="35"/>
  <c r="Q210" i="35"/>
  <c r="T210" i="35"/>
  <c r="C211" i="35"/>
  <c r="F211" i="35"/>
  <c r="G211" i="35"/>
  <c r="H211" i="35"/>
  <c r="J211" i="35"/>
  <c r="K211" i="35"/>
  <c r="N211" i="35"/>
  <c r="P211" i="35"/>
  <c r="Q211" i="35"/>
  <c r="T211" i="35"/>
  <c r="C212" i="35"/>
  <c r="F212" i="35"/>
  <c r="G212" i="35"/>
  <c r="H212" i="35"/>
  <c r="J212" i="35"/>
  <c r="K212" i="35"/>
  <c r="N212" i="35"/>
  <c r="P212" i="35"/>
  <c r="Q212" i="35"/>
  <c r="T212" i="35"/>
  <c r="C213" i="35"/>
  <c r="F213" i="35"/>
  <c r="G213" i="35"/>
  <c r="H213" i="35"/>
  <c r="J213" i="35"/>
  <c r="K213" i="35"/>
  <c r="N213" i="35"/>
  <c r="P213" i="35"/>
  <c r="Q213" i="35"/>
  <c r="T213" i="35"/>
  <c r="C214" i="35"/>
  <c r="F214" i="35"/>
  <c r="G214" i="35"/>
  <c r="H214" i="35"/>
  <c r="J214" i="35"/>
  <c r="K214" i="35"/>
  <c r="N214" i="35"/>
  <c r="P214" i="35"/>
  <c r="Q214" i="35"/>
  <c r="T214" i="35"/>
  <c r="C215" i="35"/>
  <c r="F215" i="35"/>
  <c r="G215" i="35"/>
  <c r="H215" i="35"/>
  <c r="I215" i="35"/>
  <c r="J215" i="35"/>
  <c r="K215" i="35"/>
  <c r="N215" i="35"/>
  <c r="P215" i="35"/>
  <c r="Q215" i="35"/>
  <c r="T215" i="35"/>
  <c r="C216" i="35"/>
  <c r="F216" i="35"/>
  <c r="G216" i="35"/>
  <c r="H216" i="35"/>
  <c r="I216" i="35"/>
  <c r="J216" i="35"/>
  <c r="K216" i="35"/>
  <c r="N216" i="35"/>
  <c r="P216" i="35"/>
  <c r="Q216" i="35"/>
  <c r="T216" i="35"/>
  <c r="C217" i="35"/>
  <c r="F217" i="35"/>
  <c r="G217" i="35"/>
  <c r="H217" i="35"/>
  <c r="I217" i="35"/>
  <c r="J217" i="35"/>
  <c r="K217" i="35"/>
  <c r="N217" i="35"/>
  <c r="P217" i="35"/>
  <c r="Q217" i="35"/>
  <c r="T217" i="35"/>
  <c r="C218" i="35"/>
  <c r="F218" i="35"/>
  <c r="G218" i="35"/>
  <c r="H218" i="35"/>
  <c r="I218" i="35"/>
  <c r="J218" i="35"/>
  <c r="K218" i="35"/>
  <c r="N218" i="35"/>
  <c r="P218" i="35"/>
  <c r="Q218" i="35"/>
  <c r="T218" i="35"/>
  <c r="C219" i="35"/>
  <c r="F219" i="35"/>
  <c r="G219" i="35"/>
  <c r="H219" i="35"/>
  <c r="I219" i="35"/>
  <c r="J219" i="35"/>
  <c r="K219" i="35"/>
  <c r="N219" i="35"/>
  <c r="P219" i="35"/>
  <c r="Q219" i="35"/>
  <c r="T219" i="35"/>
  <c r="C220" i="35"/>
  <c r="F220" i="35"/>
  <c r="G220" i="35"/>
  <c r="H220" i="35"/>
  <c r="I220" i="35"/>
  <c r="J220" i="35"/>
  <c r="K220" i="35"/>
  <c r="N220" i="35"/>
  <c r="P220" i="35"/>
  <c r="Q220" i="35"/>
  <c r="T220" i="35"/>
  <c r="C221" i="35"/>
  <c r="F221" i="35"/>
  <c r="G221" i="35"/>
  <c r="H221" i="35"/>
  <c r="I221" i="35"/>
  <c r="J221" i="35"/>
  <c r="K221" i="35"/>
  <c r="N221" i="35"/>
  <c r="P221" i="35"/>
  <c r="Q221" i="35"/>
  <c r="T221" i="35"/>
  <c r="C222" i="35"/>
  <c r="F222" i="35"/>
  <c r="G222" i="35"/>
  <c r="H222" i="35"/>
  <c r="I222" i="35"/>
  <c r="J222" i="35"/>
  <c r="K222" i="35"/>
  <c r="N222" i="35"/>
  <c r="P222" i="35"/>
  <c r="Q222" i="35"/>
  <c r="T222" i="35"/>
  <c r="C223" i="35"/>
  <c r="F223" i="35"/>
  <c r="G223" i="35"/>
  <c r="H223" i="35"/>
  <c r="I223" i="35"/>
  <c r="J223" i="35"/>
  <c r="K223" i="35"/>
  <c r="N223" i="35"/>
  <c r="P223" i="35"/>
  <c r="Q223" i="35"/>
  <c r="T223" i="35"/>
  <c r="C224" i="35"/>
  <c r="F224" i="35"/>
  <c r="G224" i="35"/>
  <c r="H224" i="35"/>
  <c r="I224" i="35"/>
  <c r="J224" i="35"/>
  <c r="K224" i="35"/>
  <c r="N224" i="35"/>
  <c r="P224" i="35"/>
  <c r="Q224" i="35"/>
  <c r="T224" i="35"/>
  <c r="C225" i="35"/>
  <c r="F225" i="35"/>
  <c r="G225" i="35"/>
  <c r="H225" i="35"/>
  <c r="I225" i="35"/>
  <c r="J225" i="35"/>
  <c r="K225" i="35"/>
  <c r="N225" i="35"/>
  <c r="P225" i="35"/>
  <c r="Q225" i="35"/>
  <c r="T225" i="35"/>
  <c r="C226" i="35"/>
  <c r="F226" i="35"/>
  <c r="G226" i="35"/>
  <c r="H226" i="35"/>
  <c r="I226" i="35"/>
  <c r="J226" i="35"/>
  <c r="K226" i="35"/>
  <c r="N226" i="35"/>
  <c r="P226" i="35"/>
  <c r="Q226" i="35"/>
  <c r="T226" i="35"/>
  <c r="C227" i="35"/>
  <c r="F227" i="35"/>
  <c r="G227" i="35"/>
  <c r="H227" i="35"/>
  <c r="I227" i="35"/>
  <c r="J227" i="35"/>
  <c r="K227" i="35"/>
  <c r="N227" i="35"/>
  <c r="P227" i="35"/>
  <c r="Q227" i="35"/>
  <c r="T227" i="35"/>
  <c r="C228" i="35"/>
  <c r="F228" i="35"/>
  <c r="G228" i="35"/>
  <c r="H228" i="35"/>
  <c r="I228" i="35"/>
  <c r="J228" i="35"/>
  <c r="K228" i="35"/>
  <c r="N228" i="35"/>
  <c r="P228" i="35"/>
  <c r="Q228" i="35"/>
  <c r="T228" i="35"/>
  <c r="C229" i="35"/>
  <c r="F229" i="35"/>
  <c r="G229" i="35"/>
  <c r="H229" i="35"/>
  <c r="I229" i="35"/>
  <c r="J229" i="35"/>
  <c r="K229" i="35"/>
  <c r="N229" i="35"/>
  <c r="P229" i="35"/>
  <c r="Q229" i="35"/>
  <c r="T229" i="35"/>
  <c r="C230" i="35"/>
  <c r="F230" i="35"/>
  <c r="G230" i="35"/>
  <c r="H230" i="35"/>
  <c r="I230" i="35"/>
  <c r="J230" i="35"/>
  <c r="K230" i="35"/>
  <c r="N230" i="35"/>
  <c r="P230" i="35"/>
  <c r="Q230" i="35"/>
  <c r="T230" i="35"/>
  <c r="C231" i="35"/>
  <c r="F231" i="35"/>
  <c r="G231" i="35"/>
  <c r="H231" i="35"/>
  <c r="I231" i="35"/>
  <c r="J231" i="35"/>
  <c r="K231" i="35"/>
  <c r="N231" i="35"/>
  <c r="P231" i="35"/>
  <c r="Q231" i="35"/>
  <c r="T231" i="35"/>
  <c r="C232" i="35"/>
  <c r="F232" i="35"/>
  <c r="G232" i="35"/>
  <c r="H232" i="35"/>
  <c r="I232" i="35"/>
  <c r="J232" i="35"/>
  <c r="K232" i="35"/>
  <c r="N232" i="35"/>
  <c r="P232" i="35"/>
  <c r="Q232" i="35"/>
  <c r="T232" i="35"/>
  <c r="C233" i="35"/>
  <c r="F233" i="35"/>
  <c r="G233" i="35"/>
  <c r="H233" i="35"/>
  <c r="I233" i="35"/>
  <c r="J233" i="35"/>
  <c r="K233" i="35"/>
  <c r="N233" i="35"/>
  <c r="P233" i="35"/>
  <c r="Q233" i="35"/>
  <c r="T233" i="35"/>
  <c r="C234" i="35"/>
  <c r="F234" i="35"/>
  <c r="G234" i="35"/>
  <c r="H234" i="35"/>
  <c r="I234" i="35"/>
  <c r="J234" i="35"/>
  <c r="K234" i="35"/>
  <c r="N234" i="35"/>
  <c r="P234" i="35"/>
  <c r="Q234" i="35"/>
  <c r="T234" i="35"/>
  <c r="C235" i="35"/>
  <c r="F235" i="35"/>
  <c r="G235" i="35"/>
  <c r="H235" i="35"/>
  <c r="I235" i="35"/>
  <c r="J235" i="35"/>
  <c r="K235" i="35"/>
  <c r="N235" i="35"/>
  <c r="P235" i="35"/>
  <c r="Q235" i="35"/>
  <c r="T235" i="35"/>
  <c r="C236" i="35"/>
  <c r="F236" i="35"/>
  <c r="G236" i="35"/>
  <c r="H236" i="35"/>
  <c r="I236" i="35"/>
  <c r="J236" i="35"/>
  <c r="K236" i="35"/>
  <c r="N236" i="35"/>
  <c r="P236" i="35"/>
  <c r="Q236" i="35"/>
  <c r="T236" i="35"/>
  <c r="C237" i="35"/>
  <c r="F237" i="35"/>
  <c r="G237" i="35"/>
  <c r="H237" i="35"/>
  <c r="I237" i="35"/>
  <c r="J237" i="35"/>
  <c r="K237" i="35"/>
  <c r="N237" i="35"/>
  <c r="P237" i="35"/>
  <c r="Q237" i="35"/>
  <c r="T237" i="35"/>
  <c r="C238" i="35"/>
  <c r="F238" i="35"/>
  <c r="G238" i="35"/>
  <c r="H238" i="35"/>
  <c r="I238" i="35"/>
  <c r="J238" i="35"/>
  <c r="K238" i="35"/>
  <c r="N238" i="35"/>
  <c r="P238" i="35"/>
  <c r="Q238" i="35"/>
  <c r="T238" i="35"/>
  <c r="C239" i="35"/>
  <c r="F239" i="35"/>
  <c r="G239" i="35"/>
  <c r="H239" i="35"/>
  <c r="I239" i="35"/>
  <c r="J239" i="35"/>
  <c r="K239" i="35"/>
  <c r="N239" i="35"/>
  <c r="P239" i="35"/>
  <c r="Q239" i="35"/>
  <c r="S239" i="35"/>
  <c r="T239" i="35"/>
  <c r="C240" i="35"/>
  <c r="F240" i="35"/>
  <c r="G240" i="35"/>
  <c r="H240" i="35"/>
  <c r="I240" i="35"/>
  <c r="J240" i="35"/>
  <c r="K240" i="35"/>
  <c r="N240" i="35"/>
  <c r="P240" i="35"/>
  <c r="Q240" i="35"/>
  <c r="S240" i="35"/>
  <c r="T240" i="35"/>
  <c r="C241" i="35"/>
  <c r="F241" i="35"/>
  <c r="G241" i="35"/>
  <c r="H241" i="35"/>
  <c r="I241" i="35"/>
  <c r="J241" i="35"/>
  <c r="K241" i="35"/>
  <c r="N241" i="35"/>
  <c r="P241" i="35"/>
  <c r="Q241" i="35"/>
  <c r="S241" i="35"/>
  <c r="T241" i="35"/>
  <c r="C242" i="35"/>
  <c r="F242" i="35"/>
  <c r="G242" i="35"/>
  <c r="H242" i="35"/>
  <c r="I242" i="35"/>
  <c r="J242" i="35"/>
  <c r="K242" i="35"/>
  <c r="N242" i="35"/>
  <c r="P242" i="35"/>
  <c r="Q242" i="35"/>
  <c r="S242" i="35"/>
  <c r="T242" i="35"/>
  <c r="C243" i="35"/>
  <c r="D243" i="35"/>
  <c r="F243" i="35"/>
  <c r="G243" i="35"/>
  <c r="H243" i="35"/>
  <c r="I243" i="35"/>
  <c r="J243" i="35"/>
  <c r="K243" i="35"/>
  <c r="N243" i="35"/>
  <c r="O243" i="35"/>
  <c r="P243" i="35"/>
  <c r="Q243" i="35"/>
  <c r="S243" i="35"/>
  <c r="T243" i="35"/>
  <c r="C244" i="35"/>
  <c r="D244" i="35"/>
  <c r="F244" i="35"/>
  <c r="G244" i="35"/>
  <c r="H244" i="35"/>
  <c r="I244" i="35"/>
  <c r="J244" i="35"/>
  <c r="K244" i="35"/>
  <c r="N244" i="35"/>
  <c r="O244" i="35"/>
  <c r="P244" i="35"/>
  <c r="Q244" i="35"/>
  <c r="S244" i="35"/>
  <c r="T244" i="35"/>
  <c r="C245" i="35"/>
  <c r="D245" i="35"/>
  <c r="F245" i="35"/>
  <c r="G245" i="35"/>
  <c r="H245" i="35"/>
  <c r="I245" i="35"/>
  <c r="J245" i="35"/>
  <c r="K245" i="35"/>
  <c r="N245" i="35"/>
  <c r="O245" i="35"/>
  <c r="P245" i="35"/>
  <c r="Q245" i="35"/>
  <c r="S245" i="35"/>
  <c r="T245" i="35"/>
  <c r="C246" i="35"/>
  <c r="D246" i="35"/>
  <c r="F246" i="35"/>
  <c r="G246" i="35"/>
  <c r="H246" i="35"/>
  <c r="I246" i="35"/>
  <c r="J246" i="35"/>
  <c r="K246" i="35"/>
  <c r="N246" i="35"/>
  <c r="O246" i="35"/>
  <c r="P246" i="35"/>
  <c r="Q246" i="35"/>
  <c r="S246" i="35"/>
  <c r="T246" i="35"/>
  <c r="C247" i="35"/>
  <c r="D247" i="35"/>
  <c r="F247" i="35"/>
  <c r="G247" i="35"/>
  <c r="H247" i="35"/>
  <c r="I247" i="35"/>
  <c r="J247" i="35"/>
  <c r="K247" i="35"/>
  <c r="N247" i="35"/>
  <c r="O247" i="35"/>
  <c r="P247" i="35"/>
  <c r="Q247" i="35"/>
  <c r="R247" i="35"/>
  <c r="S247" i="35"/>
  <c r="T247" i="35"/>
  <c r="C248" i="35"/>
  <c r="D248" i="35"/>
  <c r="F248" i="35"/>
  <c r="G248" i="35"/>
  <c r="H248" i="35"/>
  <c r="I248" i="35"/>
  <c r="J248" i="35"/>
  <c r="K248" i="35"/>
  <c r="N248" i="35"/>
  <c r="O248" i="35"/>
  <c r="P248" i="35"/>
  <c r="Q248" i="35"/>
  <c r="R248" i="35"/>
  <c r="S248" i="35"/>
  <c r="T248" i="35"/>
  <c r="C249" i="35"/>
  <c r="D249" i="35"/>
  <c r="F249" i="35"/>
  <c r="G249" i="35"/>
  <c r="H249" i="35"/>
  <c r="I249" i="35"/>
  <c r="J249" i="35"/>
  <c r="K249" i="35"/>
  <c r="N249" i="35"/>
  <c r="O249" i="35"/>
  <c r="P249" i="35"/>
  <c r="Q249" i="35"/>
  <c r="R249" i="35"/>
  <c r="S249" i="35"/>
  <c r="T249" i="35"/>
  <c r="C250" i="35"/>
  <c r="D250" i="35"/>
  <c r="F250" i="35"/>
  <c r="G250" i="35"/>
  <c r="H250" i="35"/>
  <c r="I250" i="35"/>
  <c r="J250" i="35"/>
  <c r="K250" i="35"/>
  <c r="N250" i="35"/>
  <c r="O250" i="35"/>
  <c r="P250" i="35"/>
  <c r="Q250" i="35"/>
  <c r="R250" i="35"/>
  <c r="S250" i="35"/>
  <c r="T250" i="35"/>
  <c r="C251" i="35"/>
  <c r="D251" i="35"/>
  <c r="E251" i="35"/>
  <c r="F251" i="35"/>
  <c r="G251" i="35"/>
  <c r="H251" i="35"/>
  <c r="I251" i="35"/>
  <c r="J251" i="35"/>
  <c r="K251" i="35"/>
  <c r="N251" i="35"/>
  <c r="O251" i="35"/>
  <c r="P251" i="35"/>
  <c r="Q251" i="35"/>
  <c r="R251" i="35"/>
  <c r="S251" i="35"/>
  <c r="T251" i="35"/>
  <c r="C252" i="35"/>
  <c r="D252" i="35"/>
  <c r="E252" i="35"/>
  <c r="F252" i="35"/>
  <c r="G252" i="35"/>
  <c r="H252" i="35"/>
  <c r="I252" i="35"/>
  <c r="J252" i="35"/>
  <c r="K252" i="35"/>
  <c r="N252" i="35"/>
  <c r="O252" i="35"/>
  <c r="P252" i="35"/>
  <c r="Q252" i="35"/>
  <c r="R252" i="35"/>
  <c r="S252" i="35"/>
  <c r="T252" i="35"/>
  <c r="C253" i="35"/>
  <c r="D253" i="35"/>
  <c r="E253" i="35"/>
  <c r="F253" i="35"/>
  <c r="G253" i="35"/>
  <c r="H253" i="35"/>
  <c r="I253" i="35"/>
  <c r="J253" i="35"/>
  <c r="K253" i="35"/>
  <c r="N253" i="35"/>
  <c r="O253" i="35"/>
  <c r="P253" i="35"/>
  <c r="Q253" i="35"/>
  <c r="R253" i="35"/>
  <c r="S253" i="35"/>
  <c r="T253" i="35"/>
  <c r="C254" i="35"/>
  <c r="D254" i="35"/>
  <c r="E254" i="35"/>
  <c r="F254" i="35"/>
  <c r="G254" i="35"/>
  <c r="H254" i="35"/>
  <c r="I254" i="35"/>
  <c r="J254" i="35"/>
  <c r="K254" i="35"/>
  <c r="N254" i="35"/>
  <c r="O254" i="35"/>
  <c r="P254" i="35"/>
  <c r="Q254" i="35"/>
  <c r="R254" i="35"/>
  <c r="S254" i="35"/>
  <c r="T254" i="35"/>
  <c r="C255" i="35"/>
  <c r="D255" i="35"/>
  <c r="E255" i="35"/>
  <c r="F255" i="35"/>
  <c r="G255" i="35"/>
  <c r="H255" i="35"/>
  <c r="I255" i="35"/>
  <c r="J255" i="35"/>
  <c r="K255" i="35"/>
  <c r="N255" i="35"/>
  <c r="O255" i="35"/>
  <c r="P255" i="35"/>
  <c r="Q255" i="35"/>
  <c r="R255" i="35"/>
  <c r="S255" i="35"/>
  <c r="T255" i="35"/>
  <c r="C256" i="35"/>
  <c r="D256" i="35"/>
  <c r="E256" i="35"/>
  <c r="F256" i="35"/>
  <c r="G256" i="35"/>
  <c r="H256" i="35"/>
  <c r="I256" i="35"/>
  <c r="J256" i="35"/>
  <c r="K256" i="35"/>
  <c r="N256" i="35"/>
  <c r="O256" i="35"/>
  <c r="P256" i="35"/>
  <c r="Q256" i="35"/>
  <c r="R256" i="35"/>
  <c r="S256" i="35"/>
  <c r="T256" i="35"/>
  <c r="C257" i="35"/>
  <c r="D257" i="35"/>
  <c r="E257" i="35"/>
  <c r="F257" i="35"/>
  <c r="G257" i="35"/>
  <c r="H257" i="35"/>
  <c r="I257" i="35"/>
  <c r="J257" i="35"/>
  <c r="K257" i="35"/>
  <c r="N257" i="35"/>
  <c r="O257" i="35"/>
  <c r="P257" i="35"/>
  <c r="Q257" i="35"/>
  <c r="R257" i="35"/>
  <c r="S257" i="35"/>
  <c r="T257" i="35"/>
  <c r="C258" i="35"/>
  <c r="D258" i="35"/>
  <c r="E258" i="35"/>
  <c r="F258" i="35"/>
  <c r="G258" i="35"/>
  <c r="H258" i="35"/>
  <c r="I258" i="35"/>
  <c r="J258" i="35"/>
  <c r="K258" i="35"/>
  <c r="N258" i="35"/>
  <c r="O258" i="35"/>
  <c r="P258" i="35"/>
  <c r="Q258" i="35"/>
  <c r="R258" i="35"/>
  <c r="S258" i="35"/>
  <c r="T258" i="35"/>
  <c r="C259" i="35"/>
  <c r="D259" i="35"/>
  <c r="E259" i="35"/>
  <c r="F259" i="35"/>
  <c r="G259" i="35"/>
  <c r="H259" i="35"/>
  <c r="I259" i="35"/>
  <c r="J259" i="35"/>
  <c r="K259" i="35"/>
  <c r="N259" i="35"/>
  <c r="O259" i="35"/>
  <c r="P259" i="35"/>
  <c r="Q259" i="35"/>
  <c r="R259" i="35"/>
  <c r="S259" i="35"/>
  <c r="T259" i="35"/>
  <c r="C260" i="35"/>
  <c r="D260" i="35"/>
  <c r="E260" i="35"/>
  <c r="F260" i="35"/>
  <c r="G260" i="35"/>
  <c r="H260" i="35"/>
  <c r="I260" i="35"/>
  <c r="J260" i="35"/>
  <c r="K260" i="35"/>
  <c r="N260" i="35"/>
  <c r="O260" i="35"/>
  <c r="P260" i="35"/>
  <c r="Q260" i="35"/>
  <c r="R260" i="35"/>
  <c r="S260" i="35"/>
  <c r="T260" i="35"/>
  <c r="C261" i="35"/>
  <c r="D261" i="35"/>
  <c r="E261" i="35"/>
  <c r="F261" i="35"/>
  <c r="G261" i="35"/>
  <c r="H261" i="35"/>
  <c r="I261" i="35"/>
  <c r="J261" i="35"/>
  <c r="K261" i="35"/>
  <c r="N261" i="35"/>
  <c r="O261" i="35"/>
  <c r="P261" i="35"/>
  <c r="Q261" i="35"/>
  <c r="R261" i="35"/>
  <c r="S261" i="35"/>
  <c r="T261" i="35"/>
  <c r="C262" i="35"/>
  <c r="D262" i="35"/>
  <c r="E262" i="35"/>
  <c r="F262" i="35"/>
  <c r="G262" i="35"/>
  <c r="H262" i="35"/>
  <c r="I262" i="35"/>
  <c r="J262" i="35"/>
  <c r="K262" i="35"/>
  <c r="N262" i="35"/>
  <c r="O262" i="35"/>
  <c r="P262" i="35"/>
  <c r="Q262" i="35"/>
  <c r="R262" i="35"/>
  <c r="S262" i="35"/>
  <c r="T262" i="35"/>
  <c r="C263" i="35"/>
  <c r="D263" i="35"/>
  <c r="E263" i="35"/>
  <c r="F263" i="35"/>
  <c r="G263" i="35"/>
  <c r="H263" i="35"/>
  <c r="I263" i="35"/>
  <c r="J263" i="35"/>
  <c r="K263" i="35"/>
  <c r="N263" i="35"/>
  <c r="O263" i="35"/>
  <c r="P263" i="35"/>
  <c r="Q263" i="35"/>
  <c r="R263" i="35"/>
  <c r="S263" i="35"/>
  <c r="T263" i="35"/>
  <c r="C264" i="35"/>
  <c r="D264" i="35"/>
  <c r="E264" i="35"/>
  <c r="F264" i="35"/>
  <c r="G264" i="35"/>
  <c r="H264" i="35"/>
  <c r="I264" i="35"/>
  <c r="J264" i="35"/>
  <c r="K264" i="35"/>
  <c r="N264" i="35"/>
  <c r="O264" i="35"/>
  <c r="P264" i="35"/>
  <c r="Q264" i="35"/>
  <c r="R264" i="35"/>
  <c r="S264" i="35"/>
  <c r="T264" i="35"/>
  <c r="C265" i="35"/>
  <c r="D265" i="35"/>
  <c r="E265" i="35"/>
  <c r="F265" i="35"/>
  <c r="G265" i="35"/>
  <c r="H265" i="35"/>
  <c r="I265" i="35"/>
  <c r="J265" i="35"/>
  <c r="K265" i="35"/>
  <c r="N265" i="35"/>
  <c r="O265" i="35"/>
  <c r="P265" i="35"/>
  <c r="Q265" i="35"/>
  <c r="R265" i="35"/>
  <c r="S265" i="35"/>
  <c r="T265" i="35"/>
  <c r="C266" i="35"/>
  <c r="D266" i="35"/>
  <c r="E266" i="35"/>
  <c r="F266" i="35"/>
  <c r="G266" i="35"/>
  <c r="H266" i="35"/>
  <c r="I266" i="35"/>
  <c r="J266" i="35"/>
  <c r="K266" i="35"/>
  <c r="N266" i="35"/>
  <c r="O266" i="35"/>
  <c r="P266" i="35"/>
  <c r="Q266" i="35"/>
  <c r="R266" i="35"/>
  <c r="S266" i="35"/>
  <c r="T266" i="35"/>
  <c r="C267" i="35"/>
  <c r="D267" i="35"/>
  <c r="E267" i="35"/>
  <c r="F267" i="35"/>
  <c r="G267" i="35"/>
  <c r="H267" i="35"/>
  <c r="I267" i="35"/>
  <c r="J267" i="35"/>
  <c r="K267" i="35"/>
  <c r="L267" i="35"/>
  <c r="N267" i="35"/>
  <c r="O267" i="35"/>
  <c r="P267" i="35"/>
  <c r="Q267" i="35"/>
  <c r="R267" i="35"/>
  <c r="S267" i="35"/>
  <c r="T267" i="35"/>
  <c r="C268" i="35"/>
  <c r="D268" i="35"/>
  <c r="E268" i="35"/>
  <c r="F268" i="35"/>
  <c r="G268" i="35"/>
  <c r="H268" i="35"/>
  <c r="I268" i="35"/>
  <c r="J268" i="35"/>
  <c r="K268" i="35"/>
  <c r="L268" i="35"/>
  <c r="N268" i="35"/>
  <c r="O268" i="35"/>
  <c r="P268" i="35"/>
  <c r="Q268" i="35"/>
  <c r="R268" i="35"/>
  <c r="S268" i="35"/>
  <c r="T268" i="35"/>
  <c r="C269" i="35"/>
  <c r="D269" i="35"/>
  <c r="E269" i="35"/>
  <c r="F269" i="35"/>
  <c r="G269" i="35"/>
  <c r="H269" i="35"/>
  <c r="I269" i="35"/>
  <c r="J269" i="35"/>
  <c r="K269" i="35"/>
  <c r="L269" i="35"/>
  <c r="N269" i="35"/>
  <c r="O269" i="35"/>
  <c r="P269" i="35"/>
  <c r="Q269" i="35"/>
  <c r="R269" i="35"/>
  <c r="S269" i="35"/>
  <c r="T269" i="35"/>
  <c r="C270" i="35"/>
  <c r="D270" i="35"/>
  <c r="E270" i="35"/>
  <c r="F270" i="35"/>
  <c r="G270" i="35"/>
  <c r="H270" i="35"/>
  <c r="I270" i="35"/>
  <c r="J270" i="35"/>
  <c r="K270" i="35"/>
  <c r="L270" i="35"/>
  <c r="N270" i="35"/>
  <c r="O270" i="35"/>
  <c r="P270" i="35"/>
  <c r="Q270" i="35"/>
  <c r="R270" i="35"/>
  <c r="S270" i="35"/>
  <c r="T270" i="35"/>
  <c r="C271" i="35"/>
  <c r="D271" i="35"/>
  <c r="E271" i="35"/>
  <c r="F271" i="35"/>
  <c r="G271" i="35"/>
  <c r="H271" i="35"/>
  <c r="I271" i="35"/>
  <c r="J271" i="35"/>
  <c r="K271" i="35"/>
  <c r="L271" i="35"/>
  <c r="M271" i="35"/>
  <c r="N271" i="35"/>
  <c r="O271" i="35"/>
  <c r="P271" i="35"/>
  <c r="Q271" i="35"/>
  <c r="R271" i="35"/>
  <c r="S271" i="35"/>
  <c r="T271" i="35"/>
  <c r="C272" i="35"/>
  <c r="D272" i="35"/>
  <c r="E272" i="35"/>
  <c r="F272" i="35"/>
  <c r="G272" i="35"/>
  <c r="H272" i="35"/>
  <c r="I272" i="35"/>
  <c r="J272" i="35"/>
  <c r="K272" i="35"/>
  <c r="L272" i="35"/>
  <c r="M272" i="35"/>
  <c r="N272" i="35"/>
  <c r="O272" i="35"/>
  <c r="P272" i="35"/>
  <c r="Q272" i="35"/>
  <c r="R272" i="35"/>
  <c r="S272" i="35"/>
  <c r="T272" i="35"/>
  <c r="C273" i="35"/>
  <c r="D273" i="35"/>
  <c r="E273" i="35"/>
  <c r="F273" i="35"/>
  <c r="G273" i="35"/>
  <c r="H273" i="35"/>
  <c r="I273" i="35"/>
  <c r="J273" i="35"/>
  <c r="K273" i="35"/>
  <c r="L273" i="35"/>
  <c r="M273" i="35"/>
  <c r="N273" i="35"/>
  <c r="O273" i="35"/>
  <c r="P273" i="35"/>
  <c r="Q273" i="35"/>
  <c r="R273" i="35"/>
  <c r="S273" i="35"/>
  <c r="T273" i="35"/>
  <c r="C274" i="35"/>
  <c r="D274" i="35"/>
  <c r="E274" i="35"/>
  <c r="F274" i="35"/>
  <c r="G274" i="35"/>
  <c r="H274" i="35"/>
  <c r="I274" i="35"/>
  <c r="J274" i="35"/>
  <c r="K274" i="35"/>
  <c r="L274" i="35"/>
  <c r="M274" i="35"/>
  <c r="N274" i="35"/>
  <c r="O274" i="35"/>
  <c r="P274" i="35"/>
  <c r="Q274" i="35"/>
  <c r="R274" i="35"/>
  <c r="S274" i="35"/>
  <c r="T274" i="35"/>
  <c r="C275" i="35"/>
  <c r="D275" i="35"/>
  <c r="E275" i="35"/>
  <c r="F275" i="35"/>
  <c r="G275" i="35"/>
  <c r="H275" i="35"/>
  <c r="I275" i="35"/>
  <c r="J275" i="35"/>
  <c r="K275" i="35"/>
  <c r="L275" i="35"/>
  <c r="M275" i="35"/>
  <c r="N275" i="35"/>
  <c r="O275" i="35"/>
  <c r="P275" i="35"/>
  <c r="Q275" i="35"/>
  <c r="R275" i="35"/>
  <c r="S275" i="35"/>
  <c r="T275" i="35"/>
  <c r="C276" i="35"/>
  <c r="D276" i="35"/>
  <c r="E276" i="35"/>
  <c r="F276" i="35"/>
  <c r="G276" i="35"/>
  <c r="H276" i="35"/>
  <c r="I276" i="35"/>
  <c r="J276" i="35"/>
  <c r="K276" i="35"/>
  <c r="L276" i="35"/>
  <c r="M276" i="35"/>
  <c r="N276" i="35"/>
  <c r="O276" i="35"/>
  <c r="P276" i="35"/>
  <c r="Q276" i="35"/>
  <c r="R276" i="35"/>
  <c r="S276" i="35"/>
  <c r="T276" i="35"/>
  <c r="C277" i="35"/>
  <c r="D277" i="35"/>
  <c r="E277" i="35"/>
  <c r="F277" i="35"/>
  <c r="G277" i="35"/>
  <c r="H277" i="35"/>
  <c r="I277" i="35"/>
  <c r="J277" i="35"/>
  <c r="K277" i="35"/>
  <c r="L277" i="35"/>
  <c r="M277" i="35"/>
  <c r="N277" i="35"/>
  <c r="O277" i="35"/>
  <c r="P277" i="35"/>
  <c r="Q277" i="35"/>
  <c r="R277" i="35"/>
  <c r="S277" i="35"/>
  <c r="T277" i="35"/>
  <c r="C278" i="35"/>
  <c r="D278" i="35"/>
  <c r="E278" i="35"/>
  <c r="F278" i="35"/>
  <c r="G278" i="35"/>
  <c r="H278" i="35"/>
  <c r="I278" i="35"/>
  <c r="J278" i="35"/>
  <c r="K278" i="35"/>
  <c r="L278" i="35"/>
  <c r="M278" i="35"/>
  <c r="N278" i="35"/>
  <c r="O278" i="35"/>
  <c r="P278" i="35"/>
  <c r="Q278" i="35"/>
  <c r="R278" i="35"/>
  <c r="S278" i="35"/>
  <c r="T278" i="35"/>
  <c r="C279" i="35"/>
  <c r="D279" i="35"/>
  <c r="E279" i="35"/>
  <c r="F279" i="35"/>
  <c r="G279" i="35"/>
  <c r="H279" i="35"/>
  <c r="I279" i="35"/>
  <c r="J279" i="35"/>
  <c r="K279" i="35"/>
  <c r="L279" i="35"/>
  <c r="M279" i="35"/>
  <c r="N279" i="35"/>
  <c r="O279" i="35"/>
  <c r="P279" i="35"/>
  <c r="Q279" i="35"/>
  <c r="R279" i="35"/>
  <c r="S279" i="35"/>
  <c r="T279" i="35"/>
  <c r="C280" i="35"/>
  <c r="D280" i="35"/>
  <c r="E280" i="35"/>
  <c r="F280" i="35"/>
  <c r="G280" i="35"/>
  <c r="H280" i="35"/>
  <c r="I280" i="35"/>
  <c r="J280" i="35"/>
  <c r="K280" i="35"/>
  <c r="L280" i="35"/>
  <c r="M280" i="35"/>
  <c r="N280" i="35"/>
  <c r="O280" i="35"/>
  <c r="P280" i="35"/>
  <c r="Q280" i="35"/>
  <c r="R280" i="35"/>
  <c r="S280" i="35"/>
  <c r="T280" i="35"/>
  <c r="C281" i="35"/>
  <c r="D281" i="35"/>
  <c r="E281" i="35"/>
  <c r="F281" i="35"/>
  <c r="G281" i="35"/>
  <c r="H281" i="35"/>
  <c r="I281" i="35"/>
  <c r="J281" i="35"/>
  <c r="K281" i="35"/>
  <c r="L281" i="35"/>
  <c r="M281" i="35"/>
  <c r="N281" i="35"/>
  <c r="O281" i="35"/>
  <c r="P281" i="35"/>
  <c r="Q281" i="35"/>
  <c r="R281" i="35"/>
  <c r="S281" i="35"/>
  <c r="T281" i="35"/>
  <c r="C282" i="35"/>
  <c r="D282" i="35"/>
  <c r="E282" i="35"/>
  <c r="F282" i="35"/>
  <c r="G282" i="35"/>
  <c r="H282" i="35"/>
  <c r="I282" i="35"/>
  <c r="J282" i="35"/>
  <c r="K282" i="35"/>
  <c r="L282" i="35"/>
  <c r="M282" i="35"/>
  <c r="N282" i="35"/>
  <c r="O282" i="35"/>
  <c r="P282" i="35"/>
  <c r="Q282" i="35"/>
  <c r="R282" i="35"/>
  <c r="S282" i="35"/>
  <c r="T282" i="35"/>
  <c r="C283" i="35"/>
  <c r="D283" i="35"/>
  <c r="E283" i="35"/>
  <c r="F283" i="35"/>
  <c r="G283" i="35"/>
  <c r="H283" i="35"/>
  <c r="I283" i="35"/>
  <c r="J283" i="35"/>
  <c r="K283" i="35"/>
  <c r="L283" i="35"/>
  <c r="M283" i="35"/>
  <c r="N283" i="35"/>
  <c r="O283" i="35"/>
  <c r="P283" i="35"/>
  <c r="Q283" i="35"/>
  <c r="R283" i="35"/>
  <c r="S283" i="35"/>
  <c r="T283" i="35"/>
  <c r="C284" i="35"/>
  <c r="D284" i="35"/>
  <c r="E284" i="35"/>
  <c r="F284" i="35"/>
  <c r="G284" i="35"/>
  <c r="H284" i="35"/>
  <c r="I284" i="35"/>
  <c r="J284" i="35"/>
  <c r="K284" i="35"/>
  <c r="L284" i="35"/>
  <c r="M284" i="35"/>
  <c r="N284" i="35"/>
  <c r="O284" i="35"/>
  <c r="P284" i="35"/>
  <c r="Q284" i="35"/>
  <c r="R284" i="35"/>
  <c r="S284" i="35"/>
  <c r="T284" i="35"/>
  <c r="C285" i="35"/>
  <c r="D285" i="35"/>
  <c r="E285" i="35"/>
  <c r="F285" i="35"/>
  <c r="G285" i="35"/>
  <c r="H285" i="35"/>
  <c r="I285" i="35"/>
  <c r="J285" i="35"/>
  <c r="K285" i="35"/>
  <c r="L285" i="35"/>
  <c r="M285" i="35"/>
  <c r="N285" i="35"/>
  <c r="O285" i="35"/>
  <c r="P285" i="35"/>
  <c r="Q285" i="35"/>
  <c r="R285" i="35"/>
  <c r="S285" i="35"/>
  <c r="T285" i="35"/>
  <c r="C286" i="35"/>
  <c r="D286" i="35"/>
  <c r="E286" i="35"/>
  <c r="F286" i="35"/>
  <c r="G286" i="35"/>
  <c r="H286" i="35"/>
  <c r="I286" i="35"/>
  <c r="J286" i="35"/>
  <c r="K286" i="35"/>
  <c r="L286" i="35"/>
  <c r="M286" i="35"/>
  <c r="N286" i="35"/>
  <c r="O286" i="35"/>
  <c r="P286" i="35"/>
  <c r="Q286" i="35"/>
  <c r="R286" i="35"/>
  <c r="S286" i="35"/>
  <c r="T286" i="35"/>
  <c r="C287" i="35"/>
  <c r="D287" i="35"/>
  <c r="E287" i="35"/>
  <c r="F287" i="35"/>
  <c r="G287" i="35"/>
  <c r="H287" i="35"/>
  <c r="I287" i="35"/>
  <c r="J287" i="35"/>
  <c r="K287" i="35"/>
  <c r="L287" i="35"/>
  <c r="M287" i="35"/>
  <c r="N287" i="35"/>
  <c r="O287" i="35"/>
  <c r="P287" i="35"/>
  <c r="Q287" i="35"/>
  <c r="R287" i="35"/>
  <c r="S287" i="35"/>
  <c r="T287" i="35"/>
  <c r="C288" i="35"/>
  <c r="D288" i="35"/>
  <c r="E288" i="35"/>
  <c r="F288" i="35"/>
  <c r="G288" i="35"/>
  <c r="H288" i="35"/>
  <c r="I288" i="35"/>
  <c r="J288" i="35"/>
  <c r="K288" i="35"/>
  <c r="L288" i="35"/>
  <c r="M288" i="35"/>
  <c r="N288" i="35"/>
  <c r="O288" i="35"/>
  <c r="P288" i="35"/>
  <c r="Q288" i="35"/>
  <c r="R288" i="35"/>
  <c r="S288" i="35"/>
  <c r="T288" i="35"/>
  <c r="C289" i="35"/>
  <c r="D289" i="35"/>
  <c r="E289" i="35"/>
  <c r="F289" i="35"/>
  <c r="G289" i="35"/>
  <c r="H289" i="35"/>
  <c r="I289" i="35"/>
  <c r="J289" i="35"/>
  <c r="K289" i="35"/>
  <c r="L289" i="35"/>
  <c r="M289" i="35"/>
  <c r="N289" i="35"/>
  <c r="O289" i="35"/>
  <c r="P289" i="35"/>
  <c r="Q289" i="35"/>
  <c r="R289" i="35"/>
  <c r="S289" i="35"/>
  <c r="T289" i="35"/>
  <c r="C290" i="35"/>
  <c r="D290" i="35"/>
  <c r="E290" i="35"/>
  <c r="F290" i="35"/>
  <c r="G290" i="35"/>
  <c r="H290" i="35"/>
  <c r="I290" i="35"/>
  <c r="J290" i="35"/>
  <c r="K290" i="35"/>
  <c r="L290" i="35"/>
  <c r="M290" i="35"/>
  <c r="N290" i="35"/>
  <c r="O290" i="35"/>
  <c r="P290" i="35"/>
  <c r="Q290" i="35"/>
  <c r="R290" i="35"/>
  <c r="S290" i="35"/>
  <c r="T290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07" i="35"/>
  <c r="B27" i="29"/>
  <c r="N15" i="29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B25" i="34"/>
  <c r="CH3" i="33"/>
  <c r="CH4" i="33"/>
  <c r="CH5" i="33"/>
  <c r="CH6" i="33"/>
  <c r="CH7" i="33"/>
  <c r="CH8" i="33"/>
  <c r="CH9" i="33"/>
  <c r="CH10" i="33"/>
  <c r="CH11" i="33"/>
  <c r="CH12" i="33"/>
  <c r="CH13" i="33"/>
  <c r="CH14" i="33"/>
  <c r="CH15" i="33"/>
  <c r="CH16" i="33"/>
  <c r="CH17" i="33"/>
  <c r="CH18" i="33"/>
  <c r="CH19" i="33"/>
  <c r="CH20" i="33"/>
  <c r="CH2" i="33"/>
  <c r="Y3" i="30"/>
  <c r="Y4" i="3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22" i="30"/>
  <c r="Y23" i="30"/>
  <c r="Y24" i="30"/>
  <c r="Y2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2" i="30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" i="27"/>
  <c r="Y109" i="20"/>
  <c r="Z109" i="20"/>
  <c r="AA109" i="20"/>
  <c r="AB109" i="20"/>
  <c r="AC109" i="20"/>
  <c r="AD109" i="20"/>
  <c r="AE109" i="20"/>
  <c r="AF109" i="20"/>
  <c r="AG109" i="20"/>
  <c r="AH109" i="20"/>
  <c r="AI109" i="20"/>
  <c r="AJ109" i="20"/>
  <c r="AK109" i="20"/>
  <c r="AL109" i="20"/>
  <c r="AM109" i="20"/>
  <c r="AN109" i="20"/>
  <c r="AO109" i="20"/>
  <c r="AP109" i="20"/>
  <c r="AQ109" i="20"/>
  <c r="X109" i="20"/>
  <c r="Y25" i="20"/>
  <c r="AB25" i="20"/>
  <c r="AC25" i="20"/>
  <c r="AD25" i="20"/>
  <c r="AE25" i="20"/>
  <c r="AG25" i="20"/>
  <c r="AH25" i="20"/>
  <c r="AK25" i="20"/>
  <c r="AM25" i="20"/>
  <c r="AN25" i="20"/>
  <c r="AQ25" i="20"/>
  <c r="Y26" i="20"/>
  <c r="AB26" i="20"/>
  <c r="AC26" i="20"/>
  <c r="AD26" i="20"/>
  <c r="AE26" i="20"/>
  <c r="AG26" i="20"/>
  <c r="AH26" i="20"/>
  <c r="AK26" i="20"/>
  <c r="AM26" i="20"/>
  <c r="AN26" i="20"/>
  <c r="AQ26" i="20"/>
  <c r="Y27" i="20"/>
  <c r="AB27" i="20"/>
  <c r="AC27" i="20"/>
  <c r="AD27" i="20"/>
  <c r="AE27" i="20"/>
  <c r="AG27" i="20"/>
  <c r="AH27" i="20"/>
  <c r="AK27" i="20"/>
  <c r="AM27" i="20"/>
  <c r="AN27" i="20"/>
  <c r="AQ27" i="20"/>
  <c r="Y28" i="20"/>
  <c r="AB28" i="20"/>
  <c r="AC28" i="20"/>
  <c r="AD28" i="20"/>
  <c r="AE28" i="20"/>
  <c r="AG28" i="20"/>
  <c r="AH28" i="20"/>
  <c r="AK28" i="20"/>
  <c r="AM28" i="20"/>
  <c r="AN28" i="20"/>
  <c r="AQ28" i="20"/>
  <c r="Y29" i="20"/>
  <c r="AB29" i="20"/>
  <c r="AC29" i="20"/>
  <c r="AD29" i="20"/>
  <c r="AE29" i="20"/>
  <c r="AG29" i="20"/>
  <c r="AH29" i="20"/>
  <c r="AK29" i="20"/>
  <c r="AM29" i="20"/>
  <c r="AN29" i="20"/>
  <c r="AQ29" i="20"/>
  <c r="Y30" i="20"/>
  <c r="AB30" i="20"/>
  <c r="AC30" i="20"/>
  <c r="AD30" i="20"/>
  <c r="AE30" i="20"/>
  <c r="AG30" i="20"/>
  <c r="AH30" i="20"/>
  <c r="AK30" i="20"/>
  <c r="AM30" i="20"/>
  <c r="AN30" i="20"/>
  <c r="AQ30" i="20"/>
  <c r="Y31" i="20"/>
  <c r="AB31" i="20"/>
  <c r="AC31" i="20"/>
  <c r="AD31" i="20"/>
  <c r="AE31" i="20"/>
  <c r="AG31" i="20"/>
  <c r="AH31" i="20"/>
  <c r="AK31" i="20"/>
  <c r="AM31" i="20"/>
  <c r="AN31" i="20"/>
  <c r="AQ31" i="20"/>
  <c r="Y32" i="20"/>
  <c r="AB32" i="20"/>
  <c r="AC32" i="20"/>
  <c r="AD32" i="20"/>
  <c r="AE32" i="20"/>
  <c r="AG32" i="20"/>
  <c r="AH32" i="20"/>
  <c r="AK32" i="20"/>
  <c r="AM32" i="20"/>
  <c r="AN32" i="20"/>
  <c r="AQ32" i="20"/>
  <c r="Y33" i="20"/>
  <c r="AB33" i="20"/>
  <c r="AC33" i="20"/>
  <c r="AD33" i="20"/>
  <c r="AE33" i="20"/>
  <c r="AF33" i="20"/>
  <c r="AG33" i="20"/>
  <c r="AH33" i="20"/>
  <c r="AK33" i="20"/>
  <c r="AM33" i="20"/>
  <c r="AN33" i="20"/>
  <c r="AQ33" i="20"/>
  <c r="Y34" i="20"/>
  <c r="AB34" i="20"/>
  <c r="AC34" i="20"/>
  <c r="AD34" i="20"/>
  <c r="AE34" i="20"/>
  <c r="AF34" i="20"/>
  <c r="AG34" i="20"/>
  <c r="AH34" i="20"/>
  <c r="AK34" i="20"/>
  <c r="AM34" i="20"/>
  <c r="AN34" i="20"/>
  <c r="AQ34" i="20"/>
  <c r="Y35" i="20"/>
  <c r="AB35" i="20"/>
  <c r="AC35" i="20"/>
  <c r="AD35" i="20"/>
  <c r="AE35" i="20"/>
  <c r="AF35" i="20"/>
  <c r="AG35" i="20"/>
  <c r="AH35" i="20"/>
  <c r="AK35" i="20"/>
  <c r="AM35" i="20"/>
  <c r="AN35" i="20"/>
  <c r="AQ35" i="20"/>
  <c r="Y36" i="20"/>
  <c r="AB36" i="20"/>
  <c r="AC36" i="20"/>
  <c r="AD36" i="20"/>
  <c r="AE36" i="20"/>
  <c r="AF36" i="20"/>
  <c r="AG36" i="20"/>
  <c r="AH36" i="20"/>
  <c r="AK36" i="20"/>
  <c r="AM36" i="20"/>
  <c r="AN36" i="20"/>
  <c r="AQ36" i="20"/>
  <c r="Y37" i="20"/>
  <c r="AB37" i="20"/>
  <c r="AC37" i="20"/>
  <c r="AD37" i="20"/>
  <c r="AE37" i="20"/>
  <c r="AF37" i="20"/>
  <c r="AG37" i="20"/>
  <c r="AH37" i="20"/>
  <c r="AK37" i="20"/>
  <c r="AM37" i="20"/>
  <c r="AN37" i="20"/>
  <c r="AQ37" i="20"/>
  <c r="Y38" i="20"/>
  <c r="AB38" i="20"/>
  <c r="AC38" i="20"/>
  <c r="AD38" i="20"/>
  <c r="AE38" i="20"/>
  <c r="AF38" i="20"/>
  <c r="AG38" i="20"/>
  <c r="AH38" i="20"/>
  <c r="AK38" i="20"/>
  <c r="AM38" i="20"/>
  <c r="AN38" i="20"/>
  <c r="AQ38" i="20"/>
  <c r="Y39" i="20"/>
  <c r="AB39" i="20"/>
  <c r="AC39" i="20"/>
  <c r="AD39" i="20"/>
  <c r="AE39" i="20"/>
  <c r="AF39" i="20"/>
  <c r="AG39" i="20"/>
  <c r="AH39" i="20"/>
  <c r="AK39" i="20"/>
  <c r="AM39" i="20"/>
  <c r="AN39" i="20"/>
  <c r="AQ39" i="20"/>
  <c r="Y40" i="20"/>
  <c r="AB40" i="20"/>
  <c r="AC40" i="20"/>
  <c r="AD40" i="20"/>
  <c r="AE40" i="20"/>
  <c r="AF40" i="20"/>
  <c r="AG40" i="20"/>
  <c r="AH40" i="20"/>
  <c r="AK40" i="20"/>
  <c r="AM40" i="20"/>
  <c r="AN40" i="20"/>
  <c r="AQ40" i="20"/>
  <c r="Y41" i="20"/>
  <c r="AB41" i="20"/>
  <c r="AC41" i="20"/>
  <c r="AD41" i="20"/>
  <c r="AE41" i="20"/>
  <c r="AF41" i="20"/>
  <c r="AG41" i="20"/>
  <c r="AH41" i="20"/>
  <c r="AK41" i="20"/>
  <c r="AM41" i="20"/>
  <c r="AN41" i="20"/>
  <c r="AQ41" i="20"/>
  <c r="Y42" i="20"/>
  <c r="AB42" i="20"/>
  <c r="AC42" i="20"/>
  <c r="AD42" i="20"/>
  <c r="AE42" i="20"/>
  <c r="AF42" i="20"/>
  <c r="AG42" i="20"/>
  <c r="AH42" i="20"/>
  <c r="AK42" i="20"/>
  <c r="AM42" i="20"/>
  <c r="AN42" i="20"/>
  <c r="AQ42" i="20"/>
  <c r="Y43" i="20"/>
  <c r="AB43" i="20"/>
  <c r="AC43" i="20"/>
  <c r="AD43" i="20"/>
  <c r="AE43" i="20"/>
  <c r="AF43" i="20"/>
  <c r="AG43" i="20"/>
  <c r="AH43" i="20"/>
  <c r="AK43" i="20"/>
  <c r="AM43" i="20"/>
  <c r="AN43" i="20"/>
  <c r="AQ43" i="20"/>
  <c r="Y44" i="20"/>
  <c r="AB44" i="20"/>
  <c r="AC44" i="20"/>
  <c r="AD44" i="20"/>
  <c r="AE44" i="20"/>
  <c r="AF44" i="20"/>
  <c r="AG44" i="20"/>
  <c r="AH44" i="20"/>
  <c r="AK44" i="20"/>
  <c r="AM44" i="20"/>
  <c r="AN44" i="20"/>
  <c r="AQ44" i="20"/>
  <c r="Y45" i="20"/>
  <c r="AB45" i="20"/>
  <c r="AC45" i="20"/>
  <c r="AD45" i="20"/>
  <c r="AE45" i="20"/>
  <c r="AF45" i="20"/>
  <c r="AG45" i="20"/>
  <c r="AH45" i="20"/>
  <c r="AK45" i="20"/>
  <c r="AM45" i="20"/>
  <c r="AN45" i="20"/>
  <c r="AQ45" i="20"/>
  <c r="Y46" i="20"/>
  <c r="AB46" i="20"/>
  <c r="AC46" i="20"/>
  <c r="AD46" i="20"/>
  <c r="AE46" i="20"/>
  <c r="AF46" i="20"/>
  <c r="AG46" i="20"/>
  <c r="AH46" i="20"/>
  <c r="AK46" i="20"/>
  <c r="AM46" i="20"/>
  <c r="AN46" i="20"/>
  <c r="AQ46" i="20"/>
  <c r="Y47" i="20"/>
  <c r="AB47" i="20"/>
  <c r="AC47" i="20"/>
  <c r="AD47" i="20"/>
  <c r="AE47" i="20"/>
  <c r="AF47" i="20"/>
  <c r="AG47" i="20"/>
  <c r="AH47" i="20"/>
  <c r="AK47" i="20"/>
  <c r="AM47" i="20"/>
  <c r="AN47" i="20"/>
  <c r="AQ47" i="20"/>
  <c r="Y48" i="20"/>
  <c r="AB48" i="20"/>
  <c r="AC48" i="20"/>
  <c r="AD48" i="20"/>
  <c r="AE48" i="20"/>
  <c r="AF48" i="20"/>
  <c r="AG48" i="20"/>
  <c r="AH48" i="20"/>
  <c r="AK48" i="20"/>
  <c r="AM48" i="20"/>
  <c r="AN48" i="20"/>
  <c r="AQ48" i="20"/>
  <c r="Y49" i="20"/>
  <c r="AB49" i="20"/>
  <c r="AC49" i="20"/>
  <c r="AD49" i="20"/>
  <c r="AE49" i="20"/>
  <c r="AF49" i="20"/>
  <c r="AG49" i="20"/>
  <c r="AH49" i="20"/>
  <c r="AK49" i="20"/>
  <c r="AM49" i="20"/>
  <c r="AN49" i="20"/>
  <c r="AQ49" i="20"/>
  <c r="Y50" i="20"/>
  <c r="AB50" i="20"/>
  <c r="AC50" i="20"/>
  <c r="AD50" i="20"/>
  <c r="AE50" i="20"/>
  <c r="AF50" i="20"/>
  <c r="AG50" i="20"/>
  <c r="AH50" i="20"/>
  <c r="AK50" i="20"/>
  <c r="AM50" i="20"/>
  <c r="AN50" i="20"/>
  <c r="AQ50" i="20"/>
  <c r="Y51" i="20"/>
  <c r="AB51" i="20"/>
  <c r="AC51" i="20"/>
  <c r="AD51" i="20"/>
  <c r="AE51" i="20"/>
  <c r="AF51" i="20"/>
  <c r="AG51" i="20"/>
  <c r="AH51" i="20"/>
  <c r="AK51" i="20"/>
  <c r="AM51" i="20"/>
  <c r="AN51" i="20"/>
  <c r="AQ51" i="20"/>
  <c r="Y52" i="20"/>
  <c r="AB52" i="20"/>
  <c r="AC52" i="20"/>
  <c r="AD52" i="20"/>
  <c r="AE52" i="20"/>
  <c r="AF52" i="20"/>
  <c r="AG52" i="20"/>
  <c r="AH52" i="20"/>
  <c r="AK52" i="20"/>
  <c r="AM52" i="20"/>
  <c r="AN52" i="20"/>
  <c r="AQ52" i="20"/>
  <c r="Y53" i="20"/>
  <c r="AB53" i="20"/>
  <c r="AC53" i="20"/>
  <c r="AD53" i="20"/>
  <c r="AE53" i="20"/>
  <c r="AF53" i="20"/>
  <c r="AG53" i="20"/>
  <c r="AH53" i="20"/>
  <c r="AK53" i="20"/>
  <c r="AM53" i="20"/>
  <c r="AN53" i="20"/>
  <c r="AQ53" i="20"/>
  <c r="Y54" i="20"/>
  <c r="AB54" i="20"/>
  <c r="AC54" i="20"/>
  <c r="AD54" i="20"/>
  <c r="AE54" i="20"/>
  <c r="AF54" i="20"/>
  <c r="AG54" i="20"/>
  <c r="AH54" i="20"/>
  <c r="AK54" i="20"/>
  <c r="AM54" i="20"/>
  <c r="AN54" i="20"/>
  <c r="AQ54" i="20"/>
  <c r="Y55" i="20"/>
  <c r="AB55" i="20"/>
  <c r="AC55" i="20"/>
  <c r="AD55" i="20"/>
  <c r="AE55" i="20"/>
  <c r="AF55" i="20"/>
  <c r="AG55" i="20"/>
  <c r="AH55" i="20"/>
  <c r="AK55" i="20"/>
  <c r="AM55" i="20"/>
  <c r="AN55" i="20"/>
  <c r="AQ55" i="20"/>
  <c r="Y56" i="20"/>
  <c r="AB56" i="20"/>
  <c r="AC56" i="20"/>
  <c r="AD56" i="20"/>
  <c r="AE56" i="20"/>
  <c r="AF56" i="20"/>
  <c r="AG56" i="20"/>
  <c r="AH56" i="20"/>
  <c r="AK56" i="20"/>
  <c r="AM56" i="20"/>
  <c r="AN56" i="20"/>
  <c r="AQ56" i="20"/>
  <c r="Y57" i="20"/>
  <c r="AB57" i="20"/>
  <c r="AC57" i="20"/>
  <c r="AD57" i="20"/>
  <c r="AE57" i="20"/>
  <c r="AF57" i="20"/>
  <c r="AG57" i="20"/>
  <c r="AH57" i="20"/>
  <c r="AK57" i="20"/>
  <c r="AM57" i="20"/>
  <c r="AN57" i="20"/>
  <c r="AP57" i="20"/>
  <c r="AQ57" i="20"/>
  <c r="Y58" i="20"/>
  <c r="AB58" i="20"/>
  <c r="AC58" i="20"/>
  <c r="AD58" i="20"/>
  <c r="AE58" i="20"/>
  <c r="AF58" i="20"/>
  <c r="AG58" i="20"/>
  <c r="AH58" i="20"/>
  <c r="AK58" i="20"/>
  <c r="AM58" i="20"/>
  <c r="AN58" i="20"/>
  <c r="AP58" i="20"/>
  <c r="AQ58" i="20"/>
  <c r="Y59" i="20"/>
  <c r="AB59" i="20"/>
  <c r="AC59" i="20"/>
  <c r="AD59" i="20"/>
  <c r="AE59" i="20"/>
  <c r="AF59" i="20"/>
  <c r="AG59" i="20"/>
  <c r="AH59" i="20"/>
  <c r="AK59" i="20"/>
  <c r="AM59" i="20"/>
  <c r="AN59" i="20"/>
  <c r="AP59" i="20"/>
  <c r="AQ59" i="20"/>
  <c r="Y60" i="20"/>
  <c r="AB60" i="20"/>
  <c r="AC60" i="20"/>
  <c r="AD60" i="20"/>
  <c r="AE60" i="20"/>
  <c r="AF60" i="20"/>
  <c r="AG60" i="20"/>
  <c r="AH60" i="20"/>
  <c r="AK60" i="20"/>
  <c r="AM60" i="20"/>
  <c r="AN60" i="20"/>
  <c r="AP60" i="20"/>
  <c r="AQ60" i="20"/>
  <c r="Y61" i="20"/>
  <c r="Z61" i="20"/>
  <c r="AB61" i="20"/>
  <c r="AC61" i="20"/>
  <c r="AD61" i="20"/>
  <c r="AE61" i="20"/>
  <c r="AF61" i="20"/>
  <c r="AG61" i="20"/>
  <c r="AH61" i="20"/>
  <c r="AK61" i="20"/>
  <c r="AL61" i="20"/>
  <c r="AM61" i="20"/>
  <c r="AN61" i="20"/>
  <c r="AP61" i="20"/>
  <c r="AQ61" i="20"/>
  <c r="Y62" i="20"/>
  <c r="Z62" i="20"/>
  <c r="AB62" i="20"/>
  <c r="AC62" i="20"/>
  <c r="AD62" i="20"/>
  <c r="AE62" i="20"/>
  <c r="AF62" i="20"/>
  <c r="AG62" i="20"/>
  <c r="AH62" i="20"/>
  <c r="AK62" i="20"/>
  <c r="AL62" i="20"/>
  <c r="AM62" i="20"/>
  <c r="AN62" i="20"/>
  <c r="AP62" i="20"/>
  <c r="AQ62" i="20"/>
  <c r="Y63" i="20"/>
  <c r="Z63" i="20"/>
  <c r="AB63" i="20"/>
  <c r="AC63" i="20"/>
  <c r="AD63" i="20"/>
  <c r="AE63" i="20"/>
  <c r="AF63" i="20"/>
  <c r="AG63" i="20"/>
  <c r="AH63" i="20"/>
  <c r="AK63" i="20"/>
  <c r="AL63" i="20"/>
  <c r="AM63" i="20"/>
  <c r="AN63" i="20"/>
  <c r="AP63" i="20"/>
  <c r="AQ63" i="20"/>
  <c r="Y64" i="20"/>
  <c r="Z64" i="20"/>
  <c r="AB64" i="20"/>
  <c r="AC64" i="20"/>
  <c r="AD64" i="20"/>
  <c r="AE64" i="20"/>
  <c r="AF64" i="20"/>
  <c r="AG64" i="20"/>
  <c r="AH64" i="20"/>
  <c r="AK64" i="20"/>
  <c r="AL64" i="20"/>
  <c r="AM64" i="20"/>
  <c r="AN64" i="20"/>
  <c r="AP64" i="20"/>
  <c r="AQ64" i="20"/>
  <c r="Y65" i="20"/>
  <c r="Z65" i="20"/>
  <c r="AB65" i="20"/>
  <c r="AC65" i="20"/>
  <c r="AD65" i="20"/>
  <c r="AE65" i="20"/>
  <c r="AF65" i="20"/>
  <c r="AG65" i="20"/>
  <c r="AH65" i="20"/>
  <c r="AK65" i="20"/>
  <c r="AL65" i="20"/>
  <c r="AM65" i="20"/>
  <c r="AN65" i="20"/>
  <c r="AO65" i="20"/>
  <c r="AP65" i="20"/>
  <c r="AQ65" i="20"/>
  <c r="Y66" i="20"/>
  <c r="Z66" i="20"/>
  <c r="AB66" i="20"/>
  <c r="AC66" i="20"/>
  <c r="AD66" i="20"/>
  <c r="AE66" i="20"/>
  <c r="AF66" i="20"/>
  <c r="AG66" i="20"/>
  <c r="AH66" i="20"/>
  <c r="AK66" i="20"/>
  <c r="AL66" i="20"/>
  <c r="AM66" i="20"/>
  <c r="AN66" i="20"/>
  <c r="AO66" i="20"/>
  <c r="AP66" i="20"/>
  <c r="AQ66" i="20"/>
  <c r="Y67" i="20"/>
  <c r="Z67" i="20"/>
  <c r="AB67" i="20"/>
  <c r="AC67" i="20"/>
  <c r="AD67" i="20"/>
  <c r="AE67" i="20"/>
  <c r="AF67" i="20"/>
  <c r="AG67" i="20"/>
  <c r="AH67" i="20"/>
  <c r="AK67" i="20"/>
  <c r="AL67" i="20"/>
  <c r="AM67" i="20"/>
  <c r="AN67" i="20"/>
  <c r="AO67" i="20"/>
  <c r="AP67" i="20"/>
  <c r="AQ67" i="20"/>
  <c r="Y68" i="20"/>
  <c r="Z68" i="20"/>
  <c r="AB68" i="20"/>
  <c r="AC68" i="20"/>
  <c r="AD68" i="20"/>
  <c r="AE68" i="20"/>
  <c r="AF68" i="20"/>
  <c r="AG68" i="20"/>
  <c r="AH68" i="20"/>
  <c r="AK68" i="20"/>
  <c r="AL68" i="20"/>
  <c r="AM68" i="20"/>
  <c r="AN68" i="20"/>
  <c r="AO68" i="20"/>
  <c r="AP68" i="20"/>
  <c r="AQ68" i="20"/>
  <c r="Y69" i="20"/>
  <c r="Z69" i="20"/>
  <c r="AB69" i="20"/>
  <c r="AC69" i="20"/>
  <c r="AD69" i="20"/>
  <c r="AE69" i="20"/>
  <c r="AF69" i="20"/>
  <c r="AG69" i="20"/>
  <c r="AH69" i="20"/>
  <c r="AK69" i="20"/>
  <c r="AL69" i="20"/>
  <c r="AM69" i="20"/>
  <c r="AN69" i="20"/>
  <c r="AO69" i="20"/>
  <c r="AP69" i="20"/>
  <c r="AQ69" i="20"/>
  <c r="Y70" i="20"/>
  <c r="Z70" i="20"/>
  <c r="AB70" i="20"/>
  <c r="AC70" i="20"/>
  <c r="AD70" i="20"/>
  <c r="AE70" i="20"/>
  <c r="AF70" i="20"/>
  <c r="AG70" i="20"/>
  <c r="AH70" i="20"/>
  <c r="AK70" i="20"/>
  <c r="AL70" i="20"/>
  <c r="AM70" i="20"/>
  <c r="AN70" i="20"/>
  <c r="AO70" i="20"/>
  <c r="AP70" i="20"/>
  <c r="AQ70" i="20"/>
  <c r="Y71" i="20"/>
  <c r="Z71" i="20"/>
  <c r="AB71" i="20"/>
  <c r="AC71" i="20"/>
  <c r="AD71" i="20"/>
  <c r="AE71" i="20"/>
  <c r="AF71" i="20"/>
  <c r="AG71" i="20"/>
  <c r="AH71" i="20"/>
  <c r="AK71" i="20"/>
  <c r="AL71" i="20"/>
  <c r="AM71" i="20"/>
  <c r="AN71" i="20"/>
  <c r="AO71" i="20"/>
  <c r="AP71" i="20"/>
  <c r="AQ71" i="20"/>
  <c r="Y72" i="20"/>
  <c r="Z72" i="20"/>
  <c r="AB72" i="20"/>
  <c r="AC72" i="20"/>
  <c r="AD72" i="20"/>
  <c r="AE72" i="20"/>
  <c r="AF72" i="20"/>
  <c r="AG72" i="20"/>
  <c r="AH72" i="20"/>
  <c r="AK72" i="20"/>
  <c r="AL72" i="20"/>
  <c r="AM72" i="20"/>
  <c r="AN72" i="20"/>
  <c r="AO72" i="20"/>
  <c r="AP72" i="20"/>
  <c r="AQ72" i="20"/>
  <c r="Y73" i="20"/>
  <c r="Z73" i="20"/>
  <c r="AA73" i="20"/>
  <c r="AB73" i="20"/>
  <c r="AC73" i="20"/>
  <c r="AD73" i="20"/>
  <c r="AE73" i="20"/>
  <c r="AF73" i="20"/>
  <c r="AG73" i="20"/>
  <c r="AH73" i="20"/>
  <c r="AK73" i="20"/>
  <c r="AL73" i="20"/>
  <c r="AM73" i="20"/>
  <c r="AN73" i="20"/>
  <c r="AO73" i="20"/>
  <c r="AP73" i="20"/>
  <c r="AQ73" i="20"/>
  <c r="Y74" i="20"/>
  <c r="Z74" i="20"/>
  <c r="AA74" i="20"/>
  <c r="AB74" i="20"/>
  <c r="AC74" i="20"/>
  <c r="AD74" i="20"/>
  <c r="AE74" i="20"/>
  <c r="AF74" i="20"/>
  <c r="AG74" i="20"/>
  <c r="AH74" i="20"/>
  <c r="AK74" i="20"/>
  <c r="AL74" i="20"/>
  <c r="AM74" i="20"/>
  <c r="AN74" i="20"/>
  <c r="AO74" i="20"/>
  <c r="AP74" i="20"/>
  <c r="AQ74" i="20"/>
  <c r="Y75" i="20"/>
  <c r="Z75" i="20"/>
  <c r="AA75" i="20"/>
  <c r="AB75" i="20"/>
  <c r="AC75" i="20"/>
  <c r="AD75" i="20"/>
  <c r="AE75" i="20"/>
  <c r="AF75" i="20"/>
  <c r="AG75" i="20"/>
  <c r="AH75" i="20"/>
  <c r="AK75" i="20"/>
  <c r="AL75" i="20"/>
  <c r="AM75" i="20"/>
  <c r="AN75" i="20"/>
  <c r="AO75" i="20"/>
  <c r="AP75" i="20"/>
  <c r="AQ75" i="20"/>
  <c r="Y76" i="20"/>
  <c r="Z76" i="20"/>
  <c r="AA76" i="20"/>
  <c r="AB76" i="20"/>
  <c r="AC76" i="20"/>
  <c r="AD76" i="20"/>
  <c r="AE76" i="20"/>
  <c r="AF76" i="20"/>
  <c r="AG76" i="20"/>
  <c r="AH76" i="20"/>
  <c r="AK76" i="20"/>
  <c r="AL76" i="20"/>
  <c r="AM76" i="20"/>
  <c r="AN76" i="20"/>
  <c r="AO76" i="20"/>
  <c r="AP76" i="20"/>
  <c r="AQ76" i="20"/>
  <c r="Y77" i="20"/>
  <c r="Z77" i="20"/>
  <c r="AA77" i="20"/>
  <c r="AB77" i="20"/>
  <c r="AC77" i="20"/>
  <c r="AD77" i="20"/>
  <c r="AE77" i="20"/>
  <c r="AF77" i="20"/>
  <c r="AG77" i="20"/>
  <c r="AH77" i="20"/>
  <c r="AK77" i="20"/>
  <c r="AL77" i="20"/>
  <c r="AM77" i="20"/>
  <c r="AN77" i="20"/>
  <c r="AO77" i="20"/>
  <c r="AP77" i="20"/>
  <c r="AQ77" i="20"/>
  <c r="Y78" i="20"/>
  <c r="Z78" i="20"/>
  <c r="AA78" i="20"/>
  <c r="AB78" i="20"/>
  <c r="AC78" i="20"/>
  <c r="AD78" i="20"/>
  <c r="AE78" i="20"/>
  <c r="AF78" i="20"/>
  <c r="AG78" i="20"/>
  <c r="AH78" i="20"/>
  <c r="AK78" i="20"/>
  <c r="AL78" i="20"/>
  <c r="AM78" i="20"/>
  <c r="AN78" i="20"/>
  <c r="AO78" i="20"/>
  <c r="AP78" i="20"/>
  <c r="AQ78" i="20"/>
  <c r="Y79" i="20"/>
  <c r="Z79" i="20"/>
  <c r="AA79" i="20"/>
  <c r="AB79" i="20"/>
  <c r="AC79" i="20"/>
  <c r="AD79" i="20"/>
  <c r="AE79" i="20"/>
  <c r="AF79" i="20"/>
  <c r="AG79" i="20"/>
  <c r="AH79" i="20"/>
  <c r="AK79" i="20"/>
  <c r="AL79" i="20"/>
  <c r="AM79" i="20"/>
  <c r="AN79" i="20"/>
  <c r="AO79" i="20"/>
  <c r="AP79" i="20"/>
  <c r="AQ79" i="20"/>
  <c r="Y80" i="20"/>
  <c r="Z80" i="20"/>
  <c r="AA80" i="20"/>
  <c r="AB80" i="20"/>
  <c r="AC80" i="20"/>
  <c r="AD80" i="20"/>
  <c r="AE80" i="20"/>
  <c r="AF80" i="20"/>
  <c r="AG80" i="20"/>
  <c r="AH80" i="20"/>
  <c r="AK80" i="20"/>
  <c r="AL80" i="20"/>
  <c r="AM80" i="20"/>
  <c r="AN80" i="20"/>
  <c r="AO80" i="20"/>
  <c r="AP80" i="20"/>
  <c r="AQ80" i="20"/>
  <c r="Y81" i="20"/>
  <c r="Z81" i="20"/>
  <c r="AA81" i="20"/>
  <c r="AB81" i="20"/>
  <c r="AC81" i="20"/>
  <c r="AD81" i="20"/>
  <c r="AE81" i="20"/>
  <c r="AF81" i="20"/>
  <c r="AG81" i="20"/>
  <c r="AH81" i="20"/>
  <c r="AK81" i="20"/>
  <c r="AL81" i="20"/>
  <c r="AM81" i="20"/>
  <c r="AN81" i="20"/>
  <c r="AO81" i="20"/>
  <c r="AP81" i="20"/>
  <c r="AQ81" i="20"/>
  <c r="Y82" i="20"/>
  <c r="Z82" i="20"/>
  <c r="AA82" i="20"/>
  <c r="AB82" i="20"/>
  <c r="AC82" i="20"/>
  <c r="AD82" i="20"/>
  <c r="AE82" i="20"/>
  <c r="AF82" i="20"/>
  <c r="AG82" i="20"/>
  <c r="AH82" i="20"/>
  <c r="AK82" i="20"/>
  <c r="AL82" i="20"/>
  <c r="AM82" i="20"/>
  <c r="AN82" i="20"/>
  <c r="AO82" i="20"/>
  <c r="AP82" i="20"/>
  <c r="AQ82" i="20"/>
  <c r="Y83" i="20"/>
  <c r="Z83" i="20"/>
  <c r="AA83" i="20"/>
  <c r="AB83" i="20"/>
  <c r="AC83" i="20"/>
  <c r="AD83" i="20"/>
  <c r="AE83" i="20"/>
  <c r="AF83" i="20"/>
  <c r="AG83" i="20"/>
  <c r="AH83" i="20"/>
  <c r="AK83" i="20"/>
  <c r="AL83" i="20"/>
  <c r="AM83" i="20"/>
  <c r="AN83" i="20"/>
  <c r="AO83" i="20"/>
  <c r="AP83" i="20"/>
  <c r="AQ83" i="20"/>
  <c r="Y84" i="20"/>
  <c r="Z84" i="20"/>
  <c r="AA84" i="20"/>
  <c r="AB84" i="20"/>
  <c r="AC84" i="20"/>
  <c r="AD84" i="20"/>
  <c r="AE84" i="20"/>
  <c r="AF84" i="20"/>
  <c r="AG84" i="20"/>
  <c r="AH84" i="20"/>
  <c r="AK84" i="20"/>
  <c r="AL84" i="20"/>
  <c r="AM84" i="20"/>
  <c r="AN84" i="20"/>
  <c r="AO84" i="20"/>
  <c r="AP84" i="20"/>
  <c r="AQ84" i="20"/>
  <c r="Y85" i="20"/>
  <c r="Z85" i="20"/>
  <c r="AA85" i="20"/>
  <c r="AB85" i="20"/>
  <c r="AC85" i="20"/>
  <c r="AD85" i="20"/>
  <c r="AE85" i="20"/>
  <c r="AF85" i="20"/>
  <c r="AG85" i="20"/>
  <c r="AH85" i="20"/>
  <c r="AI85" i="20"/>
  <c r="AK85" i="20"/>
  <c r="AL85" i="20"/>
  <c r="AM85" i="20"/>
  <c r="AN85" i="20"/>
  <c r="AO85" i="20"/>
  <c r="AP85" i="20"/>
  <c r="AQ85" i="20"/>
  <c r="Y86" i="20"/>
  <c r="Z86" i="20"/>
  <c r="AA86" i="20"/>
  <c r="AB86" i="20"/>
  <c r="AC86" i="20"/>
  <c r="AD86" i="20"/>
  <c r="AE86" i="20"/>
  <c r="AF86" i="20"/>
  <c r="AG86" i="20"/>
  <c r="AH86" i="20"/>
  <c r="AI86" i="20"/>
  <c r="AK86" i="20"/>
  <c r="AL86" i="20"/>
  <c r="AM86" i="20"/>
  <c r="AN86" i="20"/>
  <c r="AO86" i="20"/>
  <c r="AP86" i="20"/>
  <c r="AQ86" i="20"/>
  <c r="Y87" i="20"/>
  <c r="Z87" i="20"/>
  <c r="AA87" i="20"/>
  <c r="AB87" i="20"/>
  <c r="AC87" i="20"/>
  <c r="AD87" i="20"/>
  <c r="AE87" i="20"/>
  <c r="AF87" i="20"/>
  <c r="AG87" i="20"/>
  <c r="AH87" i="20"/>
  <c r="AI87" i="20"/>
  <c r="AK87" i="20"/>
  <c r="AL87" i="20"/>
  <c r="AM87" i="20"/>
  <c r="AN87" i="20"/>
  <c r="AO87" i="20"/>
  <c r="AP87" i="20"/>
  <c r="AQ87" i="20"/>
  <c r="Y88" i="20"/>
  <c r="Z88" i="20"/>
  <c r="AA88" i="20"/>
  <c r="AB88" i="20"/>
  <c r="AC88" i="20"/>
  <c r="AD88" i="20"/>
  <c r="AE88" i="20"/>
  <c r="AF88" i="20"/>
  <c r="AG88" i="20"/>
  <c r="AH88" i="20"/>
  <c r="AI88" i="20"/>
  <c r="AK88" i="20"/>
  <c r="AL88" i="20"/>
  <c r="AM88" i="20"/>
  <c r="AN88" i="20"/>
  <c r="AO88" i="20"/>
  <c r="AP88" i="20"/>
  <c r="AQ88" i="20"/>
  <c r="Y89" i="20"/>
  <c r="Z89" i="20"/>
  <c r="AA89" i="20"/>
  <c r="AB89" i="20"/>
  <c r="AC89" i="20"/>
  <c r="AD89" i="20"/>
  <c r="AE89" i="20"/>
  <c r="AF89" i="20"/>
  <c r="AG89" i="20"/>
  <c r="AH89" i="20"/>
  <c r="AI89" i="20"/>
  <c r="AJ89" i="20"/>
  <c r="AK89" i="20"/>
  <c r="AL89" i="20"/>
  <c r="AM89" i="20"/>
  <c r="AN89" i="20"/>
  <c r="AO89" i="20"/>
  <c r="AP89" i="20"/>
  <c r="AQ89" i="20"/>
  <c r="Y90" i="20"/>
  <c r="Z90" i="20"/>
  <c r="AA90" i="20"/>
  <c r="AB90" i="20"/>
  <c r="AC90" i="20"/>
  <c r="AD90" i="20"/>
  <c r="AE90" i="20"/>
  <c r="AF90" i="20"/>
  <c r="AG90" i="20"/>
  <c r="AH90" i="20"/>
  <c r="AI90" i="20"/>
  <c r="AJ90" i="20"/>
  <c r="AK90" i="20"/>
  <c r="AL90" i="20"/>
  <c r="AM90" i="20"/>
  <c r="AN90" i="20"/>
  <c r="AO90" i="20"/>
  <c r="AP90" i="20"/>
  <c r="AQ90" i="20"/>
  <c r="Y91" i="20"/>
  <c r="Z91" i="20"/>
  <c r="AA91" i="20"/>
  <c r="AB91" i="20"/>
  <c r="AC91" i="20"/>
  <c r="AD91" i="20"/>
  <c r="AE91" i="20"/>
  <c r="AF91" i="20"/>
  <c r="AG91" i="20"/>
  <c r="AH91" i="20"/>
  <c r="AI91" i="20"/>
  <c r="AJ91" i="20"/>
  <c r="AK91" i="20"/>
  <c r="AL91" i="20"/>
  <c r="AM91" i="20"/>
  <c r="AN91" i="20"/>
  <c r="AO91" i="20"/>
  <c r="AP91" i="20"/>
  <c r="AQ91" i="20"/>
  <c r="Y92" i="20"/>
  <c r="Z92" i="20"/>
  <c r="AA92" i="20"/>
  <c r="AB92" i="20"/>
  <c r="AC92" i="20"/>
  <c r="AD92" i="20"/>
  <c r="AE92" i="20"/>
  <c r="AF92" i="20"/>
  <c r="AG92" i="20"/>
  <c r="AH92" i="20"/>
  <c r="AI92" i="20"/>
  <c r="AJ92" i="20"/>
  <c r="AK92" i="20"/>
  <c r="AL92" i="20"/>
  <c r="AM92" i="20"/>
  <c r="AN92" i="20"/>
  <c r="AO92" i="20"/>
  <c r="AP92" i="20"/>
  <c r="AQ92" i="20"/>
  <c r="Y93" i="20"/>
  <c r="Z93" i="20"/>
  <c r="AA93" i="20"/>
  <c r="AB93" i="20"/>
  <c r="AC93" i="20"/>
  <c r="AD93" i="20"/>
  <c r="AE93" i="20"/>
  <c r="AF93" i="20"/>
  <c r="AG93" i="20"/>
  <c r="AH93" i="20"/>
  <c r="AI93" i="20"/>
  <c r="AJ93" i="20"/>
  <c r="AK93" i="20"/>
  <c r="AL93" i="20"/>
  <c r="AM93" i="20"/>
  <c r="AN93" i="20"/>
  <c r="AO93" i="20"/>
  <c r="AP93" i="20"/>
  <c r="AQ93" i="20"/>
  <c r="Y94" i="20"/>
  <c r="Z94" i="20"/>
  <c r="AA94" i="20"/>
  <c r="AB94" i="20"/>
  <c r="AC94" i="20"/>
  <c r="AD94" i="20"/>
  <c r="AE94" i="20"/>
  <c r="AF94" i="20"/>
  <c r="AG94" i="20"/>
  <c r="AH94" i="20"/>
  <c r="AI94" i="20"/>
  <c r="AJ94" i="20"/>
  <c r="AK94" i="20"/>
  <c r="AL94" i="20"/>
  <c r="AM94" i="20"/>
  <c r="AN94" i="20"/>
  <c r="AO94" i="20"/>
  <c r="AP94" i="20"/>
  <c r="AQ94" i="20"/>
  <c r="Y95" i="20"/>
  <c r="Z95" i="20"/>
  <c r="AA95" i="20"/>
  <c r="AB95" i="20"/>
  <c r="AC95" i="20"/>
  <c r="AD95" i="20"/>
  <c r="AE95" i="20"/>
  <c r="AF95" i="20"/>
  <c r="AG95" i="20"/>
  <c r="AH95" i="20"/>
  <c r="AI95" i="20"/>
  <c r="AJ95" i="20"/>
  <c r="AK95" i="20"/>
  <c r="AL95" i="20"/>
  <c r="AM95" i="20"/>
  <c r="AN95" i="20"/>
  <c r="AO95" i="20"/>
  <c r="AP95" i="20"/>
  <c r="AQ95" i="20"/>
  <c r="Y96" i="20"/>
  <c r="Z96" i="20"/>
  <c r="AA96" i="20"/>
  <c r="AB96" i="20"/>
  <c r="AC96" i="20"/>
  <c r="AD96" i="20"/>
  <c r="AE96" i="20"/>
  <c r="AF96" i="20"/>
  <c r="AG96" i="20"/>
  <c r="AH96" i="20"/>
  <c r="AI96" i="20"/>
  <c r="AJ96" i="20"/>
  <c r="AK96" i="20"/>
  <c r="AL96" i="20"/>
  <c r="AM96" i="20"/>
  <c r="AN96" i="20"/>
  <c r="AO96" i="20"/>
  <c r="AP96" i="20"/>
  <c r="AQ96" i="20"/>
  <c r="Y97" i="20"/>
  <c r="Z97" i="20"/>
  <c r="AA97" i="20"/>
  <c r="AB97" i="20"/>
  <c r="AC97" i="20"/>
  <c r="AD97" i="20"/>
  <c r="AE97" i="20"/>
  <c r="AF97" i="20"/>
  <c r="AG97" i="20"/>
  <c r="AH97" i="20"/>
  <c r="AI97" i="20"/>
  <c r="AJ97" i="20"/>
  <c r="AK97" i="20"/>
  <c r="AL97" i="20"/>
  <c r="AM97" i="20"/>
  <c r="AN97" i="20"/>
  <c r="AO97" i="20"/>
  <c r="AP97" i="20"/>
  <c r="AQ97" i="20"/>
  <c r="Y98" i="20"/>
  <c r="Z98" i="20"/>
  <c r="AA98" i="20"/>
  <c r="AB98" i="20"/>
  <c r="AC98" i="20"/>
  <c r="AD98" i="20"/>
  <c r="AE98" i="20"/>
  <c r="AF98" i="20"/>
  <c r="AG98" i="20"/>
  <c r="AH98" i="20"/>
  <c r="AI98" i="20"/>
  <c r="AJ98" i="20"/>
  <c r="AK98" i="20"/>
  <c r="AL98" i="20"/>
  <c r="AM98" i="20"/>
  <c r="AN98" i="20"/>
  <c r="AO98" i="20"/>
  <c r="AP98" i="20"/>
  <c r="AQ98" i="20"/>
  <c r="Y99" i="20"/>
  <c r="Z99" i="20"/>
  <c r="AA99" i="20"/>
  <c r="AB99" i="20"/>
  <c r="AC99" i="20"/>
  <c r="AD99" i="20"/>
  <c r="AE99" i="20"/>
  <c r="AF99" i="20"/>
  <c r="AG99" i="20"/>
  <c r="AH99" i="20"/>
  <c r="AI99" i="20"/>
  <c r="AJ99" i="20"/>
  <c r="AK99" i="20"/>
  <c r="AL99" i="20"/>
  <c r="AM99" i="20"/>
  <c r="AN99" i="20"/>
  <c r="AO99" i="20"/>
  <c r="AP99" i="20"/>
  <c r="AQ99" i="20"/>
  <c r="Y100" i="20"/>
  <c r="Z100" i="20"/>
  <c r="AA100" i="20"/>
  <c r="AB100" i="20"/>
  <c r="AC100" i="20"/>
  <c r="AD100" i="20"/>
  <c r="AE100" i="20"/>
  <c r="AF100" i="20"/>
  <c r="AG100" i="20"/>
  <c r="AH100" i="20"/>
  <c r="AI100" i="20"/>
  <c r="AJ100" i="20"/>
  <c r="AK100" i="20"/>
  <c r="AL100" i="20"/>
  <c r="AM100" i="20"/>
  <c r="AN100" i="20"/>
  <c r="AO100" i="20"/>
  <c r="AP100" i="20"/>
  <c r="AQ100" i="20"/>
  <c r="Y101" i="20"/>
  <c r="Z101" i="20"/>
  <c r="AA101" i="20"/>
  <c r="AB101" i="20"/>
  <c r="AC101" i="20"/>
  <c r="AD101" i="20"/>
  <c r="AE101" i="20"/>
  <c r="AF101" i="20"/>
  <c r="AG101" i="20"/>
  <c r="AH101" i="20"/>
  <c r="AI101" i="20"/>
  <c r="AJ101" i="20"/>
  <c r="AK101" i="20"/>
  <c r="AL101" i="20"/>
  <c r="AM101" i="20"/>
  <c r="AN101" i="20"/>
  <c r="AO101" i="20"/>
  <c r="AP101" i="20"/>
  <c r="AQ101" i="20"/>
  <c r="Y102" i="20"/>
  <c r="Z102" i="20"/>
  <c r="AA102" i="20"/>
  <c r="AB102" i="20"/>
  <c r="AC102" i="20"/>
  <c r="AD102" i="20"/>
  <c r="AE102" i="20"/>
  <c r="AF102" i="20"/>
  <c r="AG102" i="20"/>
  <c r="AH102" i="20"/>
  <c r="AI102" i="20"/>
  <c r="AJ102" i="20"/>
  <c r="AK102" i="20"/>
  <c r="AL102" i="20"/>
  <c r="AM102" i="20"/>
  <c r="AN102" i="20"/>
  <c r="AO102" i="20"/>
  <c r="AP102" i="20"/>
  <c r="AQ102" i="20"/>
  <c r="Y103" i="20"/>
  <c r="Z103" i="20"/>
  <c r="AA103" i="20"/>
  <c r="AB103" i="20"/>
  <c r="AC103" i="20"/>
  <c r="AD103" i="20"/>
  <c r="AE103" i="20"/>
  <c r="AF103" i="20"/>
  <c r="AG103" i="20"/>
  <c r="AH103" i="20"/>
  <c r="AI103" i="20"/>
  <c r="AJ103" i="20"/>
  <c r="AK103" i="20"/>
  <c r="AL103" i="20"/>
  <c r="AM103" i="20"/>
  <c r="AN103" i="20"/>
  <c r="AO103" i="20"/>
  <c r="AP103" i="20"/>
  <c r="AQ103" i="20"/>
  <c r="Y104" i="20"/>
  <c r="Z104" i="20"/>
  <c r="AA104" i="20"/>
  <c r="AB104" i="20"/>
  <c r="AC104" i="20"/>
  <c r="AD104" i="20"/>
  <c r="AE104" i="20"/>
  <c r="AF104" i="20"/>
  <c r="AG104" i="20"/>
  <c r="AH104" i="20"/>
  <c r="AI104" i="20"/>
  <c r="AJ104" i="20"/>
  <c r="AK104" i="20"/>
  <c r="AL104" i="20"/>
  <c r="AM104" i="20"/>
  <c r="AN104" i="20"/>
  <c r="AO104" i="20"/>
  <c r="AP104" i="20"/>
  <c r="AQ104" i="20"/>
  <c r="Y105" i="20"/>
  <c r="Z105" i="20"/>
  <c r="AA105" i="20"/>
  <c r="AB105" i="20"/>
  <c r="AC105" i="20"/>
  <c r="AD105" i="20"/>
  <c r="AE105" i="20"/>
  <c r="AF105" i="20"/>
  <c r="AG105" i="20"/>
  <c r="AH105" i="20"/>
  <c r="AI105" i="20"/>
  <c r="AJ105" i="20"/>
  <c r="AK105" i="20"/>
  <c r="AL105" i="20"/>
  <c r="AM105" i="20"/>
  <c r="AN105" i="20"/>
  <c r="AO105" i="20"/>
  <c r="AP105" i="20"/>
  <c r="AQ105" i="20"/>
  <c r="Y106" i="20"/>
  <c r="Z106" i="20"/>
  <c r="AA106" i="20"/>
  <c r="AB106" i="20"/>
  <c r="AC106" i="20"/>
  <c r="AD106" i="20"/>
  <c r="AE106" i="20"/>
  <c r="AF106" i="20"/>
  <c r="AG106" i="20"/>
  <c r="AH106" i="20"/>
  <c r="AI106" i="20"/>
  <c r="AJ106" i="20"/>
  <c r="AK106" i="20"/>
  <c r="AL106" i="20"/>
  <c r="AM106" i="20"/>
  <c r="AN106" i="20"/>
  <c r="AO106" i="20"/>
  <c r="AP106" i="20"/>
  <c r="AQ106" i="20"/>
  <c r="Y107" i="20"/>
  <c r="Z107" i="20"/>
  <c r="AA107" i="20"/>
  <c r="AB107" i="20"/>
  <c r="AC107" i="20"/>
  <c r="AD107" i="20"/>
  <c r="AE107" i="20"/>
  <c r="AF107" i="20"/>
  <c r="AG107" i="20"/>
  <c r="AH107" i="20"/>
  <c r="AI107" i="20"/>
  <c r="AJ107" i="20"/>
  <c r="AK107" i="20"/>
  <c r="AL107" i="20"/>
  <c r="AM107" i="20"/>
  <c r="AN107" i="20"/>
  <c r="AO107" i="20"/>
  <c r="AP107" i="20"/>
  <c r="AQ107" i="20"/>
  <c r="Y108" i="20"/>
  <c r="Z108" i="20"/>
  <c r="AA108" i="20"/>
  <c r="AB108" i="20"/>
  <c r="AC108" i="20"/>
  <c r="AD108" i="20"/>
  <c r="AE108" i="20"/>
  <c r="AF108" i="20"/>
  <c r="AG108" i="20"/>
  <c r="AH108" i="20"/>
  <c r="AI108" i="20"/>
  <c r="AJ108" i="20"/>
  <c r="AK108" i="20"/>
  <c r="AL108" i="20"/>
  <c r="AM108" i="20"/>
  <c r="AN108" i="20"/>
  <c r="AO108" i="20"/>
  <c r="AP108" i="20"/>
  <c r="AQ108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105" i="20"/>
  <c r="X106" i="20"/>
  <c r="X107" i="20"/>
  <c r="X108" i="20"/>
  <c r="X25" i="20"/>
  <c r="AA30" i="26"/>
  <c r="AJ30" i="26"/>
  <c r="AM30" i="26"/>
  <c r="AA34" i="26"/>
  <c r="AJ34" i="26"/>
  <c r="AM34" i="26"/>
  <c r="AA36" i="26"/>
  <c r="AJ36" i="26"/>
  <c r="AM36" i="26"/>
  <c r="Z37" i="26"/>
  <c r="AA37" i="26"/>
  <c r="AJ37" i="26"/>
  <c r="AL37" i="26"/>
  <c r="AM37" i="26"/>
  <c r="AN37" i="26"/>
  <c r="AD38" i="26"/>
  <c r="AE38" i="26"/>
  <c r="AN39" i="26"/>
  <c r="AB42" i="26"/>
  <c r="AJ42" i="26"/>
  <c r="AL42" i="26"/>
  <c r="AJ43" i="26"/>
  <c r="AP43" i="26"/>
  <c r="AQ43" i="26"/>
  <c r="Y44" i="26"/>
  <c r="AN44" i="26"/>
  <c r="AO44" i="26"/>
  <c r="AB45" i="26"/>
  <c r="AC45" i="26"/>
  <c r="Y46" i="26"/>
  <c r="Z46" i="26"/>
  <c r="AA46" i="26"/>
  <c r="AF46" i="26"/>
  <c r="AG46" i="26"/>
  <c r="AH46" i="26"/>
  <c r="AI46" i="26"/>
  <c r="AF47" i="26"/>
  <c r="X35" i="26"/>
  <c r="X41" i="26"/>
  <c r="X42" i="26"/>
  <c r="X43" i="26"/>
  <c r="X4" i="26"/>
  <c r="Y4" i="26"/>
  <c r="Y29" i="26" s="1"/>
  <c r="AA4" i="26"/>
  <c r="AB4" i="26"/>
  <c r="AD4" i="26"/>
  <c r="AE4" i="26"/>
  <c r="AG4" i="26"/>
  <c r="AH4" i="26"/>
  <c r="AJ4" i="26"/>
  <c r="AM4" i="26"/>
  <c r="AN4" i="26"/>
  <c r="X5" i="26"/>
  <c r="Y5" i="26"/>
  <c r="AA5" i="26"/>
  <c r="AB5" i="26"/>
  <c r="AB30" i="26" s="1"/>
  <c r="AD5" i="26"/>
  <c r="AD30" i="26" s="1"/>
  <c r="AE5" i="26"/>
  <c r="AF5" i="26"/>
  <c r="AG5" i="26"/>
  <c r="AH5" i="26"/>
  <c r="AJ5" i="26"/>
  <c r="AM5" i="26"/>
  <c r="AN5" i="26"/>
  <c r="AN30" i="26" s="1"/>
  <c r="AQ5" i="26"/>
  <c r="X6" i="26"/>
  <c r="Y6" i="26"/>
  <c r="AA6" i="26"/>
  <c r="AB6" i="26"/>
  <c r="AD6" i="26"/>
  <c r="AE6" i="26"/>
  <c r="AF6" i="26"/>
  <c r="AG6" i="26"/>
  <c r="AH6" i="26"/>
  <c r="AJ6" i="26"/>
  <c r="AJ31" i="26" s="1"/>
  <c r="AM6" i="26"/>
  <c r="AN6" i="26"/>
  <c r="X7" i="26"/>
  <c r="Y7" i="26"/>
  <c r="AA7" i="26"/>
  <c r="AB7" i="26"/>
  <c r="AD7" i="26"/>
  <c r="AE7" i="26"/>
  <c r="AF7" i="26"/>
  <c r="AG7" i="26"/>
  <c r="AH7" i="26"/>
  <c r="AJ7" i="26"/>
  <c r="AM7" i="26"/>
  <c r="AN7" i="26"/>
  <c r="X8" i="26"/>
  <c r="X33" i="26" s="1"/>
  <c r="Y8" i="26"/>
  <c r="Y33" i="26" s="1"/>
  <c r="AA8" i="26"/>
  <c r="AB8" i="26"/>
  <c r="AD8" i="26"/>
  <c r="AD33" i="26" s="1"/>
  <c r="AE8" i="26"/>
  <c r="AE33" i="26" s="1"/>
  <c r="AF8" i="26"/>
  <c r="AF33" i="26" s="1"/>
  <c r="AG8" i="26"/>
  <c r="AG33" i="26" s="1"/>
  <c r="AH8" i="26"/>
  <c r="AH33" i="26" s="1"/>
  <c r="AJ8" i="26"/>
  <c r="AM8" i="26"/>
  <c r="AM33" i="26" s="1"/>
  <c r="AN8" i="26"/>
  <c r="X9" i="26"/>
  <c r="Y9" i="26"/>
  <c r="AA9" i="26"/>
  <c r="AB9" i="26"/>
  <c r="AD9" i="26"/>
  <c r="AE9" i="26"/>
  <c r="AF9" i="26"/>
  <c r="AG9" i="26"/>
  <c r="AH9" i="26"/>
  <c r="AJ9" i="26"/>
  <c r="AM9" i="26"/>
  <c r="AN9" i="26"/>
  <c r="AN34" i="26" s="1"/>
  <c r="X10" i="26"/>
  <c r="Y10" i="26"/>
  <c r="Y35" i="26" s="1"/>
  <c r="AA10" i="26"/>
  <c r="AB10" i="26"/>
  <c r="AD10" i="26"/>
  <c r="AE10" i="26"/>
  <c r="AE35" i="26" s="1"/>
  <c r="AF10" i="26"/>
  <c r="AF35" i="26" s="1"/>
  <c r="AG10" i="26"/>
  <c r="AH10" i="26"/>
  <c r="AJ10" i="26"/>
  <c r="AJ35" i="26" s="1"/>
  <c r="AM10" i="26"/>
  <c r="AM35" i="26" s="1"/>
  <c r="AN10" i="26"/>
  <c r="AN35" i="26" s="1"/>
  <c r="X11" i="26"/>
  <c r="Y11" i="26"/>
  <c r="AA11" i="26"/>
  <c r="AB11" i="26"/>
  <c r="AD11" i="26"/>
  <c r="AD36" i="26" s="1"/>
  <c r="AE11" i="26"/>
  <c r="AF11" i="26"/>
  <c r="AG11" i="26"/>
  <c r="AH11" i="26"/>
  <c r="AJ11" i="26"/>
  <c r="AM11" i="26"/>
  <c r="AN11" i="26"/>
  <c r="AP11" i="26"/>
  <c r="AQ11" i="26"/>
  <c r="X12" i="26"/>
  <c r="X37" i="26" s="1"/>
  <c r="Y12" i="26"/>
  <c r="Y37" i="26" s="1"/>
  <c r="Z12" i="26"/>
  <c r="AA12" i="26"/>
  <c r="AB12" i="26"/>
  <c r="AB37" i="26" s="1"/>
  <c r="AD12" i="26"/>
  <c r="AD37" i="26" s="1"/>
  <c r="AE12" i="26"/>
  <c r="AE37" i="26" s="1"/>
  <c r="AF12" i="26"/>
  <c r="AF37" i="26" s="1"/>
  <c r="AG12" i="26"/>
  <c r="AG37" i="26" s="1"/>
  <c r="AH12" i="26"/>
  <c r="AH37" i="26" s="1"/>
  <c r="AJ12" i="26"/>
  <c r="AL12" i="26"/>
  <c r="AM12" i="26"/>
  <c r="AN12" i="26"/>
  <c r="AP12" i="26"/>
  <c r="AP37" i="26" s="1"/>
  <c r="AQ12" i="26"/>
  <c r="AQ37" i="26" s="1"/>
  <c r="X13" i="26"/>
  <c r="X38" i="26" s="1"/>
  <c r="Y13" i="26"/>
  <c r="Y38" i="26" s="1"/>
  <c r="Z13" i="26"/>
  <c r="Z38" i="26" s="1"/>
  <c r="AA13" i="26"/>
  <c r="AA38" i="26" s="1"/>
  <c r="AB13" i="26"/>
  <c r="AB38" i="26" s="1"/>
  <c r="AD13" i="26"/>
  <c r="AE13" i="26"/>
  <c r="AF13" i="26"/>
  <c r="AF38" i="26" s="1"/>
  <c r="AG13" i="26"/>
  <c r="AG38" i="26" s="1"/>
  <c r="AH13" i="26"/>
  <c r="AH38" i="26" s="1"/>
  <c r="AJ13" i="26"/>
  <c r="AL13" i="26"/>
  <c r="AL38" i="26" s="1"/>
  <c r="AM13" i="26"/>
  <c r="AN13" i="26"/>
  <c r="AN38" i="26" s="1"/>
  <c r="AO13" i="26"/>
  <c r="AO38" i="26" s="1"/>
  <c r="AP13" i="26"/>
  <c r="AP38" i="26" s="1"/>
  <c r="AQ13" i="26"/>
  <c r="AJ38" i="26" s="1"/>
  <c r="X14" i="26"/>
  <c r="X39" i="26" s="1"/>
  <c r="Y14" i="26"/>
  <c r="Y39" i="26" s="1"/>
  <c r="Z14" i="26"/>
  <c r="AA14" i="26"/>
  <c r="AB14" i="26"/>
  <c r="AD14" i="26"/>
  <c r="AE14" i="26"/>
  <c r="AF14" i="26"/>
  <c r="AG14" i="26"/>
  <c r="AH14" i="26"/>
  <c r="AJ14" i="26"/>
  <c r="AL14" i="26"/>
  <c r="AM14" i="26"/>
  <c r="AN14" i="26"/>
  <c r="AO14" i="26"/>
  <c r="AP14" i="26"/>
  <c r="AP39" i="26" s="1"/>
  <c r="X15" i="26"/>
  <c r="Y15" i="26"/>
  <c r="Y40" i="26" s="1"/>
  <c r="Z15" i="26"/>
  <c r="Z40" i="26" s="1"/>
  <c r="AA15" i="26"/>
  <c r="AA40" i="26" s="1"/>
  <c r="AB15" i="26"/>
  <c r="AB40" i="26" s="1"/>
  <c r="AC15" i="26"/>
  <c r="AC40" i="26" s="1"/>
  <c r="AD15" i="26"/>
  <c r="AE15" i="26"/>
  <c r="AF15" i="26"/>
  <c r="AG15" i="26"/>
  <c r="AH15" i="26"/>
  <c r="AJ15" i="26"/>
  <c r="AL15" i="26"/>
  <c r="AM15" i="26"/>
  <c r="AN15" i="26"/>
  <c r="AO15" i="26"/>
  <c r="AP15" i="26"/>
  <c r="X16" i="26"/>
  <c r="Y16" i="26"/>
  <c r="Z16" i="26"/>
  <c r="AA16" i="26"/>
  <c r="AB16" i="26"/>
  <c r="AC16" i="26"/>
  <c r="AD16" i="26"/>
  <c r="AD41" i="26" s="1"/>
  <c r="AE16" i="26"/>
  <c r="AE41" i="26" s="1"/>
  <c r="AF16" i="26"/>
  <c r="AF41" i="26" s="1"/>
  <c r="AG16" i="26"/>
  <c r="AG41" i="26" s="1"/>
  <c r="AH16" i="26"/>
  <c r="AJ16" i="26"/>
  <c r="AL16" i="26"/>
  <c r="AM16" i="26"/>
  <c r="AN16" i="26"/>
  <c r="AO16" i="26"/>
  <c r="AP16" i="26"/>
  <c r="X17" i="26"/>
  <c r="Y17" i="26"/>
  <c r="Z17" i="26"/>
  <c r="AA17" i="26"/>
  <c r="AB17" i="26"/>
  <c r="AC17" i="26"/>
  <c r="AC42" i="26" s="1"/>
  <c r="AD17" i="26"/>
  <c r="AD42" i="26" s="1"/>
  <c r="AE17" i="26"/>
  <c r="AF17" i="26"/>
  <c r="AG17" i="26"/>
  <c r="AH17" i="26"/>
  <c r="AJ17" i="26"/>
  <c r="AL17" i="26"/>
  <c r="AM17" i="26"/>
  <c r="AM42" i="26" s="1"/>
  <c r="AN17" i="26"/>
  <c r="AN42" i="26" s="1"/>
  <c r="AO17" i="26"/>
  <c r="AP17" i="26"/>
  <c r="AQ17" i="26"/>
  <c r="X18" i="26"/>
  <c r="Y18" i="26"/>
  <c r="Y43" i="26" s="1"/>
  <c r="Z18" i="26"/>
  <c r="AA18" i="26"/>
  <c r="AB18" i="26"/>
  <c r="AC18" i="26"/>
  <c r="AC43" i="26" s="1"/>
  <c r="AD18" i="26"/>
  <c r="AE18" i="26"/>
  <c r="AF18" i="26"/>
  <c r="AG18" i="26"/>
  <c r="AH18" i="26"/>
  <c r="AJ18" i="26"/>
  <c r="AK18" i="26"/>
  <c r="AK43" i="26" s="1"/>
  <c r="AL18" i="26"/>
  <c r="AL43" i="26" s="1"/>
  <c r="AM18" i="26"/>
  <c r="AM43" i="26" s="1"/>
  <c r="AN18" i="26"/>
  <c r="AN43" i="26" s="1"/>
  <c r="AO18" i="26"/>
  <c r="AO43" i="26" s="1"/>
  <c r="AP18" i="26"/>
  <c r="X19" i="26"/>
  <c r="X44" i="26" s="1"/>
  <c r="Y19" i="26"/>
  <c r="Z19" i="26"/>
  <c r="Z44" i="26" s="1"/>
  <c r="AA19" i="26"/>
  <c r="AA44" i="26" s="1"/>
  <c r="AB19" i="26"/>
  <c r="AB44" i="26" s="1"/>
  <c r="AC19" i="26"/>
  <c r="AC44" i="26" s="1"/>
  <c r="AD19" i="26"/>
  <c r="AE19" i="26"/>
  <c r="AF19" i="26"/>
  <c r="AF44" i="26" s="1"/>
  <c r="AG19" i="26"/>
  <c r="AG44" i="26" s="1"/>
  <c r="AH19" i="26"/>
  <c r="AH44" i="26" s="1"/>
  <c r="AI19" i="26"/>
  <c r="AI44" i="26" s="1"/>
  <c r="AJ19" i="26"/>
  <c r="AK19" i="26"/>
  <c r="AL19" i="26"/>
  <c r="AM19" i="26"/>
  <c r="AN19" i="26"/>
  <c r="AO19" i="26"/>
  <c r="AP19" i="26"/>
  <c r="AP44" i="26" s="1"/>
  <c r="AQ19" i="26"/>
  <c r="AD44" i="26" s="1"/>
  <c r="X20" i="26"/>
  <c r="X45" i="26" s="1"/>
  <c r="Y20" i="26"/>
  <c r="Y45" i="26" s="1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K45" i="26" s="1"/>
  <c r="AL20" i="26"/>
  <c r="AL45" i="26" s="1"/>
  <c r="AM20" i="26"/>
  <c r="AN20" i="26"/>
  <c r="AO20" i="26"/>
  <c r="AP20" i="26"/>
  <c r="X21" i="26"/>
  <c r="X46" i="26" s="1"/>
  <c r="Y21" i="26"/>
  <c r="Z21" i="26"/>
  <c r="AA21" i="26"/>
  <c r="AB21" i="26"/>
  <c r="AB46" i="26" s="1"/>
  <c r="AC21" i="26"/>
  <c r="AC46" i="26" s="1"/>
  <c r="AD21" i="26"/>
  <c r="AE21" i="26"/>
  <c r="AF21" i="26"/>
  <c r="AG21" i="26"/>
  <c r="AH21" i="26"/>
  <c r="AI21" i="26"/>
  <c r="AJ21" i="26"/>
  <c r="AJ46" i="26" s="1"/>
  <c r="AK21" i="26"/>
  <c r="AK46" i="26" s="1"/>
  <c r="AL21" i="26"/>
  <c r="AM21" i="26"/>
  <c r="AN21" i="26"/>
  <c r="AO21" i="26"/>
  <c r="AP21" i="26"/>
  <c r="AP46" i="26" s="1"/>
  <c r="AQ21" i="26"/>
  <c r="AL46" i="26" s="1"/>
  <c r="X22" i="26"/>
  <c r="Y22" i="26"/>
  <c r="Z22" i="26"/>
  <c r="AA22" i="26"/>
  <c r="AB22" i="26"/>
  <c r="AC22" i="26"/>
  <c r="AD22" i="26"/>
  <c r="AE22" i="26"/>
  <c r="AF22" i="26"/>
  <c r="AG22" i="26"/>
  <c r="AG47" i="26" s="1"/>
  <c r="AH22" i="26"/>
  <c r="AI22" i="26"/>
  <c r="AJ22" i="26"/>
  <c r="AK22" i="26"/>
  <c r="AL22" i="26"/>
  <c r="AM22" i="26"/>
  <c r="AN22" i="26"/>
  <c r="AO22" i="26"/>
  <c r="AP22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K48" i="26" s="1"/>
  <c r="AL23" i="26"/>
  <c r="AM23" i="26"/>
  <c r="AN23" i="26"/>
  <c r="AO23" i="26"/>
  <c r="AP23" i="26"/>
  <c r="AQ23" i="26"/>
  <c r="X48" i="26" s="1"/>
  <c r="AA3" i="26"/>
  <c r="AB3" i="26"/>
  <c r="AD3" i="26"/>
  <c r="AE3" i="26"/>
  <c r="AG3" i="26"/>
  <c r="AH3" i="26"/>
  <c r="AJ3" i="26"/>
  <c r="AM3" i="26"/>
  <c r="AN3" i="26"/>
  <c r="AQ3" i="26"/>
  <c r="Y3" i="26"/>
  <c r="X3" i="26"/>
  <c r="U29" i="26"/>
  <c r="AQ4" i="26" s="1"/>
  <c r="U30" i="26"/>
  <c r="U31" i="26"/>
  <c r="AQ6" i="26" s="1"/>
  <c r="U32" i="26"/>
  <c r="AQ7" i="26" s="1"/>
  <c r="AA32" i="26" s="1"/>
  <c r="U33" i="26"/>
  <c r="AQ8" i="26" s="1"/>
  <c r="U34" i="26"/>
  <c r="AQ9" i="26" s="1"/>
  <c r="U35" i="26"/>
  <c r="AQ10" i="26" s="1"/>
  <c r="U36" i="26"/>
  <c r="U37" i="26"/>
  <c r="U38" i="26"/>
  <c r="U39" i="26"/>
  <c r="AQ14" i="26" s="1"/>
  <c r="AE39" i="26" s="1"/>
  <c r="U40" i="26"/>
  <c r="AQ15" i="26" s="1"/>
  <c r="AN40" i="26" s="1"/>
  <c r="U41" i="26"/>
  <c r="AQ16" i="26" s="1"/>
  <c r="AB41" i="26" s="1"/>
  <c r="U42" i="26"/>
  <c r="U43" i="26"/>
  <c r="AQ18" i="26" s="1"/>
  <c r="U44" i="26"/>
  <c r="U45" i="26"/>
  <c r="AQ20" i="26" s="1"/>
  <c r="U46" i="26"/>
  <c r="U47" i="26"/>
  <c r="AQ22" i="26" s="1"/>
  <c r="AM47" i="26" s="1"/>
  <c r="U48" i="26"/>
  <c r="U28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3" i="26"/>
  <c r="C254" i="23"/>
  <c r="D254" i="23"/>
  <c r="E254" i="23"/>
  <c r="F254" i="23"/>
  <c r="G254" i="23"/>
  <c r="H254" i="23"/>
  <c r="I254" i="23"/>
  <c r="J254" i="23"/>
  <c r="K254" i="23"/>
  <c r="L254" i="23"/>
  <c r="M254" i="23"/>
  <c r="N254" i="23"/>
  <c r="O254" i="23"/>
  <c r="P254" i="23"/>
  <c r="Q254" i="23"/>
  <c r="R254" i="23"/>
  <c r="S254" i="23"/>
  <c r="T254" i="23"/>
  <c r="B254" i="23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3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2" i="21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18" i="20"/>
  <c r="CH19" i="20"/>
  <c r="CH20" i="20"/>
  <c r="CH21" i="20"/>
  <c r="CH2" i="20"/>
  <c r="CH3" i="19"/>
  <c r="CH9" i="19"/>
  <c r="CH5" i="19"/>
  <c r="CH11" i="19"/>
  <c r="CH10" i="19"/>
  <c r="CH21" i="19"/>
  <c r="CH8" i="19"/>
  <c r="CH12" i="19"/>
  <c r="CH4" i="19"/>
  <c r="CH13" i="19"/>
  <c r="CH14" i="19"/>
  <c r="CH15" i="19"/>
  <c r="CH16" i="19"/>
  <c r="CH17" i="19"/>
  <c r="CH2" i="19"/>
  <c r="CH18" i="19"/>
  <c r="CH20" i="19"/>
  <c r="CH19" i="19"/>
  <c r="CH7" i="19"/>
  <c r="CH6" i="19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2" i="16"/>
  <c r="AO49" i="26" l="1"/>
  <c r="AM48" i="26"/>
  <c r="AH28" i="26"/>
  <c r="AJ28" i="26"/>
  <c r="X28" i="26"/>
  <c r="AQ28" i="26"/>
  <c r="AJ48" i="26"/>
  <c r="AM32" i="26"/>
  <c r="AA28" i="26"/>
  <c r="AJ32" i="26"/>
  <c r="AN28" i="26"/>
  <c r="AM28" i="26"/>
  <c r="AH45" i="26"/>
  <c r="AI45" i="26"/>
  <c r="AJ45" i="26"/>
  <c r="AQ45" i="26"/>
  <c r="Z45" i="26"/>
  <c r="AA45" i="26"/>
  <c r="AP45" i="26"/>
  <c r="AN29" i="26"/>
  <c r="AC41" i="26"/>
  <c r="AC49" i="26" s="1"/>
  <c r="Z47" i="26"/>
  <c r="AM29" i="26"/>
  <c r="Z43" i="26"/>
  <c r="AA43" i="26"/>
  <c r="AB43" i="26"/>
  <c r="AH43" i="26"/>
  <c r="AF43" i="26"/>
  <c r="AG43" i="26"/>
  <c r="AD48" i="26"/>
  <c r="AE43" i="26"/>
  <c r="AO40" i="26"/>
  <c r="X36" i="26"/>
  <c r="AB32" i="26"/>
  <c r="Y30" i="26"/>
  <c r="AQ30" i="26"/>
  <c r="X30" i="26"/>
  <c r="AE30" i="26"/>
  <c r="AF30" i="26"/>
  <c r="AG30" i="26"/>
  <c r="AH30" i="26"/>
  <c r="AK49" i="26"/>
  <c r="AI48" i="26"/>
  <c r="AQ47" i="26"/>
  <c r="X47" i="26"/>
  <c r="Y47" i="26"/>
  <c r="AD47" i="26"/>
  <c r="AA47" i="26"/>
  <c r="AB47" i="26"/>
  <c r="AC47" i="26"/>
  <c r="AE47" i="26"/>
  <c r="AH47" i="26"/>
  <c r="AI47" i="26"/>
  <c r="AJ47" i="26"/>
  <c r="AK47" i="26"/>
  <c r="AH48" i="26"/>
  <c r="AB36" i="26"/>
  <c r="Y28" i="26"/>
  <c r="AG48" i="26"/>
  <c r="AQ48" i="26"/>
  <c r="AF48" i="26"/>
  <c r="Y31" i="26"/>
  <c r="AE48" i="26"/>
  <c r="AO45" i="26"/>
  <c r="AP40" i="26"/>
  <c r="X31" i="26"/>
  <c r="AN47" i="26"/>
  <c r="AN45" i="26"/>
  <c r="AC48" i="26"/>
  <c r="AM45" i="26"/>
  <c r="AI49" i="26"/>
  <c r="AD43" i="26"/>
  <c r="AL47" i="26"/>
  <c r="AO39" i="26"/>
  <c r="AH31" i="26"/>
  <c r="AE31" i="26"/>
  <c r="AJ29" i="26"/>
  <c r="AM40" i="26"/>
  <c r="AD40" i="26"/>
  <c r="AE40" i="26"/>
  <c r="AL40" i="26"/>
  <c r="AQ40" i="26"/>
  <c r="X40" i="26"/>
  <c r="AG28" i="26"/>
  <c r="AA48" i="26"/>
  <c r="AG39" i="26"/>
  <c r="AN32" i="26"/>
  <c r="AP48" i="26"/>
  <c r="AO48" i="26"/>
  <c r="AA29" i="26"/>
  <c r="AB29" i="26"/>
  <c r="AQ29" i="26"/>
  <c r="X29" i="26"/>
  <c r="AB48" i="26"/>
  <c r="AH29" i="26"/>
  <c r="AQ32" i="26"/>
  <c r="X32" i="26"/>
  <c r="Y32" i="26"/>
  <c r="AD32" i="26"/>
  <c r="AE32" i="26"/>
  <c r="AF32" i="26"/>
  <c r="AG32" i="26"/>
  <c r="AH32" i="26"/>
  <c r="AA31" i="26"/>
  <c r="AB31" i="26"/>
  <c r="AD31" i="26"/>
  <c r="AF31" i="26"/>
  <c r="AG31" i="26"/>
  <c r="AQ31" i="26"/>
  <c r="AN48" i="26"/>
  <c r="AL48" i="26"/>
  <c r="AH41" i="26"/>
  <c r="AJ41" i="26"/>
  <c r="AP41" i="26"/>
  <c r="AQ41" i="26"/>
  <c r="Y41" i="26"/>
  <c r="Z41" i="26"/>
  <c r="AA41" i="26"/>
  <c r="AQ39" i="26"/>
  <c r="AB39" i="26"/>
  <c r="Z39" i="26"/>
  <c r="AA39" i="26"/>
  <c r="AD39" i="26"/>
  <c r="AH39" i="26"/>
  <c r="AJ39" i="26"/>
  <c r="AL39" i="26"/>
  <c r="AM39" i="26"/>
  <c r="Z48" i="26"/>
  <c r="AF39" i="26"/>
  <c r="AE28" i="26"/>
  <c r="Y48" i="26"/>
  <c r="AO41" i="26"/>
  <c r="AJ40" i="26"/>
  <c r="AQ36" i="26"/>
  <c r="Y36" i="26"/>
  <c r="AE36" i="26"/>
  <c r="AF36" i="26"/>
  <c r="AG36" i="26"/>
  <c r="AH36" i="26"/>
  <c r="AG29" i="26"/>
  <c r="AD28" i="26"/>
  <c r="AN41" i="26"/>
  <c r="Z49" i="26"/>
  <c r="AP36" i="26"/>
  <c r="AP47" i="26"/>
  <c r="AG45" i="26"/>
  <c r="AM41" i="26"/>
  <c r="AH40" i="26"/>
  <c r="AN31" i="26"/>
  <c r="AE29" i="26"/>
  <c r="AQ35" i="26"/>
  <c r="AA35" i="26"/>
  <c r="AB35" i="26"/>
  <c r="AD35" i="26"/>
  <c r="AB28" i="26"/>
  <c r="AO47" i="26"/>
  <c r="AF45" i="26"/>
  <c r="AQ42" i="26"/>
  <c r="Y42" i="26"/>
  <c r="Z42" i="26"/>
  <c r="AA42" i="26"/>
  <c r="AE42" i="26"/>
  <c r="AF42" i="26"/>
  <c r="AG42" i="26"/>
  <c r="AH42" i="26"/>
  <c r="AL41" i="26"/>
  <c r="AL49" i="26" s="1"/>
  <c r="AG40" i="26"/>
  <c r="AN36" i="26"/>
  <c r="AM31" i="26"/>
  <c r="AD29" i="26"/>
  <c r="AQ34" i="26"/>
  <c r="Y34" i="26"/>
  <c r="X34" i="26"/>
  <c r="AD34" i="26"/>
  <c r="AE34" i="26"/>
  <c r="AF34" i="26"/>
  <c r="AG34" i="26"/>
  <c r="AH34" i="26"/>
  <c r="AE45" i="26"/>
  <c r="AP42" i="26"/>
  <c r="AF40" i="26"/>
  <c r="AH35" i="26"/>
  <c r="AA33" i="26"/>
  <c r="AB33" i="26"/>
  <c r="AJ33" i="26"/>
  <c r="AN33" i="26"/>
  <c r="AQ33" i="26"/>
  <c r="AO42" i="26"/>
  <c r="AG35" i="26"/>
  <c r="AB34" i="26"/>
  <c r="AD45" i="26"/>
  <c r="AE46" i="26"/>
  <c r="AD46" i="26"/>
  <c r="AQ44" i="26"/>
  <c r="AM44" i="26"/>
  <c r="AL44" i="26"/>
  <c r="AK44" i="26"/>
  <c r="AJ44" i="26"/>
  <c r="AQ38" i="26"/>
  <c r="AQ46" i="26"/>
  <c r="AO46" i="26"/>
  <c r="AE44" i="26"/>
  <c r="AM38" i="26"/>
  <c r="AN46" i="26"/>
  <c r="AM46" i="26"/>
  <c r="AF49" i="26" l="1"/>
  <c r="AD49" i="26"/>
  <c r="AG49" i="26"/>
  <c r="AB49" i="26"/>
  <c r="AE49" i="26"/>
  <c r="AM49" i="26"/>
  <c r="Y49" i="26"/>
  <c r="AN49" i="26"/>
  <c r="AA49" i="26"/>
  <c r="AQ49" i="26"/>
  <c r="X49" i="26"/>
  <c r="AJ49" i="26"/>
  <c r="AH49" i="26"/>
  <c r="AP49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F6707E-57D0-4DCE-8D18-BE7EF43906A1}" keepAlive="1" name="Query - export-2025-03-18T19_07_04 561Z" description="Connection to the 'export-2025-03-18T19_07_04 561Z' query in the workbook." type="5" refreshedVersion="0" background="1">
    <dbPr connection="Provider=Microsoft.Mashup.OleDb.1;Data Source=$Workbook$;Location=&quot;export-2025-03-18T19_07_04 561Z&quot;;Extended Properties=&quot;&quot;" command="SELECT * FROM [export-2025-03-18T19_07_04 561Z]"/>
  </connection>
</connections>
</file>

<file path=xl/sharedStrings.xml><?xml version="1.0" encoding="utf-8"?>
<sst xmlns="http://schemas.openxmlformats.org/spreadsheetml/2006/main" count="6930" uniqueCount="867">
  <si>
    <t>hicp</t>
  </si>
  <si>
    <t>gdp</t>
  </si>
  <si>
    <t>Germany</t>
  </si>
  <si>
    <t>country</t>
  </si>
  <si>
    <t xml:space="preserve">Austria </t>
  </si>
  <si>
    <t>Belgium</t>
  </si>
  <si>
    <t>Cyprus</t>
  </si>
  <si>
    <t>Estonia</t>
  </si>
  <si>
    <t>Finland</t>
  </si>
  <si>
    <t>France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</si>
  <si>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</si>
  <si>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</si>
  <si>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</si>
  <si>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</si>
  <si>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</si>
  <si>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</si>
  <si>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</si>
  <si>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</si>
  <si>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</si>
  <si>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Slovakia</t>
  </si>
  <si>
    <t>Slovenia</t>
  </si>
  <si>
    <t>Spain</t>
  </si>
  <si>
    <t>Austria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</si>
  <si>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</si>
  <si>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</si>
  <si>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</si>
  <si>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</si>
  <si>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</si>
  <si>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</si>
  <si>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</si>
  <si>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</si>
  <si>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</si>
  <si>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</si>
  <si>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</si>
  <si>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</si>
  <si>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</si>
  <si>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</si>
  <si>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</si>
  <si>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Netherlands, The</t>
  </si>
  <si>
    <t>Series Name</t>
  </si>
  <si>
    <t>Country Name</t>
  </si>
  <si>
    <t>Slovak Republic</t>
  </si>
  <si>
    <t>Trade (% of GDP)</t>
  </si>
  <si>
    <t>se</t>
  </si>
  <si>
    <t>ci_low</t>
  </si>
  <si>
    <t>ci_high</t>
  </si>
  <si>
    <t>On-Impact</t>
  </si>
  <si>
    <t>..</t>
  </si>
  <si>
    <t>H=20</t>
  </si>
  <si>
    <t>Domestic credit to private sector by banks (% of GDP)</t>
  </si>
  <si>
    <t>AVERAGE</t>
  </si>
  <si>
    <t>trade</t>
  </si>
  <si>
    <t>1999</t>
  </si>
  <si>
    <t>2000</t>
  </si>
  <si>
    <t>2001</t>
  </si>
  <si>
    <t>2002</t>
  </si>
  <si>
    <t>2003</t>
  </si>
  <si>
    <t>2004</t>
  </si>
  <si>
    <t>Financial Development Index</t>
  </si>
  <si>
    <t>Financial Institutions Access Index</t>
  </si>
  <si>
    <t>Financial Institutions Depth Index</t>
  </si>
  <si>
    <t>Financial Institutions Efficiency Index</t>
  </si>
  <si>
    <t>Financial Institutions Index</t>
  </si>
  <si>
    <t>Financial Markets Access Index</t>
  </si>
  <si>
    <t>Financial Markets Depth Index</t>
  </si>
  <si>
    <t>Financial Markets Efficiency Index</t>
  </si>
  <si>
    <t>Financial Markets Index</t>
  </si>
  <si>
    <t>category</t>
  </si>
  <si>
    <t>gdp_pc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</si>
  <si>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</si>
  <si>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</si>
  <si>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</si>
  <si>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</si>
  <si>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</si>
  <si>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</si>
  <si>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</si>
  <si>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</si>
  <si>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</si>
  <si>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</si>
  <si>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</si>
  <si>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</si>
  <si>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</si>
  <si>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</si>
  <si>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</si>
  <si>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</si>
  <si>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</si>
  <si>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</si>
  <si>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</si>
  <si>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</si>
  <si>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</si>
  <si>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</si>
  <si>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</si>
  <si>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</si>
  <si>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</si>
  <si>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</si>
  <si>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</si>
  <si>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</si>
  <si>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</si>
  <si>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</si>
  <si>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</si>
  <si>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</si>
  <si>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</si>
  <si>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</si>
  <si>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</si>
  <si>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</si>
  <si>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</si>
  <si>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</si>
  <si>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</si>
  <si>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</si>
  <si>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</si>
  <si>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</si>
  <si>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</si>
  <si>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</si>
  <si>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</si>
  <si>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</si>
  <si>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</si>
  <si>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</si>
  <si>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</si>
  <si>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</si>
  <si>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</si>
  <si>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</si>
  <si>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</si>
  <si>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</si>
  <si>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</si>
  <si>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</si>
  <si>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</si>
  <si>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</si>
  <si>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</si>
  <si>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</si>
  <si>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</si>
  <si>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</si>
  <si>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</si>
  <si>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</si>
  <si>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</si>
  <si>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</si>
  <si>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</si>
  <si>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</si>
  <si>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</si>
  <si>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</si>
  <si>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</si>
  <si>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</si>
  <si>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</si>
  <si>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</si>
  <si>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</si>
  <si>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</si>
  <si>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</si>
  <si>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</si>
  <si>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</si>
  <si>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</si>
  <si>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</si>
  <si>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</si>
  <si>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</si>
  <si>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</si>
  <si>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/>
  </si>
  <si>
    <t>Euro area (EA11-1999, EA12-2001, EA13-2007, EA15-2008, EA16-2009, EA17-2011, EA18-2014, EA19-2015, EA20-2023)</t>
  </si>
  <si>
    <t>financial_dev</t>
  </si>
  <si>
    <t>Series Code</t>
  </si>
  <si>
    <t>NE.TRD.GNFS.ZS</t>
  </si>
  <si>
    <t>S&amp;P Global Equity Indices (annual % change)</t>
  </si>
  <si>
    <t>CM.MKT.INDX.ZG</t>
  </si>
  <si>
    <t>FD.AST.PRVT.GD.ZS</t>
  </si>
  <si>
    <t>bank_loans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</si>
  <si>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</si>
  <si>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</si>
  <si>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</si>
  <si>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</si>
  <si>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</si>
  <si>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</si>
  <si>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</si>
  <si>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</si>
  <si>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</si>
  <si>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</si>
  <si>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</si>
  <si>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</si>
  <si>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</si>
  <si>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</si>
  <si>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</si>
  <si>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</si>
  <si>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</si>
  <si>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</si>
  <si>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</si>
  <si>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</si>
  <si>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</si>
  <si>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</si>
  <si>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</si>
  <si>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</si>
  <si>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</si>
  <si>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</si>
  <si>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</si>
  <si>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</si>
  <si>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</si>
  <si>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</si>
  <si>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</si>
  <si>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</si>
  <si>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</si>
  <si>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</si>
  <si>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</si>
  <si>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</si>
  <si>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</si>
  <si>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</si>
  <si>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</si>
  <si>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</si>
  <si>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</si>
  <si>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</si>
  <si>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</si>
  <si>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</si>
  <si>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</si>
  <si>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</si>
  <si>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</si>
  <si>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</si>
  <si>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</si>
  <si>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</si>
  <si>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</si>
  <si>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</si>
  <si>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</si>
  <si>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</si>
  <si>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</si>
  <si>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</si>
  <si>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</si>
  <si>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</si>
  <si>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</si>
  <si>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</si>
  <si>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</si>
  <si>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</si>
  <si>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</si>
  <si>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</si>
  <si>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</si>
  <si>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</si>
  <si>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</si>
  <si>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</si>
  <si>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</si>
  <si>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</si>
  <si>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</si>
  <si>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</si>
  <si>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</si>
  <si>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</si>
  <si>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</si>
  <si>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</si>
  <si>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</si>
  <si>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</si>
  <si>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</si>
  <si>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</si>
  <si>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</si>
  <si>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</si>
  <si>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</si>
  <si>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</si>
  <si>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</si>
  <si>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</si>
  <si>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</si>
  <si>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</si>
  <si>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</si>
  <si>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</si>
  <si>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</si>
  <si>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</si>
  <si>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</si>
  <si>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</si>
  <si>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</si>
  <si>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</si>
  <si>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</si>
  <si>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</si>
  <si>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</si>
  <si>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</si>
  <si>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</si>
  <si>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</si>
  <si>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</si>
  <si>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</si>
  <si>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</si>
  <si>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</si>
  <si>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</si>
  <si>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</si>
  <si>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</si>
  <si>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</si>
  <si>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</si>
  <si>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</si>
  <si>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</si>
  <si>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</si>
  <si>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</si>
  <si>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</si>
  <si>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</si>
  <si>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</si>
  <si>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</si>
  <si>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</si>
  <si>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</si>
  <si>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</si>
  <si>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</si>
  <si>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</si>
  <si>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</si>
  <si>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</si>
  <si>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</si>
  <si>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</si>
  <si>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</si>
  <si>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</si>
  <si>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</si>
  <si>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</si>
  <si>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</si>
  <si>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</si>
  <si>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</si>
  <si>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</si>
  <si>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</si>
  <si>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</si>
  <si>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</si>
  <si>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</si>
  <si>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</si>
  <si>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</si>
  <si>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</si>
  <si>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</si>
  <si>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</si>
  <si>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</si>
  <si>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</si>
  <si>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</si>
  <si>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</si>
  <si>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</si>
  <si>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</si>
  <si>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</si>
  <si>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</si>
  <si>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</si>
  <si>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</si>
  <si>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</si>
  <si>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</si>
  <si>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</si>
  <si>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</si>
  <si>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</si>
  <si>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</si>
  <si>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</si>
  <si>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</si>
  <si>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</si>
  <si>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</si>
  <si>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</si>
  <si>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</si>
  <si>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</si>
  <si>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</si>
  <si>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</si>
  <si>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</si>
  <si>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</si>
  <si>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</si>
  <si>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</si>
  <si>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</si>
  <si>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</si>
  <si>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</si>
  <si>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</si>
  <si>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</si>
  <si>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</si>
  <si>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</si>
  <si>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</si>
  <si>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</si>
  <si>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</si>
  <si>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</si>
  <si>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</si>
  <si>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</si>
  <si>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</si>
  <si>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</si>
  <si>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</si>
  <si>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</si>
  <si>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</si>
  <si>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</si>
  <si>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</si>
  <si>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</si>
  <si>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</si>
  <si>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</si>
  <si>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</si>
  <si>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</si>
  <si>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</si>
  <si>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</si>
  <si>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</si>
  <si>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</si>
  <si>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</si>
  <si>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</si>
  <si>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</si>
  <si>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</si>
  <si>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</si>
  <si>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</si>
  <si>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</si>
  <si>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</si>
  <si>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</si>
  <si>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</si>
  <si>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</si>
  <si>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</si>
  <si>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</si>
  <si>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</si>
  <si>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</si>
  <si>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</si>
  <si>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</si>
  <si>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</si>
  <si>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</si>
  <si>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</si>
  <si>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</si>
  <si>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</si>
  <si>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</si>
  <si>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</si>
  <si>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</si>
  <si>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</si>
  <si>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</si>
  <si>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</si>
  <si>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</si>
  <si>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</si>
  <si>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</si>
  <si>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</si>
  <si>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</si>
  <si>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</si>
  <si>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</si>
  <si>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</si>
  <si>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</si>
  <si>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</si>
  <si>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</si>
  <si>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</si>
  <si>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</si>
  <si>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</si>
  <si>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</si>
  <si>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</si>
  <si>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</si>
  <si>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</si>
  <si>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</si>
  <si>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</si>
  <si>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</si>
  <si>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Beglium</t>
  </si>
  <si>
    <t>date</t>
  </si>
  <si>
    <t>AVERAGES</t>
  </si>
  <si>
    <t>H=4</t>
  </si>
  <si>
    <t>*</t>
  </si>
  <si>
    <t>ISO code</t>
  </si>
  <si>
    <t>Country</t>
  </si>
  <si>
    <t>Variable code</t>
  </si>
  <si>
    <t>Variable name</t>
  </si>
  <si>
    <t>AUT</t>
  </si>
  <si>
    <t>pop</t>
  </si>
  <si>
    <t>Population (in millions)</t>
  </si>
  <si>
    <t>rgdpe</t>
  </si>
  <si>
    <t>Expenditure-side real GDP at chained PPPs (in mil. 2017US$)</t>
  </si>
  <si>
    <t>rgdpo</t>
  </si>
  <si>
    <t>Output-side real GDP at chained PPPs (in mil. 2017US$)</t>
  </si>
  <si>
    <t>BEL</t>
  </si>
  <si>
    <t>CYP</t>
  </si>
  <si>
    <t>DEU</t>
  </si>
  <si>
    <t>ESP</t>
  </si>
  <si>
    <t>EST</t>
  </si>
  <si>
    <t>FIN</t>
  </si>
  <si>
    <t>FRA</t>
  </si>
  <si>
    <t>GRC</t>
  </si>
  <si>
    <t>IRL</t>
  </si>
  <si>
    <t>ITA</t>
  </si>
  <si>
    <t>LTU</t>
  </si>
  <si>
    <t>LUX</t>
  </si>
  <si>
    <t>LVA</t>
  </si>
  <si>
    <t>MLT</t>
  </si>
  <si>
    <t>NLD</t>
  </si>
  <si>
    <t>PRT</t>
  </si>
  <si>
    <t>SVK</t>
  </si>
  <si>
    <t>SVN</t>
  </si>
  <si>
    <t>Euro Area</t>
  </si>
  <si>
    <t>gdp_pc_rel</t>
  </si>
  <si>
    <t>relative_gdp_ppp_pc</t>
  </si>
  <si>
    <t>relative_rgdp</t>
  </si>
  <si>
    <t>TIME</t>
  </si>
  <si>
    <t>Euro area – 20 countries (from 2023)</t>
  </si>
  <si>
    <t>hpi</t>
  </si>
  <si>
    <t>Stock price volatility</t>
  </si>
  <si>
    <t>GFDD.SM.01</t>
  </si>
  <si>
    <t>Stock market return (%, year-on-year)</t>
  </si>
  <si>
    <t>GFDD.OM.02</t>
  </si>
  <si>
    <t>stock_r</t>
  </si>
  <si>
    <t>volatility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</si>
  <si>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</si>
  <si>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</si>
  <si>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</si>
  <si>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</si>
  <si>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</si>
  <si>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</si>
  <si>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</si>
  <si>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</si>
  <si>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</si>
  <si>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</si>
  <si>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</si>
  <si>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</si>
  <si>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</si>
  <si>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</si>
  <si>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</si>
  <si>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</si>
  <si>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</si>
  <si>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</si>
  <si>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</si>
  <si>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</si>
  <si>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</si>
  <si>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</si>
  <si>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</si>
  <si>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</si>
  <si>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</si>
  <si>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</si>
  <si>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</si>
  <si>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</si>
  <si>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</si>
  <si>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</si>
  <si>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</si>
  <si>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</si>
  <si>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</si>
  <si>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</si>
  <si>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</si>
  <si>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</si>
  <si>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</si>
  <si>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</si>
  <si>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</si>
  <si>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</si>
  <si>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</si>
  <si>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</si>
  <si>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</si>
  <si>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</si>
  <si>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</si>
  <si>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</si>
  <si>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</si>
  <si>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</si>
  <si>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</si>
  <si>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</si>
  <si>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</si>
  <si>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</si>
  <si>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</si>
  <si>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</si>
  <si>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</si>
  <si>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</si>
  <si>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</si>
  <si>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</si>
  <si>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</si>
  <si>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</si>
  <si>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</si>
  <si>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</si>
  <si>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</si>
  <si>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</si>
  <si>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</si>
  <si>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</si>
  <si>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</si>
  <si>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</si>
  <si>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</si>
  <si>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</si>
  <si>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</si>
  <si>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</si>
  <si>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</si>
  <si>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</si>
  <si>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</si>
  <si>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</si>
  <si>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</si>
  <si>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</si>
  <si>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</si>
  <si>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</si>
  <si>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</si>
  <si>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</si>
  <si>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</si>
  <si>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</si>
  <si>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</si>
  <si>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</si>
  <si>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</si>
  <si>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</si>
  <si>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</si>
  <si>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</si>
  <si>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</si>
  <si>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</si>
  <si>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</si>
  <si>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</si>
  <si>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</si>
  <si>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</si>
  <si>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</si>
  <si>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</si>
  <si>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</si>
  <si>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</si>
  <si>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</si>
  <si>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</si>
  <si>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</si>
  <si>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</si>
  <si>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</si>
  <si>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</si>
  <si>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</si>
  <si>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</si>
  <si>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</si>
  <si>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</si>
  <si>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</si>
  <si>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</si>
  <si>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</si>
  <si>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</si>
  <si>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</si>
  <si>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</si>
  <si>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</si>
  <si>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</si>
  <si>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</si>
  <si>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</si>
  <si>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</si>
  <si>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</si>
  <si>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</si>
  <si>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</si>
  <si>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</si>
  <si>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</si>
  <si>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</si>
  <si>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</si>
  <si>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</si>
  <si>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</si>
  <si>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</si>
  <si>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</si>
  <si>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</si>
  <si>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</si>
  <si>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</si>
  <si>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</si>
  <si>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</si>
  <si>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</si>
  <si>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</si>
  <si>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</si>
  <si>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</si>
  <si>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</si>
  <si>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</si>
  <si>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</si>
  <si>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</si>
  <si>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</si>
  <si>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</si>
  <si>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</si>
  <si>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</si>
  <si>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</si>
  <si>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</si>
  <si>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</si>
  <si>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</si>
  <si>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</si>
  <si>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</si>
  <si>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</si>
  <si>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</si>
  <si>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</si>
  <si>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</si>
  <si>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</si>
  <si>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</si>
  <si>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</si>
  <si>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</si>
  <si>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</si>
  <si>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</si>
  <si>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</si>
  <si>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</si>
  <si>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</si>
  <si>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</si>
  <si>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</si>
  <si>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</si>
  <si>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</si>
  <si>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</si>
  <si>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</si>
  <si>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</si>
  <si>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</si>
  <si>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</si>
  <si>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</si>
  <si>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</si>
  <si>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</si>
  <si>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</si>
  <si>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</si>
  <si>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</si>
  <si>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</si>
  <si>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</si>
  <si>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</si>
  <si>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</si>
  <si>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</si>
  <si>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</si>
  <si>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</si>
  <si>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</si>
  <si>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</si>
  <si>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</si>
  <si>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</si>
  <si>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</si>
  <si>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</si>
  <si>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</si>
  <si>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</si>
  <si>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</si>
  <si>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</si>
  <si>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</si>
  <si>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</si>
  <si>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</si>
  <si>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</si>
  <si>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</si>
  <si>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</si>
  <si>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</si>
  <si>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</si>
  <si>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</si>
  <si>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</si>
  <si>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</si>
  <si>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</si>
  <si>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</si>
  <si>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</si>
  <si>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</si>
  <si>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</si>
  <si>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</si>
  <si>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</si>
  <si>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</si>
  <si>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</si>
  <si>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</si>
  <si>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</si>
  <si>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</si>
  <si>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</si>
  <si>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</si>
  <si>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</si>
  <si>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</si>
  <si>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</si>
  <si>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</si>
  <si>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</si>
  <si>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</si>
  <si>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</si>
  <si>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</si>
  <si>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</si>
  <si>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</si>
  <si>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</si>
  <si>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</si>
  <si>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</si>
  <si>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</si>
  <si>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</si>
  <si>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</si>
  <si>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</si>
  <si>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</si>
  <si>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</si>
  <si>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</si>
  <si>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</si>
  <si>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</si>
  <si>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</si>
  <si>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</si>
  <si>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</si>
  <si>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</si>
  <si>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</si>
  <si>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gov_debt</t>
  </si>
  <si>
    <t>fin_depth</t>
  </si>
  <si>
    <t>https://www.centralbankmalta.org/site/Publications/AR-2008.pdf?revcount=9465</t>
  </si>
  <si>
    <t>https://www.centralbankmalta.org/site/Publications/AR-2009.pdf?revcount=1331</t>
  </si>
  <si>
    <t>https://www.centralbankmalta.org/site/Publications/AR-2010.pdf?revcount=7941</t>
  </si>
  <si>
    <t>https://www.centralbankmalta.org/site/Publications/AR-2012.pdf?revcount=3204</t>
  </si>
  <si>
    <t>https://www.centralbankmalta.org/site/Publications/AR-2013.pdf?revcount=6499</t>
  </si>
  <si>
    <t>https://www.centralbankmalta.org/site/Publications/AR-2014.pdf?revcount=1772</t>
  </si>
  <si>
    <t>https://www.centralbankmalta.org/site/Publications/AR-2015.pdf?revcount=4890</t>
  </si>
  <si>
    <t>https://www.centralbankmalta.org/site/Publications/AR-2016.pdf?revcount=3649</t>
  </si>
  <si>
    <t>https://www.centralbankmalta.org/site/Publications/AR-2017.pdf?revcount=5714</t>
  </si>
  <si>
    <t>https://www.centralbankmalta.org/site/excel/publications/AR-2018.pdf?revcount=2512</t>
  </si>
  <si>
    <t>https://www.centralbankmalta.org/site/excel/publications/AR-2019.pdf?revcount=7457</t>
  </si>
  <si>
    <t>https://www.centralbank.cy/images/media/pdf/CBC_EconBulletin_Dec08_EN_correct.pdf</t>
  </si>
  <si>
    <t>https://www.centralbank.cy/images/media/pdf/CBC_EconBulletin_Dec09_EN_correct.pdf</t>
  </si>
  <si>
    <t>https://www.centralbank.cy/images/media/pdf/CBC_EconBulletin_Dec10_EN_correct.pdf</t>
  </si>
  <si>
    <t>https://www.centralbank.cy/images/media/pdf/CBC_EconBulletin_Dec11_EN_correct.pdf</t>
  </si>
  <si>
    <t>https://www.centralbank.cy/images/media/pdf/CBC_EconBulletin_Dec12_EN.pdf</t>
  </si>
  <si>
    <t>https://www.centralbank.cy/images/media/pdf/ENG_EB_JUN13_V2.pdf</t>
  </si>
  <si>
    <t>https://www.centralbank.cy/images/media/pdf/CBC%20December%202019%20Economic%20Bulletin%20ENGLISH.pdf</t>
  </si>
  <si>
    <t>https://www.centralbank.cy/images/media/pdf/CBC-June-2019-Economic-Bulletin-ENGLISH-1792019.pdf</t>
  </si>
  <si>
    <t>https://www.centralbank.cy/images/media/pdf/CBC%20Dec%202018%20Economic%20Bulletin%20ENGLISH_final%20file_842019.pdf</t>
  </si>
  <si>
    <t>https://www.centralbank.cy/images/media/pdf/CBC-Jun-2018-Economic-Bulletin%20ENGLISH0001.pdf</t>
  </si>
  <si>
    <t>https://www.centralbank.cy/images/media/pdf/CBC-Economic-Bulletin-Dec-2014-English.pdf</t>
  </si>
  <si>
    <t>https://www.centralbank.cy/images/media/pdf/CBC-EB-June2015-En.pdf</t>
  </si>
  <si>
    <t>https://www.centralbank.cy/images/media/pdf/Economic_Bulletin_Dec_2015_english_1822016.pdf</t>
  </si>
  <si>
    <t>https://www.centralbank.cy/images/media/pdf/CBC_EB_June_2016_English.pdf</t>
  </si>
  <si>
    <t>https://www.centralbank.cy/images/media/pdf/CBC_Economic_Bulletin_December_2016_en.pdf</t>
  </si>
  <si>
    <t>https://www.centralbank.cy/images/media/pdf/June%202017%20Economic%20Bulletin%20-%20Eng.pdf</t>
  </si>
  <si>
    <t>https://www.centralbank.cy/images/media/pdf/CBC%20EB%20December%202017%20ENGLISH.pdf</t>
  </si>
  <si>
    <t>https://www.centralbankmalta.org/site/Publications/QR2008-2.pdf?revcount=2242</t>
  </si>
  <si>
    <t>https://www.centralbankmalta.org/site/Publications/QR2009-2.pdf?revcount=7288</t>
  </si>
  <si>
    <t>https://www.centralbankmalta.org/site/Publications/QR2009-4.pdf?revcount=6562</t>
  </si>
  <si>
    <t>https://www.centralbankmalta.org/site/Publications/QR2010-2.pdf?revcount=9627</t>
  </si>
  <si>
    <t>Inflation forecast</t>
  </si>
  <si>
    <t>Category</t>
  </si>
  <si>
    <t>Slovak Rep.</t>
  </si>
  <si>
    <t>https://www.oecd.org/en/data/indicators/inflation-forecast.html?oecdcontrol-68a15c79cc-var3=1971&amp;oecdcontrol-68a15c79cc-var4=2025&amp;oecdcontrol-68a15c79cc-var5=A&amp;oecdcontrol-440cafbde1-var1=AUT%7CBEL%7CEST%7CFIN%7CFRA%7CDEU%7CGRC%7CIRL%7CITA%7CLVA%7CLTU%7CLUX%7CNLD%7CPRT%7CSVK%7CSVN%7CESP</t>
  </si>
  <si>
    <t>%. year-to-year</t>
  </si>
  <si>
    <t>In fact, the forecast was 0.6-1.2 in 2008.</t>
  </si>
  <si>
    <t>inflation</t>
  </si>
  <si>
    <t>4.17129921971657e-05</t>
  </si>
  <si>
    <t>7.5925948699423e-05</t>
  </si>
  <si>
    <t>7.65675372907228e-05</t>
  </si>
  <si>
    <t>GEO AVERAGE</t>
  </si>
  <si>
    <t>AVERAGE NET</t>
  </si>
  <si>
    <t>1975-Q1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</si>
  <si>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</si>
  <si>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</si>
  <si>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</si>
  <si>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</si>
  <si>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</si>
  <si>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</si>
  <si>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</si>
  <si>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</si>
  <si>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</si>
  <si>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</si>
  <si>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</si>
  <si>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</si>
  <si>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</si>
  <si>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</si>
  <si>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</si>
  <si>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</si>
  <si>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</si>
  <si>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</si>
  <si>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</si>
  <si>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</si>
  <si>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</si>
  <si>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</si>
  <si>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</si>
  <si>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</si>
  <si>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</si>
  <si>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</si>
  <si>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</si>
  <si>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</si>
  <si>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</si>
  <si>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</si>
  <si>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</si>
  <si>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</si>
  <si>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</si>
  <si>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</si>
  <si>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</si>
  <si>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</si>
  <si>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</si>
  <si>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</si>
  <si>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</si>
  <si>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</si>
  <si>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</si>
  <si>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</si>
  <si>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</si>
  <si>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</si>
  <si>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</si>
  <si>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</si>
  <si>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</si>
  <si>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</si>
  <si>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</si>
  <si>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</si>
  <si>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</si>
  <si>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</si>
  <si>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</si>
  <si>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</si>
  <si>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</si>
  <si>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</si>
  <si>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</si>
  <si>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</si>
  <si>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</si>
  <si>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</si>
  <si>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</si>
  <si>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</si>
  <si>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</si>
  <si>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</si>
  <si>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</si>
  <si>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</si>
  <si>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</si>
  <si>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</si>
  <si>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</si>
  <si>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</si>
  <si>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</si>
  <si>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</si>
  <si>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</si>
  <si>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</si>
  <si>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</si>
  <si>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</si>
  <si>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</si>
  <si>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</si>
  <si>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</si>
  <si>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</si>
  <si>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</si>
  <si>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</si>
  <si>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</si>
  <si>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</si>
  <si>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</si>
  <si>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</si>
  <si>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</si>
  <si>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</si>
  <si>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</si>
  <si>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</si>
  <si>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</si>
  <si>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</si>
  <si>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</si>
  <si>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</si>
  <si>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</si>
  <si>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</si>
  <si>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gdp_growth</t>
  </si>
  <si>
    <t>Market capitalization of listed domestic companies (% of GDP)</t>
  </si>
  <si>
    <t>CM.MKT.LCAP.GD.ZS</t>
  </si>
  <si>
    <t>market_cap</t>
  </si>
  <si>
    <t>CORRELATION</t>
  </si>
  <si>
    <t>cc</t>
  </si>
  <si>
    <t>EA</t>
  </si>
  <si>
    <t>On-impact</t>
  </si>
  <si>
    <t>Shadow rate</t>
  </si>
  <si>
    <t>HICP inflation rate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</si>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</sst>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7"/>
      <color rgb="FF000000"/>
      <name val="Lucida Console"/>
      <family val="3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/>
    <xf numFmtId="0" fontId="4" fillId="0" borderId="0" xfId="0" applyFont="1"/>
    <xf numFmtId="2" fontId="0" fillId="0" borderId="0" xfId="0" applyNumberFormat="1"/>
    <xf numFmtId="14" fontId="0" fillId="0" borderId="0" xfId="0" applyNumberFormat="1"/>
    <xf numFmtId="0" fontId="6" fillId="0" borderId="0" xfId="1"/>
    <xf numFmtId="11" fontId="0" fillId="0" borderId="0" xfId="0" applyNumberFormat="1"/>
    <xf numFmtId="0" fontId="0" fillId="0" borderId="0" xfId="0" quotePrefix="1"/>
    <xf numFmtId="49" fontId="0" fillId="0" borderId="0" xfId="0" applyNumberFormat="1"/>
    <xf numFmtId="2" fontId="1" fillId="0" borderId="0" xfId="0" applyNumberFormat="1" applyFont="1"/>
    <xf numFmtId="165" fontId="2" fillId="2" borderId="0" xfId="0" applyNumberFormat="1" applyFont="1" applyFill="1" applyAlignment="1">
      <alignment vertic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ecd.org/en/data/indicators/inflation-forecast.html?oecdcontrol-68a15c79cc-var3=1971&amp;oecdcontrol-68a15c79cc-var4=2025&amp;oecdcontrol-68a15c79cc-var5=A&amp;oecdcontrol-440cafbde1-var1=AUT%7CBEL%7CEST%7CFIN%7CFRA%7CDEU%7CGRC%7CIRL%7CITA%7CLVA%7CLTU%7CLUX%7CNLD%7CPRT%7CSVK%7CSVN%7C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E1C3-740B-49A0-95EB-AA12EC581B3E}">
  <dimension ref="A1:Q20"/>
  <sheetViews>
    <sheetView workbookViewId="0">
      <selection activeCell="A17" sqref="A17:XFD17"/>
    </sheetView>
  </sheetViews>
  <sheetFormatPr defaultRowHeight="14.5" x14ac:dyDescent="0.35"/>
  <cols>
    <col min="4" max="4" width="11.81640625" bestFit="1" customWidth="1"/>
    <col min="7" max="7" width="18.453125" bestFit="1" customWidth="1"/>
    <col min="8" max="8" width="11.81640625" bestFit="1" customWidth="1"/>
    <col min="9" max="9" width="8.7265625" customWidth="1"/>
    <col min="16" max="16" width="12.453125" bestFit="1" customWidth="1"/>
  </cols>
  <sheetData>
    <row r="1" spans="1:17" x14ac:dyDescent="0.35">
      <c r="A1" s="1" t="s">
        <v>3</v>
      </c>
      <c r="B1" s="1" t="s">
        <v>0</v>
      </c>
      <c r="C1" s="1" t="s">
        <v>1</v>
      </c>
      <c r="D1" s="1" t="s">
        <v>155</v>
      </c>
      <c r="E1" s="1" t="s">
        <v>161</v>
      </c>
      <c r="F1" s="1" t="s">
        <v>51</v>
      </c>
      <c r="G1" s="1" t="s">
        <v>450</v>
      </c>
      <c r="H1" s="1" t="s">
        <v>451</v>
      </c>
      <c r="I1" s="1" t="s">
        <v>454</v>
      </c>
      <c r="J1" s="1" t="s">
        <v>459</v>
      </c>
      <c r="K1" s="1" t="s">
        <v>460</v>
      </c>
      <c r="L1" s="1" t="s">
        <v>713</v>
      </c>
      <c r="M1" t="s">
        <v>714</v>
      </c>
      <c r="N1" s="1" t="s">
        <v>753</v>
      </c>
      <c r="O1" s="1" t="s">
        <v>856</v>
      </c>
      <c r="P1" s="1" t="s">
        <v>859</v>
      </c>
      <c r="Q1" s="13" t="s">
        <v>861</v>
      </c>
    </row>
    <row r="2" spans="1:17" x14ac:dyDescent="0.35">
      <c r="A2" s="1" t="s">
        <v>4</v>
      </c>
      <c r="B2" s="5">
        <v>-0.27061829999999998</v>
      </c>
      <c r="C2" s="6">
        <v>3.0584509999999999E-2</v>
      </c>
      <c r="D2">
        <v>0.63562847886766705</v>
      </c>
      <c r="E2">
        <v>90.840335111144782</v>
      </c>
      <c r="F2">
        <v>97.67084085429741</v>
      </c>
      <c r="G2">
        <v>1.158824274275805</v>
      </c>
      <c r="H2">
        <v>3.0638177975163144E-2</v>
      </c>
      <c r="I2">
        <v>2.0403016970403032E-2</v>
      </c>
      <c r="J2">
        <v>6.3073051904761899</v>
      </c>
      <c r="K2">
        <v>20.846048095238093</v>
      </c>
      <c r="L2">
        <v>76.461249999999978</v>
      </c>
      <c r="M2">
        <v>0.43186536360354649</v>
      </c>
      <c r="N2">
        <v>6.3474865231798461E-3</v>
      </c>
      <c r="O2">
        <v>1.6812749654658177E-2</v>
      </c>
      <c r="P2">
        <v>28.175872127906285</v>
      </c>
      <c r="Q2" s="13" t="s">
        <v>423</v>
      </c>
    </row>
    <row r="3" spans="1:17" x14ac:dyDescent="0.35">
      <c r="A3" s="1" t="s">
        <v>5</v>
      </c>
      <c r="B3" s="5">
        <v>-0.32896140000000001</v>
      </c>
      <c r="C3" s="5">
        <v>-0.37708079999999999</v>
      </c>
      <c r="D3">
        <v>0.65153154872712649</v>
      </c>
      <c r="E3">
        <v>61.886221730535262</v>
      </c>
      <c r="F3">
        <v>150.36753227837985</v>
      </c>
      <c r="G3">
        <v>1.075555500915341</v>
      </c>
      <c r="H3">
        <v>3.7471699929666244E-2</v>
      </c>
      <c r="I3">
        <v>2.571132503938478E-2</v>
      </c>
      <c r="J3">
        <v>2.9383746666666677</v>
      </c>
      <c r="K3">
        <v>17.632816428571431</v>
      </c>
      <c r="L3">
        <v>104.3845238095238</v>
      </c>
      <c r="M3">
        <v>0.64000435670216882</v>
      </c>
      <c r="N3">
        <v>6.4681339096794854E-3</v>
      </c>
      <c r="O3">
        <v>1.7866948884589284E-2</v>
      </c>
      <c r="P3">
        <v>67.666842499991958</v>
      </c>
      <c r="Q3" s="13" t="s">
        <v>430</v>
      </c>
    </row>
    <row r="4" spans="1:17" x14ac:dyDescent="0.35">
      <c r="A4" s="1" t="s">
        <v>6</v>
      </c>
      <c r="B4" s="2">
        <v>-0.2211427</v>
      </c>
      <c r="C4" s="2">
        <v>-0.43753330000000001</v>
      </c>
      <c r="D4">
        <v>0.54006061702966701</v>
      </c>
      <c r="E4">
        <v>213.60226587093098</v>
      </c>
      <c r="F4">
        <v>126.81602611505832</v>
      </c>
      <c r="G4">
        <v>0.85239708370211309</v>
      </c>
      <c r="H4">
        <v>1.8668686008024599E-3</v>
      </c>
      <c r="I4">
        <v>-1.8032348813085575E-2</v>
      </c>
      <c r="J4">
        <v>-24.547501999999998</v>
      </c>
      <c r="K4">
        <v>36.067125833333336</v>
      </c>
      <c r="L4">
        <v>87.1875</v>
      </c>
      <c r="M4">
        <v>0.42569894591967278</v>
      </c>
      <c r="N4">
        <v>3.0382967003814709E-3</v>
      </c>
      <c r="O4">
        <v>1.5858933660077845E-2</v>
      </c>
      <c r="P4">
        <v>17.167349706891557</v>
      </c>
      <c r="Q4" s="13" t="s">
        <v>431</v>
      </c>
    </row>
    <row r="5" spans="1:17" x14ac:dyDescent="0.35">
      <c r="A5" s="1" t="s">
        <v>7</v>
      </c>
      <c r="B5" s="2">
        <v>-0.28473559999999998</v>
      </c>
      <c r="C5" s="2">
        <v>0.2280836</v>
      </c>
      <c r="D5">
        <v>0.28587805893686069</v>
      </c>
      <c r="E5">
        <v>66.859554949604728</v>
      </c>
      <c r="F5">
        <v>153.68712564973151</v>
      </c>
      <c r="G5">
        <v>0.74453754831045227</v>
      </c>
      <c r="H5">
        <v>1.4566123041901318E-3</v>
      </c>
      <c r="I5">
        <v>4.7211887225890203E-2</v>
      </c>
      <c r="J5">
        <v>9.2461386111111104</v>
      </c>
      <c r="K5">
        <v>12.199363111111108</v>
      </c>
      <c r="L5">
        <v>9.8638888888888889</v>
      </c>
      <c r="M5">
        <v>0.10217373900943343</v>
      </c>
      <c r="N5">
        <v>8.7559957204728089E-3</v>
      </c>
      <c r="O5">
        <v>3.4872247401276812E-2</v>
      </c>
      <c r="Q5" s="13" t="s">
        <v>434</v>
      </c>
    </row>
    <row r="6" spans="1:17" x14ac:dyDescent="0.35">
      <c r="A6" s="1" t="s">
        <v>8</v>
      </c>
      <c r="B6" s="2">
        <v>-0.1215415</v>
      </c>
      <c r="C6" s="3">
        <v>0.31089909999999998</v>
      </c>
      <c r="D6">
        <v>0.59558596071742831</v>
      </c>
      <c r="E6">
        <v>81.395332054999969</v>
      </c>
      <c r="F6">
        <v>75.364085889052006</v>
      </c>
      <c r="G6">
        <v>1.0438910189271509</v>
      </c>
      <c r="H6">
        <v>1.9295212565248514E-2</v>
      </c>
      <c r="I6">
        <v>1.4132889807092042E-2</v>
      </c>
      <c r="J6">
        <v>7.5765261428571424</v>
      </c>
      <c r="K6">
        <v>25.856020000000004</v>
      </c>
      <c r="L6">
        <v>51.068750000000009</v>
      </c>
      <c r="M6">
        <v>0.41601882662091944</v>
      </c>
      <c r="N6">
        <v>5.5131784715443111E-3</v>
      </c>
      <c r="O6">
        <v>1.622824835382497E-2</v>
      </c>
      <c r="P6">
        <v>17.391849212386123</v>
      </c>
      <c r="Q6" s="13" t="s">
        <v>435</v>
      </c>
    </row>
    <row r="7" spans="1:17" x14ac:dyDescent="0.35">
      <c r="A7" s="1" t="s">
        <v>9</v>
      </c>
      <c r="B7" s="3">
        <v>-0.20390440000000001</v>
      </c>
      <c r="C7" s="3">
        <v>-5.5656440000000001E-2</v>
      </c>
      <c r="D7">
        <v>0.76536054838271372</v>
      </c>
      <c r="E7">
        <v>90.780342122798288</v>
      </c>
      <c r="F7">
        <v>59.019041505231577</v>
      </c>
      <c r="G7">
        <v>0.98800730072612619</v>
      </c>
      <c r="H7">
        <v>0.21062849953355642</v>
      </c>
      <c r="I7">
        <v>3.1946872689466943E-2</v>
      </c>
      <c r="J7">
        <v>3.4039186666666672</v>
      </c>
      <c r="K7">
        <v>21.799316190476187</v>
      </c>
      <c r="L7">
        <v>80.728750000000005</v>
      </c>
      <c r="M7">
        <v>0.84557951915831797</v>
      </c>
      <c r="N7">
        <v>5.1385783204105362E-3</v>
      </c>
      <c r="O7">
        <v>1.5141044952060811E-2</v>
      </c>
      <c r="P7">
        <v>81.437853695240051</v>
      </c>
      <c r="Q7" s="13" t="s">
        <v>436</v>
      </c>
    </row>
    <row r="8" spans="1:17" x14ac:dyDescent="0.35">
      <c r="A8" s="1" t="s">
        <v>2</v>
      </c>
      <c r="B8" s="3">
        <v>-0.12353600000000001</v>
      </c>
      <c r="C8" s="2">
        <v>-0.25857659999999999</v>
      </c>
      <c r="D8">
        <v>0.73480850741976789</v>
      </c>
      <c r="E8">
        <v>90.481754460938006</v>
      </c>
      <c r="F8">
        <v>70.614746492629109</v>
      </c>
      <c r="G8">
        <v>1.0875029503754414</v>
      </c>
      <c r="H8">
        <v>0.28713805138420556</v>
      </c>
      <c r="I8">
        <v>8.2599535696847859E-3</v>
      </c>
      <c r="J8">
        <v>6.5554621523809518</v>
      </c>
      <c r="K8">
        <v>21.844860952380952</v>
      </c>
      <c r="L8">
        <v>67.738749999999996</v>
      </c>
      <c r="M8">
        <v>0.6884051220757621</v>
      </c>
      <c r="N8">
        <v>5.0622406685307819E-3</v>
      </c>
      <c r="O8">
        <v>1.4094443885423136E-2</v>
      </c>
      <c r="P8">
        <v>46.958985529297557</v>
      </c>
      <c r="Q8" s="13" t="s">
        <v>432</v>
      </c>
    </row>
    <row r="9" spans="1:17" x14ac:dyDescent="0.35">
      <c r="A9" s="1" t="s">
        <v>10</v>
      </c>
      <c r="B9" s="3">
        <v>-0.15727559999999999</v>
      </c>
      <c r="C9" s="3">
        <v>2.2826909999999999E-2</v>
      </c>
      <c r="D9">
        <v>0.55720432337961701</v>
      </c>
      <c r="E9">
        <v>90.87046305833718</v>
      </c>
      <c r="F9">
        <v>59.091486730183618</v>
      </c>
      <c r="G9">
        <v>0.74282580755217276</v>
      </c>
      <c r="H9">
        <v>2.0373784815597516E-2</v>
      </c>
      <c r="I9">
        <v>-3.7397922782789195E-3</v>
      </c>
      <c r="J9">
        <v>-4.6342561526315809</v>
      </c>
      <c r="K9">
        <v>28.238936315789477</v>
      </c>
      <c r="L9">
        <v>142.40657894736847</v>
      </c>
      <c r="M9">
        <v>0.46722227491830526</v>
      </c>
      <c r="N9">
        <v>6.0858995036561225E-3</v>
      </c>
      <c r="O9">
        <v>1.736445808995235E-3</v>
      </c>
      <c r="P9">
        <v>37.748665954823245</v>
      </c>
      <c r="Q9" s="13" t="s">
        <v>437</v>
      </c>
    </row>
    <row r="10" spans="1:17" x14ac:dyDescent="0.35">
      <c r="A10" s="1" t="s">
        <v>11</v>
      </c>
      <c r="B10" s="3">
        <v>-0.27348260000000002</v>
      </c>
      <c r="C10" s="3">
        <v>-0.68821520000000003</v>
      </c>
      <c r="D10">
        <v>0.72118839195796425</v>
      </c>
      <c r="E10">
        <v>97.709210930400644</v>
      </c>
      <c r="F10">
        <v>183.20232580153956</v>
      </c>
      <c r="G10">
        <v>1.3988269082552247</v>
      </c>
      <c r="H10">
        <v>2.1340111731835025E-2</v>
      </c>
      <c r="I10">
        <v>1.463386789922394E-2</v>
      </c>
      <c r="J10">
        <v>3.5816901904761909</v>
      </c>
      <c r="K10">
        <v>20.089757142857142</v>
      </c>
      <c r="L10">
        <v>60.728750000000005</v>
      </c>
      <c r="M10">
        <v>0.56106068974449519</v>
      </c>
      <c r="N10">
        <v>5.525576156210521E-3</v>
      </c>
      <c r="O10">
        <v>5.1063993921826922E-2</v>
      </c>
      <c r="P10">
        <v>49.680490985064452</v>
      </c>
      <c r="Q10" s="13" t="s">
        <v>438</v>
      </c>
    </row>
    <row r="11" spans="1:17" x14ac:dyDescent="0.35">
      <c r="A11" s="1" t="s">
        <v>12</v>
      </c>
      <c r="B11" s="2">
        <v>-0.15454799999999999</v>
      </c>
      <c r="C11" s="3">
        <v>-0.95495540000000001</v>
      </c>
      <c r="D11">
        <v>0.75425413676670616</v>
      </c>
      <c r="E11">
        <v>79.263172501135259</v>
      </c>
      <c r="F11">
        <v>52.23603180298413</v>
      </c>
      <c r="G11">
        <v>0.96686395253815882</v>
      </c>
      <c r="H11">
        <v>0.16913055824857079</v>
      </c>
      <c r="I11">
        <v>-1.0538443318890423E-3</v>
      </c>
      <c r="J11">
        <v>-0.21912149047619059</v>
      </c>
      <c r="K11">
        <v>23.510096666666666</v>
      </c>
      <c r="L11">
        <v>119.79750000000001</v>
      </c>
      <c r="M11">
        <v>0.616498107001895</v>
      </c>
      <c r="N11">
        <v>5.9277941746254115E-3</v>
      </c>
      <c r="O11">
        <v>4.195414968229727E-3</v>
      </c>
      <c r="P11">
        <v>37.902890143188813</v>
      </c>
      <c r="Q11" s="13" t="s">
        <v>439</v>
      </c>
    </row>
    <row r="12" spans="1:17" x14ac:dyDescent="0.35">
      <c r="A12" s="1" t="s">
        <v>13</v>
      </c>
      <c r="B12" s="2">
        <v>-0.26388470000000003</v>
      </c>
      <c r="C12" s="3">
        <v>0.30233969999999999</v>
      </c>
      <c r="D12">
        <v>0.24260734021663666</v>
      </c>
      <c r="E12">
        <v>44.814909716041292</v>
      </c>
      <c r="F12">
        <v>126.99875261287674</v>
      </c>
      <c r="G12">
        <v>0.63560517494018731</v>
      </c>
      <c r="H12">
        <v>1.693645209048636E-3</v>
      </c>
      <c r="I12">
        <v>4.498538665318863E-2</v>
      </c>
      <c r="J12">
        <v>16.296129533333332</v>
      </c>
      <c r="K12">
        <v>16.237729999999999</v>
      </c>
      <c r="L12">
        <v>39.795833333333334</v>
      </c>
      <c r="M12">
        <v>4.3350707118709884E-2</v>
      </c>
      <c r="N12">
        <v>5.4042681606225607E-3</v>
      </c>
      <c r="O12">
        <v>2.5159036848389826E-2</v>
      </c>
      <c r="Q12" s="13" t="s">
        <v>442</v>
      </c>
    </row>
    <row r="13" spans="1:17" x14ac:dyDescent="0.35">
      <c r="A13" s="1" t="s">
        <v>14</v>
      </c>
      <c r="B13" s="3">
        <v>-0.197377</v>
      </c>
      <c r="C13" s="3">
        <v>6.9719680000000006E-2</v>
      </c>
      <c r="D13">
        <v>0.21122922897338842</v>
      </c>
      <c r="E13">
        <v>40.785620607114751</v>
      </c>
      <c r="F13">
        <v>142.67630925976832</v>
      </c>
      <c r="G13">
        <v>0.75229430973090916</v>
      </c>
      <c r="H13">
        <v>3.0420860969233602E-3</v>
      </c>
      <c r="I13">
        <v>4.5997512134957841E-2</v>
      </c>
      <c r="J13">
        <v>8.4264052000000014</v>
      </c>
      <c r="K13">
        <v>8.2166788000000004</v>
      </c>
      <c r="L13">
        <v>37.554999999999993</v>
      </c>
      <c r="M13">
        <v>3.445539362728596E-2</v>
      </c>
      <c r="N13">
        <v>6.5093254691386271E-3</v>
      </c>
      <c r="O13">
        <v>4.1301851832681091E-2</v>
      </c>
      <c r="Q13" s="13" t="s">
        <v>440</v>
      </c>
    </row>
    <row r="14" spans="1:17" x14ac:dyDescent="0.35">
      <c r="A14" s="1" t="s">
        <v>15</v>
      </c>
      <c r="B14" s="3">
        <v>-0.50889340000000005</v>
      </c>
      <c r="C14" s="3">
        <v>-0.88056559999999995</v>
      </c>
      <c r="D14">
        <v>0.72870076270330519</v>
      </c>
      <c r="E14">
        <v>86.54705851866747</v>
      </c>
      <c r="F14">
        <v>303.02161369684313</v>
      </c>
      <c r="G14">
        <v>2.3061312509709677</v>
      </c>
      <c r="H14">
        <v>3.8682855781945785E-3</v>
      </c>
      <c r="I14">
        <v>5.1779294735161407E-2</v>
      </c>
      <c r="J14">
        <v>3.7920995999999993</v>
      </c>
      <c r="K14">
        <v>19.545641904761911</v>
      </c>
      <c r="L14">
        <v>14.821250000000001</v>
      </c>
      <c r="M14">
        <v>0.73025772117433096</v>
      </c>
      <c r="N14">
        <v>7.3614763060838584E-3</v>
      </c>
      <c r="O14">
        <v>3.0695244480170025E-2</v>
      </c>
      <c r="P14">
        <v>132.66246634628601</v>
      </c>
      <c r="Q14" s="13" t="s">
        <v>441</v>
      </c>
    </row>
    <row r="15" spans="1:17" x14ac:dyDescent="0.35">
      <c r="A15" s="1" t="s">
        <v>16</v>
      </c>
      <c r="B15" s="2">
        <v>9.0843489999999999E-2</v>
      </c>
      <c r="C15" s="3">
        <v>0.33346399999999998</v>
      </c>
      <c r="D15">
        <v>0.52440176655848836</v>
      </c>
      <c r="E15">
        <v>95.188850940390424</v>
      </c>
      <c r="F15">
        <v>198.5237868256032</v>
      </c>
      <c r="G15">
        <v>0.88554858811197634</v>
      </c>
      <c r="H15">
        <v>8.1179368773743406E-4</v>
      </c>
      <c r="I15">
        <v>9.4008086826411486E-3</v>
      </c>
      <c r="J15">
        <v>0.53330007500000032</v>
      </c>
      <c r="K15">
        <v>9.121620083333335</v>
      </c>
      <c r="L15">
        <v>58.724999999999994</v>
      </c>
      <c r="M15">
        <v>0.16183873390158024</v>
      </c>
      <c r="N15">
        <v>6.378838633278594E-3</v>
      </c>
      <c r="O15">
        <v>5.6304514947919104E-2</v>
      </c>
      <c r="P15">
        <v>37.567308727930964</v>
      </c>
      <c r="Q15" s="13" t="s">
        <v>443</v>
      </c>
    </row>
    <row r="16" spans="1:17" x14ac:dyDescent="0.35">
      <c r="A16" s="1" t="s">
        <v>17</v>
      </c>
      <c r="B16" s="3">
        <v>-0.13181399999999999</v>
      </c>
      <c r="C16" s="3">
        <v>-7.5414690000000006E-2</v>
      </c>
      <c r="D16">
        <v>0.79036030031385873</v>
      </c>
      <c r="E16">
        <v>111.20269881579561</v>
      </c>
      <c r="F16">
        <v>135.41749185589521</v>
      </c>
      <c r="G16">
        <v>1.2201577484560855</v>
      </c>
      <c r="H16">
        <v>6.7327339722260529E-2</v>
      </c>
      <c r="I16">
        <v>7.9969556035306422E-3</v>
      </c>
      <c r="J16">
        <v>2.095548285714286</v>
      </c>
      <c r="K16">
        <v>20.948839523809525</v>
      </c>
      <c r="L16">
        <v>55.33</v>
      </c>
      <c r="M16">
        <v>0.92012422425406337</v>
      </c>
      <c r="N16">
        <v>6.2710762555129307E-3</v>
      </c>
      <c r="O16">
        <v>1.7271345498465651E-2</v>
      </c>
      <c r="P16">
        <v>95.080341734380724</v>
      </c>
      <c r="Q16" s="13" t="s">
        <v>444</v>
      </c>
    </row>
    <row r="17" spans="1:17" x14ac:dyDescent="0.35">
      <c r="A17" s="1" t="s">
        <v>18</v>
      </c>
      <c r="B17" s="3">
        <v>-0.26605079999999998</v>
      </c>
      <c r="C17" s="3">
        <v>1.014572E-2</v>
      </c>
      <c r="D17">
        <v>0.69420019501731511</v>
      </c>
      <c r="E17">
        <v>128.80984897715049</v>
      </c>
      <c r="F17">
        <v>71.9465614962741</v>
      </c>
      <c r="G17">
        <v>0.72565223402540124</v>
      </c>
      <c r="H17">
        <v>1.8325411973293761E-2</v>
      </c>
      <c r="I17">
        <v>4.1025329636161789E-3</v>
      </c>
      <c r="J17">
        <v>2.4173749523809525</v>
      </c>
      <c r="K17">
        <v>17.112392142857146</v>
      </c>
      <c r="L17">
        <v>95.1</v>
      </c>
      <c r="M17">
        <v>0.56612737122036161</v>
      </c>
      <c r="N17">
        <v>6.2294448822624027E-3</v>
      </c>
      <c r="O17">
        <v>9.8277708762795069E-3</v>
      </c>
      <c r="P17">
        <v>35.973713808387345</v>
      </c>
      <c r="Q17" s="13" t="s">
        <v>445</v>
      </c>
    </row>
    <row r="18" spans="1:17" x14ac:dyDescent="0.35">
      <c r="A18" s="1" t="s">
        <v>19</v>
      </c>
      <c r="B18" s="3">
        <v>-5.8147240000000003E-2</v>
      </c>
      <c r="C18" s="3">
        <v>0.10933560000000001</v>
      </c>
      <c r="D18">
        <v>0.28418756344101642</v>
      </c>
      <c r="E18">
        <v>51.930272622782859</v>
      </c>
      <c r="F18">
        <v>174.26481818886805</v>
      </c>
      <c r="G18">
        <v>0.7080700030607634</v>
      </c>
      <c r="H18">
        <v>6.0230136994800397E-3</v>
      </c>
      <c r="I18">
        <v>-3.4825809843519462E-4</v>
      </c>
      <c r="J18">
        <v>-0.63531419090909069</v>
      </c>
      <c r="K18">
        <v>18.619429999999998</v>
      </c>
      <c r="L18">
        <v>48.493181818181817</v>
      </c>
      <c r="M18">
        <v>6.8195078860629685E-2</v>
      </c>
      <c r="N18">
        <v>4.9932947350797008E-3</v>
      </c>
      <c r="O18">
        <v>2.1311152482275775E-2</v>
      </c>
      <c r="P18">
        <v>5.3947228277297903</v>
      </c>
      <c r="Q18" s="13" t="s">
        <v>446</v>
      </c>
    </row>
    <row r="19" spans="1:17" x14ac:dyDescent="0.35">
      <c r="A19" s="1" t="s">
        <v>20</v>
      </c>
      <c r="B19" s="3">
        <v>-0.2427919</v>
      </c>
      <c r="C19" s="3">
        <v>-8.27928E-2</v>
      </c>
      <c r="D19">
        <v>0.43887381828748279</v>
      </c>
      <c r="E19">
        <v>63.911955295323388</v>
      </c>
      <c r="F19">
        <v>143.73731420137887</v>
      </c>
      <c r="G19">
        <v>0.80151961487005963</v>
      </c>
      <c r="H19">
        <v>3.6103880010948147E-3</v>
      </c>
      <c r="I19">
        <v>5.303733801596211E-3</v>
      </c>
      <c r="J19">
        <v>1.1203833076923073</v>
      </c>
      <c r="K19">
        <v>16.011768153846155</v>
      </c>
      <c r="L19">
        <v>56.751923076923077</v>
      </c>
      <c r="M19">
        <v>0.16338977045737774</v>
      </c>
      <c r="N19">
        <v>5.7836251890064361E-3</v>
      </c>
      <c r="O19">
        <v>1.4590450393880516E-2</v>
      </c>
      <c r="P19">
        <v>19.182787587710475</v>
      </c>
      <c r="Q19" s="13" t="s">
        <v>447</v>
      </c>
    </row>
    <row r="20" spans="1:17" x14ac:dyDescent="0.35">
      <c r="A20" s="1" t="s">
        <v>21</v>
      </c>
      <c r="B20" s="2">
        <v>-0.49077939999999998</v>
      </c>
      <c r="C20" s="3">
        <v>-0.87759160000000003</v>
      </c>
      <c r="D20">
        <v>0.84807598307019183</v>
      </c>
      <c r="E20">
        <v>132.43382208245725</v>
      </c>
      <c r="F20">
        <v>58.574562034941515</v>
      </c>
      <c r="G20">
        <v>0.86926615881550651</v>
      </c>
      <c r="H20">
        <v>0.10776479524687177</v>
      </c>
      <c r="I20">
        <v>1.8851101789882918E-2</v>
      </c>
      <c r="J20">
        <v>1.2288460000000003</v>
      </c>
      <c r="K20">
        <v>22.640773333333339</v>
      </c>
      <c r="L20">
        <v>68.788095238095252</v>
      </c>
      <c r="M20">
        <v>0.83905474912552602</v>
      </c>
      <c r="N20">
        <v>7.0349043231796582E-3</v>
      </c>
      <c r="O20">
        <v>1.8973008876616237E-2</v>
      </c>
      <c r="P20">
        <v>76.193507813315748</v>
      </c>
      <c r="Q20" s="13" t="s">
        <v>433</v>
      </c>
    </row>
  </sheetData>
  <sortState xmlns:xlrd2="http://schemas.microsoft.com/office/spreadsheetml/2017/richdata2" ref="R2:S20">
    <sortCondition ref="S1:S2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85D7-3FCF-4734-9E7C-112531E8753C}">
  <dimension ref="A1:T453"/>
  <sheetViews>
    <sheetView topLeftCell="A346" workbookViewId="0">
      <selection activeCell="B367" sqref="B367:T367"/>
    </sheetView>
  </sheetViews>
  <sheetFormatPr defaultRowHeight="14.5" x14ac:dyDescent="0.35"/>
  <sheetData>
    <row r="1" spans="1:20" x14ac:dyDescent="0.35">
      <c r="A1" t="s">
        <v>415</v>
      </c>
      <c r="B1" t="s">
        <v>5</v>
      </c>
      <c r="C1" t="s">
        <v>2</v>
      </c>
      <c r="D1" t="s">
        <v>7</v>
      </c>
      <c r="E1" t="s">
        <v>11</v>
      </c>
      <c r="F1" t="s">
        <v>10</v>
      </c>
      <c r="G1" t="s">
        <v>21</v>
      </c>
      <c r="H1" t="s">
        <v>9</v>
      </c>
      <c r="I1" t="s">
        <v>12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22</v>
      </c>
      <c r="Q1" t="s">
        <v>18</v>
      </c>
      <c r="R1" t="s">
        <v>20</v>
      </c>
      <c r="S1" t="s">
        <v>19</v>
      </c>
      <c r="T1" t="s">
        <v>8</v>
      </c>
    </row>
    <row r="2" spans="1:20" x14ac:dyDescent="0.35">
      <c r="A2" t="s">
        <v>759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</row>
    <row r="3" spans="1:20" x14ac:dyDescent="0.35">
      <c r="A3" t="s">
        <v>760</v>
      </c>
      <c r="B3" t="s">
        <v>153</v>
      </c>
      <c r="C3" t="s">
        <v>153</v>
      </c>
      <c r="D3" t="s">
        <v>153</v>
      </c>
      <c r="E3" t="s">
        <v>153</v>
      </c>
      <c r="F3" t="s">
        <v>153</v>
      </c>
      <c r="G3" t="s">
        <v>153</v>
      </c>
      <c r="H3">
        <v>255599.4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</row>
    <row r="4" spans="1:20" x14ac:dyDescent="0.35">
      <c r="A4" t="s">
        <v>761</v>
      </c>
      <c r="B4" t="s">
        <v>153</v>
      </c>
      <c r="C4" t="s">
        <v>153</v>
      </c>
      <c r="D4" t="s">
        <v>153</v>
      </c>
      <c r="E4" t="s">
        <v>153</v>
      </c>
      <c r="F4" t="s">
        <v>153</v>
      </c>
      <c r="G4" t="s">
        <v>153</v>
      </c>
      <c r="H4">
        <v>253540.6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</row>
    <row r="5" spans="1:20" x14ac:dyDescent="0.35">
      <c r="A5" t="s">
        <v>762</v>
      </c>
      <c r="B5" t="s">
        <v>153</v>
      </c>
      <c r="C5" t="s">
        <v>153</v>
      </c>
      <c r="D5" t="s">
        <v>153</v>
      </c>
      <c r="E5" t="s">
        <v>153</v>
      </c>
      <c r="F5" t="s">
        <v>153</v>
      </c>
      <c r="G5" t="s">
        <v>153</v>
      </c>
      <c r="H5">
        <v>253923.9</v>
      </c>
      <c r="I5" t="s">
        <v>153</v>
      </c>
      <c r="J5" t="s">
        <v>153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</row>
    <row r="6" spans="1:20" x14ac:dyDescent="0.35">
      <c r="A6" t="s">
        <v>763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H6">
        <v>253527.4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</row>
    <row r="7" spans="1:20" x14ac:dyDescent="0.35">
      <c r="A7" t="s">
        <v>764</v>
      </c>
      <c r="B7" t="s">
        <v>153</v>
      </c>
      <c r="C7" t="s">
        <v>153</v>
      </c>
      <c r="D7" t="s">
        <v>153</v>
      </c>
      <c r="E7" t="s">
        <v>153</v>
      </c>
      <c r="F7" t="s">
        <v>153</v>
      </c>
      <c r="G7" t="s">
        <v>153</v>
      </c>
      <c r="H7">
        <v>254469.9</v>
      </c>
      <c r="I7" t="s">
        <v>153</v>
      </c>
      <c r="J7" t="s">
        <v>153</v>
      </c>
      <c r="K7" t="s">
        <v>153</v>
      </c>
      <c r="L7" t="s">
        <v>153</v>
      </c>
      <c r="M7" t="s">
        <v>153</v>
      </c>
      <c r="N7" t="s">
        <v>153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</row>
    <row r="8" spans="1:20" x14ac:dyDescent="0.35">
      <c r="A8" t="s">
        <v>765</v>
      </c>
      <c r="B8" t="s">
        <v>153</v>
      </c>
      <c r="C8" t="s">
        <v>153</v>
      </c>
      <c r="D8" t="s">
        <v>153</v>
      </c>
      <c r="E8" t="s">
        <v>153</v>
      </c>
      <c r="F8" t="s">
        <v>153</v>
      </c>
      <c r="G8" t="s">
        <v>153</v>
      </c>
      <c r="H8">
        <v>256393.9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</row>
    <row r="9" spans="1:20" x14ac:dyDescent="0.35">
      <c r="A9" t="s">
        <v>766</v>
      </c>
      <c r="B9" t="s">
        <v>153</v>
      </c>
      <c r="C9" t="s">
        <v>153</v>
      </c>
      <c r="D9" t="s">
        <v>153</v>
      </c>
      <c r="E9" t="s">
        <v>153</v>
      </c>
      <c r="F9" t="s">
        <v>153</v>
      </c>
      <c r="G9" t="s">
        <v>153</v>
      </c>
      <c r="H9">
        <v>258115.8</v>
      </c>
      <c r="I9" t="s">
        <v>153</v>
      </c>
      <c r="J9" t="s">
        <v>153</v>
      </c>
      <c r="K9" t="s">
        <v>153</v>
      </c>
      <c r="L9" t="s">
        <v>153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</row>
    <row r="10" spans="1:20" x14ac:dyDescent="0.35">
      <c r="A10" t="s">
        <v>767</v>
      </c>
      <c r="B10" t="s">
        <v>153</v>
      </c>
      <c r="C10" t="s">
        <v>153</v>
      </c>
      <c r="D10" t="s">
        <v>153</v>
      </c>
      <c r="E10" t="s">
        <v>153</v>
      </c>
      <c r="F10" t="s">
        <v>153</v>
      </c>
      <c r="G10" t="s">
        <v>153</v>
      </c>
      <c r="H10">
        <v>259672.1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</row>
    <row r="11" spans="1:20" x14ac:dyDescent="0.35">
      <c r="A11" t="s">
        <v>768</v>
      </c>
      <c r="B11" t="s">
        <v>153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>
        <v>261636.2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</row>
    <row r="12" spans="1:20" x14ac:dyDescent="0.35">
      <c r="A12" t="s">
        <v>769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>
        <v>263490.2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</row>
    <row r="13" spans="1:20" x14ac:dyDescent="0.35">
      <c r="A13" t="s">
        <v>770</v>
      </c>
      <c r="B13" t="s">
        <v>153</v>
      </c>
      <c r="C13" t="s">
        <v>153</v>
      </c>
      <c r="D13" t="s">
        <v>153</v>
      </c>
      <c r="E13" t="s">
        <v>153</v>
      </c>
      <c r="F13" t="s">
        <v>153</v>
      </c>
      <c r="G13" t="s">
        <v>153</v>
      </c>
      <c r="H13">
        <v>263336.90000000002</v>
      </c>
      <c r="I13" t="s">
        <v>153</v>
      </c>
      <c r="J13" t="s">
        <v>153</v>
      </c>
      <c r="K13" t="s">
        <v>153</v>
      </c>
      <c r="L13" t="s">
        <v>153</v>
      </c>
      <c r="M13" t="s">
        <v>153</v>
      </c>
      <c r="N13" t="s">
        <v>153</v>
      </c>
      <c r="O13" t="s">
        <v>153</v>
      </c>
      <c r="P13" t="s">
        <v>153</v>
      </c>
      <c r="Q13" t="s">
        <v>153</v>
      </c>
      <c r="R13" t="s">
        <v>153</v>
      </c>
      <c r="S13" t="s">
        <v>153</v>
      </c>
      <c r="T13" t="s">
        <v>153</v>
      </c>
    </row>
    <row r="14" spans="1:20" x14ac:dyDescent="0.35">
      <c r="A14" t="s">
        <v>771</v>
      </c>
      <c r="B14" t="s">
        <v>153</v>
      </c>
      <c r="C14" t="s">
        <v>153</v>
      </c>
      <c r="D14" t="s">
        <v>153</v>
      </c>
      <c r="E14" t="s">
        <v>153</v>
      </c>
      <c r="F14" t="s">
        <v>153</v>
      </c>
      <c r="G14" t="s">
        <v>153</v>
      </c>
      <c r="H14">
        <v>264913.7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</row>
    <row r="15" spans="1:20" x14ac:dyDescent="0.35">
      <c r="A15" t="s">
        <v>772</v>
      </c>
      <c r="B15" t="s">
        <v>153</v>
      </c>
      <c r="C15" t="s">
        <v>153</v>
      </c>
      <c r="D15" t="s">
        <v>153</v>
      </c>
      <c r="E15" t="s">
        <v>153</v>
      </c>
      <c r="F15" t="s">
        <v>153</v>
      </c>
      <c r="G15" t="s">
        <v>153</v>
      </c>
      <c r="H15">
        <v>265932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</row>
    <row r="16" spans="1:20" x14ac:dyDescent="0.35">
      <c r="A16" t="s">
        <v>773</v>
      </c>
      <c r="B16" t="s">
        <v>153</v>
      </c>
      <c r="C16" t="s">
        <v>153</v>
      </c>
      <c r="D16" t="s">
        <v>153</v>
      </c>
      <c r="E16" t="s">
        <v>153</v>
      </c>
      <c r="F16" t="s">
        <v>153</v>
      </c>
      <c r="G16" t="s">
        <v>153</v>
      </c>
      <c r="H16">
        <v>266077.5</v>
      </c>
      <c r="I16" t="s">
        <v>153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</row>
    <row r="17" spans="1:20" x14ac:dyDescent="0.35">
      <c r="A17" t="s">
        <v>774</v>
      </c>
      <c r="B17" t="s">
        <v>153</v>
      </c>
      <c r="C17" t="s">
        <v>153</v>
      </c>
      <c r="D17" t="s">
        <v>153</v>
      </c>
      <c r="E17" t="s">
        <v>153</v>
      </c>
      <c r="F17" t="s">
        <v>153</v>
      </c>
      <c r="G17" t="s">
        <v>153</v>
      </c>
      <c r="H17">
        <v>266504.59999999998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</row>
    <row r="18" spans="1:20" x14ac:dyDescent="0.35">
      <c r="A18" t="s">
        <v>775</v>
      </c>
      <c r="B18" t="s">
        <v>153</v>
      </c>
      <c r="C18" t="s">
        <v>153</v>
      </c>
      <c r="D18" t="s">
        <v>153</v>
      </c>
      <c r="E18" t="s">
        <v>153</v>
      </c>
      <c r="F18" t="s">
        <v>153</v>
      </c>
      <c r="G18" t="s">
        <v>153</v>
      </c>
      <c r="H18">
        <v>268163.20000000001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</row>
    <row r="19" spans="1:20" x14ac:dyDescent="0.35">
      <c r="A19" t="s">
        <v>776</v>
      </c>
      <c r="B19" t="s">
        <v>153</v>
      </c>
      <c r="C19" t="s">
        <v>153</v>
      </c>
      <c r="D19" t="s">
        <v>153</v>
      </c>
      <c r="E19" t="s">
        <v>153</v>
      </c>
      <c r="F19" t="s">
        <v>153</v>
      </c>
      <c r="G19" t="s">
        <v>153</v>
      </c>
      <c r="H19">
        <v>269357.2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</row>
    <row r="20" spans="1:20" x14ac:dyDescent="0.35">
      <c r="A20" t="s">
        <v>777</v>
      </c>
      <c r="B20" t="s">
        <v>153</v>
      </c>
      <c r="C20" t="s">
        <v>153</v>
      </c>
      <c r="D20" t="s">
        <v>153</v>
      </c>
      <c r="E20" t="s">
        <v>153</v>
      </c>
      <c r="F20" t="s">
        <v>153</v>
      </c>
      <c r="G20" t="s">
        <v>153</v>
      </c>
      <c r="H20">
        <v>270639.3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</row>
    <row r="21" spans="1:20" x14ac:dyDescent="0.35">
      <c r="A21" t="s">
        <v>778</v>
      </c>
      <c r="B21" t="s">
        <v>153</v>
      </c>
      <c r="C21" t="s">
        <v>153</v>
      </c>
      <c r="D21" t="s">
        <v>153</v>
      </c>
      <c r="E21" t="s">
        <v>153</v>
      </c>
      <c r="F21" t="s">
        <v>153</v>
      </c>
      <c r="G21" t="s">
        <v>153</v>
      </c>
      <c r="H21">
        <v>272388.90000000002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</row>
    <row r="22" spans="1:20" x14ac:dyDescent="0.35">
      <c r="A22" t="s">
        <v>779</v>
      </c>
      <c r="B22" t="s">
        <v>153</v>
      </c>
      <c r="C22" t="s">
        <v>153</v>
      </c>
      <c r="D22" t="s">
        <v>153</v>
      </c>
      <c r="E22" t="s">
        <v>153</v>
      </c>
      <c r="F22" t="s">
        <v>153</v>
      </c>
      <c r="G22" t="s">
        <v>153</v>
      </c>
      <c r="H22">
        <v>272137.90000000002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</row>
    <row r="23" spans="1:20" x14ac:dyDescent="0.35">
      <c r="A23" t="s">
        <v>780</v>
      </c>
      <c r="B23" t="s">
        <v>153</v>
      </c>
      <c r="C23" t="s">
        <v>153</v>
      </c>
      <c r="D23" t="s">
        <v>153</v>
      </c>
      <c r="E23" t="s">
        <v>153</v>
      </c>
      <c r="F23" t="s">
        <v>153</v>
      </c>
      <c r="G23" t="s">
        <v>153</v>
      </c>
      <c r="H23">
        <v>272820.09999999998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</row>
    <row r="24" spans="1:20" x14ac:dyDescent="0.35">
      <c r="A24" t="s">
        <v>781</v>
      </c>
      <c r="B24" t="s">
        <v>153</v>
      </c>
      <c r="C24" t="s">
        <v>153</v>
      </c>
      <c r="D24" t="s">
        <v>153</v>
      </c>
      <c r="E24" t="s">
        <v>153</v>
      </c>
      <c r="F24" t="s">
        <v>153</v>
      </c>
      <c r="G24" t="s">
        <v>153</v>
      </c>
      <c r="H24">
        <v>275089.3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</row>
    <row r="25" spans="1:20" x14ac:dyDescent="0.35">
      <c r="A25" t="s">
        <v>782</v>
      </c>
      <c r="B25" t="s">
        <v>153</v>
      </c>
      <c r="C25" t="s">
        <v>153</v>
      </c>
      <c r="D25" t="s">
        <v>153</v>
      </c>
      <c r="E25" t="s">
        <v>153</v>
      </c>
      <c r="F25" t="s">
        <v>153</v>
      </c>
      <c r="G25" t="s">
        <v>153</v>
      </c>
      <c r="H25">
        <v>276663.2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 t="s">
        <v>153</v>
      </c>
      <c r="Q25" t="s">
        <v>153</v>
      </c>
      <c r="R25" t="s">
        <v>153</v>
      </c>
      <c r="S25" t="s">
        <v>153</v>
      </c>
      <c r="T25" t="s">
        <v>153</v>
      </c>
    </row>
    <row r="26" spans="1:20" x14ac:dyDescent="0.35">
      <c r="A26" t="s">
        <v>783</v>
      </c>
      <c r="B26" t="s">
        <v>153</v>
      </c>
      <c r="C26" t="s">
        <v>153</v>
      </c>
      <c r="D26" t="s">
        <v>153</v>
      </c>
      <c r="E26" t="s">
        <v>153</v>
      </c>
      <c r="F26" t="s">
        <v>153</v>
      </c>
      <c r="G26" t="s">
        <v>153</v>
      </c>
      <c r="H26">
        <v>278060.5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</row>
    <row r="27" spans="1:20" x14ac:dyDescent="0.35">
      <c r="A27" t="s">
        <v>784</v>
      </c>
      <c r="B27" t="s">
        <v>153</v>
      </c>
      <c r="C27" t="s">
        <v>153</v>
      </c>
      <c r="D27" t="s">
        <v>153</v>
      </c>
      <c r="E27" t="s">
        <v>153</v>
      </c>
      <c r="F27" t="s">
        <v>153</v>
      </c>
      <c r="G27" t="s">
        <v>153</v>
      </c>
      <c r="H27">
        <v>278919.40000000002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</row>
    <row r="28" spans="1:20" x14ac:dyDescent="0.35">
      <c r="A28" t="s">
        <v>785</v>
      </c>
      <c r="B28" t="s">
        <v>153</v>
      </c>
      <c r="C28" t="s">
        <v>153</v>
      </c>
      <c r="D28" t="s">
        <v>153</v>
      </c>
      <c r="E28" t="s">
        <v>153</v>
      </c>
      <c r="F28" t="s">
        <v>153</v>
      </c>
      <c r="G28" t="s">
        <v>153</v>
      </c>
      <c r="H28">
        <v>281979.8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</row>
    <row r="29" spans="1:20" x14ac:dyDescent="0.35">
      <c r="A29" t="s">
        <v>786</v>
      </c>
      <c r="B29" t="s">
        <v>153</v>
      </c>
      <c r="C29" t="s">
        <v>153</v>
      </c>
      <c r="D29" t="s">
        <v>153</v>
      </c>
      <c r="E29" t="s">
        <v>153</v>
      </c>
      <c r="F29" t="s">
        <v>153</v>
      </c>
      <c r="G29" t="s">
        <v>153</v>
      </c>
      <c r="H29">
        <v>283510.3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P29" t="s">
        <v>153</v>
      </c>
      <c r="Q29" t="s">
        <v>153</v>
      </c>
      <c r="R29" t="s">
        <v>153</v>
      </c>
      <c r="S29" t="s">
        <v>153</v>
      </c>
      <c r="T29" t="s">
        <v>153</v>
      </c>
    </row>
    <row r="30" spans="1:20" x14ac:dyDescent="0.35">
      <c r="A30" t="s">
        <v>787</v>
      </c>
      <c r="B30" t="s">
        <v>153</v>
      </c>
      <c r="C30" t="s">
        <v>153</v>
      </c>
      <c r="D30" t="s">
        <v>153</v>
      </c>
      <c r="E30" t="s">
        <v>153</v>
      </c>
      <c r="F30" t="s">
        <v>153</v>
      </c>
      <c r="G30" t="s">
        <v>153</v>
      </c>
      <c r="H30">
        <v>283864.40000000002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</row>
    <row r="31" spans="1:20" x14ac:dyDescent="0.35">
      <c r="A31" t="s">
        <v>788</v>
      </c>
      <c r="B31" t="s">
        <v>153</v>
      </c>
      <c r="C31" t="s">
        <v>153</v>
      </c>
      <c r="D31" t="s">
        <v>153</v>
      </c>
      <c r="E31" t="s">
        <v>153</v>
      </c>
      <c r="F31" t="s">
        <v>153</v>
      </c>
      <c r="G31" t="s">
        <v>153</v>
      </c>
      <c r="H31">
        <v>284098.2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t="s">
        <v>153</v>
      </c>
      <c r="S31" t="s">
        <v>153</v>
      </c>
      <c r="T31" t="s">
        <v>153</v>
      </c>
    </row>
    <row r="32" spans="1:20" x14ac:dyDescent="0.35">
      <c r="A32" t="s">
        <v>789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153</v>
      </c>
      <c r="H32">
        <v>288327.5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153</v>
      </c>
      <c r="Q32" t="s">
        <v>153</v>
      </c>
      <c r="R32" t="s">
        <v>153</v>
      </c>
      <c r="S32" t="s">
        <v>153</v>
      </c>
      <c r="T32" t="s">
        <v>153</v>
      </c>
    </row>
    <row r="33" spans="1:20" x14ac:dyDescent="0.35">
      <c r="A33" t="s">
        <v>790</v>
      </c>
      <c r="B33" t="s">
        <v>153</v>
      </c>
      <c r="C33" t="s">
        <v>153</v>
      </c>
      <c r="D33" t="s">
        <v>153</v>
      </c>
      <c r="E33" t="s">
        <v>153</v>
      </c>
      <c r="F33" t="s">
        <v>153</v>
      </c>
      <c r="G33" t="s">
        <v>153</v>
      </c>
      <c r="H33">
        <v>290266.8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Q33" t="s">
        <v>153</v>
      </c>
      <c r="R33" t="s">
        <v>153</v>
      </c>
      <c r="S33" t="s">
        <v>153</v>
      </c>
      <c r="T33" t="s">
        <v>153</v>
      </c>
    </row>
    <row r="34" spans="1:20" x14ac:dyDescent="0.35">
      <c r="A34" t="s">
        <v>791</v>
      </c>
      <c r="B34" t="s">
        <v>153</v>
      </c>
      <c r="C34" t="s">
        <v>153</v>
      </c>
      <c r="D34" t="s">
        <v>153</v>
      </c>
      <c r="E34" t="s">
        <v>153</v>
      </c>
      <c r="F34" t="s">
        <v>153</v>
      </c>
      <c r="G34" t="s">
        <v>153</v>
      </c>
      <c r="H34">
        <v>294547.7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</row>
    <row r="35" spans="1:20" x14ac:dyDescent="0.35">
      <c r="A35" t="s">
        <v>792</v>
      </c>
      <c r="B35" t="s">
        <v>153</v>
      </c>
      <c r="C35" t="s">
        <v>153</v>
      </c>
      <c r="D35" t="s">
        <v>153</v>
      </c>
      <c r="E35" t="s">
        <v>153</v>
      </c>
      <c r="F35" t="s">
        <v>153</v>
      </c>
      <c r="G35" t="s">
        <v>153</v>
      </c>
      <c r="H35">
        <v>298329.8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</row>
    <row r="36" spans="1:20" x14ac:dyDescent="0.35">
      <c r="A36" t="s">
        <v>793</v>
      </c>
      <c r="B36" t="s">
        <v>153</v>
      </c>
      <c r="C36" t="s">
        <v>153</v>
      </c>
      <c r="D36" t="s">
        <v>153</v>
      </c>
      <c r="E36" t="s">
        <v>153</v>
      </c>
      <c r="F36" t="s">
        <v>153</v>
      </c>
      <c r="G36" t="s">
        <v>153</v>
      </c>
      <c r="H36">
        <v>300940.59999999998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</row>
    <row r="37" spans="1:20" x14ac:dyDescent="0.35">
      <c r="A37" t="s">
        <v>794</v>
      </c>
      <c r="B37" t="s">
        <v>153</v>
      </c>
      <c r="C37" t="s">
        <v>153</v>
      </c>
      <c r="D37" t="s">
        <v>153</v>
      </c>
      <c r="E37" t="s">
        <v>153</v>
      </c>
      <c r="F37" t="s">
        <v>153</v>
      </c>
      <c r="G37" t="s">
        <v>153</v>
      </c>
      <c r="H37">
        <v>304749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</row>
    <row r="38" spans="1:20" x14ac:dyDescent="0.35">
      <c r="A38" t="s">
        <v>795</v>
      </c>
      <c r="B38" t="s">
        <v>153</v>
      </c>
      <c r="C38" t="s">
        <v>153</v>
      </c>
      <c r="D38" t="s">
        <v>153</v>
      </c>
      <c r="E38" t="s">
        <v>153</v>
      </c>
      <c r="F38" t="s">
        <v>153</v>
      </c>
      <c r="G38" t="s">
        <v>153</v>
      </c>
      <c r="H38">
        <v>307262.90000000002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</row>
    <row r="39" spans="1:20" x14ac:dyDescent="0.35">
      <c r="A39" t="s">
        <v>796</v>
      </c>
      <c r="B39" t="s">
        <v>153</v>
      </c>
      <c r="C39" t="s">
        <v>153</v>
      </c>
      <c r="D39" t="s">
        <v>153</v>
      </c>
      <c r="E39" t="s">
        <v>153</v>
      </c>
      <c r="F39" t="s">
        <v>153</v>
      </c>
      <c r="G39" t="s">
        <v>153</v>
      </c>
      <c r="H39">
        <v>311259.90000000002</v>
      </c>
      <c r="I39" t="s">
        <v>153</v>
      </c>
      <c r="J39" t="s">
        <v>153</v>
      </c>
      <c r="K39" t="s">
        <v>153</v>
      </c>
      <c r="L39" t="s">
        <v>153</v>
      </c>
      <c r="M39" t="s">
        <v>153</v>
      </c>
      <c r="N39" t="s">
        <v>153</v>
      </c>
      <c r="O39" t="s">
        <v>153</v>
      </c>
      <c r="P39" t="s">
        <v>153</v>
      </c>
      <c r="Q39" t="s">
        <v>153</v>
      </c>
      <c r="R39" t="s">
        <v>153</v>
      </c>
      <c r="S39" t="s">
        <v>153</v>
      </c>
      <c r="T39" t="s">
        <v>153</v>
      </c>
    </row>
    <row r="40" spans="1:20" x14ac:dyDescent="0.35">
      <c r="A40" t="s">
        <v>797</v>
      </c>
      <c r="B40" t="s">
        <v>153</v>
      </c>
      <c r="C40" t="s">
        <v>153</v>
      </c>
      <c r="D40" t="s">
        <v>153</v>
      </c>
      <c r="E40" t="s">
        <v>153</v>
      </c>
      <c r="F40" t="s">
        <v>153</v>
      </c>
      <c r="G40" t="s">
        <v>153</v>
      </c>
      <c r="H40">
        <v>314732.5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</row>
    <row r="41" spans="1:20" x14ac:dyDescent="0.35">
      <c r="A41" t="s">
        <v>798</v>
      </c>
      <c r="B41" t="s">
        <v>153</v>
      </c>
      <c r="C41" t="s">
        <v>153</v>
      </c>
      <c r="D41" t="s">
        <v>153</v>
      </c>
      <c r="E41" t="s">
        <v>153</v>
      </c>
      <c r="F41" t="s">
        <v>153</v>
      </c>
      <c r="G41" t="s">
        <v>153</v>
      </c>
      <c r="H41">
        <v>318278.7</v>
      </c>
      <c r="I41" t="s">
        <v>153</v>
      </c>
      <c r="J41" t="s">
        <v>153</v>
      </c>
      <c r="K41" t="s">
        <v>153</v>
      </c>
      <c r="L41" t="s">
        <v>153</v>
      </c>
      <c r="M41" t="s">
        <v>153</v>
      </c>
      <c r="N41" t="s">
        <v>153</v>
      </c>
      <c r="O41" t="s">
        <v>153</v>
      </c>
      <c r="P41" t="s">
        <v>153</v>
      </c>
      <c r="Q41" t="s">
        <v>153</v>
      </c>
      <c r="R41" t="s">
        <v>153</v>
      </c>
      <c r="S41" t="s">
        <v>153</v>
      </c>
      <c r="T41" t="s">
        <v>153</v>
      </c>
    </row>
    <row r="42" spans="1:20" x14ac:dyDescent="0.35">
      <c r="A42" t="s">
        <v>799</v>
      </c>
      <c r="B42" t="s">
        <v>153</v>
      </c>
      <c r="C42" t="s">
        <v>153</v>
      </c>
      <c r="D42" t="s">
        <v>153</v>
      </c>
      <c r="E42" t="s">
        <v>153</v>
      </c>
      <c r="F42" t="s">
        <v>153</v>
      </c>
      <c r="G42" t="s">
        <v>153</v>
      </c>
      <c r="H42">
        <v>322547.09999999998</v>
      </c>
      <c r="I42" t="s">
        <v>153</v>
      </c>
      <c r="J42" t="s">
        <v>153</v>
      </c>
      <c r="K42" t="s">
        <v>153</v>
      </c>
      <c r="L42" t="s">
        <v>153</v>
      </c>
      <c r="M42" t="s">
        <v>153</v>
      </c>
      <c r="N42" t="s">
        <v>153</v>
      </c>
      <c r="O42" t="s">
        <v>153</v>
      </c>
      <c r="P42" t="s">
        <v>153</v>
      </c>
      <c r="Q42" t="s">
        <v>153</v>
      </c>
      <c r="R42" t="s">
        <v>153</v>
      </c>
      <c r="S42" t="s">
        <v>153</v>
      </c>
      <c r="T42" t="s">
        <v>153</v>
      </c>
    </row>
    <row r="43" spans="1:20" x14ac:dyDescent="0.35">
      <c r="A43" t="s">
        <v>800</v>
      </c>
      <c r="B43" t="s">
        <v>153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>
        <v>323229.8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>
        <v>29444.799999999999</v>
      </c>
    </row>
    <row r="44" spans="1:20" x14ac:dyDescent="0.35">
      <c r="A44" t="s">
        <v>801</v>
      </c>
      <c r="B44" t="s">
        <v>153</v>
      </c>
      <c r="C44" t="s">
        <v>153</v>
      </c>
      <c r="D44" t="s">
        <v>153</v>
      </c>
      <c r="E44" t="s">
        <v>153</v>
      </c>
      <c r="F44" t="s">
        <v>153</v>
      </c>
      <c r="G44" t="s">
        <v>153</v>
      </c>
      <c r="H44">
        <v>324966.40000000002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>
        <v>29048.5</v>
      </c>
    </row>
    <row r="45" spans="1:20" x14ac:dyDescent="0.35">
      <c r="A45" t="s">
        <v>802</v>
      </c>
      <c r="B45" t="s">
        <v>153</v>
      </c>
      <c r="C45" t="s">
        <v>153</v>
      </c>
      <c r="D45" t="s">
        <v>153</v>
      </c>
      <c r="E45" t="s">
        <v>153</v>
      </c>
      <c r="F45" t="s">
        <v>153</v>
      </c>
      <c r="G45" t="s">
        <v>153</v>
      </c>
      <c r="H45">
        <v>327078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>
        <v>28413.9</v>
      </c>
    </row>
    <row r="46" spans="1:20" x14ac:dyDescent="0.35">
      <c r="A46" t="s">
        <v>803</v>
      </c>
      <c r="B46" t="s">
        <v>153</v>
      </c>
      <c r="C46" t="s">
        <v>153</v>
      </c>
      <c r="D46" t="s">
        <v>153</v>
      </c>
      <c r="E46" t="s">
        <v>153</v>
      </c>
      <c r="F46" t="s">
        <v>153</v>
      </c>
      <c r="G46" t="s">
        <v>153</v>
      </c>
      <c r="H46">
        <v>326921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>
        <v>28259.1</v>
      </c>
    </row>
    <row r="47" spans="1:20" x14ac:dyDescent="0.35">
      <c r="A47" t="s">
        <v>804</v>
      </c>
      <c r="B47" t="s">
        <v>153</v>
      </c>
      <c r="C47">
        <v>488240.1</v>
      </c>
      <c r="D47" t="s">
        <v>153</v>
      </c>
      <c r="E47" t="s">
        <v>153</v>
      </c>
      <c r="F47" t="s">
        <v>153</v>
      </c>
      <c r="G47" t="s">
        <v>153</v>
      </c>
      <c r="H47">
        <v>327781.2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>
        <v>27710.5</v>
      </c>
    </row>
    <row r="48" spans="1:20" x14ac:dyDescent="0.35">
      <c r="A48" t="s">
        <v>805</v>
      </c>
      <c r="B48" t="s">
        <v>153</v>
      </c>
      <c r="C48">
        <v>486101.7</v>
      </c>
      <c r="D48" t="s">
        <v>153</v>
      </c>
      <c r="E48" t="s">
        <v>153</v>
      </c>
      <c r="F48" t="s">
        <v>153</v>
      </c>
      <c r="G48" t="s">
        <v>153</v>
      </c>
      <c r="H48">
        <v>328991.59999999998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>
        <v>27373.1</v>
      </c>
    </row>
    <row r="49" spans="1:20" x14ac:dyDescent="0.35">
      <c r="A49" t="s">
        <v>806</v>
      </c>
      <c r="B49" t="s">
        <v>153</v>
      </c>
      <c r="C49">
        <v>485205</v>
      </c>
      <c r="D49" t="s">
        <v>153</v>
      </c>
      <c r="E49" t="s">
        <v>153</v>
      </c>
      <c r="F49" t="s">
        <v>153</v>
      </c>
      <c r="G49" t="s">
        <v>153</v>
      </c>
      <c r="H49">
        <v>330325.3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>
        <v>26810.5</v>
      </c>
    </row>
    <row r="50" spans="1:20" x14ac:dyDescent="0.35">
      <c r="A50" t="s">
        <v>807</v>
      </c>
      <c r="B50" t="s">
        <v>153</v>
      </c>
      <c r="C50">
        <v>492034</v>
      </c>
      <c r="D50" t="s">
        <v>153</v>
      </c>
      <c r="E50" t="s">
        <v>153</v>
      </c>
      <c r="F50" t="s">
        <v>153</v>
      </c>
      <c r="G50" t="s">
        <v>153</v>
      </c>
      <c r="H50">
        <v>331919.40000000002</v>
      </c>
      <c r="I50" t="s">
        <v>153</v>
      </c>
      <c r="J50" t="s">
        <v>153</v>
      </c>
      <c r="K50" t="s">
        <v>153</v>
      </c>
      <c r="L50" t="s">
        <v>153</v>
      </c>
      <c r="M50" t="s">
        <v>153</v>
      </c>
      <c r="N50" t="s">
        <v>153</v>
      </c>
      <c r="O50" t="s">
        <v>153</v>
      </c>
      <c r="P50" t="s">
        <v>153</v>
      </c>
      <c r="Q50" t="s">
        <v>153</v>
      </c>
      <c r="R50" t="s">
        <v>153</v>
      </c>
      <c r="S50" t="s">
        <v>153</v>
      </c>
      <c r="T50">
        <v>26500.2</v>
      </c>
    </row>
    <row r="51" spans="1:20" x14ac:dyDescent="0.35">
      <c r="A51" t="s">
        <v>808</v>
      </c>
      <c r="B51" t="s">
        <v>153</v>
      </c>
      <c r="C51">
        <v>498983.6</v>
      </c>
      <c r="D51" t="s">
        <v>153</v>
      </c>
      <c r="E51" t="s">
        <v>153</v>
      </c>
      <c r="F51" t="s">
        <v>153</v>
      </c>
      <c r="G51" t="s">
        <v>153</v>
      </c>
      <c r="H51">
        <v>334293.40000000002</v>
      </c>
      <c r="I51" t="s">
        <v>153</v>
      </c>
      <c r="J51" t="s">
        <v>153</v>
      </c>
      <c r="K51" t="s">
        <v>153</v>
      </c>
      <c r="L51" t="s">
        <v>153</v>
      </c>
      <c r="M51" t="s">
        <v>153</v>
      </c>
      <c r="N51" t="s">
        <v>153</v>
      </c>
      <c r="O51" t="s">
        <v>153</v>
      </c>
      <c r="P51" t="s">
        <v>153</v>
      </c>
      <c r="Q51" t="s">
        <v>153</v>
      </c>
      <c r="R51" t="s">
        <v>153</v>
      </c>
      <c r="S51" t="s">
        <v>153</v>
      </c>
      <c r="T51">
        <v>26578</v>
      </c>
    </row>
    <row r="52" spans="1:20" x14ac:dyDescent="0.35">
      <c r="A52" t="s">
        <v>809</v>
      </c>
      <c r="B52" t="s">
        <v>153</v>
      </c>
      <c r="C52">
        <v>495948.6</v>
      </c>
      <c r="D52" t="s">
        <v>153</v>
      </c>
      <c r="E52" t="s">
        <v>153</v>
      </c>
      <c r="F52" t="s">
        <v>153</v>
      </c>
      <c r="G52" t="s">
        <v>153</v>
      </c>
      <c r="H52">
        <v>334668.7</v>
      </c>
      <c r="I52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>
        <v>26285.599999999999</v>
      </c>
    </row>
    <row r="53" spans="1:20" x14ac:dyDescent="0.35">
      <c r="A53" t="s">
        <v>810</v>
      </c>
      <c r="B53" t="s">
        <v>153</v>
      </c>
      <c r="C53">
        <v>494638</v>
      </c>
      <c r="D53" t="s">
        <v>153</v>
      </c>
      <c r="E53" t="s">
        <v>153</v>
      </c>
      <c r="F53" t="s">
        <v>153</v>
      </c>
      <c r="G53" t="s">
        <v>153</v>
      </c>
      <c r="H53">
        <v>334283.90000000002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>
        <v>26066.2</v>
      </c>
    </row>
    <row r="54" spans="1:20" x14ac:dyDescent="0.35">
      <c r="A54" t="s">
        <v>811</v>
      </c>
      <c r="B54" t="s">
        <v>153</v>
      </c>
      <c r="C54">
        <v>493189.5</v>
      </c>
      <c r="D54" t="s">
        <v>153</v>
      </c>
      <c r="E54" t="s">
        <v>153</v>
      </c>
      <c r="F54" t="s">
        <v>153</v>
      </c>
      <c r="G54" t="s">
        <v>153</v>
      </c>
      <c r="H54">
        <v>334347.3</v>
      </c>
      <c r="I54" t="s">
        <v>153</v>
      </c>
      <c r="J54" t="s">
        <v>153</v>
      </c>
      <c r="K54" t="s">
        <v>153</v>
      </c>
      <c r="L54" t="s">
        <v>153</v>
      </c>
      <c r="M54" t="s">
        <v>153</v>
      </c>
      <c r="N54" t="s">
        <v>153</v>
      </c>
      <c r="O54" t="s">
        <v>153</v>
      </c>
      <c r="P54" t="s">
        <v>153</v>
      </c>
      <c r="Q54" t="s">
        <v>153</v>
      </c>
      <c r="R54" t="s">
        <v>153</v>
      </c>
      <c r="S54" t="s">
        <v>153</v>
      </c>
      <c r="T54">
        <v>25873.7</v>
      </c>
    </row>
    <row r="55" spans="1:20" x14ac:dyDescent="0.35">
      <c r="A55" t="s">
        <v>812</v>
      </c>
      <c r="B55" t="s">
        <v>153</v>
      </c>
      <c r="C55">
        <v>489326.6</v>
      </c>
      <c r="D55" t="s">
        <v>153</v>
      </c>
      <c r="E55" t="s">
        <v>153</v>
      </c>
      <c r="F55" t="s">
        <v>153</v>
      </c>
      <c r="G55" t="s">
        <v>153</v>
      </c>
      <c r="H55">
        <v>332540.90000000002</v>
      </c>
      <c r="I55" t="s">
        <v>153</v>
      </c>
      <c r="J55" t="s">
        <v>153</v>
      </c>
      <c r="K55" t="s">
        <v>153</v>
      </c>
      <c r="L55" t="s">
        <v>153</v>
      </c>
      <c r="M55" t="s">
        <v>153</v>
      </c>
      <c r="N55" t="s">
        <v>153</v>
      </c>
      <c r="O55" t="s">
        <v>153</v>
      </c>
      <c r="P55" t="s">
        <v>153</v>
      </c>
      <c r="Q55" t="s">
        <v>153</v>
      </c>
      <c r="R55" t="s">
        <v>153</v>
      </c>
      <c r="S55" t="s">
        <v>153</v>
      </c>
      <c r="T55">
        <v>25913.1</v>
      </c>
    </row>
    <row r="56" spans="1:20" x14ac:dyDescent="0.35">
      <c r="A56" t="s">
        <v>813</v>
      </c>
      <c r="B56" t="s">
        <v>153</v>
      </c>
      <c r="C56">
        <v>489533.5</v>
      </c>
      <c r="D56" t="s">
        <v>153</v>
      </c>
      <c r="E56" t="s">
        <v>153</v>
      </c>
      <c r="F56" t="s">
        <v>153</v>
      </c>
      <c r="G56" t="s">
        <v>153</v>
      </c>
      <c r="H56">
        <v>332556.7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>
        <v>25856.5</v>
      </c>
    </row>
    <row r="57" spans="1:20" x14ac:dyDescent="0.35">
      <c r="A57" t="s">
        <v>814</v>
      </c>
      <c r="B57" t="s">
        <v>153</v>
      </c>
      <c r="C57">
        <v>492292.6</v>
      </c>
      <c r="D57" t="s">
        <v>153</v>
      </c>
      <c r="E57" t="s">
        <v>153</v>
      </c>
      <c r="F57" t="s">
        <v>153</v>
      </c>
      <c r="G57" t="s">
        <v>153</v>
      </c>
      <c r="H57">
        <v>332964.09999999998</v>
      </c>
      <c r="I57" t="s">
        <v>153</v>
      </c>
      <c r="J57" t="s">
        <v>153</v>
      </c>
      <c r="K57" t="s">
        <v>153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>
        <v>26013</v>
      </c>
    </row>
    <row r="58" spans="1:20" x14ac:dyDescent="0.35">
      <c r="A58" t="s">
        <v>815</v>
      </c>
      <c r="B58" t="s">
        <v>153</v>
      </c>
      <c r="C58">
        <v>491947.7</v>
      </c>
      <c r="D58" t="s">
        <v>153</v>
      </c>
      <c r="E58" t="s">
        <v>153</v>
      </c>
      <c r="F58" t="s">
        <v>153</v>
      </c>
      <c r="G58" t="s">
        <v>153</v>
      </c>
      <c r="H58">
        <v>333840.09999999998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>
        <v>26201.3</v>
      </c>
    </row>
    <row r="59" spans="1:20" x14ac:dyDescent="0.35">
      <c r="A59" t="s">
        <v>816</v>
      </c>
      <c r="B59" t="s">
        <v>153</v>
      </c>
      <c r="C59">
        <v>498794</v>
      </c>
      <c r="D59" t="s">
        <v>153</v>
      </c>
      <c r="E59" t="s">
        <v>153</v>
      </c>
      <c r="F59" t="s">
        <v>153</v>
      </c>
      <c r="G59" t="s">
        <v>153</v>
      </c>
      <c r="H59">
        <v>336106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>
        <v>26375.7</v>
      </c>
    </row>
    <row r="60" spans="1:20" x14ac:dyDescent="0.35">
      <c r="A60" t="s">
        <v>817</v>
      </c>
      <c r="B60" t="s">
        <v>153</v>
      </c>
      <c r="C60">
        <v>501691.2</v>
      </c>
      <c r="D60" t="s">
        <v>153</v>
      </c>
      <c r="E60" t="s">
        <v>153</v>
      </c>
      <c r="F60" t="s">
        <v>153</v>
      </c>
      <c r="G60" t="s">
        <v>153</v>
      </c>
      <c r="H60">
        <v>339478.6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>
        <v>26606.6</v>
      </c>
    </row>
    <row r="61" spans="1:20" x14ac:dyDescent="0.35">
      <c r="A61" t="s">
        <v>818</v>
      </c>
      <c r="B61" t="s">
        <v>153</v>
      </c>
      <c r="C61">
        <v>504588.4</v>
      </c>
      <c r="D61" t="s">
        <v>153</v>
      </c>
      <c r="E61" t="s">
        <v>153</v>
      </c>
      <c r="F61" t="s">
        <v>153</v>
      </c>
      <c r="G61" t="s">
        <v>153</v>
      </c>
      <c r="H61">
        <v>342544.9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>
        <v>27218.3</v>
      </c>
    </row>
    <row r="62" spans="1:20" x14ac:dyDescent="0.35">
      <c r="A62" t="s">
        <v>819</v>
      </c>
      <c r="B62" t="s">
        <v>153</v>
      </c>
      <c r="C62">
        <v>510244.7</v>
      </c>
      <c r="D62" t="s">
        <v>153</v>
      </c>
      <c r="E62" t="s">
        <v>153</v>
      </c>
      <c r="F62" t="s">
        <v>153</v>
      </c>
      <c r="G62" t="s">
        <v>153</v>
      </c>
      <c r="H62">
        <v>345773.9</v>
      </c>
      <c r="I62" t="s">
        <v>153</v>
      </c>
      <c r="J62" t="s">
        <v>153</v>
      </c>
      <c r="K62" t="s">
        <v>153</v>
      </c>
      <c r="L62" t="s">
        <v>153</v>
      </c>
      <c r="M62" t="s">
        <v>153</v>
      </c>
      <c r="N62" t="s">
        <v>153</v>
      </c>
      <c r="O62" t="s">
        <v>153</v>
      </c>
      <c r="P62" t="s">
        <v>153</v>
      </c>
      <c r="Q62" t="s">
        <v>153</v>
      </c>
      <c r="R62" t="s">
        <v>153</v>
      </c>
      <c r="S62" t="s">
        <v>153</v>
      </c>
      <c r="T62">
        <v>27907</v>
      </c>
    </row>
    <row r="63" spans="1:20" x14ac:dyDescent="0.35">
      <c r="A63" t="s">
        <v>820</v>
      </c>
      <c r="B63">
        <v>60623.3</v>
      </c>
      <c r="C63">
        <v>508192.5</v>
      </c>
      <c r="D63">
        <v>1479.4</v>
      </c>
      <c r="E63">
        <v>20663.599999999999</v>
      </c>
      <c r="F63">
        <v>33481.9</v>
      </c>
      <c r="G63">
        <v>160889.5</v>
      </c>
      <c r="H63">
        <v>347407.8</v>
      </c>
      <c r="I63">
        <v>321529.2</v>
      </c>
      <c r="J63">
        <v>2483.1</v>
      </c>
      <c r="K63">
        <v>1709</v>
      </c>
      <c r="L63">
        <v>2838.3</v>
      </c>
      <c r="M63">
        <v>4842.8999999999996</v>
      </c>
      <c r="N63" t="s">
        <v>153</v>
      </c>
      <c r="O63" t="s">
        <v>153</v>
      </c>
      <c r="P63">
        <v>49285</v>
      </c>
      <c r="Q63">
        <v>30685.4</v>
      </c>
      <c r="R63">
        <v>4969</v>
      </c>
      <c r="S63">
        <v>6532.8</v>
      </c>
      <c r="T63">
        <v>27672.799999999999</v>
      </c>
    </row>
    <row r="64" spans="1:20" x14ac:dyDescent="0.35">
      <c r="A64" t="s">
        <v>821</v>
      </c>
      <c r="B64">
        <v>60932.2</v>
      </c>
      <c r="C64">
        <v>512331.4</v>
      </c>
      <c r="D64">
        <v>1464.7</v>
      </c>
      <c r="E64">
        <v>20933.7</v>
      </c>
      <c r="F64">
        <v>33840.199999999997</v>
      </c>
      <c r="G64">
        <v>161950</v>
      </c>
      <c r="H64">
        <v>349685.7</v>
      </c>
      <c r="I64">
        <v>322538.2</v>
      </c>
      <c r="J64">
        <v>2531.5</v>
      </c>
      <c r="K64">
        <v>1706.9</v>
      </c>
      <c r="L64">
        <v>2911.1</v>
      </c>
      <c r="M64">
        <v>4895</v>
      </c>
      <c r="N64" t="s">
        <v>153</v>
      </c>
      <c r="O64" t="s">
        <v>153</v>
      </c>
      <c r="P64">
        <v>49896.3</v>
      </c>
      <c r="Q64">
        <v>31039.1</v>
      </c>
      <c r="R64">
        <v>4994.7</v>
      </c>
      <c r="S64">
        <v>6634.1</v>
      </c>
      <c r="T64">
        <v>28413.1</v>
      </c>
    </row>
    <row r="65" spans="1:20" x14ac:dyDescent="0.35">
      <c r="A65" t="s">
        <v>822</v>
      </c>
      <c r="B65">
        <v>61402.1</v>
      </c>
      <c r="C65">
        <v>513228.1</v>
      </c>
      <c r="D65">
        <v>1459.2</v>
      </c>
      <c r="E65">
        <v>21080.1</v>
      </c>
      <c r="F65">
        <v>34026.199999999997</v>
      </c>
      <c r="G65">
        <v>162666.9</v>
      </c>
      <c r="H65">
        <v>350232.2</v>
      </c>
      <c r="I65">
        <v>321869.2</v>
      </c>
      <c r="J65">
        <v>2524.3000000000002</v>
      </c>
      <c r="K65">
        <v>1681.7</v>
      </c>
      <c r="L65">
        <v>2908</v>
      </c>
      <c r="M65">
        <v>4945.7</v>
      </c>
      <c r="N65" t="s">
        <v>153</v>
      </c>
      <c r="O65" t="s">
        <v>153</v>
      </c>
      <c r="P65">
        <v>50158.1</v>
      </c>
      <c r="Q65">
        <v>31182.799999999999</v>
      </c>
      <c r="R65">
        <v>5011.3</v>
      </c>
      <c r="S65">
        <v>6663.3</v>
      </c>
      <c r="T65">
        <v>28290.2</v>
      </c>
    </row>
    <row r="66" spans="1:20" x14ac:dyDescent="0.35">
      <c r="A66" t="s">
        <v>823</v>
      </c>
      <c r="B66">
        <v>61579.6</v>
      </c>
      <c r="C66">
        <v>513435.1</v>
      </c>
      <c r="D66">
        <v>1474.9</v>
      </c>
      <c r="E66">
        <v>21393.200000000001</v>
      </c>
      <c r="F66">
        <v>34292.6</v>
      </c>
      <c r="G66">
        <v>163898.29999999999</v>
      </c>
      <c r="H66">
        <v>350093.8</v>
      </c>
      <c r="I66">
        <v>324647.7</v>
      </c>
      <c r="J66">
        <v>2520.6</v>
      </c>
      <c r="K66">
        <v>1689.3</v>
      </c>
      <c r="L66">
        <v>2978.5</v>
      </c>
      <c r="M66">
        <v>4988.8</v>
      </c>
      <c r="N66" t="s">
        <v>153</v>
      </c>
      <c r="O66" t="s">
        <v>153</v>
      </c>
      <c r="P66">
        <v>50545.1</v>
      </c>
      <c r="Q66">
        <v>31398.6</v>
      </c>
      <c r="R66">
        <v>5026.8</v>
      </c>
      <c r="S66">
        <v>6783.1</v>
      </c>
      <c r="T66">
        <v>28307.4</v>
      </c>
    </row>
    <row r="67" spans="1:20" x14ac:dyDescent="0.35">
      <c r="A67" t="s">
        <v>824</v>
      </c>
      <c r="B67">
        <v>61304.4</v>
      </c>
      <c r="C67">
        <v>509813.9</v>
      </c>
      <c r="D67">
        <v>1489.3</v>
      </c>
      <c r="E67">
        <v>22309.200000000001</v>
      </c>
      <c r="F67">
        <v>34247.1</v>
      </c>
      <c r="G67">
        <v>164840.6</v>
      </c>
      <c r="H67">
        <v>352527.5</v>
      </c>
      <c r="I67">
        <v>326070.7</v>
      </c>
      <c r="J67">
        <v>2555.1999999999998</v>
      </c>
      <c r="K67">
        <v>1685.1</v>
      </c>
      <c r="L67">
        <v>3001.8</v>
      </c>
      <c r="M67">
        <v>5049</v>
      </c>
      <c r="N67" t="s">
        <v>153</v>
      </c>
      <c r="O67">
        <v>106194.6</v>
      </c>
      <c r="P67">
        <v>50574.3</v>
      </c>
      <c r="Q67">
        <v>31605.8</v>
      </c>
      <c r="R67">
        <v>5066.3999999999996</v>
      </c>
      <c r="S67">
        <v>6889.6</v>
      </c>
      <c r="T67">
        <v>28809.4</v>
      </c>
    </row>
    <row r="68" spans="1:20" x14ac:dyDescent="0.35">
      <c r="A68" t="s">
        <v>825</v>
      </c>
      <c r="B68">
        <v>61769.2</v>
      </c>
      <c r="C68">
        <v>516918.5</v>
      </c>
      <c r="D68">
        <v>1514.8</v>
      </c>
      <c r="E68">
        <v>22632.9</v>
      </c>
      <c r="F68">
        <v>34219.199999999997</v>
      </c>
      <c r="G68">
        <v>165980.1</v>
      </c>
      <c r="H68">
        <v>353207.2</v>
      </c>
      <c r="I68">
        <v>326615.09999999998</v>
      </c>
      <c r="J68">
        <v>2532.9</v>
      </c>
      <c r="K68">
        <v>1685.4</v>
      </c>
      <c r="L68">
        <v>2982.6</v>
      </c>
      <c r="M68">
        <v>4700.6000000000004</v>
      </c>
      <c r="N68" t="s">
        <v>153</v>
      </c>
      <c r="O68">
        <v>107723.5</v>
      </c>
      <c r="P68">
        <v>50956</v>
      </c>
      <c r="Q68">
        <v>32036.9</v>
      </c>
      <c r="R68">
        <v>5103.2</v>
      </c>
      <c r="S68">
        <v>6961.6</v>
      </c>
      <c r="T68">
        <v>29037.8</v>
      </c>
    </row>
    <row r="69" spans="1:20" x14ac:dyDescent="0.35">
      <c r="A69" t="s">
        <v>826</v>
      </c>
      <c r="B69">
        <v>62100.7</v>
      </c>
      <c r="C69">
        <v>518711.9</v>
      </c>
      <c r="D69">
        <v>1562.2</v>
      </c>
      <c r="E69">
        <v>22408</v>
      </c>
      <c r="F69">
        <v>34486.1</v>
      </c>
      <c r="G69">
        <v>167341.6</v>
      </c>
      <c r="H69">
        <v>354570.7</v>
      </c>
      <c r="I69">
        <v>327261</v>
      </c>
      <c r="J69">
        <v>2534.5</v>
      </c>
      <c r="K69">
        <v>1739.2</v>
      </c>
      <c r="L69">
        <v>3087.9</v>
      </c>
      <c r="M69">
        <v>5065.5</v>
      </c>
      <c r="N69" t="s">
        <v>153</v>
      </c>
      <c r="O69">
        <v>109289.5</v>
      </c>
      <c r="P69">
        <v>51274.7</v>
      </c>
      <c r="Q69">
        <v>32474.799999999999</v>
      </c>
      <c r="R69">
        <v>5169.6000000000004</v>
      </c>
      <c r="S69">
        <v>7128.9</v>
      </c>
      <c r="T69">
        <v>29191</v>
      </c>
    </row>
    <row r="70" spans="1:20" x14ac:dyDescent="0.35">
      <c r="A70" t="s">
        <v>827</v>
      </c>
      <c r="B70">
        <v>62594.3</v>
      </c>
      <c r="C70">
        <v>523402.4</v>
      </c>
      <c r="D70">
        <v>1594.9</v>
      </c>
      <c r="E70">
        <v>22764</v>
      </c>
      <c r="F70">
        <v>34695</v>
      </c>
      <c r="G70">
        <v>168174.2</v>
      </c>
      <c r="H70">
        <v>355934.6</v>
      </c>
      <c r="I70">
        <v>326134.8</v>
      </c>
      <c r="J70">
        <v>2562.6</v>
      </c>
      <c r="K70">
        <v>1823</v>
      </c>
      <c r="L70">
        <v>3108.5</v>
      </c>
      <c r="M70">
        <v>5139.1000000000004</v>
      </c>
      <c r="N70" t="s">
        <v>153</v>
      </c>
      <c r="O70">
        <v>109948.2</v>
      </c>
      <c r="P70">
        <v>51273.3</v>
      </c>
      <c r="Q70">
        <v>32544.400000000001</v>
      </c>
      <c r="R70">
        <v>5244.9</v>
      </c>
      <c r="S70">
        <v>7261.9</v>
      </c>
      <c r="T70">
        <v>29769.1</v>
      </c>
    </row>
    <row r="71" spans="1:20" x14ac:dyDescent="0.35">
      <c r="A71" t="s">
        <v>828</v>
      </c>
      <c r="B71">
        <v>63193.1</v>
      </c>
      <c r="C71">
        <v>520919.6</v>
      </c>
      <c r="D71">
        <v>1652.5</v>
      </c>
      <c r="E71">
        <v>23931.599999999999</v>
      </c>
      <c r="F71">
        <v>34933.4</v>
      </c>
      <c r="G71">
        <v>169851.2</v>
      </c>
      <c r="H71">
        <v>357454</v>
      </c>
      <c r="I71">
        <v>327075.40000000002</v>
      </c>
      <c r="J71">
        <v>2572.6999999999998</v>
      </c>
      <c r="K71">
        <v>1809.9</v>
      </c>
      <c r="L71">
        <v>3171.2</v>
      </c>
      <c r="M71">
        <v>5158.2</v>
      </c>
      <c r="N71" t="s">
        <v>153</v>
      </c>
      <c r="O71">
        <v>110856.4</v>
      </c>
      <c r="P71">
        <v>51923.9</v>
      </c>
      <c r="Q71">
        <v>33083.599999999999</v>
      </c>
      <c r="R71">
        <v>5293.5</v>
      </c>
      <c r="S71">
        <v>7323.7</v>
      </c>
      <c r="T71">
        <v>30114.7</v>
      </c>
    </row>
    <row r="72" spans="1:20" x14ac:dyDescent="0.35">
      <c r="A72" t="s">
        <v>829</v>
      </c>
      <c r="B72">
        <v>64150.2</v>
      </c>
      <c r="C72">
        <v>526782.69999999995</v>
      </c>
      <c r="D72">
        <v>1721.2</v>
      </c>
      <c r="E72">
        <v>24801</v>
      </c>
      <c r="F72">
        <v>35460.300000000003</v>
      </c>
      <c r="G72">
        <v>171383.7</v>
      </c>
      <c r="H72">
        <v>361205.9</v>
      </c>
      <c r="I72">
        <v>332252.3</v>
      </c>
      <c r="J72">
        <v>2579.4</v>
      </c>
      <c r="K72">
        <v>1910</v>
      </c>
      <c r="L72">
        <v>3246.5</v>
      </c>
      <c r="M72">
        <v>5227.1000000000004</v>
      </c>
      <c r="N72" t="s">
        <v>153</v>
      </c>
      <c r="O72">
        <v>112250.6</v>
      </c>
      <c r="P72">
        <v>51788.3</v>
      </c>
      <c r="Q72">
        <v>33384.9</v>
      </c>
      <c r="R72">
        <v>5396.3</v>
      </c>
      <c r="S72">
        <v>7425.8</v>
      </c>
      <c r="T72">
        <v>30595.3</v>
      </c>
    </row>
    <row r="73" spans="1:20" x14ac:dyDescent="0.35">
      <c r="A73" t="s">
        <v>830</v>
      </c>
      <c r="B73">
        <v>64733.3</v>
      </c>
      <c r="C73">
        <v>528645.1</v>
      </c>
      <c r="D73">
        <v>1768.1</v>
      </c>
      <c r="E73">
        <v>25184.2</v>
      </c>
      <c r="F73">
        <v>35981</v>
      </c>
      <c r="G73">
        <v>173286</v>
      </c>
      <c r="H73">
        <v>364797.5</v>
      </c>
      <c r="I73">
        <v>333807.09999999998</v>
      </c>
      <c r="J73">
        <v>2634.5</v>
      </c>
      <c r="K73">
        <v>1929.6</v>
      </c>
      <c r="L73">
        <v>3357.8</v>
      </c>
      <c r="M73">
        <v>5289.2</v>
      </c>
      <c r="N73" t="s">
        <v>153</v>
      </c>
      <c r="O73">
        <v>113924.8</v>
      </c>
      <c r="P73">
        <v>52205.599999999999</v>
      </c>
      <c r="Q73">
        <v>33828.400000000001</v>
      </c>
      <c r="R73">
        <v>5439.9</v>
      </c>
      <c r="S73">
        <v>7544.9</v>
      </c>
      <c r="T73">
        <v>31319.200000000001</v>
      </c>
    </row>
    <row r="74" spans="1:20" x14ac:dyDescent="0.35">
      <c r="A74" t="s">
        <v>831</v>
      </c>
      <c r="B74">
        <v>65091.5</v>
      </c>
      <c r="C74">
        <v>532576.80000000005</v>
      </c>
      <c r="D74">
        <v>1824.9</v>
      </c>
      <c r="E74">
        <v>25671.5</v>
      </c>
      <c r="F74">
        <v>36277.199999999997</v>
      </c>
      <c r="G74">
        <v>175719.9</v>
      </c>
      <c r="H74">
        <v>368402.5</v>
      </c>
      <c r="I74">
        <v>338749.5</v>
      </c>
      <c r="J74">
        <v>2667.5</v>
      </c>
      <c r="K74">
        <v>1926.9</v>
      </c>
      <c r="L74">
        <v>3422.3</v>
      </c>
      <c r="M74">
        <v>5354</v>
      </c>
      <c r="N74" t="s">
        <v>153</v>
      </c>
      <c r="O74">
        <v>115224.9</v>
      </c>
      <c r="P74">
        <v>52716</v>
      </c>
      <c r="Q74">
        <v>34027.1</v>
      </c>
      <c r="R74">
        <v>5468.3</v>
      </c>
      <c r="S74">
        <v>7496.9</v>
      </c>
      <c r="T74">
        <v>32250.3</v>
      </c>
    </row>
    <row r="75" spans="1:20" x14ac:dyDescent="0.35">
      <c r="A75" t="s">
        <v>832</v>
      </c>
      <c r="B75">
        <v>65250.8</v>
      </c>
      <c r="C75">
        <v>537819.4</v>
      </c>
      <c r="D75">
        <v>1838.3</v>
      </c>
      <c r="E75">
        <v>26315.9</v>
      </c>
      <c r="F75">
        <v>36741.5</v>
      </c>
      <c r="G75">
        <v>177199.7</v>
      </c>
      <c r="H75">
        <v>371933.6</v>
      </c>
      <c r="I75">
        <v>337038.1</v>
      </c>
      <c r="J75">
        <v>2713.6</v>
      </c>
      <c r="K75">
        <v>2018.2</v>
      </c>
      <c r="L75">
        <v>3479.4</v>
      </c>
      <c r="M75">
        <v>5400.1</v>
      </c>
      <c r="N75" t="s">
        <v>153</v>
      </c>
      <c r="O75">
        <v>116837.8</v>
      </c>
      <c r="P75">
        <v>53398.2</v>
      </c>
      <c r="Q75">
        <v>34543.1</v>
      </c>
      <c r="R75">
        <v>5502</v>
      </c>
      <c r="S75">
        <v>7629.9</v>
      </c>
      <c r="T75">
        <v>31991.5</v>
      </c>
    </row>
    <row r="76" spans="1:20" x14ac:dyDescent="0.35">
      <c r="A76" t="s">
        <v>833</v>
      </c>
      <c r="B76">
        <v>65460.800000000003</v>
      </c>
      <c r="C76">
        <v>535336.19999999995</v>
      </c>
      <c r="D76">
        <v>1828.2</v>
      </c>
      <c r="E76">
        <v>26967.599999999999</v>
      </c>
      <c r="F76">
        <v>36840.5</v>
      </c>
      <c r="G76">
        <v>179145.4</v>
      </c>
      <c r="H76">
        <v>374596.9</v>
      </c>
      <c r="I76">
        <v>339062.3</v>
      </c>
      <c r="J76">
        <v>2753.5</v>
      </c>
      <c r="K76">
        <v>2036.3</v>
      </c>
      <c r="L76">
        <v>3555</v>
      </c>
      <c r="M76">
        <v>5595.1</v>
      </c>
      <c r="N76" t="s">
        <v>153</v>
      </c>
      <c r="O76">
        <v>117679</v>
      </c>
      <c r="P76">
        <v>53910.6</v>
      </c>
      <c r="Q76">
        <v>35037.599999999999</v>
      </c>
      <c r="R76">
        <v>5531.2</v>
      </c>
      <c r="S76">
        <v>7623.8</v>
      </c>
      <c r="T76">
        <v>32626.9</v>
      </c>
    </row>
    <row r="77" spans="1:20" x14ac:dyDescent="0.35">
      <c r="A77" t="s">
        <v>834</v>
      </c>
      <c r="B77">
        <v>65677.899999999994</v>
      </c>
      <c r="C77">
        <v>537819.4</v>
      </c>
      <c r="D77">
        <v>1827.7</v>
      </c>
      <c r="E77">
        <v>27918.799999999999</v>
      </c>
      <c r="F77">
        <v>36899</v>
      </c>
      <c r="G77">
        <v>180852.2</v>
      </c>
      <c r="H77">
        <v>376534.4</v>
      </c>
      <c r="I77">
        <v>339322.7</v>
      </c>
      <c r="J77">
        <v>2808.7</v>
      </c>
      <c r="K77">
        <v>2099.6</v>
      </c>
      <c r="L77">
        <v>3588.9</v>
      </c>
      <c r="M77">
        <v>5698.7</v>
      </c>
      <c r="N77" t="s">
        <v>153</v>
      </c>
      <c r="O77">
        <v>118706.5</v>
      </c>
      <c r="P77">
        <v>54014.2</v>
      </c>
      <c r="Q77">
        <v>35451.300000000003</v>
      </c>
      <c r="R77">
        <v>5576.4</v>
      </c>
      <c r="S77">
        <v>7552.7</v>
      </c>
      <c r="T77">
        <v>33070</v>
      </c>
    </row>
    <row r="78" spans="1:20" x14ac:dyDescent="0.35">
      <c r="A78" t="s">
        <v>835</v>
      </c>
      <c r="B78">
        <v>65823.8</v>
      </c>
      <c r="C78">
        <v>537681.5</v>
      </c>
      <c r="D78">
        <v>1792.9</v>
      </c>
      <c r="E78">
        <v>27333.5</v>
      </c>
      <c r="F78">
        <v>37053.199999999997</v>
      </c>
      <c r="G78">
        <v>182737.6</v>
      </c>
      <c r="H78">
        <v>379115.7</v>
      </c>
      <c r="I78">
        <v>338259.6</v>
      </c>
      <c r="J78">
        <v>2817.2</v>
      </c>
      <c r="K78">
        <v>1930.6</v>
      </c>
      <c r="L78">
        <v>3587.2</v>
      </c>
      <c r="M78">
        <v>5734.5</v>
      </c>
      <c r="N78" t="s">
        <v>153</v>
      </c>
      <c r="O78">
        <v>119649.60000000001</v>
      </c>
      <c r="P78">
        <v>54499.199999999997</v>
      </c>
      <c r="Q78">
        <v>35750.400000000001</v>
      </c>
      <c r="R78">
        <v>5627.1</v>
      </c>
      <c r="S78">
        <v>8124.8</v>
      </c>
      <c r="T78">
        <v>33369.699999999997</v>
      </c>
    </row>
    <row r="79" spans="1:20" x14ac:dyDescent="0.35">
      <c r="A79" t="s">
        <v>69</v>
      </c>
      <c r="B79">
        <v>66497.7</v>
      </c>
      <c r="C79">
        <v>544062</v>
      </c>
      <c r="D79">
        <v>1779.9</v>
      </c>
      <c r="E79">
        <v>28951.200000000001</v>
      </c>
      <c r="F79">
        <v>37349.300000000003</v>
      </c>
      <c r="G79">
        <v>184537.9</v>
      </c>
      <c r="H79">
        <v>381724.2</v>
      </c>
      <c r="I79">
        <v>339890.8</v>
      </c>
      <c r="J79">
        <v>2850.7</v>
      </c>
      <c r="K79">
        <v>2042.6</v>
      </c>
      <c r="L79">
        <v>3531.4</v>
      </c>
      <c r="M79">
        <v>5897.7</v>
      </c>
      <c r="N79" t="s">
        <v>153</v>
      </c>
      <c r="O79">
        <v>121916.9</v>
      </c>
      <c r="P79">
        <v>54974.400000000001</v>
      </c>
      <c r="Q79">
        <v>36197.5</v>
      </c>
      <c r="R79">
        <v>5697</v>
      </c>
      <c r="S79">
        <v>7840.1</v>
      </c>
      <c r="T79">
        <v>33912.6</v>
      </c>
    </row>
    <row r="80" spans="1:20" x14ac:dyDescent="0.35">
      <c r="A80" t="s">
        <v>70</v>
      </c>
      <c r="B80">
        <v>67396.7</v>
      </c>
      <c r="C80">
        <v>543372.19999999995</v>
      </c>
      <c r="D80">
        <v>1795.8</v>
      </c>
      <c r="E80">
        <v>29219.3</v>
      </c>
      <c r="F80">
        <v>37612.9</v>
      </c>
      <c r="G80">
        <v>186652.9</v>
      </c>
      <c r="H80">
        <v>384199.5</v>
      </c>
      <c r="I80">
        <v>341212.8</v>
      </c>
      <c r="J80">
        <v>2869.3</v>
      </c>
      <c r="K80">
        <v>2014.3</v>
      </c>
      <c r="L80">
        <v>3550.9</v>
      </c>
      <c r="M80">
        <v>6018.1</v>
      </c>
      <c r="N80" t="s">
        <v>153</v>
      </c>
      <c r="O80">
        <v>123154.7</v>
      </c>
      <c r="P80">
        <v>55527.8</v>
      </c>
      <c r="Q80">
        <v>36387.699999999997</v>
      </c>
      <c r="R80">
        <v>5948.3</v>
      </c>
      <c r="S80">
        <v>7698.7</v>
      </c>
      <c r="T80">
        <v>34087.800000000003</v>
      </c>
    </row>
    <row r="81" spans="1:20" x14ac:dyDescent="0.35">
      <c r="A81" t="s">
        <v>71</v>
      </c>
      <c r="B81">
        <v>68400.7</v>
      </c>
      <c r="C81">
        <v>550684.30000000005</v>
      </c>
      <c r="D81">
        <v>1813.3</v>
      </c>
      <c r="E81">
        <v>30315.1</v>
      </c>
      <c r="F81">
        <v>37864.9</v>
      </c>
      <c r="G81">
        <v>189192.2</v>
      </c>
      <c r="H81">
        <v>389858.9</v>
      </c>
      <c r="I81">
        <v>344761.7</v>
      </c>
      <c r="J81">
        <v>2936.4</v>
      </c>
      <c r="K81">
        <v>2088.4</v>
      </c>
      <c r="L81">
        <v>3488.1</v>
      </c>
      <c r="M81">
        <v>6183.5</v>
      </c>
      <c r="N81" t="s">
        <v>153</v>
      </c>
      <c r="O81">
        <v>124824.8</v>
      </c>
      <c r="P81">
        <v>56360.2</v>
      </c>
      <c r="Q81">
        <v>36739.4</v>
      </c>
      <c r="R81">
        <v>5819.4</v>
      </c>
      <c r="S81">
        <v>7643.8</v>
      </c>
      <c r="T81">
        <v>34263.9</v>
      </c>
    </row>
    <row r="82" spans="1:20" x14ac:dyDescent="0.35">
      <c r="A82" t="s">
        <v>72</v>
      </c>
      <c r="B82">
        <v>69207.7</v>
      </c>
      <c r="C82">
        <v>553305.59999999998</v>
      </c>
      <c r="D82">
        <v>1861</v>
      </c>
      <c r="E82">
        <v>31012.5</v>
      </c>
      <c r="F82">
        <v>38483.300000000003</v>
      </c>
      <c r="G82">
        <v>191292.79999999999</v>
      </c>
      <c r="H82">
        <v>395380.4</v>
      </c>
      <c r="I82">
        <v>349866.4</v>
      </c>
      <c r="J82">
        <v>2991.1</v>
      </c>
      <c r="K82">
        <v>2145.6</v>
      </c>
      <c r="L82">
        <v>3485.7</v>
      </c>
      <c r="M82">
        <v>6162.7</v>
      </c>
      <c r="N82" t="s">
        <v>153</v>
      </c>
      <c r="O82">
        <v>126323.9</v>
      </c>
      <c r="P82">
        <v>56855.8</v>
      </c>
      <c r="Q82">
        <v>36957.5</v>
      </c>
      <c r="R82">
        <v>5901.7</v>
      </c>
      <c r="S82">
        <v>7602.2</v>
      </c>
      <c r="T82">
        <v>34547.199999999997</v>
      </c>
    </row>
    <row r="83" spans="1:20" x14ac:dyDescent="0.35">
      <c r="A83" t="s">
        <v>73</v>
      </c>
      <c r="B83">
        <v>69682.8</v>
      </c>
      <c r="C83">
        <v>562048.69999999995</v>
      </c>
      <c r="D83">
        <v>1932.1</v>
      </c>
      <c r="E83">
        <v>31372.400000000001</v>
      </c>
      <c r="F83">
        <v>38577.699999999997</v>
      </c>
      <c r="G83">
        <v>194314.3</v>
      </c>
      <c r="H83">
        <v>399385.9</v>
      </c>
      <c r="I83">
        <v>354163.7</v>
      </c>
      <c r="J83">
        <v>3018.6</v>
      </c>
      <c r="K83">
        <v>2171.3000000000002</v>
      </c>
      <c r="L83">
        <v>3558.4</v>
      </c>
      <c r="M83">
        <v>6488</v>
      </c>
      <c r="N83">
        <v>1139.5999999999999</v>
      </c>
      <c r="O83">
        <v>127540.4</v>
      </c>
      <c r="P83">
        <v>56860.6</v>
      </c>
      <c r="Q83">
        <v>37801.199999999997</v>
      </c>
      <c r="R83">
        <v>5984.8</v>
      </c>
      <c r="S83">
        <v>7676.2</v>
      </c>
      <c r="T83">
        <v>35582.199999999997</v>
      </c>
    </row>
    <row r="84" spans="1:20" x14ac:dyDescent="0.35">
      <c r="A84" t="s">
        <v>74</v>
      </c>
      <c r="B84">
        <v>70172.600000000006</v>
      </c>
      <c r="C84">
        <v>566394.4</v>
      </c>
      <c r="D84">
        <v>1979.8</v>
      </c>
      <c r="E84">
        <v>32285.5</v>
      </c>
      <c r="F84">
        <v>39120</v>
      </c>
      <c r="G84">
        <v>196770.3</v>
      </c>
      <c r="H84">
        <v>403635.9</v>
      </c>
      <c r="I84">
        <v>356497.4</v>
      </c>
      <c r="J84">
        <v>3098.1</v>
      </c>
      <c r="K84">
        <v>2164.1</v>
      </c>
      <c r="L84">
        <v>3607.6</v>
      </c>
      <c r="M84">
        <v>6404.6</v>
      </c>
      <c r="N84">
        <v>1190.9000000000001</v>
      </c>
      <c r="O84">
        <v>128862.6</v>
      </c>
      <c r="P84">
        <v>57558</v>
      </c>
      <c r="Q84">
        <v>37550.5</v>
      </c>
      <c r="R84">
        <v>6047</v>
      </c>
      <c r="S84">
        <v>7745.3</v>
      </c>
      <c r="T84">
        <v>35856.6</v>
      </c>
    </row>
    <row r="85" spans="1:20" x14ac:dyDescent="0.35">
      <c r="A85" t="s">
        <v>75</v>
      </c>
      <c r="B85">
        <v>70524.399999999994</v>
      </c>
      <c r="C85">
        <v>566739.30000000005</v>
      </c>
      <c r="D85">
        <v>2004.3</v>
      </c>
      <c r="E85">
        <v>32880.699999999997</v>
      </c>
      <c r="F85">
        <v>39752.1</v>
      </c>
      <c r="G85">
        <v>198777.3</v>
      </c>
      <c r="H85">
        <v>406765.8</v>
      </c>
      <c r="I85">
        <v>359720.9</v>
      </c>
      <c r="J85">
        <v>3103.1</v>
      </c>
      <c r="K85">
        <v>2226.6999999999998</v>
      </c>
      <c r="L85">
        <v>3647.9</v>
      </c>
      <c r="M85">
        <v>6509.3</v>
      </c>
      <c r="N85">
        <v>1162.8</v>
      </c>
      <c r="O85">
        <v>129942.1</v>
      </c>
      <c r="P85">
        <v>58248.9</v>
      </c>
      <c r="Q85">
        <v>38148.6</v>
      </c>
      <c r="R85">
        <v>6111.6</v>
      </c>
      <c r="S85">
        <v>7784.7</v>
      </c>
      <c r="T85">
        <v>36412.6</v>
      </c>
    </row>
    <row r="86" spans="1:20" x14ac:dyDescent="0.35">
      <c r="A86" t="s">
        <v>76</v>
      </c>
      <c r="B86">
        <v>71213.899999999994</v>
      </c>
      <c r="C86">
        <v>564325</v>
      </c>
      <c r="D86">
        <v>2048.8000000000002</v>
      </c>
      <c r="E86">
        <v>33053.4</v>
      </c>
      <c r="F86">
        <v>40273.699999999997</v>
      </c>
      <c r="G86">
        <v>200905</v>
      </c>
      <c r="H86">
        <v>409062.2</v>
      </c>
      <c r="I86">
        <v>363206.40000000002</v>
      </c>
      <c r="J86">
        <v>3122.4</v>
      </c>
      <c r="K86">
        <v>2215.4</v>
      </c>
      <c r="L86">
        <v>3714.6</v>
      </c>
      <c r="M86">
        <v>6539.6</v>
      </c>
      <c r="N86">
        <v>1203</v>
      </c>
      <c r="O86">
        <v>131303.79999999999</v>
      </c>
      <c r="P86">
        <v>58683.9</v>
      </c>
      <c r="Q86">
        <v>38364.199999999997</v>
      </c>
      <c r="R86">
        <v>6151.2</v>
      </c>
      <c r="S86">
        <v>7821.5</v>
      </c>
      <c r="T86">
        <v>36830.199999999997</v>
      </c>
    </row>
    <row r="87" spans="1:20" x14ac:dyDescent="0.35">
      <c r="A87" t="s">
        <v>77</v>
      </c>
      <c r="B87">
        <v>71241.8</v>
      </c>
      <c r="C87">
        <v>576482.80000000005</v>
      </c>
      <c r="D87">
        <v>2076.8000000000002</v>
      </c>
      <c r="E87">
        <v>33603.599999999999</v>
      </c>
      <c r="F87">
        <v>40923.800000000003</v>
      </c>
      <c r="G87">
        <v>202945.2</v>
      </c>
      <c r="H87">
        <v>411431.8</v>
      </c>
      <c r="I87">
        <v>366064.3</v>
      </c>
      <c r="J87">
        <v>3129.2</v>
      </c>
      <c r="K87">
        <v>2266.1</v>
      </c>
      <c r="L87">
        <v>3812.5</v>
      </c>
      <c r="M87">
        <v>6652.1</v>
      </c>
      <c r="N87">
        <v>1166</v>
      </c>
      <c r="O87">
        <v>131944.4</v>
      </c>
      <c r="P87">
        <v>58557.5</v>
      </c>
      <c r="Q87">
        <v>38226.800000000003</v>
      </c>
      <c r="R87">
        <v>6188.7</v>
      </c>
      <c r="S87">
        <v>7868.7</v>
      </c>
      <c r="T87">
        <v>37007.9</v>
      </c>
    </row>
    <row r="88" spans="1:20" x14ac:dyDescent="0.35">
      <c r="A88" t="s">
        <v>78</v>
      </c>
      <c r="B88">
        <v>71245.899999999994</v>
      </c>
      <c r="C88">
        <v>574827.19999999995</v>
      </c>
      <c r="D88">
        <v>2079.1</v>
      </c>
      <c r="E88">
        <v>34296.6</v>
      </c>
      <c r="F88">
        <v>40819.699999999997</v>
      </c>
      <c r="G88">
        <v>204522.7</v>
      </c>
      <c r="H88">
        <v>411621.1</v>
      </c>
      <c r="I88">
        <v>365819.9</v>
      </c>
      <c r="J88">
        <v>3163.6</v>
      </c>
      <c r="K88">
        <v>2363.6999999999998</v>
      </c>
      <c r="L88">
        <v>3808.1</v>
      </c>
      <c r="M88">
        <v>6573.6</v>
      </c>
      <c r="N88">
        <v>1155.5</v>
      </c>
      <c r="O88">
        <v>132399.20000000001</v>
      </c>
      <c r="P88">
        <v>58423.199999999997</v>
      </c>
      <c r="Q88">
        <v>38630.199999999997</v>
      </c>
      <c r="R88">
        <v>6239.5</v>
      </c>
      <c r="S88">
        <v>7947.3</v>
      </c>
      <c r="T88">
        <v>37038.199999999997</v>
      </c>
    </row>
    <row r="89" spans="1:20" x14ac:dyDescent="0.35">
      <c r="A89" t="s">
        <v>79</v>
      </c>
      <c r="B89">
        <v>71137.2</v>
      </c>
      <c r="C89">
        <v>574758.19999999995</v>
      </c>
      <c r="D89">
        <v>2121.8000000000002</v>
      </c>
      <c r="E89">
        <v>34146.9</v>
      </c>
      <c r="F89">
        <v>41552.1</v>
      </c>
      <c r="G89">
        <v>206488.9</v>
      </c>
      <c r="H89">
        <v>413731.1</v>
      </c>
      <c r="I89">
        <v>364411</v>
      </c>
      <c r="J89">
        <v>3266.6</v>
      </c>
      <c r="K89">
        <v>2310.8000000000002</v>
      </c>
      <c r="L89">
        <v>3893.1</v>
      </c>
      <c r="M89">
        <v>6672.6</v>
      </c>
      <c r="N89">
        <v>1175.4000000000001</v>
      </c>
      <c r="O89">
        <v>132653.29999999999</v>
      </c>
      <c r="P89">
        <v>58556.6</v>
      </c>
      <c r="Q89">
        <v>38707.800000000003</v>
      </c>
      <c r="R89">
        <v>6273.3</v>
      </c>
      <c r="S89">
        <v>7972.5</v>
      </c>
      <c r="T89">
        <v>37287.1</v>
      </c>
    </row>
    <row r="90" spans="1:20" x14ac:dyDescent="0.35">
      <c r="A90" t="s">
        <v>80</v>
      </c>
      <c r="B90">
        <v>71065.3</v>
      </c>
      <c r="C90">
        <v>573033.6</v>
      </c>
      <c r="D90">
        <v>2153.5</v>
      </c>
      <c r="E90">
        <v>34761.599999999999</v>
      </c>
      <c r="F90">
        <v>41842.1</v>
      </c>
      <c r="G90">
        <v>207802.8</v>
      </c>
      <c r="H90">
        <v>411955.8</v>
      </c>
      <c r="I90">
        <v>363884.2</v>
      </c>
      <c r="J90">
        <v>3270.6</v>
      </c>
      <c r="K90">
        <v>2388.4</v>
      </c>
      <c r="L90">
        <v>3978.7</v>
      </c>
      <c r="M90">
        <v>6837.8</v>
      </c>
      <c r="N90">
        <v>1166.0999999999999</v>
      </c>
      <c r="O90">
        <v>132757.20000000001</v>
      </c>
      <c r="P90">
        <v>58791.199999999997</v>
      </c>
      <c r="Q90">
        <v>39251.5</v>
      </c>
      <c r="R90">
        <v>6307.5</v>
      </c>
      <c r="S90">
        <v>8146.9</v>
      </c>
      <c r="T90">
        <v>37170</v>
      </c>
    </row>
    <row r="91" spans="1:20" x14ac:dyDescent="0.35">
      <c r="A91" t="s">
        <v>81</v>
      </c>
      <c r="B91">
        <v>71661</v>
      </c>
      <c r="C91">
        <v>570602.19999999995</v>
      </c>
      <c r="D91">
        <v>2170.5</v>
      </c>
      <c r="E91">
        <v>35273.1</v>
      </c>
      <c r="F91">
        <v>42220.3</v>
      </c>
      <c r="G91">
        <v>208785</v>
      </c>
      <c r="H91">
        <v>414341.4</v>
      </c>
      <c r="I91">
        <v>364338.7</v>
      </c>
      <c r="J91">
        <v>3266.7</v>
      </c>
      <c r="K91">
        <v>2397.3000000000002</v>
      </c>
      <c r="L91">
        <v>4000.4</v>
      </c>
      <c r="M91">
        <v>6865.1</v>
      </c>
      <c r="N91">
        <v>1195.4000000000001</v>
      </c>
      <c r="O91">
        <v>132520.9</v>
      </c>
      <c r="P91">
        <v>59446.2</v>
      </c>
      <c r="Q91">
        <v>39341.5</v>
      </c>
      <c r="R91">
        <v>6384</v>
      </c>
      <c r="S91">
        <v>8177.8</v>
      </c>
      <c r="T91">
        <v>37425.5</v>
      </c>
    </row>
    <row r="92" spans="1:20" x14ac:dyDescent="0.35">
      <c r="A92" t="s">
        <v>82</v>
      </c>
      <c r="B92">
        <v>72263.600000000006</v>
      </c>
      <c r="C92">
        <v>572602.6</v>
      </c>
      <c r="D92">
        <v>2247.1</v>
      </c>
      <c r="E92">
        <v>35709.1</v>
      </c>
      <c r="F92">
        <v>43230.5</v>
      </c>
      <c r="G92">
        <v>210535.2</v>
      </c>
      <c r="H92">
        <v>416423.1</v>
      </c>
      <c r="I92">
        <v>365345.9</v>
      </c>
      <c r="J92">
        <v>3329.6</v>
      </c>
      <c r="K92">
        <v>2497.6</v>
      </c>
      <c r="L92">
        <v>4104.6000000000004</v>
      </c>
      <c r="M92">
        <v>6989.5</v>
      </c>
      <c r="N92">
        <v>1199.7</v>
      </c>
      <c r="O92">
        <v>132741.79999999999</v>
      </c>
      <c r="P92">
        <v>59500.4</v>
      </c>
      <c r="Q92">
        <v>39122.699999999997</v>
      </c>
      <c r="R92">
        <v>6404.1</v>
      </c>
      <c r="S92">
        <v>8255.2999999999993</v>
      </c>
      <c r="T92">
        <v>37767</v>
      </c>
    </row>
    <row r="93" spans="1:20" x14ac:dyDescent="0.35">
      <c r="A93" t="s">
        <v>83</v>
      </c>
      <c r="B93">
        <v>72677.2</v>
      </c>
      <c r="C93">
        <v>576534.4</v>
      </c>
      <c r="D93">
        <v>2292.8000000000002</v>
      </c>
      <c r="E93">
        <v>36452.6</v>
      </c>
      <c r="F93">
        <v>43544.800000000003</v>
      </c>
      <c r="G93">
        <v>211714.7</v>
      </c>
      <c r="H93">
        <v>417992.3</v>
      </c>
      <c r="I93">
        <v>365983.2</v>
      </c>
      <c r="J93">
        <v>3313.8</v>
      </c>
      <c r="K93">
        <v>2524.8000000000002</v>
      </c>
      <c r="L93">
        <v>4168.8999999999996</v>
      </c>
      <c r="M93">
        <v>6888.1</v>
      </c>
      <c r="N93">
        <v>1202</v>
      </c>
      <c r="O93">
        <v>132848.29999999999</v>
      </c>
      <c r="P93">
        <v>59538.8</v>
      </c>
      <c r="Q93">
        <v>38916.1</v>
      </c>
      <c r="R93">
        <v>6462.6</v>
      </c>
      <c r="S93">
        <v>8435.5</v>
      </c>
      <c r="T93">
        <v>37686.699999999997</v>
      </c>
    </row>
    <row r="94" spans="1:20" x14ac:dyDescent="0.35">
      <c r="A94" t="s">
        <v>84</v>
      </c>
      <c r="B94">
        <v>72947.7</v>
      </c>
      <c r="C94">
        <v>575016.9</v>
      </c>
      <c r="D94">
        <v>2309.9</v>
      </c>
      <c r="E94">
        <v>37002.199999999997</v>
      </c>
      <c r="F94">
        <v>43916.3</v>
      </c>
      <c r="G94">
        <v>213367.9</v>
      </c>
      <c r="H94">
        <v>418448.2</v>
      </c>
      <c r="I94">
        <v>368098.9</v>
      </c>
      <c r="J94">
        <v>3397.6</v>
      </c>
      <c r="K94">
        <v>2615.8000000000002</v>
      </c>
      <c r="L94">
        <v>4230.3999999999996</v>
      </c>
      <c r="M94">
        <v>6858.3</v>
      </c>
      <c r="N94">
        <v>1193.2</v>
      </c>
      <c r="O94">
        <v>132987.9</v>
      </c>
      <c r="P94">
        <v>59309.7</v>
      </c>
      <c r="Q94">
        <v>38629.4</v>
      </c>
      <c r="R94">
        <v>6553</v>
      </c>
      <c r="S94">
        <v>8477.4</v>
      </c>
      <c r="T94">
        <v>38129.699999999997</v>
      </c>
    </row>
    <row r="95" spans="1:20" x14ac:dyDescent="0.35">
      <c r="A95" t="s">
        <v>85</v>
      </c>
      <c r="B95">
        <v>72740.399999999994</v>
      </c>
      <c r="C95">
        <v>567291.1</v>
      </c>
      <c r="D95">
        <v>2361.8000000000002</v>
      </c>
      <c r="E95">
        <v>36781.4</v>
      </c>
      <c r="F95">
        <v>44746.9</v>
      </c>
      <c r="G95">
        <v>215424.2</v>
      </c>
      <c r="H95">
        <v>419701.6</v>
      </c>
      <c r="I95">
        <v>366560.2</v>
      </c>
      <c r="J95">
        <v>3380.3</v>
      </c>
      <c r="K95">
        <v>2634</v>
      </c>
      <c r="L95">
        <v>4436.1000000000004</v>
      </c>
      <c r="M95">
        <v>6852.7</v>
      </c>
      <c r="N95">
        <v>1221.4000000000001</v>
      </c>
      <c r="O95">
        <v>133292.79999999999</v>
      </c>
      <c r="P95">
        <v>59497.8</v>
      </c>
      <c r="Q95">
        <v>38693.800000000003</v>
      </c>
      <c r="R95">
        <v>6557.5</v>
      </c>
      <c r="S95">
        <v>8600.6</v>
      </c>
      <c r="T95">
        <v>37852.1</v>
      </c>
    </row>
    <row r="96" spans="1:20" x14ac:dyDescent="0.35">
      <c r="A96" t="s">
        <v>86</v>
      </c>
      <c r="B96">
        <v>72884.7</v>
      </c>
      <c r="C96">
        <v>567980.9</v>
      </c>
      <c r="D96">
        <v>2416.8000000000002</v>
      </c>
      <c r="E96">
        <v>37107.599999999999</v>
      </c>
      <c r="F96">
        <v>45555.9</v>
      </c>
      <c r="G96">
        <v>216250</v>
      </c>
      <c r="H96">
        <v>417956.3</v>
      </c>
      <c r="I96">
        <v>365914</v>
      </c>
      <c r="J96">
        <v>3367.2</v>
      </c>
      <c r="K96">
        <v>2689.3</v>
      </c>
      <c r="L96">
        <v>4500.6000000000004</v>
      </c>
      <c r="M96">
        <v>7027.2</v>
      </c>
      <c r="N96">
        <v>1241.5</v>
      </c>
      <c r="O96">
        <v>132626.1</v>
      </c>
      <c r="P96">
        <v>59918.9</v>
      </c>
      <c r="Q96">
        <v>38368.400000000001</v>
      </c>
      <c r="R96">
        <v>6621.7</v>
      </c>
      <c r="S96">
        <v>8721.2999999999993</v>
      </c>
      <c r="T96">
        <v>38397.5</v>
      </c>
    </row>
    <row r="97" spans="1:20" x14ac:dyDescent="0.35">
      <c r="A97" t="s">
        <v>87</v>
      </c>
      <c r="B97">
        <v>73210.7</v>
      </c>
      <c r="C97">
        <v>573154.4</v>
      </c>
      <c r="D97">
        <v>2441.1</v>
      </c>
      <c r="E97">
        <v>37392.6</v>
      </c>
      <c r="F97">
        <v>45883.9</v>
      </c>
      <c r="G97">
        <v>217860.6</v>
      </c>
      <c r="H97">
        <v>422295</v>
      </c>
      <c r="I97">
        <v>365018</v>
      </c>
      <c r="J97">
        <v>3432</v>
      </c>
      <c r="K97">
        <v>2765.2</v>
      </c>
      <c r="L97">
        <v>4612.6000000000004</v>
      </c>
      <c r="M97">
        <v>7094.7</v>
      </c>
      <c r="N97">
        <v>1249.3</v>
      </c>
      <c r="O97">
        <v>132645.6</v>
      </c>
      <c r="P97">
        <v>60433.5</v>
      </c>
      <c r="Q97">
        <v>38693.599999999999</v>
      </c>
      <c r="R97">
        <v>6690.6</v>
      </c>
      <c r="S97">
        <v>8747.5</v>
      </c>
      <c r="T97">
        <v>38856.9</v>
      </c>
    </row>
    <row r="98" spans="1:20" x14ac:dyDescent="0.35">
      <c r="A98" t="s">
        <v>88</v>
      </c>
      <c r="B98">
        <v>73719.199999999997</v>
      </c>
      <c r="C98">
        <v>573844.19999999995</v>
      </c>
      <c r="D98">
        <v>2504.6</v>
      </c>
      <c r="E98">
        <v>39398.199999999997</v>
      </c>
      <c r="F98">
        <v>46748.800000000003</v>
      </c>
      <c r="G98">
        <v>219687.3</v>
      </c>
      <c r="H98">
        <v>423825.3</v>
      </c>
      <c r="I98">
        <v>368448.5</v>
      </c>
      <c r="J98">
        <v>3477.4</v>
      </c>
      <c r="K98">
        <v>2802.7</v>
      </c>
      <c r="L98">
        <v>4693</v>
      </c>
      <c r="M98">
        <v>7354.7</v>
      </c>
      <c r="N98">
        <v>1252.9000000000001</v>
      </c>
      <c r="O98">
        <v>133474.5</v>
      </c>
      <c r="P98">
        <v>60573.2</v>
      </c>
      <c r="Q98">
        <v>38802.300000000003</v>
      </c>
      <c r="R98">
        <v>6739.8</v>
      </c>
      <c r="S98">
        <v>8896.1</v>
      </c>
      <c r="T98">
        <v>38939.599999999999</v>
      </c>
    </row>
    <row r="99" spans="1:20" x14ac:dyDescent="0.35">
      <c r="A99" t="s">
        <v>89</v>
      </c>
      <c r="B99">
        <v>74809</v>
      </c>
      <c r="C99">
        <v>573137.19999999995</v>
      </c>
      <c r="D99">
        <v>2562.8000000000002</v>
      </c>
      <c r="E99">
        <v>39114</v>
      </c>
      <c r="F99">
        <v>47699.8</v>
      </c>
      <c r="G99">
        <v>220972.3</v>
      </c>
      <c r="H99">
        <v>428365</v>
      </c>
      <c r="I99">
        <v>369987.4</v>
      </c>
      <c r="J99">
        <v>3528.2</v>
      </c>
      <c r="K99">
        <v>2894.8</v>
      </c>
      <c r="L99">
        <v>4728.6000000000004</v>
      </c>
      <c r="M99">
        <v>7317.8</v>
      </c>
      <c r="N99">
        <v>1252.7</v>
      </c>
      <c r="O99">
        <v>134715.1</v>
      </c>
      <c r="P99">
        <v>60697.5</v>
      </c>
      <c r="Q99">
        <v>39186.1</v>
      </c>
      <c r="R99">
        <v>6837.4</v>
      </c>
      <c r="S99">
        <v>9026.7000000000007</v>
      </c>
      <c r="T99">
        <v>39438.300000000003</v>
      </c>
    </row>
    <row r="100" spans="1:20" x14ac:dyDescent="0.35">
      <c r="A100" t="s">
        <v>90</v>
      </c>
      <c r="B100">
        <v>75517</v>
      </c>
      <c r="C100">
        <v>576379.19999999995</v>
      </c>
      <c r="D100">
        <v>2545</v>
      </c>
      <c r="E100">
        <v>40274.1</v>
      </c>
      <c r="F100">
        <v>47774.9</v>
      </c>
      <c r="G100">
        <v>223318.6</v>
      </c>
      <c r="H100">
        <v>430237</v>
      </c>
      <c r="I100">
        <v>370935.8</v>
      </c>
      <c r="J100">
        <v>3558.9</v>
      </c>
      <c r="K100">
        <v>2926.1</v>
      </c>
      <c r="L100">
        <v>4826.2</v>
      </c>
      <c r="M100">
        <v>7322.7</v>
      </c>
      <c r="N100">
        <v>1212.2</v>
      </c>
      <c r="O100">
        <v>135330.5</v>
      </c>
      <c r="P100">
        <v>61338.2</v>
      </c>
      <c r="Q100">
        <v>39429.199999999997</v>
      </c>
      <c r="R100">
        <v>6886.5</v>
      </c>
      <c r="S100">
        <v>9085.7000000000007</v>
      </c>
      <c r="T100">
        <v>39756</v>
      </c>
    </row>
    <row r="101" spans="1:20" x14ac:dyDescent="0.35">
      <c r="A101" t="s">
        <v>91</v>
      </c>
      <c r="B101">
        <v>76203.899999999994</v>
      </c>
      <c r="C101">
        <v>574516.80000000005</v>
      </c>
      <c r="D101">
        <v>2602.5</v>
      </c>
      <c r="E101">
        <v>39976</v>
      </c>
      <c r="F101">
        <v>48447</v>
      </c>
      <c r="G101">
        <v>225202.3</v>
      </c>
      <c r="H101">
        <v>431865.9</v>
      </c>
      <c r="I101">
        <v>371198.7</v>
      </c>
      <c r="J101">
        <v>3604.2</v>
      </c>
      <c r="K101">
        <v>2966.7</v>
      </c>
      <c r="L101">
        <v>4862.5</v>
      </c>
      <c r="M101">
        <v>7492.7</v>
      </c>
      <c r="N101">
        <v>1247.2</v>
      </c>
      <c r="O101">
        <v>135513.60000000001</v>
      </c>
      <c r="P101">
        <v>62044.2</v>
      </c>
      <c r="Q101">
        <v>39449.300000000003</v>
      </c>
      <c r="R101">
        <v>6956</v>
      </c>
      <c r="S101">
        <v>9298.9</v>
      </c>
      <c r="T101">
        <v>40202.300000000003</v>
      </c>
    </row>
    <row r="102" spans="1:20" x14ac:dyDescent="0.35">
      <c r="A102" t="s">
        <v>92</v>
      </c>
      <c r="B102">
        <v>76472.800000000003</v>
      </c>
      <c r="C102">
        <v>574240.9</v>
      </c>
      <c r="D102">
        <v>2657</v>
      </c>
      <c r="E102">
        <v>41032.699999999997</v>
      </c>
      <c r="F102">
        <v>48513.4</v>
      </c>
      <c r="G102">
        <v>226800.2</v>
      </c>
      <c r="H102">
        <v>435718.5</v>
      </c>
      <c r="I102">
        <v>372152.3</v>
      </c>
      <c r="J102">
        <v>3651.9</v>
      </c>
      <c r="K102">
        <v>3051.4</v>
      </c>
      <c r="L102">
        <v>4977.7</v>
      </c>
      <c r="M102">
        <v>7416.2</v>
      </c>
      <c r="N102">
        <v>1276.5999999999999</v>
      </c>
      <c r="O102">
        <v>135831</v>
      </c>
      <c r="P102">
        <v>62276.3</v>
      </c>
      <c r="Q102">
        <v>39258.1</v>
      </c>
      <c r="R102">
        <v>7004.4</v>
      </c>
      <c r="S102">
        <v>9438.6</v>
      </c>
      <c r="T102">
        <v>40820.5</v>
      </c>
    </row>
    <row r="103" spans="1:20" x14ac:dyDescent="0.35">
      <c r="A103" t="s">
        <v>93</v>
      </c>
      <c r="B103">
        <v>76858</v>
      </c>
      <c r="C103">
        <v>575309.9</v>
      </c>
      <c r="D103">
        <v>2703.7</v>
      </c>
      <c r="E103">
        <v>41653</v>
      </c>
      <c r="F103">
        <v>48098.1</v>
      </c>
      <c r="G103">
        <v>228826.8</v>
      </c>
      <c r="H103">
        <v>436845.5</v>
      </c>
      <c r="I103">
        <v>371477.5</v>
      </c>
      <c r="J103">
        <v>3713.6</v>
      </c>
      <c r="K103">
        <v>3124.8</v>
      </c>
      <c r="L103">
        <v>5104.2</v>
      </c>
      <c r="M103">
        <v>7352.4</v>
      </c>
      <c r="N103">
        <v>1242.2</v>
      </c>
      <c r="O103">
        <v>136172</v>
      </c>
      <c r="P103">
        <v>62465.7</v>
      </c>
      <c r="Q103">
        <v>39617.5</v>
      </c>
      <c r="R103">
        <v>7066.5</v>
      </c>
      <c r="S103">
        <v>9540.5</v>
      </c>
      <c r="T103">
        <v>41221.800000000003</v>
      </c>
    </row>
    <row r="104" spans="1:20" x14ac:dyDescent="0.35">
      <c r="A104" t="s">
        <v>94</v>
      </c>
      <c r="B104">
        <v>77306.3</v>
      </c>
      <c r="C104">
        <v>578483.1</v>
      </c>
      <c r="D104">
        <v>2810.6</v>
      </c>
      <c r="E104">
        <v>42608.6</v>
      </c>
      <c r="F104">
        <v>48391.1</v>
      </c>
      <c r="G104">
        <v>230857.60000000001</v>
      </c>
      <c r="H104">
        <v>437968.1</v>
      </c>
      <c r="I104">
        <v>374681.2</v>
      </c>
      <c r="J104">
        <v>3732.7</v>
      </c>
      <c r="K104">
        <v>3225.8</v>
      </c>
      <c r="L104">
        <v>5153.7</v>
      </c>
      <c r="M104">
        <v>7415.2</v>
      </c>
      <c r="N104">
        <v>1288.5999999999999</v>
      </c>
      <c r="O104">
        <v>137420.6</v>
      </c>
      <c r="P104">
        <v>62839.199999999997</v>
      </c>
      <c r="Q104">
        <v>39725.800000000003</v>
      </c>
      <c r="R104">
        <v>7169.1</v>
      </c>
      <c r="S104">
        <v>9741.5</v>
      </c>
      <c r="T104">
        <v>40712.400000000001</v>
      </c>
    </row>
    <row r="105" spans="1:20" x14ac:dyDescent="0.35">
      <c r="A105" t="s">
        <v>95</v>
      </c>
      <c r="B105">
        <v>77640</v>
      </c>
      <c r="C105">
        <v>583242.80000000005</v>
      </c>
      <c r="D105">
        <v>2877.7</v>
      </c>
      <c r="E105">
        <v>42276.1</v>
      </c>
      <c r="F105">
        <v>49128</v>
      </c>
      <c r="G105">
        <v>233068.6</v>
      </c>
      <c r="H105">
        <v>441313.1</v>
      </c>
      <c r="I105">
        <v>376672.2</v>
      </c>
      <c r="J105">
        <v>3780.2</v>
      </c>
      <c r="K105">
        <v>3361.2</v>
      </c>
      <c r="L105">
        <v>5299</v>
      </c>
      <c r="M105">
        <v>7561.5</v>
      </c>
      <c r="N105">
        <v>1298.7</v>
      </c>
      <c r="O105">
        <v>139089.9</v>
      </c>
      <c r="P105">
        <v>63037.2</v>
      </c>
      <c r="Q105">
        <v>39575.199999999997</v>
      </c>
      <c r="R105">
        <v>7241.3</v>
      </c>
      <c r="S105">
        <v>9903.5</v>
      </c>
      <c r="T105">
        <v>41306.1</v>
      </c>
    </row>
    <row r="106" spans="1:20" x14ac:dyDescent="0.35">
      <c r="A106" t="s">
        <v>96</v>
      </c>
      <c r="B106">
        <v>78233.3</v>
      </c>
      <c r="C106">
        <v>585450.19999999995</v>
      </c>
      <c r="D106">
        <v>2943.8</v>
      </c>
      <c r="E106">
        <v>43703.3</v>
      </c>
      <c r="F106">
        <v>49419.8</v>
      </c>
      <c r="G106">
        <v>235369</v>
      </c>
      <c r="H106">
        <v>444382.1</v>
      </c>
      <c r="I106">
        <v>378428.6</v>
      </c>
      <c r="J106">
        <v>3812.9</v>
      </c>
      <c r="K106">
        <v>3480.4</v>
      </c>
      <c r="L106">
        <v>5425.4</v>
      </c>
      <c r="M106">
        <v>7954.5</v>
      </c>
      <c r="N106">
        <v>1300.7</v>
      </c>
      <c r="O106">
        <v>140029.79999999999</v>
      </c>
      <c r="P106">
        <v>63975</v>
      </c>
      <c r="Q106">
        <v>39634.199999999997</v>
      </c>
      <c r="R106">
        <v>7361.5</v>
      </c>
      <c r="S106">
        <v>10054.1</v>
      </c>
      <c r="T106">
        <v>41425.699999999997</v>
      </c>
    </row>
    <row r="107" spans="1:20" x14ac:dyDescent="0.35">
      <c r="A107" t="s">
        <v>97</v>
      </c>
      <c r="B107">
        <v>78697.5</v>
      </c>
      <c r="C107">
        <v>591986</v>
      </c>
      <c r="D107">
        <v>3011.8</v>
      </c>
      <c r="E107">
        <v>44145.8</v>
      </c>
      <c r="F107">
        <v>51090.6</v>
      </c>
      <c r="G107">
        <v>238107.4</v>
      </c>
      <c r="H107">
        <v>448100.7</v>
      </c>
      <c r="I107">
        <v>379418.2</v>
      </c>
      <c r="J107">
        <v>3875.1</v>
      </c>
      <c r="K107">
        <v>3522.6</v>
      </c>
      <c r="L107">
        <v>5424</v>
      </c>
      <c r="M107">
        <v>7955.5</v>
      </c>
      <c r="N107">
        <v>1283.9000000000001</v>
      </c>
      <c r="O107">
        <v>140837.79999999999</v>
      </c>
      <c r="P107">
        <v>64595</v>
      </c>
      <c r="Q107">
        <v>39973.5</v>
      </c>
      <c r="R107">
        <v>7447.6</v>
      </c>
      <c r="S107">
        <v>10317.700000000001</v>
      </c>
      <c r="T107">
        <v>42476.3</v>
      </c>
    </row>
    <row r="108" spans="1:20" x14ac:dyDescent="0.35">
      <c r="A108" t="s">
        <v>98</v>
      </c>
      <c r="B108">
        <v>78966.2</v>
      </c>
      <c r="C108">
        <v>602057</v>
      </c>
      <c r="D108">
        <v>3074.8</v>
      </c>
      <c r="E108">
        <v>44539.4</v>
      </c>
      <c r="F108">
        <v>51429.599999999999</v>
      </c>
      <c r="G108">
        <v>240250.4</v>
      </c>
      <c r="H108">
        <v>453521.9</v>
      </c>
      <c r="I108">
        <v>380821.9</v>
      </c>
      <c r="J108">
        <v>3931.1</v>
      </c>
      <c r="K108">
        <v>3649.5</v>
      </c>
      <c r="L108">
        <v>5575</v>
      </c>
      <c r="M108">
        <v>7966.3</v>
      </c>
      <c r="N108">
        <v>1319.2</v>
      </c>
      <c r="O108">
        <v>143128.79999999999</v>
      </c>
      <c r="P108">
        <v>64883.1</v>
      </c>
      <c r="Q108">
        <v>40332.800000000003</v>
      </c>
      <c r="R108">
        <v>7596</v>
      </c>
      <c r="S108">
        <v>10567.9</v>
      </c>
      <c r="T108">
        <v>42545.9</v>
      </c>
    </row>
    <row r="109" spans="1:20" x14ac:dyDescent="0.35">
      <c r="A109" t="s">
        <v>99</v>
      </c>
      <c r="B109">
        <v>79691.8</v>
      </c>
      <c r="C109">
        <v>606747.69999999995</v>
      </c>
      <c r="D109">
        <v>3144.9</v>
      </c>
      <c r="E109">
        <v>44980.4</v>
      </c>
      <c r="F109">
        <v>51766.400000000001</v>
      </c>
      <c r="G109">
        <v>242518.5</v>
      </c>
      <c r="H109">
        <v>453995.9</v>
      </c>
      <c r="I109">
        <v>382020.5</v>
      </c>
      <c r="J109">
        <v>3950.7</v>
      </c>
      <c r="K109">
        <v>3770.3</v>
      </c>
      <c r="L109">
        <v>5673.5</v>
      </c>
      <c r="M109">
        <v>8032.3</v>
      </c>
      <c r="N109">
        <v>1326.4</v>
      </c>
      <c r="O109">
        <v>143861.5</v>
      </c>
      <c r="P109">
        <v>65282.9</v>
      </c>
      <c r="Q109">
        <v>40280</v>
      </c>
      <c r="R109">
        <v>7728</v>
      </c>
      <c r="S109">
        <v>10774.2</v>
      </c>
      <c r="T109">
        <v>42952</v>
      </c>
    </row>
    <row r="110" spans="1:20" x14ac:dyDescent="0.35">
      <c r="A110" t="s">
        <v>100</v>
      </c>
      <c r="B110">
        <v>80595.3</v>
      </c>
      <c r="C110">
        <v>615577.1</v>
      </c>
      <c r="D110">
        <v>3223.2</v>
      </c>
      <c r="E110">
        <v>45281.5</v>
      </c>
      <c r="F110">
        <v>53182.7</v>
      </c>
      <c r="G110">
        <v>244775.5</v>
      </c>
      <c r="H110">
        <v>456451.6</v>
      </c>
      <c r="I110">
        <v>387418.7</v>
      </c>
      <c r="J110">
        <v>3991.4</v>
      </c>
      <c r="K110">
        <v>3949.2</v>
      </c>
      <c r="L110">
        <v>5841.7</v>
      </c>
      <c r="M110">
        <v>8155.2</v>
      </c>
      <c r="N110">
        <v>1322.7</v>
      </c>
      <c r="O110">
        <v>145110.29999999999</v>
      </c>
      <c r="P110">
        <v>66197.2</v>
      </c>
      <c r="Q110">
        <v>40543</v>
      </c>
      <c r="R110">
        <v>7897.6</v>
      </c>
      <c r="S110">
        <v>11082.2</v>
      </c>
      <c r="T110">
        <v>43311.5</v>
      </c>
    </row>
    <row r="111" spans="1:20" x14ac:dyDescent="0.35">
      <c r="A111" t="s">
        <v>101</v>
      </c>
      <c r="B111">
        <v>81722.7</v>
      </c>
      <c r="C111">
        <v>616387.80000000005</v>
      </c>
      <c r="D111">
        <v>3329.7</v>
      </c>
      <c r="E111">
        <v>47507.9</v>
      </c>
      <c r="F111">
        <v>52898.400000000001</v>
      </c>
      <c r="G111">
        <v>247000.2</v>
      </c>
      <c r="H111">
        <v>461332.5</v>
      </c>
      <c r="I111">
        <v>386609.7</v>
      </c>
      <c r="J111">
        <v>4082.7</v>
      </c>
      <c r="K111">
        <v>4054.3</v>
      </c>
      <c r="L111">
        <v>6020.6</v>
      </c>
      <c r="M111">
        <v>8543</v>
      </c>
      <c r="N111">
        <v>1373.8</v>
      </c>
      <c r="O111">
        <v>146748.9</v>
      </c>
      <c r="P111">
        <v>67000.7</v>
      </c>
      <c r="Q111">
        <v>41023.800000000003</v>
      </c>
      <c r="R111">
        <v>8039</v>
      </c>
      <c r="S111">
        <v>11309.2</v>
      </c>
      <c r="T111">
        <v>44168.1</v>
      </c>
    </row>
    <row r="112" spans="1:20" x14ac:dyDescent="0.35">
      <c r="A112" t="s">
        <v>102</v>
      </c>
      <c r="B112">
        <v>82084.5</v>
      </c>
      <c r="C112">
        <v>620457.5</v>
      </c>
      <c r="D112">
        <v>3342.4</v>
      </c>
      <c r="E112">
        <v>47045.9</v>
      </c>
      <c r="F112">
        <v>54264.4</v>
      </c>
      <c r="G112">
        <v>249167.9</v>
      </c>
      <c r="H112">
        <v>464275.4</v>
      </c>
      <c r="I112">
        <v>387728.1</v>
      </c>
      <c r="J112">
        <v>4101.8</v>
      </c>
      <c r="K112">
        <v>4121.2</v>
      </c>
      <c r="L112">
        <v>6186.9</v>
      </c>
      <c r="M112">
        <v>8745.2999999999993</v>
      </c>
      <c r="N112">
        <v>1381.3</v>
      </c>
      <c r="O112">
        <v>147651.20000000001</v>
      </c>
      <c r="P112">
        <v>67657.3</v>
      </c>
      <c r="Q112">
        <v>41140.5</v>
      </c>
      <c r="R112">
        <v>8157.3</v>
      </c>
      <c r="S112">
        <v>11587.2</v>
      </c>
      <c r="T112">
        <v>44927.1</v>
      </c>
    </row>
    <row r="113" spans="1:20" x14ac:dyDescent="0.35">
      <c r="A113" t="s">
        <v>103</v>
      </c>
      <c r="B113">
        <v>82749.899999999994</v>
      </c>
      <c r="C113">
        <v>623561.5</v>
      </c>
      <c r="D113">
        <v>3349.6</v>
      </c>
      <c r="E113">
        <v>45980.9</v>
      </c>
      <c r="F113">
        <v>54004.1</v>
      </c>
      <c r="G113">
        <v>251035.4</v>
      </c>
      <c r="H113">
        <v>465641.3</v>
      </c>
      <c r="I113">
        <v>387857.9</v>
      </c>
      <c r="J113">
        <v>4144.3999999999996</v>
      </c>
      <c r="K113">
        <v>4180</v>
      </c>
      <c r="L113">
        <v>6354.8</v>
      </c>
      <c r="M113">
        <v>8681</v>
      </c>
      <c r="N113">
        <v>1393.6</v>
      </c>
      <c r="O113">
        <v>149278.6</v>
      </c>
      <c r="P113">
        <v>68018.7</v>
      </c>
      <c r="Q113">
        <v>41256.6</v>
      </c>
      <c r="R113">
        <v>8321.5</v>
      </c>
      <c r="S113">
        <v>11858.6</v>
      </c>
      <c r="T113">
        <v>45355.4</v>
      </c>
    </row>
    <row r="114" spans="1:20" x14ac:dyDescent="0.35">
      <c r="A114" t="s">
        <v>104</v>
      </c>
      <c r="B114">
        <v>83084.5</v>
      </c>
      <c r="C114">
        <v>628183</v>
      </c>
      <c r="D114">
        <v>3329.6</v>
      </c>
      <c r="E114">
        <v>47716.6</v>
      </c>
      <c r="F114">
        <v>53397.8</v>
      </c>
      <c r="G114">
        <v>252568.7</v>
      </c>
      <c r="H114">
        <v>465865.8</v>
      </c>
      <c r="I114">
        <v>387040.2</v>
      </c>
      <c r="J114">
        <v>4222</v>
      </c>
      <c r="K114">
        <v>4131.7</v>
      </c>
      <c r="L114">
        <v>6451.1</v>
      </c>
      <c r="M114">
        <v>8733.1</v>
      </c>
      <c r="N114">
        <v>1368.1</v>
      </c>
      <c r="O114">
        <v>151449.4</v>
      </c>
      <c r="P114">
        <v>67966.8</v>
      </c>
      <c r="Q114">
        <v>41747.1</v>
      </c>
      <c r="R114">
        <v>8379.7999999999993</v>
      </c>
      <c r="S114">
        <v>12611.3</v>
      </c>
      <c r="T114">
        <v>45933.5</v>
      </c>
    </row>
    <row r="115" spans="1:20" x14ac:dyDescent="0.35">
      <c r="A115" t="s">
        <v>105</v>
      </c>
      <c r="B115">
        <v>83427.199999999997</v>
      </c>
      <c r="C115">
        <v>632011.69999999995</v>
      </c>
      <c r="D115">
        <v>3255.4</v>
      </c>
      <c r="E115">
        <v>46372.5</v>
      </c>
      <c r="F115">
        <v>54137.9</v>
      </c>
      <c r="G115">
        <v>253040.7</v>
      </c>
      <c r="H115">
        <v>469882.6</v>
      </c>
      <c r="I115">
        <v>391009.7</v>
      </c>
      <c r="J115">
        <v>4274.3999999999996</v>
      </c>
      <c r="K115">
        <v>4191.6000000000004</v>
      </c>
      <c r="L115">
        <v>6429.1</v>
      </c>
      <c r="M115">
        <v>8847.6</v>
      </c>
      <c r="N115">
        <v>1430.4</v>
      </c>
      <c r="O115">
        <v>152510.39999999999</v>
      </c>
      <c r="P115">
        <v>69417.8</v>
      </c>
      <c r="Q115">
        <v>41737.9</v>
      </c>
      <c r="R115">
        <v>8494.2999999999993</v>
      </c>
      <c r="S115">
        <v>12239.3</v>
      </c>
      <c r="T115">
        <v>45888.5</v>
      </c>
    </row>
    <row r="116" spans="1:20" x14ac:dyDescent="0.35">
      <c r="A116" t="s">
        <v>106</v>
      </c>
      <c r="B116">
        <v>83467.7</v>
      </c>
      <c r="C116">
        <v>629735.4</v>
      </c>
      <c r="D116">
        <v>3289.3</v>
      </c>
      <c r="E116">
        <v>45390.8</v>
      </c>
      <c r="F116">
        <v>53654</v>
      </c>
      <c r="G116">
        <v>253130</v>
      </c>
      <c r="H116">
        <v>466633.8</v>
      </c>
      <c r="I116">
        <v>387354.5</v>
      </c>
      <c r="J116">
        <v>4309</v>
      </c>
      <c r="K116">
        <v>4079.3</v>
      </c>
      <c r="L116">
        <v>6458.7</v>
      </c>
      <c r="M116">
        <v>8735.9</v>
      </c>
      <c r="N116">
        <v>1435.4</v>
      </c>
      <c r="O116">
        <v>152620</v>
      </c>
      <c r="P116">
        <v>69159.399999999994</v>
      </c>
      <c r="Q116">
        <v>41528.800000000003</v>
      </c>
      <c r="R116">
        <v>8575.2999999999993</v>
      </c>
      <c r="S116">
        <v>12388.1</v>
      </c>
      <c r="T116">
        <v>45530.7</v>
      </c>
    </row>
    <row r="117" spans="1:20" x14ac:dyDescent="0.35">
      <c r="A117" t="s">
        <v>107</v>
      </c>
      <c r="B117">
        <v>83011</v>
      </c>
      <c r="C117">
        <v>626286.30000000005</v>
      </c>
      <c r="D117">
        <v>3290.4</v>
      </c>
      <c r="E117">
        <v>45233.5</v>
      </c>
      <c r="F117">
        <v>53669.9</v>
      </c>
      <c r="G117">
        <v>252594.2</v>
      </c>
      <c r="H117">
        <v>465589</v>
      </c>
      <c r="I117">
        <v>381592</v>
      </c>
      <c r="J117">
        <v>4299.3</v>
      </c>
      <c r="K117">
        <v>3914.8</v>
      </c>
      <c r="L117">
        <v>6368.9</v>
      </c>
      <c r="M117">
        <v>8662.1</v>
      </c>
      <c r="N117">
        <v>1440.9</v>
      </c>
      <c r="O117">
        <v>152210.6</v>
      </c>
      <c r="P117">
        <v>68724.5</v>
      </c>
      <c r="Q117">
        <v>41471.9</v>
      </c>
      <c r="R117">
        <v>8562.1</v>
      </c>
      <c r="S117">
        <v>12563.4</v>
      </c>
      <c r="T117">
        <v>45687.9</v>
      </c>
    </row>
    <row r="118" spans="1:20" x14ac:dyDescent="0.35">
      <c r="A118" t="s">
        <v>108</v>
      </c>
      <c r="B118">
        <v>81209</v>
      </c>
      <c r="C118">
        <v>616628.80000000005</v>
      </c>
      <c r="D118">
        <v>2900</v>
      </c>
      <c r="E118">
        <v>43103</v>
      </c>
      <c r="F118">
        <v>53292.7</v>
      </c>
      <c r="G118">
        <v>248677.2</v>
      </c>
      <c r="H118">
        <v>459926</v>
      </c>
      <c r="I118">
        <v>372834.3</v>
      </c>
      <c r="J118">
        <v>4271.8999999999996</v>
      </c>
      <c r="K118">
        <v>3798.6</v>
      </c>
      <c r="L118">
        <v>6302.1</v>
      </c>
      <c r="M118">
        <v>8342.9</v>
      </c>
      <c r="N118">
        <v>1453.1</v>
      </c>
      <c r="O118">
        <v>150535.5</v>
      </c>
      <c r="P118">
        <v>67070.399999999994</v>
      </c>
      <c r="Q118">
        <v>40956.800000000003</v>
      </c>
      <c r="R118">
        <v>8265.7999999999993</v>
      </c>
      <c r="S118">
        <v>12715.8</v>
      </c>
      <c r="T118">
        <v>44693.8</v>
      </c>
    </row>
    <row r="119" spans="1:20" x14ac:dyDescent="0.35">
      <c r="A119" t="s">
        <v>109</v>
      </c>
      <c r="B119">
        <v>80398.899999999994</v>
      </c>
      <c r="C119">
        <v>587640.19999999995</v>
      </c>
      <c r="D119">
        <v>2823.5</v>
      </c>
      <c r="E119">
        <v>42738.3</v>
      </c>
      <c r="F119">
        <v>50604.2</v>
      </c>
      <c r="G119">
        <v>242026.9</v>
      </c>
      <c r="H119">
        <v>450916.3</v>
      </c>
      <c r="I119">
        <v>363714.5</v>
      </c>
      <c r="J119">
        <v>4215.8999999999996</v>
      </c>
      <c r="K119">
        <v>3603.6</v>
      </c>
      <c r="L119">
        <v>5532.1</v>
      </c>
      <c r="M119">
        <v>8187.1</v>
      </c>
      <c r="N119">
        <v>1398.4</v>
      </c>
      <c r="O119">
        <v>147097.1</v>
      </c>
      <c r="P119">
        <v>66158.7</v>
      </c>
      <c r="Q119">
        <v>39920.199999999997</v>
      </c>
      <c r="R119">
        <v>7842.4</v>
      </c>
      <c r="S119">
        <v>11476.9</v>
      </c>
      <c r="T119">
        <v>41794.199999999997</v>
      </c>
    </row>
    <row r="120" spans="1:20" x14ac:dyDescent="0.35">
      <c r="A120" t="s">
        <v>110</v>
      </c>
      <c r="B120">
        <v>80525</v>
      </c>
      <c r="C120">
        <v>589226.80000000005</v>
      </c>
      <c r="D120">
        <v>2727.6</v>
      </c>
      <c r="E120">
        <v>42692.800000000003</v>
      </c>
      <c r="F120">
        <v>51914.7</v>
      </c>
      <c r="G120">
        <v>242186</v>
      </c>
      <c r="H120">
        <v>451666</v>
      </c>
      <c r="I120">
        <v>361587.7</v>
      </c>
      <c r="J120">
        <v>4187.5</v>
      </c>
      <c r="K120">
        <v>3377.7</v>
      </c>
      <c r="L120">
        <v>5468.1</v>
      </c>
      <c r="M120">
        <v>8299.5</v>
      </c>
      <c r="N120">
        <v>1408.8</v>
      </c>
      <c r="O120">
        <v>145732</v>
      </c>
      <c r="P120">
        <v>65905</v>
      </c>
      <c r="Q120">
        <v>39963</v>
      </c>
      <c r="R120">
        <v>7778.2</v>
      </c>
      <c r="S120">
        <v>11672.6</v>
      </c>
      <c r="T120">
        <v>41608.300000000003</v>
      </c>
    </row>
    <row r="121" spans="1:20" x14ac:dyDescent="0.35">
      <c r="A121" t="s">
        <v>111</v>
      </c>
      <c r="B121">
        <v>81646.899999999994</v>
      </c>
      <c r="C121">
        <v>592744.80000000005</v>
      </c>
      <c r="D121">
        <v>2678.4</v>
      </c>
      <c r="E121">
        <v>42401.4</v>
      </c>
      <c r="F121">
        <v>51744</v>
      </c>
      <c r="G121">
        <v>242663</v>
      </c>
      <c r="H121">
        <v>452449</v>
      </c>
      <c r="I121">
        <v>362492.8</v>
      </c>
      <c r="J121">
        <v>4181.3999999999996</v>
      </c>
      <c r="K121">
        <v>3214.9</v>
      </c>
      <c r="L121">
        <v>5471.1</v>
      </c>
      <c r="M121">
        <v>8446</v>
      </c>
      <c r="N121">
        <v>1419.9</v>
      </c>
      <c r="O121">
        <v>145884.70000000001</v>
      </c>
      <c r="P121">
        <v>66253.100000000006</v>
      </c>
      <c r="Q121">
        <v>40304.6</v>
      </c>
      <c r="R121">
        <v>7794.5</v>
      </c>
      <c r="S121">
        <v>11882.9</v>
      </c>
      <c r="T121">
        <v>42004.6</v>
      </c>
    </row>
    <row r="122" spans="1:20" x14ac:dyDescent="0.35">
      <c r="A122" t="s">
        <v>112</v>
      </c>
      <c r="B122">
        <v>82231.399999999994</v>
      </c>
      <c r="C122">
        <v>597366.4</v>
      </c>
      <c r="D122">
        <v>2691.9</v>
      </c>
      <c r="E122">
        <v>41568.699999999997</v>
      </c>
      <c r="F122">
        <v>51654.6</v>
      </c>
      <c r="G122">
        <v>242604.4</v>
      </c>
      <c r="H122">
        <v>456119.8</v>
      </c>
      <c r="I122">
        <v>363397.7</v>
      </c>
      <c r="J122">
        <v>4224.1000000000004</v>
      </c>
      <c r="K122">
        <v>3238.1</v>
      </c>
      <c r="L122">
        <v>5380.7</v>
      </c>
      <c r="M122">
        <v>8524.7999999999993</v>
      </c>
      <c r="N122">
        <v>1454.4</v>
      </c>
      <c r="O122">
        <v>146841.60000000001</v>
      </c>
      <c r="P122">
        <v>66239.399999999994</v>
      </c>
      <c r="Q122">
        <v>40334.400000000001</v>
      </c>
      <c r="R122">
        <v>7790.1</v>
      </c>
      <c r="S122">
        <v>12126.6</v>
      </c>
      <c r="T122">
        <v>41712.300000000003</v>
      </c>
    </row>
    <row r="123" spans="1:20" x14ac:dyDescent="0.35">
      <c r="A123" t="s">
        <v>113</v>
      </c>
      <c r="B123">
        <v>82550.5</v>
      </c>
      <c r="C123">
        <v>601660</v>
      </c>
      <c r="D123">
        <v>2719.8</v>
      </c>
      <c r="E123">
        <v>42528.6</v>
      </c>
      <c r="F123">
        <v>51058.3</v>
      </c>
      <c r="G123">
        <v>242387.5</v>
      </c>
      <c r="H123">
        <v>457190.1</v>
      </c>
      <c r="I123">
        <v>365109.2</v>
      </c>
      <c r="J123">
        <v>4272.8</v>
      </c>
      <c r="K123">
        <v>3241.2</v>
      </c>
      <c r="L123">
        <v>5418.8</v>
      </c>
      <c r="M123">
        <v>8654.6</v>
      </c>
      <c r="N123">
        <v>1501</v>
      </c>
      <c r="O123">
        <v>146846.6</v>
      </c>
      <c r="P123">
        <v>66066.5</v>
      </c>
      <c r="Q123">
        <v>40693.5</v>
      </c>
      <c r="R123">
        <v>7794</v>
      </c>
      <c r="S123">
        <v>12380.7</v>
      </c>
      <c r="T123">
        <v>42076.7</v>
      </c>
    </row>
    <row r="124" spans="1:20" x14ac:dyDescent="0.35">
      <c r="A124" t="s">
        <v>114</v>
      </c>
      <c r="B124">
        <v>83303.899999999994</v>
      </c>
      <c r="C124">
        <v>614766.6</v>
      </c>
      <c r="D124">
        <v>2763.2</v>
      </c>
      <c r="E124">
        <v>42502.5</v>
      </c>
      <c r="F124">
        <v>48877.7</v>
      </c>
      <c r="G124">
        <v>242686.9</v>
      </c>
      <c r="H124">
        <v>459448.6</v>
      </c>
      <c r="I124">
        <v>367445.9</v>
      </c>
      <c r="J124">
        <v>4278.6000000000004</v>
      </c>
      <c r="K124">
        <v>3216.3</v>
      </c>
      <c r="L124">
        <v>5450.5</v>
      </c>
      <c r="M124">
        <v>8743.2999999999993</v>
      </c>
      <c r="N124">
        <v>1482.8</v>
      </c>
      <c r="O124">
        <v>148195.20000000001</v>
      </c>
      <c r="P124">
        <v>67013.100000000006</v>
      </c>
      <c r="Q124">
        <v>40834.6</v>
      </c>
      <c r="R124">
        <v>7891.3</v>
      </c>
      <c r="S124">
        <v>12535.5</v>
      </c>
      <c r="T124">
        <v>43277.9</v>
      </c>
    </row>
    <row r="125" spans="1:20" x14ac:dyDescent="0.35">
      <c r="A125" t="s">
        <v>115</v>
      </c>
      <c r="B125">
        <v>83634.100000000006</v>
      </c>
      <c r="C125">
        <v>620699</v>
      </c>
      <c r="D125">
        <v>2806.7</v>
      </c>
      <c r="E125">
        <v>42810.3</v>
      </c>
      <c r="F125">
        <v>47296.7</v>
      </c>
      <c r="G125">
        <v>242533.8</v>
      </c>
      <c r="H125">
        <v>462510</v>
      </c>
      <c r="I125">
        <v>368439.4</v>
      </c>
      <c r="J125">
        <v>4308.3</v>
      </c>
      <c r="K125">
        <v>3207.5</v>
      </c>
      <c r="L125">
        <v>5476.5</v>
      </c>
      <c r="M125">
        <v>8627</v>
      </c>
      <c r="N125">
        <v>1516.8</v>
      </c>
      <c r="O125">
        <v>148326.29999999999</v>
      </c>
      <c r="P125">
        <v>67730.7</v>
      </c>
      <c r="Q125">
        <v>40984.5</v>
      </c>
      <c r="R125">
        <v>7907.3</v>
      </c>
      <c r="S125">
        <v>12680.2</v>
      </c>
      <c r="T125">
        <v>43065.9</v>
      </c>
    </row>
    <row r="126" spans="1:20" x14ac:dyDescent="0.35">
      <c r="A126" t="s">
        <v>116</v>
      </c>
      <c r="B126">
        <v>84116.9</v>
      </c>
      <c r="C126">
        <v>624768.9</v>
      </c>
      <c r="D126">
        <v>2869.8</v>
      </c>
      <c r="E126">
        <v>42846.5</v>
      </c>
      <c r="F126">
        <v>47088.7</v>
      </c>
      <c r="G126">
        <v>242784.7</v>
      </c>
      <c r="H126">
        <v>465382.1</v>
      </c>
      <c r="I126">
        <v>371659.5</v>
      </c>
      <c r="J126">
        <v>4332.8</v>
      </c>
      <c r="K126">
        <v>3240.1</v>
      </c>
      <c r="L126">
        <v>5566.2</v>
      </c>
      <c r="M126">
        <v>8680.5</v>
      </c>
      <c r="N126">
        <v>1532.8</v>
      </c>
      <c r="O126">
        <v>149607.9</v>
      </c>
      <c r="P126">
        <v>68366.600000000006</v>
      </c>
      <c r="Q126">
        <v>40798.9</v>
      </c>
      <c r="R126">
        <v>7941.2</v>
      </c>
      <c r="S126">
        <v>12765.1</v>
      </c>
      <c r="T126">
        <v>43991.199999999997</v>
      </c>
    </row>
    <row r="127" spans="1:20" x14ac:dyDescent="0.35">
      <c r="A127" t="s">
        <v>117</v>
      </c>
      <c r="B127">
        <v>84694.6</v>
      </c>
      <c r="C127">
        <v>636064.19999999995</v>
      </c>
      <c r="D127">
        <v>2943.7</v>
      </c>
      <c r="E127">
        <v>43215.1</v>
      </c>
      <c r="F127">
        <v>45394.400000000001</v>
      </c>
      <c r="G127">
        <v>242593.3</v>
      </c>
      <c r="H127">
        <v>471426.6</v>
      </c>
      <c r="I127">
        <v>373530</v>
      </c>
      <c r="J127">
        <v>4354.1000000000004</v>
      </c>
      <c r="K127">
        <v>3222</v>
      </c>
      <c r="L127">
        <v>5730.5</v>
      </c>
      <c r="M127">
        <v>8806.1</v>
      </c>
      <c r="N127">
        <v>1520</v>
      </c>
      <c r="O127">
        <v>151255.6</v>
      </c>
      <c r="P127">
        <v>69119.7</v>
      </c>
      <c r="Q127">
        <v>40615.699999999997</v>
      </c>
      <c r="R127">
        <v>8006.2</v>
      </c>
      <c r="S127">
        <v>12790.1</v>
      </c>
      <c r="T127">
        <v>44175.4</v>
      </c>
    </row>
    <row r="128" spans="1:20" x14ac:dyDescent="0.35">
      <c r="A128" t="s">
        <v>118</v>
      </c>
      <c r="B128">
        <v>84908.5</v>
      </c>
      <c r="C128">
        <v>637788.69999999995</v>
      </c>
      <c r="D128">
        <v>2985.4</v>
      </c>
      <c r="E128">
        <v>43832.4</v>
      </c>
      <c r="F128">
        <v>44558.6</v>
      </c>
      <c r="G128">
        <v>241965.7</v>
      </c>
      <c r="H128">
        <v>471366.6</v>
      </c>
      <c r="I128">
        <v>372825.9</v>
      </c>
      <c r="J128">
        <v>4351.3</v>
      </c>
      <c r="K128">
        <v>3310.1</v>
      </c>
      <c r="L128">
        <v>5841.5</v>
      </c>
      <c r="M128">
        <v>8694.6</v>
      </c>
      <c r="N128">
        <v>1506.1</v>
      </c>
      <c r="O128">
        <v>151166.39999999999</v>
      </c>
      <c r="P128">
        <v>69068.100000000006</v>
      </c>
      <c r="Q128">
        <v>40330.699999999997</v>
      </c>
      <c r="R128">
        <v>7951.7</v>
      </c>
      <c r="S128">
        <v>12878.3</v>
      </c>
      <c r="T128">
        <v>44067.3</v>
      </c>
    </row>
    <row r="129" spans="1:20" x14ac:dyDescent="0.35">
      <c r="A129" t="s">
        <v>119</v>
      </c>
      <c r="B129">
        <v>85151.2</v>
      </c>
      <c r="C129">
        <v>641237.6</v>
      </c>
      <c r="D129">
        <v>3024.5</v>
      </c>
      <c r="E129">
        <v>43179.5</v>
      </c>
      <c r="F129">
        <v>43579</v>
      </c>
      <c r="G129">
        <v>240489.4</v>
      </c>
      <c r="H129">
        <v>473059.4</v>
      </c>
      <c r="I129">
        <v>371226</v>
      </c>
      <c r="J129">
        <v>4266.3999999999996</v>
      </c>
      <c r="K129">
        <v>3366.9</v>
      </c>
      <c r="L129">
        <v>5828.5</v>
      </c>
      <c r="M129">
        <v>8794.4</v>
      </c>
      <c r="N129">
        <v>1525.1</v>
      </c>
      <c r="O129">
        <v>150948.6</v>
      </c>
      <c r="P129">
        <v>69481.7</v>
      </c>
      <c r="Q129">
        <v>40050.9</v>
      </c>
      <c r="R129">
        <v>7946.7</v>
      </c>
      <c r="S129">
        <v>12939.2</v>
      </c>
      <c r="T129">
        <v>44123</v>
      </c>
    </row>
    <row r="130" spans="1:20" x14ac:dyDescent="0.35">
      <c r="A130" t="s">
        <v>120</v>
      </c>
      <c r="B130">
        <v>85293.7</v>
      </c>
      <c r="C130">
        <v>641237.69999999995</v>
      </c>
      <c r="D130">
        <v>3024</v>
      </c>
      <c r="E130">
        <v>43429.8</v>
      </c>
      <c r="F130">
        <v>41618</v>
      </c>
      <c r="G130">
        <v>239134.7</v>
      </c>
      <c r="H130">
        <v>474509.3</v>
      </c>
      <c r="I130">
        <v>367668.9</v>
      </c>
      <c r="J130">
        <v>4292.3</v>
      </c>
      <c r="K130">
        <v>3384.6</v>
      </c>
      <c r="L130">
        <v>5901.3</v>
      </c>
      <c r="M130">
        <v>8768.1</v>
      </c>
      <c r="N130">
        <v>1543.8</v>
      </c>
      <c r="O130">
        <v>150153.4</v>
      </c>
      <c r="P130">
        <v>69714.3</v>
      </c>
      <c r="Q130">
        <v>39515.800000000003</v>
      </c>
      <c r="R130">
        <v>7956.7</v>
      </c>
      <c r="S130">
        <v>13044.3</v>
      </c>
      <c r="T130">
        <v>44168.1</v>
      </c>
    </row>
    <row r="131" spans="1:20" x14ac:dyDescent="0.35">
      <c r="A131" t="s">
        <v>121</v>
      </c>
      <c r="B131">
        <v>85285.1</v>
      </c>
      <c r="C131">
        <v>642617.19999999995</v>
      </c>
      <c r="D131">
        <v>3044.8</v>
      </c>
      <c r="E131">
        <v>42587.1</v>
      </c>
      <c r="F131">
        <v>41247.199999999997</v>
      </c>
      <c r="G131">
        <v>236884.5</v>
      </c>
      <c r="H131">
        <v>474634</v>
      </c>
      <c r="I131">
        <v>363470.5</v>
      </c>
      <c r="J131">
        <v>4269.5</v>
      </c>
      <c r="K131">
        <v>3560.3</v>
      </c>
      <c r="L131">
        <v>5989.1</v>
      </c>
      <c r="M131">
        <v>8820.1</v>
      </c>
      <c r="N131">
        <v>1558.6</v>
      </c>
      <c r="O131">
        <v>150018.70000000001</v>
      </c>
      <c r="P131">
        <v>69927.5</v>
      </c>
      <c r="Q131">
        <v>39305.300000000003</v>
      </c>
      <c r="R131">
        <v>7865.4</v>
      </c>
      <c r="S131">
        <v>13089.8</v>
      </c>
      <c r="T131">
        <v>43890.5</v>
      </c>
    </row>
    <row r="132" spans="1:20" x14ac:dyDescent="0.35">
      <c r="A132" t="s">
        <v>122</v>
      </c>
      <c r="B132">
        <v>85102.5</v>
      </c>
      <c r="C132">
        <v>643238</v>
      </c>
      <c r="D132">
        <v>3095.4</v>
      </c>
      <c r="E132">
        <v>43610.400000000001</v>
      </c>
      <c r="F132">
        <v>40258.400000000001</v>
      </c>
      <c r="G132">
        <v>234588.3</v>
      </c>
      <c r="H132">
        <v>472576.8</v>
      </c>
      <c r="I132">
        <v>360714.6</v>
      </c>
      <c r="J132">
        <v>4196.2</v>
      </c>
      <c r="K132">
        <v>3543.9</v>
      </c>
      <c r="L132">
        <v>6006.3</v>
      </c>
      <c r="M132">
        <v>8820.1</v>
      </c>
      <c r="N132">
        <v>1577.2</v>
      </c>
      <c r="O132">
        <v>149944.1</v>
      </c>
      <c r="P132">
        <v>69813.5</v>
      </c>
      <c r="Q132">
        <v>38711.4</v>
      </c>
      <c r="R132">
        <v>7737.2</v>
      </c>
      <c r="S132">
        <v>13117.2</v>
      </c>
      <c r="T132">
        <v>43440.1</v>
      </c>
    </row>
    <row r="133" spans="1:20" x14ac:dyDescent="0.35">
      <c r="A133" t="s">
        <v>123</v>
      </c>
      <c r="B133">
        <v>85248.4</v>
      </c>
      <c r="C133">
        <v>644617.69999999995</v>
      </c>
      <c r="D133">
        <v>3121.3</v>
      </c>
      <c r="E133">
        <v>42962.3</v>
      </c>
      <c r="F133">
        <v>39671.800000000003</v>
      </c>
      <c r="G133">
        <v>233510.9</v>
      </c>
      <c r="H133">
        <v>473650.7</v>
      </c>
      <c r="I133">
        <v>358227</v>
      </c>
      <c r="J133">
        <v>4141.7</v>
      </c>
      <c r="K133">
        <v>3567.6</v>
      </c>
      <c r="L133">
        <v>6143.6</v>
      </c>
      <c r="M133">
        <v>8921.1</v>
      </c>
      <c r="N133">
        <v>1601.1</v>
      </c>
      <c r="O133">
        <v>149227.9</v>
      </c>
      <c r="P133">
        <v>69902.3</v>
      </c>
      <c r="Q133">
        <v>38312</v>
      </c>
      <c r="R133">
        <v>7749.9</v>
      </c>
      <c r="S133">
        <v>13134.2</v>
      </c>
      <c r="T133">
        <v>43280.4</v>
      </c>
    </row>
    <row r="134" spans="1:20" x14ac:dyDescent="0.35">
      <c r="A134" t="s">
        <v>124</v>
      </c>
      <c r="B134">
        <v>85145.7</v>
      </c>
      <c r="C134">
        <v>642479.30000000005</v>
      </c>
      <c r="D134">
        <v>3154.2</v>
      </c>
      <c r="E134">
        <v>43204.5</v>
      </c>
      <c r="F134">
        <v>39268.400000000001</v>
      </c>
      <c r="G134">
        <v>231574.5</v>
      </c>
      <c r="H134">
        <v>473684.4</v>
      </c>
      <c r="I134">
        <v>355694.5</v>
      </c>
      <c r="J134">
        <v>4061.5</v>
      </c>
      <c r="K134">
        <v>3587.3</v>
      </c>
      <c r="L134">
        <v>6182.6</v>
      </c>
      <c r="M134">
        <v>9075</v>
      </c>
      <c r="N134">
        <v>1606.8</v>
      </c>
      <c r="O134">
        <v>148401.79999999999</v>
      </c>
      <c r="P134">
        <v>69542.3</v>
      </c>
      <c r="Q134">
        <v>37682.1</v>
      </c>
      <c r="R134">
        <v>7611.2</v>
      </c>
      <c r="S134">
        <v>13121.3</v>
      </c>
      <c r="T134">
        <v>43233.7</v>
      </c>
    </row>
    <row r="135" spans="1:20" x14ac:dyDescent="0.35">
      <c r="A135" t="s">
        <v>125</v>
      </c>
      <c r="B135">
        <v>84809.2</v>
      </c>
      <c r="C135">
        <v>638909.4</v>
      </c>
      <c r="D135">
        <v>3166.1</v>
      </c>
      <c r="E135">
        <v>42960.6</v>
      </c>
      <c r="F135">
        <v>38982.400000000001</v>
      </c>
      <c r="G135">
        <v>230938.4</v>
      </c>
      <c r="H135">
        <v>474058.3</v>
      </c>
      <c r="I135">
        <v>352478.2</v>
      </c>
      <c r="J135">
        <v>3967.5</v>
      </c>
      <c r="K135">
        <v>3588.9</v>
      </c>
      <c r="L135">
        <v>6219.4</v>
      </c>
      <c r="M135">
        <v>9076.2999999999993</v>
      </c>
      <c r="N135">
        <v>1634.5</v>
      </c>
      <c r="O135">
        <v>148339.79999999999</v>
      </c>
      <c r="P135">
        <v>69341.600000000006</v>
      </c>
      <c r="Q135">
        <v>37816.699999999997</v>
      </c>
      <c r="R135">
        <v>7639.7</v>
      </c>
      <c r="S135">
        <v>13125.5</v>
      </c>
      <c r="T135">
        <v>42853.8</v>
      </c>
    </row>
    <row r="136" spans="1:20" x14ac:dyDescent="0.35">
      <c r="A136" t="s">
        <v>126</v>
      </c>
      <c r="B136">
        <v>85365.3</v>
      </c>
      <c r="C136">
        <v>646635.30000000005</v>
      </c>
      <c r="D136">
        <v>3159.6</v>
      </c>
      <c r="E136">
        <v>43976.1</v>
      </c>
      <c r="F136">
        <v>39029.300000000003</v>
      </c>
      <c r="G136">
        <v>230701.9</v>
      </c>
      <c r="H136">
        <v>478195.7</v>
      </c>
      <c r="I136">
        <v>352459</v>
      </c>
      <c r="J136">
        <v>3873.2</v>
      </c>
      <c r="K136">
        <v>3616.4</v>
      </c>
      <c r="L136">
        <v>6287.8</v>
      </c>
      <c r="M136">
        <v>9237.9</v>
      </c>
      <c r="N136">
        <v>1686.2</v>
      </c>
      <c r="O136">
        <v>148975.20000000001</v>
      </c>
      <c r="P136">
        <v>69491.8</v>
      </c>
      <c r="Q136">
        <v>38140.300000000003</v>
      </c>
      <c r="R136">
        <v>7650.4</v>
      </c>
      <c r="S136">
        <v>13168.8</v>
      </c>
      <c r="T136">
        <v>43044.6</v>
      </c>
    </row>
    <row r="137" spans="1:20" x14ac:dyDescent="0.35">
      <c r="A137" t="s">
        <v>127</v>
      </c>
      <c r="B137">
        <v>85708.1</v>
      </c>
      <c r="C137">
        <v>649877.5</v>
      </c>
      <c r="D137">
        <v>3154.3</v>
      </c>
      <c r="E137">
        <v>45511.8</v>
      </c>
      <c r="F137">
        <v>39269.599999999999</v>
      </c>
      <c r="G137">
        <v>230555.7</v>
      </c>
      <c r="H137">
        <v>478084.5</v>
      </c>
      <c r="I137">
        <v>353605</v>
      </c>
      <c r="J137">
        <v>3867.8</v>
      </c>
      <c r="K137">
        <v>3663.6</v>
      </c>
      <c r="L137">
        <v>6375.8</v>
      </c>
      <c r="M137">
        <v>9265.7000000000007</v>
      </c>
      <c r="N137">
        <v>1710.6</v>
      </c>
      <c r="O137">
        <v>149724.29999999999</v>
      </c>
      <c r="P137">
        <v>69727.199999999997</v>
      </c>
      <c r="Q137">
        <v>38032.9</v>
      </c>
      <c r="R137">
        <v>7654.5</v>
      </c>
      <c r="S137">
        <v>13230</v>
      </c>
      <c r="T137">
        <v>43160</v>
      </c>
    </row>
    <row r="138" spans="1:20" x14ac:dyDescent="0.35">
      <c r="A138" t="s">
        <v>128</v>
      </c>
      <c r="B138">
        <v>85940.3</v>
      </c>
      <c r="C138">
        <v>650636.30000000005</v>
      </c>
      <c r="D138">
        <v>3150.3</v>
      </c>
      <c r="E138">
        <v>45327.4</v>
      </c>
      <c r="F138">
        <v>39460.400000000001</v>
      </c>
      <c r="G138">
        <v>230994.5</v>
      </c>
      <c r="H138">
        <v>481544.2</v>
      </c>
      <c r="I138">
        <v>353311.1</v>
      </c>
      <c r="J138">
        <v>3862.5</v>
      </c>
      <c r="K138">
        <v>3682.2</v>
      </c>
      <c r="L138">
        <v>6430.6</v>
      </c>
      <c r="M138">
        <v>9185.2000000000007</v>
      </c>
      <c r="N138">
        <v>1710.5</v>
      </c>
      <c r="O138">
        <v>150629.20000000001</v>
      </c>
      <c r="P138">
        <v>69826.8</v>
      </c>
      <c r="Q138">
        <v>38505.4</v>
      </c>
      <c r="R138">
        <v>7808.4</v>
      </c>
      <c r="S138">
        <v>13307.1</v>
      </c>
      <c r="T138">
        <v>43085.5</v>
      </c>
    </row>
    <row r="139" spans="1:20" x14ac:dyDescent="0.35">
      <c r="A139" t="s">
        <v>129</v>
      </c>
      <c r="B139">
        <v>86436.4</v>
      </c>
      <c r="C139">
        <v>657430.80000000005</v>
      </c>
      <c r="D139">
        <v>3209.6</v>
      </c>
      <c r="E139">
        <v>47071.8</v>
      </c>
      <c r="F139">
        <v>39378.1</v>
      </c>
      <c r="G139">
        <v>231867.9</v>
      </c>
      <c r="H139">
        <v>481080</v>
      </c>
      <c r="I139">
        <v>353156.3</v>
      </c>
      <c r="J139">
        <v>3829.2</v>
      </c>
      <c r="K139">
        <v>3688.5</v>
      </c>
      <c r="L139">
        <v>6507.1</v>
      </c>
      <c r="M139">
        <v>9379.1</v>
      </c>
      <c r="N139">
        <v>1762</v>
      </c>
      <c r="O139">
        <v>150977</v>
      </c>
      <c r="P139">
        <v>69785.8</v>
      </c>
      <c r="Q139">
        <v>38229.199999999997</v>
      </c>
      <c r="R139">
        <v>7806.2</v>
      </c>
      <c r="S139">
        <v>13388.1</v>
      </c>
      <c r="T139">
        <v>42717</v>
      </c>
    </row>
    <row r="140" spans="1:20" x14ac:dyDescent="0.35">
      <c r="A140" t="s">
        <v>130</v>
      </c>
      <c r="B140">
        <v>86636.3</v>
      </c>
      <c r="C140">
        <v>657637.69999999995</v>
      </c>
      <c r="D140">
        <v>3225.1</v>
      </c>
      <c r="E140">
        <v>48441.7</v>
      </c>
      <c r="F140">
        <v>39420.5</v>
      </c>
      <c r="G140">
        <v>233119.7</v>
      </c>
      <c r="H140">
        <v>481817.2</v>
      </c>
      <c r="I140">
        <v>353326.8</v>
      </c>
      <c r="J140">
        <v>3820.3</v>
      </c>
      <c r="K140">
        <v>3696</v>
      </c>
      <c r="L140">
        <v>6562.2</v>
      </c>
      <c r="M140">
        <v>9248.7000000000007</v>
      </c>
      <c r="N140">
        <v>1796.5</v>
      </c>
      <c r="O140">
        <v>151462.5</v>
      </c>
      <c r="P140">
        <v>70148.100000000006</v>
      </c>
      <c r="Q140">
        <v>38335</v>
      </c>
      <c r="R140">
        <v>7879.2</v>
      </c>
      <c r="S140">
        <v>13489.7</v>
      </c>
      <c r="T140">
        <v>42798.9</v>
      </c>
    </row>
    <row r="141" spans="1:20" x14ac:dyDescent="0.35">
      <c r="A141" t="s">
        <v>131</v>
      </c>
      <c r="B141">
        <v>87216.9</v>
      </c>
      <c r="C141">
        <v>661017.59999999998</v>
      </c>
      <c r="D141">
        <v>3266.2</v>
      </c>
      <c r="E141">
        <v>49058.3</v>
      </c>
      <c r="F141">
        <v>39809.199999999997</v>
      </c>
      <c r="G141">
        <v>234983.8</v>
      </c>
      <c r="H141">
        <v>484723.4</v>
      </c>
      <c r="I141">
        <v>353403.4</v>
      </c>
      <c r="J141">
        <v>3815</v>
      </c>
      <c r="K141">
        <v>3733.8</v>
      </c>
      <c r="L141">
        <v>6589.8</v>
      </c>
      <c r="M141">
        <v>9427.7999999999993</v>
      </c>
      <c r="N141">
        <v>1821.3</v>
      </c>
      <c r="O141">
        <v>151415.29999999999</v>
      </c>
      <c r="P141">
        <v>70275.399999999994</v>
      </c>
      <c r="Q141">
        <v>38375.5</v>
      </c>
      <c r="R141">
        <v>7925.8</v>
      </c>
      <c r="S141">
        <v>13618.5</v>
      </c>
      <c r="T141">
        <v>42925.8</v>
      </c>
    </row>
    <row r="142" spans="1:20" x14ac:dyDescent="0.35">
      <c r="A142" t="s">
        <v>132</v>
      </c>
      <c r="B142">
        <v>87568.1</v>
      </c>
      <c r="C142">
        <v>665915.1</v>
      </c>
      <c r="D142">
        <v>3318.8</v>
      </c>
      <c r="E142">
        <v>49108.7</v>
      </c>
      <c r="F142">
        <v>39504</v>
      </c>
      <c r="G142">
        <v>237256.1</v>
      </c>
      <c r="H142">
        <v>483760.9</v>
      </c>
      <c r="I142">
        <v>353037</v>
      </c>
      <c r="J142">
        <v>3829.8</v>
      </c>
      <c r="K142">
        <v>3744.3</v>
      </c>
      <c r="L142">
        <v>6608.5</v>
      </c>
      <c r="M142">
        <v>9673.5</v>
      </c>
      <c r="N142">
        <v>1878</v>
      </c>
      <c r="O142">
        <v>153462.5</v>
      </c>
      <c r="P142">
        <v>70650.2</v>
      </c>
      <c r="Q142">
        <v>38686.1</v>
      </c>
      <c r="R142">
        <v>7932.1</v>
      </c>
      <c r="S142">
        <v>13765.9</v>
      </c>
      <c r="T142">
        <v>42878.3</v>
      </c>
    </row>
    <row r="143" spans="1:20" x14ac:dyDescent="0.35">
      <c r="A143" t="s">
        <v>133</v>
      </c>
      <c r="B143">
        <v>87802.4</v>
      </c>
      <c r="C143">
        <v>664414.9</v>
      </c>
      <c r="D143">
        <v>3270.7</v>
      </c>
      <c r="E143">
        <v>59234.7</v>
      </c>
      <c r="F143">
        <v>39670.1</v>
      </c>
      <c r="G143">
        <v>240144.1</v>
      </c>
      <c r="H143">
        <v>486509.9</v>
      </c>
      <c r="I143">
        <v>354276.9</v>
      </c>
      <c r="J143">
        <v>3875.4</v>
      </c>
      <c r="K143">
        <v>3788.1</v>
      </c>
      <c r="L143">
        <v>6665.8</v>
      </c>
      <c r="M143">
        <v>9608.6</v>
      </c>
      <c r="N143">
        <v>1932.8</v>
      </c>
      <c r="O143">
        <v>154063.6</v>
      </c>
      <c r="P143">
        <v>70569.100000000006</v>
      </c>
      <c r="Q143">
        <v>38918</v>
      </c>
      <c r="R143">
        <v>7988.1</v>
      </c>
      <c r="S143">
        <v>14030.3</v>
      </c>
      <c r="T143">
        <v>42529.5</v>
      </c>
    </row>
    <row r="144" spans="1:20" x14ac:dyDescent="0.35">
      <c r="A144" t="s">
        <v>134</v>
      </c>
      <c r="B144">
        <v>88210.6</v>
      </c>
      <c r="C144">
        <v>668484.69999999995</v>
      </c>
      <c r="D144">
        <v>3332.6</v>
      </c>
      <c r="E144">
        <v>58032.1</v>
      </c>
      <c r="F144">
        <v>39584.800000000003</v>
      </c>
      <c r="G144">
        <v>242833.1</v>
      </c>
      <c r="H144">
        <v>486733.7</v>
      </c>
      <c r="I144">
        <v>355672.4</v>
      </c>
      <c r="J144">
        <v>3920.1</v>
      </c>
      <c r="K144">
        <v>3837.9</v>
      </c>
      <c r="L144">
        <v>6732.6</v>
      </c>
      <c r="M144">
        <v>9675.9</v>
      </c>
      <c r="N144">
        <v>1982.1</v>
      </c>
      <c r="O144">
        <v>154718.70000000001</v>
      </c>
      <c r="P144">
        <v>71005.600000000006</v>
      </c>
      <c r="Q144">
        <v>38945.5</v>
      </c>
      <c r="R144">
        <v>8040.8</v>
      </c>
      <c r="S144">
        <v>14202.7</v>
      </c>
      <c r="T144">
        <v>43138.7</v>
      </c>
    </row>
    <row r="145" spans="1:20" x14ac:dyDescent="0.35">
      <c r="A145" t="s">
        <v>135</v>
      </c>
      <c r="B145">
        <v>88331.199999999997</v>
      </c>
      <c r="C145">
        <v>671588.8</v>
      </c>
      <c r="D145">
        <v>3359.5</v>
      </c>
      <c r="E145">
        <v>59376.6</v>
      </c>
      <c r="F145">
        <v>38777.9</v>
      </c>
      <c r="G145">
        <v>245060.4</v>
      </c>
      <c r="H145">
        <v>488026.8</v>
      </c>
      <c r="I145">
        <v>355809.4</v>
      </c>
      <c r="J145">
        <v>3966.4</v>
      </c>
      <c r="K145">
        <v>3900.3</v>
      </c>
      <c r="L145">
        <v>6804.4</v>
      </c>
      <c r="M145">
        <v>9621.9</v>
      </c>
      <c r="N145">
        <v>2000</v>
      </c>
      <c r="O145">
        <v>155454.1</v>
      </c>
      <c r="P145">
        <v>71219.199999999997</v>
      </c>
      <c r="Q145">
        <v>39009.9</v>
      </c>
      <c r="R145">
        <v>8084.5</v>
      </c>
      <c r="S145">
        <v>14366.6</v>
      </c>
      <c r="T145">
        <v>43100.3</v>
      </c>
    </row>
    <row r="146" spans="1:20" x14ac:dyDescent="0.35">
      <c r="A146" t="s">
        <v>136</v>
      </c>
      <c r="B146">
        <v>88641.7</v>
      </c>
      <c r="C146">
        <v>674692.9</v>
      </c>
      <c r="D146">
        <v>3354.4</v>
      </c>
      <c r="E146">
        <v>60307.5</v>
      </c>
      <c r="F146">
        <v>39706.6</v>
      </c>
      <c r="G146">
        <v>247249.3</v>
      </c>
      <c r="H146">
        <v>489157</v>
      </c>
      <c r="I146">
        <v>357696.7</v>
      </c>
      <c r="J146">
        <v>4055.2</v>
      </c>
      <c r="K146">
        <v>3891.9</v>
      </c>
      <c r="L146">
        <v>6812</v>
      </c>
      <c r="M146">
        <v>9683.1</v>
      </c>
      <c r="N146">
        <v>2040.6</v>
      </c>
      <c r="O146">
        <v>155819.79999999999</v>
      </c>
      <c r="P146">
        <v>71600.7</v>
      </c>
      <c r="Q146">
        <v>39194.800000000003</v>
      </c>
      <c r="R146">
        <v>8094.4</v>
      </c>
      <c r="S146">
        <v>14471.6</v>
      </c>
      <c r="T146">
        <v>43350.8</v>
      </c>
    </row>
    <row r="147" spans="1:20" x14ac:dyDescent="0.35">
      <c r="A147" t="s">
        <v>137</v>
      </c>
      <c r="B147">
        <v>88742.6</v>
      </c>
      <c r="C147">
        <v>681228.9</v>
      </c>
      <c r="D147">
        <v>3407.3</v>
      </c>
      <c r="E147">
        <v>58351</v>
      </c>
      <c r="F147">
        <v>39313.599999999999</v>
      </c>
      <c r="G147">
        <v>248966.3</v>
      </c>
      <c r="H147">
        <v>491124.7</v>
      </c>
      <c r="I147">
        <v>358328.5</v>
      </c>
      <c r="J147">
        <v>4141.8</v>
      </c>
      <c r="K147">
        <v>3932.3</v>
      </c>
      <c r="L147">
        <v>6803.9</v>
      </c>
      <c r="M147">
        <v>9984.1</v>
      </c>
      <c r="N147">
        <v>2027.8</v>
      </c>
      <c r="O147">
        <v>156829.6</v>
      </c>
      <c r="P147">
        <v>72323.600000000006</v>
      </c>
      <c r="Q147">
        <v>39331.1</v>
      </c>
      <c r="R147">
        <v>8160.4</v>
      </c>
      <c r="S147">
        <v>14471.4</v>
      </c>
      <c r="T147">
        <v>43849.5</v>
      </c>
    </row>
    <row r="148" spans="1:20" x14ac:dyDescent="0.35">
      <c r="A148" t="s">
        <v>138</v>
      </c>
      <c r="B148">
        <v>89267.3</v>
      </c>
      <c r="C148">
        <v>683436.2</v>
      </c>
      <c r="D148">
        <v>3399.8</v>
      </c>
      <c r="E148">
        <v>58786.7</v>
      </c>
      <c r="F148">
        <v>39301.199999999997</v>
      </c>
      <c r="G148">
        <v>249790.4</v>
      </c>
      <c r="H148">
        <v>489901.1</v>
      </c>
      <c r="I148">
        <v>359310.9</v>
      </c>
      <c r="J148">
        <v>4168.8</v>
      </c>
      <c r="K148">
        <v>3945</v>
      </c>
      <c r="L148">
        <v>6873.4</v>
      </c>
      <c r="M148">
        <v>10110.700000000001</v>
      </c>
      <c r="N148">
        <v>2053.1</v>
      </c>
      <c r="O148">
        <v>158041.1</v>
      </c>
      <c r="P148">
        <v>72362.899999999994</v>
      </c>
      <c r="Q148">
        <v>39522.300000000003</v>
      </c>
      <c r="R148">
        <v>8270.6</v>
      </c>
      <c r="S148">
        <v>14507.5</v>
      </c>
      <c r="T148">
        <v>43848.7</v>
      </c>
    </row>
    <row r="149" spans="1:20" x14ac:dyDescent="0.35">
      <c r="A149" t="s">
        <v>139</v>
      </c>
      <c r="B149">
        <v>89429.8</v>
      </c>
      <c r="C149">
        <v>685505.5</v>
      </c>
      <c r="D149">
        <v>3436.1</v>
      </c>
      <c r="E149">
        <v>59254.7</v>
      </c>
      <c r="F149">
        <v>39406.699999999997</v>
      </c>
      <c r="G149">
        <v>251765.1</v>
      </c>
      <c r="H149">
        <v>490517.2</v>
      </c>
      <c r="I149">
        <v>361862</v>
      </c>
      <c r="J149">
        <v>4224.3</v>
      </c>
      <c r="K149">
        <v>3946.9</v>
      </c>
      <c r="L149">
        <v>6971.6</v>
      </c>
      <c r="M149">
        <v>10184.799999999999</v>
      </c>
      <c r="N149">
        <v>2083.9</v>
      </c>
      <c r="O149">
        <v>159452.9</v>
      </c>
      <c r="P149">
        <v>72784.600000000006</v>
      </c>
      <c r="Q149">
        <v>39961</v>
      </c>
      <c r="R149">
        <v>8352.9</v>
      </c>
      <c r="S149">
        <v>14559.3</v>
      </c>
      <c r="T149">
        <v>44322.8</v>
      </c>
    </row>
    <row r="150" spans="1:20" x14ac:dyDescent="0.35">
      <c r="A150" t="s">
        <v>140</v>
      </c>
      <c r="B150">
        <v>89758.9</v>
      </c>
      <c r="C150">
        <v>688264.6</v>
      </c>
      <c r="D150">
        <v>3477.6</v>
      </c>
      <c r="E150">
        <v>64938.7</v>
      </c>
      <c r="F150">
        <v>39636.9</v>
      </c>
      <c r="G150">
        <v>253195.5</v>
      </c>
      <c r="H150">
        <v>493084</v>
      </c>
      <c r="I150">
        <v>363231.3</v>
      </c>
      <c r="J150">
        <v>4322</v>
      </c>
      <c r="K150">
        <v>3993.9</v>
      </c>
      <c r="L150">
        <v>7072</v>
      </c>
      <c r="M150">
        <v>10235.5</v>
      </c>
      <c r="N150">
        <v>2116.5</v>
      </c>
      <c r="O150">
        <v>160738.9</v>
      </c>
      <c r="P150">
        <v>73097.100000000006</v>
      </c>
      <c r="Q150">
        <v>40381.699999999997</v>
      </c>
      <c r="R150">
        <v>8420</v>
      </c>
      <c r="S150">
        <v>14644.6</v>
      </c>
      <c r="T150">
        <v>44525.1</v>
      </c>
    </row>
    <row r="151" spans="1:20" x14ac:dyDescent="0.35">
      <c r="A151" t="s">
        <v>141</v>
      </c>
      <c r="B151">
        <v>90310.7</v>
      </c>
      <c r="C151">
        <v>696507.6</v>
      </c>
      <c r="D151">
        <v>3546.7</v>
      </c>
      <c r="E151">
        <v>64468.6</v>
      </c>
      <c r="F151">
        <v>39716.300000000003</v>
      </c>
      <c r="G151">
        <v>254988.1</v>
      </c>
      <c r="H151">
        <v>496422.2</v>
      </c>
      <c r="I151">
        <v>364856.8</v>
      </c>
      <c r="J151">
        <v>4403.7</v>
      </c>
      <c r="K151">
        <v>4034</v>
      </c>
      <c r="L151">
        <v>7155.5</v>
      </c>
      <c r="M151">
        <v>10104.4</v>
      </c>
      <c r="N151">
        <v>2289.4</v>
      </c>
      <c r="O151">
        <v>161683.4</v>
      </c>
      <c r="P151">
        <v>73874.100000000006</v>
      </c>
      <c r="Q151">
        <v>40772.699999999997</v>
      </c>
      <c r="R151">
        <v>8602.5</v>
      </c>
      <c r="S151">
        <v>14754.1</v>
      </c>
      <c r="T151">
        <v>44953.4</v>
      </c>
    </row>
    <row r="152" spans="1:20" x14ac:dyDescent="0.35">
      <c r="A152" t="s">
        <v>142</v>
      </c>
      <c r="B152">
        <v>90513.7</v>
      </c>
      <c r="C152">
        <v>702578</v>
      </c>
      <c r="D152">
        <v>3607.3</v>
      </c>
      <c r="E152">
        <v>64727.1</v>
      </c>
      <c r="F152">
        <v>39922.9</v>
      </c>
      <c r="G152">
        <v>257655</v>
      </c>
      <c r="H152">
        <v>500853.6</v>
      </c>
      <c r="I152">
        <v>366272.6</v>
      </c>
      <c r="J152">
        <v>4408.8999999999996</v>
      </c>
      <c r="K152">
        <v>4054.3</v>
      </c>
      <c r="L152">
        <v>7212.2</v>
      </c>
      <c r="M152">
        <v>10236.5</v>
      </c>
      <c r="N152">
        <v>2322.3000000000002</v>
      </c>
      <c r="O152">
        <v>162507.29999999999</v>
      </c>
      <c r="P152">
        <v>74143.100000000006</v>
      </c>
      <c r="Q152">
        <v>40924.400000000001</v>
      </c>
      <c r="R152">
        <v>8706.6</v>
      </c>
      <c r="S152">
        <v>14891.5</v>
      </c>
      <c r="T152">
        <v>45544.6</v>
      </c>
    </row>
    <row r="153" spans="1:20" x14ac:dyDescent="0.35">
      <c r="A153" t="s">
        <v>143</v>
      </c>
      <c r="B153">
        <v>90459.3</v>
      </c>
      <c r="C153">
        <v>707475.7</v>
      </c>
      <c r="D153">
        <v>3621.8</v>
      </c>
      <c r="E153">
        <v>68259.399999999994</v>
      </c>
      <c r="F153">
        <v>40281.5</v>
      </c>
      <c r="G153">
        <v>259281.9</v>
      </c>
      <c r="H153">
        <v>504567.5</v>
      </c>
      <c r="I153">
        <v>366897.1</v>
      </c>
      <c r="J153">
        <v>4471.8</v>
      </c>
      <c r="K153">
        <v>4094.3</v>
      </c>
      <c r="L153">
        <v>7275.4</v>
      </c>
      <c r="M153">
        <v>10347.6</v>
      </c>
      <c r="N153">
        <v>2352.4</v>
      </c>
      <c r="O153">
        <v>163744.29999999999</v>
      </c>
      <c r="P153">
        <v>74563.600000000006</v>
      </c>
      <c r="Q153">
        <v>41216</v>
      </c>
      <c r="R153">
        <v>8782.9</v>
      </c>
      <c r="S153">
        <v>15014.7</v>
      </c>
      <c r="T153">
        <v>45760.800000000003</v>
      </c>
    </row>
    <row r="154" spans="1:20" x14ac:dyDescent="0.35">
      <c r="A154" t="s">
        <v>144</v>
      </c>
      <c r="B154">
        <v>91181.8</v>
      </c>
      <c r="C154">
        <v>714235.9</v>
      </c>
      <c r="D154">
        <v>3674</v>
      </c>
      <c r="E154">
        <v>70647.100000000006</v>
      </c>
      <c r="F154">
        <v>39980.800000000003</v>
      </c>
      <c r="G154">
        <v>260861.1</v>
      </c>
      <c r="H154">
        <v>507688.3</v>
      </c>
      <c r="I154">
        <v>369086.1</v>
      </c>
      <c r="J154">
        <v>4542.1000000000004</v>
      </c>
      <c r="K154">
        <v>4127.8999999999996</v>
      </c>
      <c r="L154">
        <v>7381.8</v>
      </c>
      <c r="M154">
        <v>10364.200000000001</v>
      </c>
      <c r="N154">
        <v>2387.3000000000002</v>
      </c>
      <c r="O154">
        <v>164794.9</v>
      </c>
      <c r="P154">
        <v>74979.100000000006</v>
      </c>
      <c r="Q154">
        <v>41559.9</v>
      </c>
      <c r="R154">
        <v>8960.6</v>
      </c>
      <c r="S154">
        <v>15195.1</v>
      </c>
      <c r="T154">
        <v>46121.1</v>
      </c>
    </row>
    <row r="155" spans="1:20" x14ac:dyDescent="0.35">
      <c r="A155" t="s">
        <v>145</v>
      </c>
      <c r="B155">
        <v>91557.9</v>
      </c>
      <c r="C155">
        <v>710769.4</v>
      </c>
      <c r="D155">
        <v>3697.3</v>
      </c>
      <c r="E155">
        <v>70876</v>
      </c>
      <c r="F155">
        <v>40589.9</v>
      </c>
      <c r="G155">
        <v>261976</v>
      </c>
      <c r="H155">
        <v>507281.5</v>
      </c>
      <c r="I155">
        <v>368433.8</v>
      </c>
      <c r="J155">
        <v>4673.3</v>
      </c>
      <c r="K155">
        <v>4177.1000000000004</v>
      </c>
      <c r="L155">
        <v>7476.7</v>
      </c>
      <c r="M155">
        <v>10377.6</v>
      </c>
      <c r="N155">
        <v>2404.6</v>
      </c>
      <c r="O155">
        <v>165949.79999999999</v>
      </c>
      <c r="P155">
        <v>75302.899999999994</v>
      </c>
      <c r="Q155">
        <v>41801.1</v>
      </c>
      <c r="R155">
        <v>8989</v>
      </c>
      <c r="S155">
        <v>15342.2</v>
      </c>
      <c r="T155">
        <v>46213.599999999999</v>
      </c>
    </row>
    <row r="156" spans="1:20" x14ac:dyDescent="0.35">
      <c r="A156" t="s">
        <v>146</v>
      </c>
      <c r="B156">
        <v>92021.5</v>
      </c>
      <c r="C156">
        <v>715943</v>
      </c>
      <c r="D156">
        <v>3733.8</v>
      </c>
      <c r="E156">
        <v>71606.7</v>
      </c>
      <c r="F156">
        <v>40659.1</v>
      </c>
      <c r="G156">
        <v>263684.5</v>
      </c>
      <c r="H156">
        <v>508309.5</v>
      </c>
      <c r="I156">
        <v>369195.1</v>
      </c>
      <c r="J156">
        <v>4701.3999999999996</v>
      </c>
      <c r="K156">
        <v>4235.5</v>
      </c>
      <c r="L156">
        <v>7593.8</v>
      </c>
      <c r="M156">
        <v>10312.299999999999</v>
      </c>
      <c r="N156">
        <v>2501.8000000000002</v>
      </c>
      <c r="O156">
        <v>166704.1</v>
      </c>
      <c r="P156">
        <v>75935.7</v>
      </c>
      <c r="Q156">
        <v>42242.7</v>
      </c>
      <c r="R156">
        <v>9119.5</v>
      </c>
      <c r="S156">
        <v>15523.5</v>
      </c>
      <c r="T156">
        <v>46127.6</v>
      </c>
    </row>
    <row r="157" spans="1:20" x14ac:dyDescent="0.35">
      <c r="A157" t="s">
        <v>147</v>
      </c>
      <c r="B157">
        <v>92421.9</v>
      </c>
      <c r="C157">
        <v>710769.4</v>
      </c>
      <c r="D157">
        <v>3760.4</v>
      </c>
      <c r="E157">
        <v>72279</v>
      </c>
      <c r="F157">
        <v>40768.300000000003</v>
      </c>
      <c r="G157">
        <v>265156.59999999998</v>
      </c>
      <c r="H157">
        <v>510883.8</v>
      </c>
      <c r="I157">
        <v>369180.4</v>
      </c>
      <c r="J157">
        <v>4725.5</v>
      </c>
      <c r="K157">
        <v>4263</v>
      </c>
      <c r="L157">
        <v>7608.4</v>
      </c>
      <c r="M157">
        <v>10405.9</v>
      </c>
      <c r="N157">
        <v>2553</v>
      </c>
      <c r="O157">
        <v>167140.70000000001</v>
      </c>
      <c r="P157">
        <v>76320.399999999994</v>
      </c>
      <c r="Q157">
        <v>42528.1</v>
      </c>
      <c r="R157">
        <v>9225</v>
      </c>
      <c r="S157">
        <v>15674.6</v>
      </c>
      <c r="T157">
        <v>46085</v>
      </c>
    </row>
    <row r="158" spans="1:20" x14ac:dyDescent="0.35">
      <c r="A158" t="s">
        <v>148</v>
      </c>
      <c r="B158">
        <v>93271.1</v>
      </c>
      <c r="C158">
        <v>715253.1</v>
      </c>
      <c r="D158">
        <v>3799.2</v>
      </c>
      <c r="E158">
        <v>73151</v>
      </c>
      <c r="F158">
        <v>41028.5</v>
      </c>
      <c r="G158">
        <v>266708.59999999998</v>
      </c>
      <c r="H158">
        <v>514947.8</v>
      </c>
      <c r="I158">
        <v>370278.8</v>
      </c>
      <c r="J158">
        <v>4844.5</v>
      </c>
      <c r="K158">
        <v>4299.2</v>
      </c>
      <c r="L158">
        <v>7748.6</v>
      </c>
      <c r="M158">
        <v>10469.9</v>
      </c>
      <c r="N158">
        <v>2562</v>
      </c>
      <c r="O158">
        <v>167649.5</v>
      </c>
      <c r="P158">
        <v>77075.3</v>
      </c>
      <c r="Q158">
        <v>42746.8</v>
      </c>
      <c r="R158">
        <v>9288.1</v>
      </c>
      <c r="S158">
        <v>15746.5</v>
      </c>
      <c r="T158">
        <v>46129.2</v>
      </c>
    </row>
    <row r="159" spans="1:20" x14ac:dyDescent="0.35">
      <c r="A159" t="s">
        <v>149</v>
      </c>
      <c r="B159">
        <v>93654.3</v>
      </c>
      <c r="C159">
        <v>719253.9</v>
      </c>
      <c r="D159">
        <v>3872.3</v>
      </c>
      <c r="E159">
        <v>74090</v>
      </c>
      <c r="F159">
        <v>41490.800000000003</v>
      </c>
      <c r="G159">
        <v>268343.90000000002</v>
      </c>
      <c r="H159">
        <v>519219.7</v>
      </c>
      <c r="I159">
        <v>371076.8</v>
      </c>
      <c r="J159">
        <v>4936.1000000000004</v>
      </c>
      <c r="K159">
        <v>4295.2</v>
      </c>
      <c r="L159">
        <v>7839.5</v>
      </c>
      <c r="M159">
        <v>10517.1</v>
      </c>
      <c r="N159">
        <v>2545.6</v>
      </c>
      <c r="O159">
        <v>169674.4</v>
      </c>
      <c r="P159">
        <v>77678.8</v>
      </c>
      <c r="Q159">
        <v>43120.9</v>
      </c>
      <c r="R159">
        <v>9427.9</v>
      </c>
      <c r="S159">
        <v>15849.1</v>
      </c>
      <c r="T159">
        <v>46527.199999999997</v>
      </c>
    </row>
    <row r="160" spans="1:20" x14ac:dyDescent="0.35">
      <c r="A160" t="s">
        <v>150</v>
      </c>
      <c r="B160">
        <v>94209.8</v>
      </c>
      <c r="C160">
        <v>719736.9</v>
      </c>
      <c r="D160">
        <v>3874</v>
      </c>
      <c r="E160">
        <v>75213.899999999994</v>
      </c>
      <c r="F160">
        <v>41875.1</v>
      </c>
      <c r="G160">
        <v>269117.8</v>
      </c>
      <c r="H160">
        <v>522273.6</v>
      </c>
      <c r="I160">
        <v>372101.5</v>
      </c>
      <c r="J160">
        <v>4990.1000000000004</v>
      </c>
      <c r="K160">
        <v>4283.1000000000004</v>
      </c>
      <c r="L160">
        <v>7962.4</v>
      </c>
      <c r="M160">
        <v>10706.5</v>
      </c>
      <c r="N160">
        <v>2628.5</v>
      </c>
      <c r="O160">
        <v>170432</v>
      </c>
      <c r="P160">
        <v>77439.7</v>
      </c>
      <c r="Q160">
        <v>43389.599999999999</v>
      </c>
      <c r="R160">
        <v>9407.2999999999993</v>
      </c>
      <c r="S160">
        <v>15881.9</v>
      </c>
      <c r="T160">
        <v>46852.3</v>
      </c>
    </row>
    <row r="161" spans="1:20" x14ac:dyDescent="0.35">
      <c r="A161" t="s">
        <v>151</v>
      </c>
      <c r="B161">
        <v>94953.2</v>
      </c>
      <c r="C161">
        <v>721668.3</v>
      </c>
      <c r="D161">
        <v>3880.7</v>
      </c>
      <c r="E161">
        <v>76167.100000000006</v>
      </c>
      <c r="F161">
        <v>41663.599999999999</v>
      </c>
      <c r="G161">
        <v>269633.2</v>
      </c>
      <c r="H161">
        <v>522512.9</v>
      </c>
      <c r="I161">
        <v>370724.5</v>
      </c>
      <c r="J161">
        <v>5032.3</v>
      </c>
      <c r="K161">
        <v>4301.2</v>
      </c>
      <c r="L161">
        <v>7971.7</v>
      </c>
      <c r="M161">
        <v>10737.6</v>
      </c>
      <c r="N161">
        <v>2621.3000000000002</v>
      </c>
      <c r="O161">
        <v>171241.5</v>
      </c>
      <c r="P161">
        <v>77601.600000000006</v>
      </c>
      <c r="Q161">
        <v>43556.2</v>
      </c>
      <c r="R161">
        <v>9501.2999999999993</v>
      </c>
      <c r="S161">
        <v>15937.8</v>
      </c>
      <c r="T161">
        <v>46875.199999999997</v>
      </c>
    </row>
    <row r="162" spans="1:20" x14ac:dyDescent="0.35">
      <c r="A162" t="s">
        <v>152</v>
      </c>
      <c r="B162">
        <v>95476</v>
      </c>
      <c r="C162">
        <v>721392.4</v>
      </c>
      <c r="D162">
        <v>3906.9</v>
      </c>
      <c r="E162">
        <v>77787.100000000006</v>
      </c>
      <c r="F162">
        <v>41623.4</v>
      </c>
      <c r="G162">
        <v>271171.59999999998</v>
      </c>
      <c r="H162">
        <v>519787.6</v>
      </c>
      <c r="I162">
        <v>369345.7</v>
      </c>
      <c r="J162">
        <v>5099.3999999999996</v>
      </c>
      <c r="K162">
        <v>4274.2</v>
      </c>
      <c r="L162">
        <v>8090.7</v>
      </c>
      <c r="M162">
        <v>10820.1</v>
      </c>
      <c r="N162">
        <v>2639.9</v>
      </c>
      <c r="O162">
        <v>171429</v>
      </c>
      <c r="P162">
        <v>77348.3</v>
      </c>
      <c r="Q162">
        <v>43901</v>
      </c>
      <c r="R162">
        <v>9534</v>
      </c>
      <c r="S162">
        <v>16035.5</v>
      </c>
      <c r="T162">
        <v>46791.7</v>
      </c>
    </row>
    <row r="163" spans="1:20" x14ac:dyDescent="0.35">
      <c r="A163" t="s">
        <v>836</v>
      </c>
      <c r="B163">
        <v>92993.8</v>
      </c>
      <c r="C163">
        <v>705509.3</v>
      </c>
      <c r="D163">
        <v>3855.3</v>
      </c>
      <c r="E163">
        <v>80616.5</v>
      </c>
      <c r="F163">
        <v>40810.699999999997</v>
      </c>
      <c r="G163">
        <v>257132</v>
      </c>
      <c r="H163">
        <v>493234</v>
      </c>
      <c r="I163">
        <v>347862.8</v>
      </c>
      <c r="J163">
        <v>5081.7</v>
      </c>
      <c r="K163">
        <v>4256.3999999999996</v>
      </c>
      <c r="L163">
        <v>8053.5</v>
      </c>
      <c r="M163">
        <v>10692.8</v>
      </c>
      <c r="N163">
        <v>2701.3</v>
      </c>
      <c r="O163">
        <v>169477.4</v>
      </c>
      <c r="P163">
        <v>75635.3</v>
      </c>
      <c r="Q163">
        <v>42078.2</v>
      </c>
      <c r="R163">
        <v>9211.2000000000007</v>
      </c>
      <c r="S163">
        <v>15668.9</v>
      </c>
      <c r="T163">
        <v>46691</v>
      </c>
    </row>
    <row r="164" spans="1:20" x14ac:dyDescent="0.35">
      <c r="A164" t="s">
        <v>837</v>
      </c>
      <c r="B164">
        <v>82853.3</v>
      </c>
      <c r="C164">
        <v>642739.1</v>
      </c>
      <c r="D164">
        <v>3629.6</v>
      </c>
      <c r="E164">
        <v>75306.7</v>
      </c>
      <c r="F164">
        <v>35188.9</v>
      </c>
      <c r="G164">
        <v>211387.3</v>
      </c>
      <c r="H164">
        <v>432546.2</v>
      </c>
      <c r="I164">
        <v>304979.20000000001</v>
      </c>
      <c r="J164">
        <v>4475.5</v>
      </c>
      <c r="K164">
        <v>3834.3</v>
      </c>
      <c r="L164">
        <v>7627.4</v>
      </c>
      <c r="M164">
        <v>10030.799999999999</v>
      </c>
      <c r="N164">
        <v>2393.6</v>
      </c>
      <c r="O164">
        <v>155346.1</v>
      </c>
      <c r="P164">
        <v>66633.8</v>
      </c>
      <c r="Q164">
        <v>35748.699999999997</v>
      </c>
      <c r="R164">
        <v>8383.1</v>
      </c>
      <c r="S164">
        <v>14458.2</v>
      </c>
      <c r="T164">
        <v>43645.599999999999</v>
      </c>
    </row>
    <row r="165" spans="1:20" x14ac:dyDescent="0.35">
      <c r="A165" t="s">
        <v>838</v>
      </c>
      <c r="B165">
        <v>92368</v>
      </c>
      <c r="C165">
        <v>698680.4</v>
      </c>
      <c r="D165">
        <v>3791.9</v>
      </c>
      <c r="E165">
        <v>84281</v>
      </c>
      <c r="F165">
        <v>37349.199999999997</v>
      </c>
      <c r="G165">
        <v>245002.5</v>
      </c>
      <c r="H165">
        <v>500224</v>
      </c>
      <c r="I165">
        <v>348920.6</v>
      </c>
      <c r="J165">
        <v>4783.3999999999996</v>
      </c>
      <c r="K165">
        <v>4244.3999999999996</v>
      </c>
      <c r="L165">
        <v>8081.9</v>
      </c>
      <c r="M165">
        <v>10870.9</v>
      </c>
      <c r="N165">
        <v>2451.8000000000002</v>
      </c>
      <c r="O165">
        <v>165567.1</v>
      </c>
      <c r="P165">
        <v>74276</v>
      </c>
      <c r="Q165">
        <v>40885.699999999997</v>
      </c>
      <c r="R165">
        <v>9337.7999999999993</v>
      </c>
      <c r="S165">
        <v>15897.2</v>
      </c>
      <c r="T165">
        <v>45800.9</v>
      </c>
    </row>
    <row r="166" spans="1:20" x14ac:dyDescent="0.35">
      <c r="A166" t="s">
        <v>839</v>
      </c>
      <c r="B166">
        <v>91946.7</v>
      </c>
      <c r="C166">
        <v>706612.9</v>
      </c>
      <c r="D166">
        <v>3862.4</v>
      </c>
      <c r="E166">
        <v>81836.899999999994</v>
      </c>
      <c r="F166">
        <v>38318.699999999997</v>
      </c>
      <c r="G166">
        <v>246780.79999999999</v>
      </c>
      <c r="H166">
        <v>499575.9</v>
      </c>
      <c r="I166">
        <v>348706.5</v>
      </c>
      <c r="J166">
        <v>5071.6000000000004</v>
      </c>
      <c r="K166">
        <v>4264.5</v>
      </c>
      <c r="L166">
        <v>8116.8</v>
      </c>
      <c r="M166">
        <v>10810.7</v>
      </c>
      <c r="N166">
        <v>2543.9</v>
      </c>
      <c r="O166">
        <v>166273.79999999999</v>
      </c>
      <c r="P166">
        <v>73272.5</v>
      </c>
      <c r="Q166">
        <v>40981.599999999999</v>
      </c>
      <c r="R166">
        <v>9121.2999999999993</v>
      </c>
      <c r="S166">
        <v>16033</v>
      </c>
      <c r="T166">
        <v>46251.3</v>
      </c>
    </row>
    <row r="167" spans="1:20" x14ac:dyDescent="0.35">
      <c r="A167" t="s">
        <v>840</v>
      </c>
      <c r="B167">
        <v>93398.399999999994</v>
      </c>
      <c r="C167">
        <v>698750</v>
      </c>
      <c r="D167">
        <v>3979.4</v>
      </c>
      <c r="E167">
        <v>90098.2</v>
      </c>
      <c r="F167">
        <v>39926.300000000003</v>
      </c>
      <c r="G167">
        <v>249746.2</v>
      </c>
      <c r="H167">
        <v>501424.5</v>
      </c>
      <c r="I167">
        <v>355091.8</v>
      </c>
      <c r="J167">
        <v>5257</v>
      </c>
      <c r="K167">
        <v>4275.2</v>
      </c>
      <c r="L167">
        <v>8295.2999999999993</v>
      </c>
      <c r="M167">
        <v>11196.7</v>
      </c>
      <c r="N167">
        <v>2747.9</v>
      </c>
      <c r="O167">
        <v>167699.79999999999</v>
      </c>
      <c r="P167">
        <v>72234.100000000006</v>
      </c>
      <c r="Q167">
        <v>39826.5</v>
      </c>
      <c r="R167">
        <v>9545</v>
      </c>
      <c r="S167">
        <v>16206.1</v>
      </c>
      <c r="T167">
        <v>45913.9</v>
      </c>
    </row>
    <row r="168" spans="1:20" x14ac:dyDescent="0.35">
      <c r="A168" t="s">
        <v>841</v>
      </c>
      <c r="B168">
        <v>94835.4</v>
      </c>
      <c r="C168">
        <v>716546.4</v>
      </c>
      <c r="D168">
        <v>4081.8</v>
      </c>
      <c r="E168">
        <v>93026.4</v>
      </c>
      <c r="F168">
        <v>40478</v>
      </c>
      <c r="G168">
        <v>253169.9</v>
      </c>
      <c r="H168">
        <v>507906.2</v>
      </c>
      <c r="I168">
        <v>363423.2</v>
      </c>
      <c r="J168">
        <v>5312.2</v>
      </c>
      <c r="K168">
        <v>4316</v>
      </c>
      <c r="L168">
        <v>8397</v>
      </c>
      <c r="M168">
        <v>11270.9</v>
      </c>
      <c r="N168">
        <v>2808.9</v>
      </c>
      <c r="O168">
        <v>174255.8</v>
      </c>
      <c r="P168">
        <v>75558.399999999994</v>
      </c>
      <c r="Q168">
        <v>41649.199999999997</v>
      </c>
      <c r="R168">
        <v>9662.9</v>
      </c>
      <c r="S168">
        <v>16377.7</v>
      </c>
      <c r="T168">
        <v>46654.1</v>
      </c>
    </row>
    <row r="169" spans="1:20" x14ac:dyDescent="0.35">
      <c r="A169" t="s">
        <v>842</v>
      </c>
      <c r="B169">
        <v>96685.1</v>
      </c>
      <c r="C169">
        <v>716822.4</v>
      </c>
      <c r="D169">
        <v>4058.5</v>
      </c>
      <c r="E169">
        <v>95163.9</v>
      </c>
      <c r="F169">
        <v>41641.699999999997</v>
      </c>
      <c r="G169">
        <v>258160.2</v>
      </c>
      <c r="H169">
        <v>522309</v>
      </c>
      <c r="I169">
        <v>372624.6</v>
      </c>
      <c r="J169">
        <v>5450.8</v>
      </c>
      <c r="K169">
        <v>4560.2</v>
      </c>
      <c r="L169">
        <v>8548</v>
      </c>
      <c r="M169">
        <v>11313.7</v>
      </c>
      <c r="N169">
        <v>2911.9</v>
      </c>
      <c r="O169">
        <v>177569.1</v>
      </c>
      <c r="P169">
        <v>78265.899999999994</v>
      </c>
      <c r="Q169">
        <v>43145.7</v>
      </c>
      <c r="R169">
        <v>9899.5</v>
      </c>
      <c r="S169">
        <v>16483.8</v>
      </c>
      <c r="T169">
        <v>47160.2</v>
      </c>
    </row>
    <row r="170" spans="1:20" x14ac:dyDescent="0.35">
      <c r="A170" t="s">
        <v>843</v>
      </c>
      <c r="B170">
        <v>97582.3</v>
      </c>
      <c r="C170">
        <v>721237</v>
      </c>
      <c r="D170">
        <v>4104.3</v>
      </c>
      <c r="E170">
        <v>94355.199999999997</v>
      </c>
      <c r="F170">
        <v>42233.3</v>
      </c>
      <c r="G170">
        <v>263404.7</v>
      </c>
      <c r="H170">
        <v>525407.80000000005</v>
      </c>
      <c r="I170">
        <v>378281.9</v>
      </c>
      <c r="J170">
        <v>5602.3</v>
      </c>
      <c r="K170">
        <v>4558</v>
      </c>
      <c r="L170">
        <v>8667.2000000000007</v>
      </c>
      <c r="M170">
        <v>11658.3</v>
      </c>
      <c r="N170">
        <v>2946.7</v>
      </c>
      <c r="O170">
        <v>177899.4</v>
      </c>
      <c r="P170">
        <v>78310.399999999994</v>
      </c>
      <c r="Q170">
        <v>43949.9</v>
      </c>
      <c r="R170">
        <v>10026.299999999999</v>
      </c>
      <c r="S170">
        <v>16543.7</v>
      </c>
      <c r="T170">
        <v>47542.6</v>
      </c>
    </row>
    <row r="171" spans="1:20" x14ac:dyDescent="0.35">
      <c r="A171" t="s">
        <v>844</v>
      </c>
      <c r="B171">
        <v>98268.7</v>
      </c>
      <c r="C171">
        <v>722547.8</v>
      </c>
      <c r="D171">
        <v>4125.8</v>
      </c>
      <c r="E171">
        <v>98092.1</v>
      </c>
      <c r="F171">
        <v>43106.8</v>
      </c>
      <c r="G171">
        <v>266942.5</v>
      </c>
      <c r="H171">
        <v>524519.4</v>
      </c>
      <c r="I171">
        <v>381395.9</v>
      </c>
      <c r="J171">
        <v>5742</v>
      </c>
      <c r="K171">
        <v>4529.3999999999996</v>
      </c>
      <c r="L171">
        <v>8754.5</v>
      </c>
      <c r="M171">
        <v>11609.3</v>
      </c>
      <c r="N171">
        <v>2844.4</v>
      </c>
      <c r="O171">
        <v>179587.20000000001</v>
      </c>
      <c r="P171">
        <v>78538.2</v>
      </c>
      <c r="Q171">
        <v>44681.8</v>
      </c>
      <c r="R171">
        <v>10032.5</v>
      </c>
      <c r="S171">
        <v>16511.599999999999</v>
      </c>
      <c r="T171">
        <v>47205.2</v>
      </c>
    </row>
    <row r="172" spans="1:20" x14ac:dyDescent="0.35">
      <c r="A172" t="s">
        <v>845</v>
      </c>
      <c r="B172">
        <v>99548.9</v>
      </c>
      <c r="C172">
        <v>722409.8</v>
      </c>
      <c r="D172">
        <v>4056.1</v>
      </c>
      <c r="E172">
        <v>100646</v>
      </c>
      <c r="F172">
        <v>43187.199999999997</v>
      </c>
      <c r="G172">
        <v>271546.59999999998</v>
      </c>
      <c r="H172">
        <v>526856.1</v>
      </c>
      <c r="I172">
        <v>386573.7</v>
      </c>
      <c r="J172">
        <v>5771</v>
      </c>
      <c r="K172">
        <v>4530.1000000000004</v>
      </c>
      <c r="L172">
        <v>8616.7999999999993</v>
      </c>
      <c r="M172">
        <v>11514.5</v>
      </c>
      <c r="N172">
        <v>2983.5</v>
      </c>
      <c r="O172">
        <v>184322.4</v>
      </c>
      <c r="P172">
        <v>80753</v>
      </c>
      <c r="Q172">
        <v>44845.5</v>
      </c>
      <c r="R172">
        <v>10094.6</v>
      </c>
      <c r="S172">
        <v>16446.599999999999</v>
      </c>
      <c r="T172">
        <v>47381.3</v>
      </c>
    </row>
    <row r="173" spans="1:20" x14ac:dyDescent="0.35">
      <c r="A173" t="s">
        <v>846</v>
      </c>
      <c r="B173">
        <v>100310.3</v>
      </c>
      <c r="C173">
        <v>726686.5</v>
      </c>
      <c r="D173">
        <v>4039.5</v>
      </c>
      <c r="E173">
        <v>103302.2</v>
      </c>
      <c r="F173">
        <v>43604.7</v>
      </c>
      <c r="G173">
        <v>273866.5</v>
      </c>
      <c r="H173">
        <v>529539</v>
      </c>
      <c r="I173">
        <v>387564.1</v>
      </c>
      <c r="J173">
        <v>5834.9</v>
      </c>
      <c r="K173">
        <v>4534.1000000000004</v>
      </c>
      <c r="L173">
        <v>8698.6</v>
      </c>
      <c r="M173">
        <v>11554.9</v>
      </c>
      <c r="N173">
        <v>3000.7</v>
      </c>
      <c r="O173">
        <v>184293</v>
      </c>
      <c r="P173">
        <v>80680.800000000003</v>
      </c>
      <c r="Q173">
        <v>45299.5</v>
      </c>
      <c r="R173">
        <v>10086.4</v>
      </c>
      <c r="S173">
        <v>16461.099999999999</v>
      </c>
      <c r="T173">
        <v>47293.7</v>
      </c>
    </row>
    <row r="174" spans="1:20" x14ac:dyDescent="0.35">
      <c r="A174" t="s">
        <v>847</v>
      </c>
      <c r="B174">
        <v>100566.1</v>
      </c>
      <c r="C174">
        <v>722961.7</v>
      </c>
      <c r="D174">
        <v>3996.4</v>
      </c>
      <c r="E174">
        <v>102900.5</v>
      </c>
      <c r="F174">
        <v>43980.2</v>
      </c>
      <c r="G174">
        <v>275430.5</v>
      </c>
      <c r="H174">
        <v>530107.9</v>
      </c>
      <c r="I174">
        <v>386988.2</v>
      </c>
      <c r="J174">
        <v>5867.2</v>
      </c>
      <c r="K174">
        <v>4573.5</v>
      </c>
      <c r="L174">
        <v>8690.9</v>
      </c>
      <c r="M174">
        <v>11398.4</v>
      </c>
      <c r="N174">
        <v>3080.3</v>
      </c>
      <c r="O174">
        <v>184143</v>
      </c>
      <c r="P174">
        <v>80708.899999999994</v>
      </c>
      <c r="Q174">
        <v>45520.6</v>
      </c>
      <c r="R174">
        <v>10130.799999999999</v>
      </c>
      <c r="S174">
        <v>16487</v>
      </c>
      <c r="T174">
        <v>46819.5</v>
      </c>
    </row>
    <row r="175" spans="1:20" x14ac:dyDescent="0.35">
      <c r="A175" t="s">
        <v>848</v>
      </c>
      <c r="B175">
        <v>100732.1</v>
      </c>
      <c r="C175">
        <v>724013.5</v>
      </c>
      <c r="D175">
        <v>3943.8</v>
      </c>
      <c r="E175">
        <v>97822.7</v>
      </c>
      <c r="F175">
        <v>43988.5</v>
      </c>
      <c r="G175">
        <v>277281.8</v>
      </c>
      <c r="H175">
        <v>529738.80000000005</v>
      </c>
      <c r="I175">
        <v>389435</v>
      </c>
      <c r="J175">
        <v>5903.7</v>
      </c>
      <c r="K175">
        <v>4642.2</v>
      </c>
      <c r="L175">
        <v>8624</v>
      </c>
      <c r="M175">
        <v>11453.3</v>
      </c>
      <c r="N175">
        <v>3060.3</v>
      </c>
      <c r="O175">
        <v>183847</v>
      </c>
      <c r="P175">
        <v>80151.7</v>
      </c>
      <c r="Q175">
        <v>46136.6</v>
      </c>
      <c r="R175">
        <v>10210.799999999999</v>
      </c>
      <c r="S175">
        <v>16520.7</v>
      </c>
      <c r="T175">
        <v>47091.4</v>
      </c>
    </row>
    <row r="176" spans="1:20" x14ac:dyDescent="0.35">
      <c r="A176" t="s">
        <v>849</v>
      </c>
      <c r="B176">
        <v>100863</v>
      </c>
      <c r="C176">
        <v>722909.9</v>
      </c>
      <c r="D176">
        <v>3940</v>
      </c>
      <c r="E176">
        <v>96799.1</v>
      </c>
      <c r="F176">
        <v>44512.3</v>
      </c>
      <c r="G176">
        <v>277963.90000000002</v>
      </c>
      <c r="H176">
        <v>533563.30000000005</v>
      </c>
      <c r="I176">
        <v>388252.9</v>
      </c>
      <c r="J176">
        <v>5926.5</v>
      </c>
      <c r="K176">
        <v>4629.6000000000004</v>
      </c>
      <c r="L176">
        <v>8757.7000000000007</v>
      </c>
      <c r="M176">
        <v>11448.6</v>
      </c>
      <c r="N176">
        <v>3158.7</v>
      </c>
      <c r="O176">
        <v>183431.4</v>
      </c>
      <c r="P176">
        <v>79843.199999999997</v>
      </c>
      <c r="Q176">
        <v>46239.1</v>
      </c>
      <c r="R176">
        <v>10334.4</v>
      </c>
      <c r="S176">
        <v>16666.400000000001</v>
      </c>
      <c r="T176">
        <v>47127.4</v>
      </c>
    </row>
    <row r="177" spans="1:20" x14ac:dyDescent="0.35">
      <c r="A177" t="s">
        <v>850</v>
      </c>
      <c r="B177">
        <v>100903.6</v>
      </c>
      <c r="C177">
        <v>724289.5</v>
      </c>
      <c r="D177">
        <v>3925.5</v>
      </c>
      <c r="E177">
        <v>94777.3</v>
      </c>
      <c r="F177">
        <v>44578.6</v>
      </c>
      <c r="G177">
        <v>279794.8</v>
      </c>
      <c r="H177">
        <v>534336.80000000005</v>
      </c>
      <c r="I177">
        <v>388306.1</v>
      </c>
      <c r="J177">
        <v>5966.4</v>
      </c>
      <c r="K177">
        <v>4661.2</v>
      </c>
      <c r="L177">
        <v>8777.2000000000007</v>
      </c>
      <c r="M177">
        <v>11325.6</v>
      </c>
      <c r="N177">
        <v>3227.8</v>
      </c>
      <c r="O177">
        <v>182601.9</v>
      </c>
      <c r="P177">
        <v>79170.399999999994</v>
      </c>
      <c r="Q177">
        <v>46195.6</v>
      </c>
      <c r="R177">
        <v>10340.299999999999</v>
      </c>
      <c r="S177">
        <v>16776</v>
      </c>
      <c r="T177">
        <v>46422.400000000001</v>
      </c>
    </row>
    <row r="178" spans="1:20" x14ac:dyDescent="0.35">
      <c r="A178" t="s">
        <v>851</v>
      </c>
      <c r="B178">
        <v>101185.60000000001</v>
      </c>
      <c r="C178">
        <v>721599.3</v>
      </c>
      <c r="D178">
        <v>3904.9</v>
      </c>
      <c r="E178">
        <v>92666.2</v>
      </c>
      <c r="F178">
        <v>44857.1</v>
      </c>
      <c r="G178">
        <v>281851.09999999998</v>
      </c>
      <c r="H178">
        <v>536933.4</v>
      </c>
      <c r="I178">
        <v>389086.6</v>
      </c>
      <c r="J178">
        <v>6024.8</v>
      </c>
      <c r="K178">
        <v>4640</v>
      </c>
      <c r="L178">
        <v>8750.7000000000007</v>
      </c>
      <c r="M178">
        <v>11338.2</v>
      </c>
      <c r="N178">
        <v>3273.9</v>
      </c>
      <c r="O178">
        <v>183089.6</v>
      </c>
      <c r="P178">
        <v>78775.899999999994</v>
      </c>
      <c r="Q178">
        <v>46488.9</v>
      </c>
      <c r="R178">
        <v>10419</v>
      </c>
      <c r="S178">
        <v>16851.7</v>
      </c>
      <c r="T178">
        <v>46269.3</v>
      </c>
    </row>
    <row r="179" spans="1:20" x14ac:dyDescent="0.35">
      <c r="A179" t="s">
        <v>852</v>
      </c>
      <c r="B179">
        <v>101504.4</v>
      </c>
      <c r="C179">
        <v>723306.5</v>
      </c>
      <c r="D179">
        <v>3903.4</v>
      </c>
      <c r="E179">
        <v>94144.2</v>
      </c>
      <c r="F179">
        <v>44904.3</v>
      </c>
      <c r="G179">
        <v>284789.3</v>
      </c>
      <c r="H179">
        <v>537330.30000000005</v>
      </c>
      <c r="I179">
        <v>390412.3</v>
      </c>
      <c r="J179">
        <v>6129.7</v>
      </c>
      <c r="K179">
        <v>4630.5</v>
      </c>
      <c r="L179">
        <v>8865.2999999999993</v>
      </c>
      <c r="M179">
        <v>11370.9</v>
      </c>
      <c r="N179">
        <v>3318</v>
      </c>
      <c r="O179">
        <v>182591.1</v>
      </c>
      <c r="P179">
        <v>78800</v>
      </c>
      <c r="Q179">
        <v>46773.9</v>
      </c>
      <c r="R179">
        <v>10415</v>
      </c>
      <c r="S179">
        <v>16962.2</v>
      </c>
      <c r="T179">
        <v>46492.800000000003</v>
      </c>
    </row>
    <row r="180" spans="1:20" x14ac:dyDescent="0.35">
      <c r="A180" t="s">
        <v>853</v>
      </c>
      <c r="B180">
        <v>101784.9</v>
      </c>
      <c r="C180">
        <v>721168.2</v>
      </c>
      <c r="D180">
        <v>3910.5</v>
      </c>
      <c r="E180">
        <v>93812</v>
      </c>
      <c r="F180">
        <v>45463.8</v>
      </c>
      <c r="G180">
        <v>287190.90000000002</v>
      </c>
      <c r="H180">
        <v>538723</v>
      </c>
      <c r="I180">
        <v>390708.1</v>
      </c>
      <c r="J180">
        <v>6128.6</v>
      </c>
      <c r="K180">
        <v>4628.6000000000004</v>
      </c>
      <c r="L180">
        <v>8901.4</v>
      </c>
      <c r="M180">
        <v>11435.5</v>
      </c>
      <c r="N180">
        <v>3410.9</v>
      </c>
      <c r="O180">
        <v>184515.6</v>
      </c>
      <c r="P180">
        <v>78495.3</v>
      </c>
      <c r="Q180">
        <v>46948.1</v>
      </c>
      <c r="R180">
        <v>10430.5</v>
      </c>
      <c r="S180">
        <v>17004.599999999999</v>
      </c>
      <c r="T180">
        <v>46552.6</v>
      </c>
    </row>
    <row r="181" spans="1:20" x14ac:dyDescent="0.35">
      <c r="A181" t="s">
        <v>854</v>
      </c>
      <c r="B181">
        <v>102095.9</v>
      </c>
      <c r="C181">
        <v>721926.9</v>
      </c>
      <c r="D181">
        <v>3919.5</v>
      </c>
      <c r="E181">
        <v>97619.4</v>
      </c>
      <c r="F181">
        <v>45623.4</v>
      </c>
      <c r="G181">
        <v>289493.8</v>
      </c>
      <c r="H181">
        <v>540922.30000000005</v>
      </c>
      <c r="I181">
        <v>390755.2</v>
      </c>
      <c r="J181">
        <v>6180.9</v>
      </c>
      <c r="K181">
        <v>4620.6000000000004</v>
      </c>
      <c r="L181">
        <v>9001.6</v>
      </c>
      <c r="M181">
        <v>11457</v>
      </c>
      <c r="N181">
        <v>3390.1</v>
      </c>
      <c r="O181">
        <v>185969.4</v>
      </c>
      <c r="P181">
        <v>78336.399999999994</v>
      </c>
      <c r="Q181">
        <v>47063.9</v>
      </c>
      <c r="R181">
        <v>10471.799999999999</v>
      </c>
      <c r="S181">
        <v>17057.5</v>
      </c>
      <c r="T181">
        <v>46812.2</v>
      </c>
    </row>
    <row r="182" spans="1:20" x14ac:dyDescent="0.35">
      <c r="A182" t="s">
        <v>855</v>
      </c>
      <c r="B182">
        <v>102282.3</v>
      </c>
      <c r="C182">
        <v>720478.4</v>
      </c>
      <c r="D182">
        <v>3946.3</v>
      </c>
      <c r="E182">
        <v>101146.3</v>
      </c>
      <c r="F182">
        <v>46034.9</v>
      </c>
      <c r="G182">
        <v>291677.7</v>
      </c>
      <c r="H182">
        <v>540374.4</v>
      </c>
      <c r="I182">
        <v>391285</v>
      </c>
      <c r="J182">
        <v>6199.1</v>
      </c>
      <c r="K182">
        <v>4622.7</v>
      </c>
      <c r="L182">
        <v>9077</v>
      </c>
      <c r="M182" t="s">
        <v>153</v>
      </c>
      <c r="N182">
        <v>3364.9</v>
      </c>
      <c r="O182">
        <v>186725.8</v>
      </c>
      <c r="P182">
        <v>78061.8</v>
      </c>
      <c r="Q182">
        <v>47790.2</v>
      </c>
      <c r="R182">
        <v>10530.7</v>
      </c>
      <c r="S182">
        <v>17144.099999999999</v>
      </c>
      <c r="T182">
        <v>46804</v>
      </c>
    </row>
    <row r="184" spans="1:20" x14ac:dyDescent="0.35">
      <c r="A184" t="s">
        <v>415</v>
      </c>
      <c r="B184" t="s">
        <v>5</v>
      </c>
      <c r="C184" t="s">
        <v>2</v>
      </c>
      <c r="D184" t="s">
        <v>7</v>
      </c>
      <c r="E184" t="s">
        <v>11</v>
      </c>
      <c r="F184" t="s">
        <v>10</v>
      </c>
      <c r="G184" t="s">
        <v>21</v>
      </c>
      <c r="H184" t="s">
        <v>9</v>
      </c>
      <c r="I184" t="s">
        <v>12</v>
      </c>
      <c r="J184" t="s">
        <v>6</v>
      </c>
      <c r="K184" t="s">
        <v>13</v>
      </c>
      <c r="L184" t="s">
        <v>14</v>
      </c>
      <c r="M184" t="s">
        <v>15</v>
      </c>
      <c r="N184" t="s">
        <v>16</v>
      </c>
      <c r="O184" t="s">
        <v>17</v>
      </c>
      <c r="P184" t="s">
        <v>22</v>
      </c>
      <c r="Q184" t="s">
        <v>18</v>
      </c>
      <c r="R184" t="s">
        <v>20</v>
      </c>
      <c r="S184" t="s">
        <v>19</v>
      </c>
      <c r="T184" t="s">
        <v>8</v>
      </c>
    </row>
    <row r="185" spans="1:20" x14ac:dyDescent="0.35">
      <c r="A185" t="s">
        <v>759</v>
      </c>
    </row>
    <row r="186" spans="1:20" x14ac:dyDescent="0.35">
      <c r="A186" t="s">
        <v>760</v>
      </c>
    </row>
    <row r="187" spans="1:20" x14ac:dyDescent="0.35">
      <c r="A187" t="s">
        <v>761</v>
      </c>
      <c r="H187">
        <f t="shared" ref="B187:H250" si="0">(H4-H3)/H3</f>
        <v>-8.0547919909044717E-3</v>
      </c>
    </row>
    <row r="188" spans="1:20" x14ac:dyDescent="0.35">
      <c r="A188" t="s">
        <v>762</v>
      </c>
      <c r="H188">
        <f t="shared" ref="H188:H195" si="1">(H5-H4)/H4</f>
        <v>1.5117894333293695E-3</v>
      </c>
    </row>
    <row r="189" spans="1:20" x14ac:dyDescent="0.35">
      <c r="A189" t="s">
        <v>763</v>
      </c>
      <c r="H189">
        <f t="shared" si="1"/>
        <v>-1.561491454723246E-3</v>
      </c>
    </row>
    <row r="190" spans="1:20" x14ac:dyDescent="0.35">
      <c r="A190" t="s">
        <v>764</v>
      </c>
      <c r="H190">
        <f t="shared" si="1"/>
        <v>3.7175469002561461E-3</v>
      </c>
    </row>
    <row r="191" spans="1:20" x14ac:dyDescent="0.35">
      <c r="A191" t="s">
        <v>765</v>
      </c>
      <c r="H191">
        <f t="shared" si="1"/>
        <v>7.5608156406710581E-3</v>
      </c>
    </row>
    <row r="192" spans="1:20" x14ac:dyDescent="0.35">
      <c r="A192" t="s">
        <v>766</v>
      </c>
      <c r="H192">
        <f t="shared" si="1"/>
        <v>6.7158384033317257E-3</v>
      </c>
    </row>
    <row r="193" spans="1:8" x14ac:dyDescent="0.35">
      <c r="A193" t="s">
        <v>767</v>
      </c>
      <c r="H193">
        <f t="shared" si="1"/>
        <v>6.0294642947081017E-3</v>
      </c>
    </row>
    <row r="194" spans="1:8" x14ac:dyDescent="0.35">
      <c r="A194" t="s">
        <v>768</v>
      </c>
      <c r="H194">
        <f t="shared" si="1"/>
        <v>7.5637698466643347E-3</v>
      </c>
    </row>
    <row r="195" spans="1:8" x14ac:dyDescent="0.35">
      <c r="A195" t="s">
        <v>769</v>
      </c>
      <c r="H195">
        <f t="shared" si="1"/>
        <v>7.0861753839873837E-3</v>
      </c>
    </row>
    <row r="196" spans="1:8" x14ac:dyDescent="0.35">
      <c r="A196" t="s">
        <v>770</v>
      </c>
      <c r="H196">
        <f t="shared" ref="H196:H204" si="2">(H13-H12)/H12</f>
        <v>-5.8180531951468534E-4</v>
      </c>
    </row>
    <row r="197" spans="1:8" x14ac:dyDescent="0.35">
      <c r="A197" t="s">
        <v>771</v>
      </c>
      <c r="H197">
        <f t="shared" si="2"/>
        <v>5.9877670011304462E-3</v>
      </c>
    </row>
    <row r="198" spans="1:8" x14ac:dyDescent="0.35">
      <c r="A198" t="s">
        <v>772</v>
      </c>
      <c r="H198">
        <f t="shared" si="2"/>
        <v>3.8438933131808143E-3</v>
      </c>
    </row>
    <row r="199" spans="1:8" x14ac:dyDescent="0.35">
      <c r="A199" t="s">
        <v>773</v>
      </c>
      <c r="H199">
        <f t="shared" si="2"/>
        <v>5.4713234962321198E-4</v>
      </c>
    </row>
    <row r="200" spans="1:8" x14ac:dyDescent="0.35">
      <c r="A200" t="s">
        <v>774</v>
      </c>
      <c r="H200">
        <f t="shared" si="2"/>
        <v>1.6051714256183883E-3</v>
      </c>
    </row>
    <row r="201" spans="1:8" x14ac:dyDescent="0.35">
      <c r="A201" t="s">
        <v>775</v>
      </c>
      <c r="H201">
        <f t="shared" si="2"/>
        <v>6.2235323517869298E-3</v>
      </c>
    </row>
    <row r="202" spans="1:8" x14ac:dyDescent="0.35">
      <c r="A202" t="s">
        <v>776</v>
      </c>
      <c r="H202">
        <f t="shared" si="2"/>
        <v>4.4525124998508366E-3</v>
      </c>
    </row>
    <row r="203" spans="1:8" x14ac:dyDescent="0.35">
      <c r="A203" t="s">
        <v>777</v>
      </c>
      <c r="H203">
        <f t="shared" si="2"/>
        <v>4.7598504884962299E-3</v>
      </c>
    </row>
    <row r="204" spans="1:8" x14ac:dyDescent="0.35">
      <c r="A204" t="s">
        <v>778</v>
      </c>
      <c r="H204">
        <f t="shared" si="2"/>
        <v>6.4646930434716426E-3</v>
      </c>
    </row>
    <row r="205" spans="1:8" x14ac:dyDescent="0.35">
      <c r="A205" t="s">
        <v>779</v>
      </c>
      <c r="H205">
        <f t="shared" ref="H205:H213" si="3">(H22-H21)/H21</f>
        <v>-9.2147660936256937E-4</v>
      </c>
    </row>
    <row r="206" spans="1:8" x14ac:dyDescent="0.35">
      <c r="A206" t="s">
        <v>780</v>
      </c>
      <c r="H206">
        <f t="shared" si="3"/>
        <v>2.5068173157798065E-3</v>
      </c>
    </row>
    <row r="207" spans="1:8" x14ac:dyDescent="0.35">
      <c r="A207" t="s">
        <v>781</v>
      </c>
      <c r="H207">
        <f t="shared" si="3"/>
        <v>8.3175689767726498E-3</v>
      </c>
    </row>
    <row r="208" spans="1:8" x14ac:dyDescent="0.35">
      <c r="A208" t="s">
        <v>782</v>
      </c>
      <c r="H208">
        <f t="shared" si="3"/>
        <v>5.721414827839626E-3</v>
      </c>
    </row>
    <row r="209" spans="1:8" x14ac:dyDescent="0.35">
      <c r="A209" t="s">
        <v>783</v>
      </c>
      <c r="H209">
        <f t="shared" si="3"/>
        <v>5.0505452116508028E-3</v>
      </c>
    </row>
    <row r="210" spans="1:8" x14ac:dyDescent="0.35">
      <c r="A210" t="s">
        <v>784</v>
      </c>
      <c r="H210">
        <f t="shared" si="3"/>
        <v>3.0888961215275929E-3</v>
      </c>
    </row>
    <row r="211" spans="1:8" x14ac:dyDescent="0.35">
      <c r="A211" t="s">
        <v>785</v>
      </c>
      <c r="H211">
        <f t="shared" si="3"/>
        <v>1.0972345415915727E-2</v>
      </c>
    </row>
    <row r="212" spans="1:8" x14ac:dyDescent="0.35">
      <c r="A212" t="s">
        <v>786</v>
      </c>
      <c r="H212">
        <f t="shared" si="3"/>
        <v>5.4276937567868336E-3</v>
      </c>
    </row>
    <row r="213" spans="1:8" x14ac:dyDescent="0.35">
      <c r="A213" t="s">
        <v>787</v>
      </c>
      <c r="H213">
        <f t="shared" si="3"/>
        <v>1.2489846047922595E-3</v>
      </c>
    </row>
    <row r="214" spans="1:8" x14ac:dyDescent="0.35">
      <c r="A214" t="s">
        <v>788</v>
      </c>
      <c r="H214">
        <f t="shared" ref="H214:H222" si="4">(H31-H30)/H30</f>
        <v>8.2363269222906544E-4</v>
      </c>
    </row>
    <row r="215" spans="1:8" x14ac:dyDescent="0.35">
      <c r="A215" t="s">
        <v>789</v>
      </c>
      <c r="H215">
        <f t="shared" si="4"/>
        <v>1.4886753946346679E-2</v>
      </c>
    </row>
    <row r="216" spans="1:8" x14ac:dyDescent="0.35">
      <c r="A216" t="s">
        <v>790</v>
      </c>
      <c r="H216">
        <f t="shared" si="4"/>
        <v>6.7260320295496907E-3</v>
      </c>
    </row>
    <row r="217" spans="1:8" x14ac:dyDescent="0.35">
      <c r="A217" t="s">
        <v>791</v>
      </c>
      <c r="H217">
        <f t="shared" si="4"/>
        <v>1.4748155834563317E-2</v>
      </c>
    </row>
    <row r="218" spans="1:8" x14ac:dyDescent="0.35">
      <c r="A218" t="s">
        <v>792</v>
      </c>
      <c r="H218">
        <f t="shared" si="4"/>
        <v>1.2840365074994566E-2</v>
      </c>
    </row>
    <row r="219" spans="1:8" x14ac:dyDescent="0.35">
      <c r="A219" t="s">
        <v>793</v>
      </c>
      <c r="H219">
        <f t="shared" si="4"/>
        <v>8.7513885639315565E-3</v>
      </c>
    </row>
    <row r="220" spans="1:8" x14ac:dyDescent="0.35">
      <c r="A220" t="s">
        <v>794</v>
      </c>
      <c r="H220">
        <f t="shared" si="4"/>
        <v>1.2654989057641354E-2</v>
      </c>
    </row>
    <row r="221" spans="1:8" x14ac:dyDescent="0.35">
      <c r="A221" t="s">
        <v>795</v>
      </c>
      <c r="H221">
        <f t="shared" si="4"/>
        <v>8.2490836721368192E-3</v>
      </c>
    </row>
    <row r="222" spans="1:8" x14ac:dyDescent="0.35">
      <c r="A222" t="s">
        <v>796</v>
      </c>
      <c r="H222">
        <f t="shared" si="4"/>
        <v>1.3008404203696573E-2</v>
      </c>
    </row>
    <row r="223" spans="1:8" x14ac:dyDescent="0.35">
      <c r="A223" t="s">
        <v>797</v>
      </c>
      <c r="H223">
        <f t="shared" ref="C223:T232" si="5">(H40-H39)/H39</f>
        <v>1.1156592930859313E-2</v>
      </c>
    </row>
    <row r="224" spans="1:8" x14ac:dyDescent="0.35">
      <c r="A224" t="s">
        <v>798</v>
      </c>
      <c r="H224">
        <f t="shared" si="5"/>
        <v>1.1267346079607322E-2</v>
      </c>
    </row>
    <row r="225" spans="1:20" x14ac:dyDescent="0.35">
      <c r="A225" t="s">
        <v>799</v>
      </c>
      <c r="H225">
        <f t="shared" si="5"/>
        <v>1.3410888004757983E-2</v>
      </c>
    </row>
    <row r="226" spans="1:20" x14ac:dyDescent="0.35">
      <c r="A226" t="s">
        <v>800</v>
      </c>
      <c r="H226">
        <f t="shared" si="5"/>
        <v>2.1165901042049726E-3</v>
      </c>
    </row>
    <row r="227" spans="1:20" x14ac:dyDescent="0.35">
      <c r="A227" t="s">
        <v>801</v>
      </c>
      <c r="H227">
        <f t="shared" si="5"/>
        <v>5.3726481902350437E-3</v>
      </c>
      <c r="T227">
        <f t="shared" si="5"/>
        <v>-1.3459082758245913E-2</v>
      </c>
    </row>
    <row r="228" spans="1:20" x14ac:dyDescent="0.35">
      <c r="A228" t="s">
        <v>802</v>
      </c>
      <c r="H228">
        <f t="shared" si="5"/>
        <v>6.4979025523868826E-3</v>
      </c>
      <c r="T228">
        <f t="shared" si="5"/>
        <v>-2.1846222696524729E-2</v>
      </c>
    </row>
    <row r="229" spans="1:20" x14ac:dyDescent="0.35">
      <c r="A229" t="s">
        <v>803</v>
      </c>
      <c r="H229">
        <f t="shared" si="5"/>
        <v>-4.8000782687921534E-4</v>
      </c>
      <c r="T229">
        <f t="shared" si="5"/>
        <v>-5.4480377561687381E-3</v>
      </c>
    </row>
    <row r="230" spans="1:20" x14ac:dyDescent="0.35">
      <c r="A230" t="s">
        <v>804</v>
      </c>
      <c r="H230">
        <f t="shared" si="5"/>
        <v>2.6312167159650546E-3</v>
      </c>
      <c r="T230">
        <f t="shared" si="5"/>
        <v>-1.9413215565959232E-2</v>
      </c>
    </row>
    <row r="231" spans="1:20" x14ac:dyDescent="0.35">
      <c r="A231" t="s">
        <v>805</v>
      </c>
      <c r="C231">
        <f t="shared" si="5"/>
        <v>-4.3798123095582795E-3</v>
      </c>
      <c r="H231">
        <f t="shared" si="5"/>
        <v>3.6927072083449723E-3</v>
      </c>
      <c r="T231">
        <f t="shared" si="5"/>
        <v>-1.21758900055936E-2</v>
      </c>
    </row>
    <row r="232" spans="1:20" x14ac:dyDescent="0.35">
      <c r="A232" t="s">
        <v>806</v>
      </c>
      <c r="C232">
        <f t="shared" si="5"/>
        <v>-1.844675712921826E-3</v>
      </c>
      <c r="H232">
        <f t="shared" ref="C232:T241" si="6">(H49-H48)/H48</f>
        <v>4.0539028960010276E-3</v>
      </c>
      <c r="T232">
        <f t="shared" si="6"/>
        <v>-2.0553024684818254E-2</v>
      </c>
    </row>
    <row r="233" spans="1:20" x14ac:dyDescent="0.35">
      <c r="A233" t="s">
        <v>807</v>
      </c>
      <c r="C233">
        <f t="shared" si="6"/>
        <v>1.4074463371152399E-2</v>
      </c>
      <c r="H233">
        <f t="shared" si="6"/>
        <v>4.8258489434506984E-3</v>
      </c>
      <c r="T233">
        <f t="shared" si="6"/>
        <v>-1.1573823688480232E-2</v>
      </c>
    </row>
    <row r="234" spans="1:20" x14ac:dyDescent="0.35">
      <c r="A234" t="s">
        <v>808</v>
      </c>
      <c r="C234">
        <f t="shared" si="6"/>
        <v>1.4124227187552033E-2</v>
      </c>
      <c r="H234">
        <f t="shared" si="6"/>
        <v>7.1523387906823159E-3</v>
      </c>
      <c r="T234">
        <f t="shared" si="6"/>
        <v>2.9358268994195994E-3</v>
      </c>
    </row>
    <row r="235" spans="1:20" x14ac:dyDescent="0.35">
      <c r="A235" t="s">
        <v>809</v>
      </c>
      <c r="C235">
        <f t="shared" si="6"/>
        <v>-6.0823642300067583E-3</v>
      </c>
      <c r="H235">
        <f t="shared" si="6"/>
        <v>1.1226664959583059E-3</v>
      </c>
      <c r="T235">
        <f t="shared" si="6"/>
        <v>-1.1001580254345755E-2</v>
      </c>
    </row>
    <row r="236" spans="1:20" x14ac:dyDescent="0.35">
      <c r="A236" t="s">
        <v>810</v>
      </c>
      <c r="C236">
        <f t="shared" si="6"/>
        <v>-2.6426125610597082E-3</v>
      </c>
      <c r="H236">
        <f t="shared" si="6"/>
        <v>-1.1497938110136632E-3</v>
      </c>
      <c r="T236">
        <f t="shared" si="6"/>
        <v>-8.3467754207626164E-3</v>
      </c>
    </row>
    <row r="237" spans="1:20" x14ac:dyDescent="0.35">
      <c r="A237" t="s">
        <v>811</v>
      </c>
      <c r="C237">
        <f t="shared" si="6"/>
        <v>-2.9284042067127878E-3</v>
      </c>
      <c r="H237">
        <f t="shared" si="6"/>
        <v>1.8965914900467856E-4</v>
      </c>
      <c r="T237">
        <f t="shared" si="6"/>
        <v>-7.3850426989741499E-3</v>
      </c>
    </row>
    <row r="238" spans="1:20" x14ac:dyDescent="0.35">
      <c r="A238" t="s">
        <v>812</v>
      </c>
      <c r="C238">
        <f t="shared" si="6"/>
        <v>-7.832486295835623E-3</v>
      </c>
      <c r="H238">
        <f t="shared" si="6"/>
        <v>-5.4027653281482017E-3</v>
      </c>
      <c r="T238">
        <f t="shared" si="6"/>
        <v>1.5227818209223194E-3</v>
      </c>
    </row>
    <row r="239" spans="1:20" x14ac:dyDescent="0.35">
      <c r="A239" t="s">
        <v>813</v>
      </c>
      <c r="C239">
        <f t="shared" si="6"/>
        <v>4.2282598166546288E-4</v>
      </c>
      <c r="H239">
        <f t="shared" si="6"/>
        <v>4.751295254204327E-5</v>
      </c>
      <c r="T239">
        <f t="shared" si="6"/>
        <v>-2.1842234236736841E-3</v>
      </c>
    </row>
    <row r="240" spans="1:20" x14ac:dyDescent="0.35">
      <c r="A240" t="s">
        <v>814</v>
      </c>
      <c r="C240">
        <f t="shared" si="6"/>
        <v>5.6361822020351551E-3</v>
      </c>
      <c r="H240">
        <f t="shared" si="6"/>
        <v>1.225054253906071E-3</v>
      </c>
      <c r="T240">
        <f t="shared" si="6"/>
        <v>6.0526366677624583E-3</v>
      </c>
    </row>
    <row r="241" spans="1:20" x14ac:dyDescent="0.35">
      <c r="A241" t="s">
        <v>815</v>
      </c>
      <c r="C241">
        <f t="shared" si="6"/>
        <v>-7.0059960275650106E-4</v>
      </c>
      <c r="H241">
        <f t="shared" ref="C241:T250" si="7">(H58-H57)/H57</f>
        <v>2.630914263729934E-3</v>
      </c>
      <c r="T241">
        <f t="shared" si="7"/>
        <v>7.2386883481335975E-3</v>
      </c>
    </row>
    <row r="242" spans="1:20" x14ac:dyDescent="0.35">
      <c r="A242" t="s">
        <v>816</v>
      </c>
      <c r="C242">
        <f t="shared" si="7"/>
        <v>1.3916723261436101E-2</v>
      </c>
      <c r="H242">
        <f t="shared" si="7"/>
        <v>6.7873811444461689E-3</v>
      </c>
      <c r="T242">
        <f t="shared" si="7"/>
        <v>6.6561582822226937E-3</v>
      </c>
    </row>
    <row r="243" spans="1:20" x14ac:dyDescent="0.35">
      <c r="A243" t="s">
        <v>817</v>
      </c>
      <c r="C243">
        <f t="shared" si="7"/>
        <v>5.8084098846417796E-3</v>
      </c>
      <c r="H243">
        <f t="shared" si="7"/>
        <v>1.0034334406407433E-2</v>
      </c>
      <c r="T243">
        <f t="shared" si="7"/>
        <v>8.7542700288522311E-3</v>
      </c>
    </row>
    <row r="244" spans="1:20" x14ac:dyDescent="0.35">
      <c r="A244" t="s">
        <v>818</v>
      </c>
      <c r="C244">
        <f t="shared" si="7"/>
        <v>5.7748670895563081E-3</v>
      </c>
      <c r="H244">
        <f t="shared" si="7"/>
        <v>9.0323808334311691E-3</v>
      </c>
      <c r="T244">
        <f t="shared" si="7"/>
        <v>2.2990536182751677E-2</v>
      </c>
    </row>
    <row r="245" spans="1:20" x14ac:dyDescent="0.35">
      <c r="A245" t="s">
        <v>819</v>
      </c>
      <c r="C245">
        <f t="shared" si="7"/>
        <v>1.1209730544737033E-2</v>
      </c>
      <c r="H245">
        <f t="shared" si="7"/>
        <v>9.4265014601005587E-3</v>
      </c>
      <c r="T245">
        <f t="shared" si="7"/>
        <v>2.5302829346432392E-2</v>
      </c>
    </row>
    <row r="246" spans="1:20" x14ac:dyDescent="0.35">
      <c r="A246" t="s">
        <v>820</v>
      </c>
      <c r="C246">
        <f t="shared" si="7"/>
        <v>-4.0219918011887464E-3</v>
      </c>
      <c r="H246">
        <f t="shared" si="7"/>
        <v>4.7253421961575611E-3</v>
      </c>
      <c r="T246">
        <f t="shared" si="7"/>
        <v>-8.3921596732002991E-3</v>
      </c>
    </row>
    <row r="247" spans="1:20" x14ac:dyDescent="0.35">
      <c r="A247" t="s">
        <v>821</v>
      </c>
      <c r="B247">
        <f t="shared" si="0"/>
        <v>5.0954006132954517E-3</v>
      </c>
      <c r="C247">
        <f t="shared" si="7"/>
        <v>8.1443547474628671E-3</v>
      </c>
      <c r="D247">
        <f t="shared" si="7"/>
        <v>-9.9364607273219174E-3</v>
      </c>
      <c r="E247">
        <f t="shared" si="7"/>
        <v>1.3071294450144322E-2</v>
      </c>
      <c r="F247">
        <f t="shared" si="7"/>
        <v>1.0701304286793629E-2</v>
      </c>
      <c r="G247">
        <f t="shared" si="7"/>
        <v>6.591480488161129E-3</v>
      </c>
      <c r="H247">
        <f t="shared" si="7"/>
        <v>6.5568476010038441E-3</v>
      </c>
      <c r="I247">
        <f t="shared" si="7"/>
        <v>3.1381286676295649E-3</v>
      </c>
      <c r="J247">
        <f t="shared" si="7"/>
        <v>1.9491764326849539E-2</v>
      </c>
      <c r="K247">
        <f t="shared" si="7"/>
        <v>-1.2287887653598063E-3</v>
      </c>
      <c r="L247">
        <f t="shared" si="7"/>
        <v>2.5649156185040243E-2</v>
      </c>
      <c r="M247">
        <f t="shared" si="7"/>
        <v>1.0758016890706058E-2</v>
      </c>
      <c r="P247">
        <f t="shared" si="7"/>
        <v>1.240336816475607E-2</v>
      </c>
      <c r="Q247">
        <f t="shared" si="7"/>
        <v>1.1526654369830507E-2</v>
      </c>
      <c r="R247">
        <f t="shared" si="7"/>
        <v>5.1720668142483028E-3</v>
      </c>
      <c r="S247">
        <f t="shared" si="7"/>
        <v>1.5506367866764662E-2</v>
      </c>
      <c r="T247">
        <f t="shared" si="7"/>
        <v>2.6751900783440755E-2</v>
      </c>
    </row>
    <row r="248" spans="1:20" x14ac:dyDescent="0.35">
      <c r="A248" t="s">
        <v>822</v>
      </c>
      <c r="B248">
        <f t="shared" si="0"/>
        <v>7.7118502204089378E-3</v>
      </c>
      <c r="C248">
        <f t="shared" si="7"/>
        <v>1.750234320988238E-3</v>
      </c>
      <c r="D248">
        <f t="shared" si="7"/>
        <v>-3.7550351607837781E-3</v>
      </c>
      <c r="E248">
        <f t="shared" si="7"/>
        <v>6.9935080754953884E-3</v>
      </c>
      <c r="F248">
        <f t="shared" si="7"/>
        <v>5.4964214159490786E-3</v>
      </c>
      <c r="G248">
        <f t="shared" si="7"/>
        <v>4.4266748996603534E-3</v>
      </c>
      <c r="H248">
        <f t="shared" si="7"/>
        <v>1.5628319945596859E-3</v>
      </c>
      <c r="I248">
        <f t="shared" si="7"/>
        <v>-2.0741729196727707E-3</v>
      </c>
      <c r="J248">
        <f t="shared" si="7"/>
        <v>-2.844163539403444E-3</v>
      </c>
      <c r="K248">
        <f t="shared" si="7"/>
        <v>-1.4763606538168635E-2</v>
      </c>
      <c r="L248">
        <f t="shared" si="7"/>
        <v>-1.0648895606471468E-3</v>
      </c>
      <c r="M248">
        <f t="shared" si="7"/>
        <v>1.0357507660878409E-2</v>
      </c>
      <c r="P248">
        <f t="shared" si="7"/>
        <v>5.2468820333370532E-3</v>
      </c>
      <c r="Q248">
        <f t="shared" si="7"/>
        <v>4.6296445451060354E-3</v>
      </c>
      <c r="R248">
        <f t="shared" si="7"/>
        <v>3.3235229343104421E-3</v>
      </c>
      <c r="S248">
        <f t="shared" si="7"/>
        <v>4.4015013340166437E-3</v>
      </c>
      <c r="T248">
        <f t="shared" si="7"/>
        <v>-4.3254695897314201E-3</v>
      </c>
    </row>
    <row r="249" spans="1:20" x14ac:dyDescent="0.35">
      <c r="A249" t="s">
        <v>823</v>
      </c>
      <c r="B249">
        <f t="shared" si="0"/>
        <v>2.8907806084808173E-3</v>
      </c>
      <c r="C249">
        <f t="shared" si="7"/>
        <v>4.0332943578108837E-4</v>
      </c>
      <c r="D249">
        <f t="shared" si="7"/>
        <v>1.0759320175438626E-2</v>
      </c>
      <c r="E249">
        <f t="shared" si="7"/>
        <v>1.4852870716932188E-2</v>
      </c>
      <c r="F249">
        <f t="shared" si="7"/>
        <v>7.8292609812439084E-3</v>
      </c>
      <c r="G249">
        <f t="shared" si="7"/>
        <v>7.5700711085045216E-3</v>
      </c>
      <c r="H249">
        <f t="shared" si="7"/>
        <v>-3.9516640674393526E-4</v>
      </c>
      <c r="I249">
        <f t="shared" si="7"/>
        <v>8.6323885603220192E-3</v>
      </c>
      <c r="J249">
        <f t="shared" si="7"/>
        <v>-1.4657528819871934E-3</v>
      </c>
      <c r="K249">
        <f t="shared" si="7"/>
        <v>4.519236486888214E-3</v>
      </c>
      <c r="L249">
        <f t="shared" si="7"/>
        <v>2.4243466299862449E-2</v>
      </c>
      <c r="M249">
        <f t="shared" si="7"/>
        <v>8.7146410012739085E-3</v>
      </c>
      <c r="P249">
        <f t="shared" si="7"/>
        <v>7.7156032624840255E-3</v>
      </c>
      <c r="Q249">
        <f t="shared" si="7"/>
        <v>6.9204818040714518E-3</v>
      </c>
      <c r="R249">
        <f t="shared" si="7"/>
        <v>3.0930097978568434E-3</v>
      </c>
      <c r="S249">
        <f t="shared" si="7"/>
        <v>1.7979079435114759E-2</v>
      </c>
      <c r="T249">
        <f t="shared" si="7"/>
        <v>6.0798439035428264E-4</v>
      </c>
    </row>
    <row r="250" spans="1:20" x14ac:dyDescent="0.35">
      <c r="A250" t="s">
        <v>824</v>
      </c>
      <c r="B250">
        <f t="shared" si="0"/>
        <v>-4.4690124651669888E-3</v>
      </c>
      <c r="C250">
        <f t="shared" si="7"/>
        <v>-7.0528875022372907E-3</v>
      </c>
      <c r="D250">
        <f t="shared" si="7"/>
        <v>9.7633737880533349E-3</v>
      </c>
      <c r="E250">
        <f t="shared" si="7"/>
        <v>4.2817343828880201E-2</v>
      </c>
      <c r="F250">
        <f t="shared" si="7"/>
        <v>-1.3268168642797571E-3</v>
      </c>
      <c r="G250">
        <f t="shared" si="7"/>
        <v>5.7492969725739529E-3</v>
      </c>
      <c r="H250">
        <f t="shared" si="7"/>
        <v>6.9515655518607063E-3</v>
      </c>
      <c r="I250">
        <f t="shared" si="7"/>
        <v>4.3832129412898968E-3</v>
      </c>
      <c r="J250">
        <f t="shared" si="7"/>
        <v>1.3726890422915144E-2</v>
      </c>
      <c r="K250">
        <f t="shared" ref="K250:T251" si="8">(K67-K66)/K66</f>
        <v>-2.4862369028591995E-3</v>
      </c>
      <c r="L250">
        <f t="shared" si="8"/>
        <v>7.8227295618600572E-3</v>
      </c>
      <c r="M250">
        <f t="shared" si="8"/>
        <v>1.2067030147530432E-2</v>
      </c>
      <c r="P250">
        <f t="shared" si="8"/>
        <v>5.7770189395222021E-4</v>
      </c>
      <c r="Q250">
        <f t="shared" si="8"/>
        <v>6.599020338486453E-3</v>
      </c>
      <c r="R250">
        <f t="shared" si="8"/>
        <v>7.8777751253281316E-3</v>
      </c>
      <c r="S250">
        <f t="shared" si="8"/>
        <v>1.5700785776414913E-2</v>
      </c>
      <c r="T250">
        <f t="shared" si="8"/>
        <v>1.7733878773748206E-2</v>
      </c>
    </row>
    <row r="251" spans="1:20" x14ac:dyDescent="0.35">
      <c r="A251" t="s">
        <v>825</v>
      </c>
      <c r="B251">
        <f t="shared" ref="B251:Q314" si="9">(B68-B67)/B67</f>
        <v>7.5818375190034584E-3</v>
      </c>
      <c r="C251">
        <f t="shared" si="9"/>
        <v>1.3935673389838874E-2</v>
      </c>
      <c r="D251">
        <f t="shared" si="9"/>
        <v>1.7122137917142281E-2</v>
      </c>
      <c r="E251">
        <f t="shared" si="9"/>
        <v>1.4509708998978032E-2</v>
      </c>
      <c r="F251">
        <f t="shared" si="9"/>
        <v>-8.1466751929364697E-4</v>
      </c>
      <c r="G251">
        <f t="shared" si="9"/>
        <v>6.9127387306282548E-3</v>
      </c>
      <c r="H251">
        <f t="shared" si="9"/>
        <v>1.9280765330364628E-3</v>
      </c>
      <c r="I251">
        <f t="shared" si="9"/>
        <v>1.6695765672903608E-3</v>
      </c>
      <c r="J251">
        <f t="shared" si="9"/>
        <v>-8.727301189730639E-3</v>
      </c>
      <c r="K251">
        <f t="shared" si="9"/>
        <v>1.7803097739017382E-4</v>
      </c>
      <c r="L251">
        <f t="shared" si="9"/>
        <v>-6.3961623026185192E-3</v>
      </c>
      <c r="M251">
        <f t="shared" si="9"/>
        <v>-6.9003763121410114E-2</v>
      </c>
      <c r="O251">
        <f t="shared" si="9"/>
        <v>1.439715390424743E-2</v>
      </c>
      <c r="P251">
        <f t="shared" si="9"/>
        <v>7.5473115792012357E-3</v>
      </c>
      <c r="Q251">
        <f t="shared" si="9"/>
        <v>1.3639901537059722E-2</v>
      </c>
      <c r="R251">
        <f t="shared" si="8"/>
        <v>7.2635401863256326E-3</v>
      </c>
      <c r="S251">
        <f t="shared" si="8"/>
        <v>1.0450534138411518E-2</v>
      </c>
      <c r="T251">
        <f t="shared" si="8"/>
        <v>7.9279679549035323E-3</v>
      </c>
    </row>
    <row r="252" spans="1:20" x14ac:dyDescent="0.35">
      <c r="A252" t="s">
        <v>826</v>
      </c>
      <c r="B252">
        <f t="shared" si="9"/>
        <v>5.3667523620186111E-3</v>
      </c>
      <c r="C252">
        <f t="shared" ref="C252:T261" si="10">(C69-C68)/C68</f>
        <v>3.4694057186965125E-3</v>
      </c>
      <c r="D252">
        <f t="shared" si="10"/>
        <v>3.1291259572220814E-2</v>
      </c>
      <c r="E252">
        <f t="shared" si="10"/>
        <v>-9.9368618250423695E-3</v>
      </c>
      <c r="F252">
        <f t="shared" si="10"/>
        <v>7.799714780006589E-3</v>
      </c>
      <c r="G252">
        <f t="shared" si="10"/>
        <v>8.2027905754967004E-3</v>
      </c>
      <c r="H252">
        <f t="shared" si="10"/>
        <v>3.8603403328131476E-3</v>
      </c>
      <c r="I252">
        <f t="shared" si="10"/>
        <v>1.9775570694680784E-3</v>
      </c>
      <c r="J252">
        <f t="shared" si="10"/>
        <v>6.3168699909191403E-4</v>
      </c>
      <c r="K252">
        <f t="shared" si="10"/>
        <v>3.1921205648510712E-2</v>
      </c>
      <c r="L252">
        <f t="shared" si="10"/>
        <v>3.5304767652383891E-2</v>
      </c>
      <c r="M252">
        <f t="shared" si="10"/>
        <v>7.7628387865378803E-2</v>
      </c>
      <c r="O252">
        <f t="shared" si="10"/>
        <v>1.4537217970080809E-2</v>
      </c>
      <c r="P252">
        <f t="shared" si="10"/>
        <v>6.2544155742208394E-3</v>
      </c>
      <c r="Q252">
        <f t="shared" si="10"/>
        <v>1.3668613380195893E-2</v>
      </c>
      <c r="R252">
        <f t="shared" si="10"/>
        <v>1.3011443799968754E-2</v>
      </c>
      <c r="S252">
        <f t="shared" si="10"/>
        <v>2.4031831762813042E-2</v>
      </c>
      <c r="T252">
        <f t="shared" si="10"/>
        <v>5.2758817816777005E-3</v>
      </c>
    </row>
    <row r="253" spans="1:20" x14ac:dyDescent="0.35">
      <c r="A253" t="s">
        <v>827</v>
      </c>
      <c r="B253">
        <f t="shared" si="9"/>
        <v>7.9483806140672464E-3</v>
      </c>
      <c r="C253">
        <f t="shared" si="10"/>
        <v>9.0425918510834234E-3</v>
      </c>
      <c r="D253">
        <f t="shared" si="10"/>
        <v>2.0932018947637975E-2</v>
      </c>
      <c r="E253">
        <f t="shared" si="10"/>
        <v>1.5887183148875401E-2</v>
      </c>
      <c r="F253">
        <f t="shared" si="10"/>
        <v>6.0575130269877276E-3</v>
      </c>
      <c r="G253">
        <f t="shared" si="10"/>
        <v>4.9754514119621524E-3</v>
      </c>
      <c r="H253">
        <f t="shared" si="10"/>
        <v>3.8466235365752586E-3</v>
      </c>
      <c r="I253">
        <f t="shared" si="10"/>
        <v>-3.4412899795576365E-3</v>
      </c>
      <c r="J253">
        <f t="shared" si="10"/>
        <v>1.1086999408167255E-2</v>
      </c>
      <c r="K253">
        <f t="shared" si="10"/>
        <v>4.8183072677092889E-2</v>
      </c>
      <c r="L253">
        <f t="shared" si="10"/>
        <v>6.6712004922438901E-3</v>
      </c>
      <c r="M253">
        <f t="shared" si="10"/>
        <v>1.4529661435198966E-2</v>
      </c>
      <c r="O253">
        <f t="shared" si="10"/>
        <v>6.0271114791448132E-3</v>
      </c>
      <c r="P253">
        <f t="shared" si="10"/>
        <v>-2.7303914015960685E-5</v>
      </c>
      <c r="Q253">
        <f t="shared" si="10"/>
        <v>2.1432002660525143E-3</v>
      </c>
      <c r="R253">
        <f t="shared" si="10"/>
        <v>1.4565923862581102E-2</v>
      </c>
      <c r="S253">
        <f t="shared" si="10"/>
        <v>1.8656454712508243E-2</v>
      </c>
      <c r="T253">
        <f t="shared" si="10"/>
        <v>1.9804049193244442E-2</v>
      </c>
    </row>
    <row r="254" spans="1:20" x14ac:dyDescent="0.35">
      <c r="A254" t="s">
        <v>828</v>
      </c>
      <c r="B254">
        <f t="shared" si="9"/>
        <v>9.5663662665769183E-3</v>
      </c>
      <c r="C254">
        <f t="shared" si="10"/>
        <v>-4.7435777902433123E-3</v>
      </c>
      <c r="D254">
        <f t="shared" si="10"/>
        <v>3.6115116935230993E-2</v>
      </c>
      <c r="E254">
        <f t="shared" si="10"/>
        <v>5.1291512915129088E-2</v>
      </c>
      <c r="F254">
        <f t="shared" si="10"/>
        <v>6.8713071047701814E-3</v>
      </c>
      <c r="G254">
        <f t="shared" si="10"/>
        <v>9.9718030470785646E-3</v>
      </c>
      <c r="H254">
        <f t="shared" si="10"/>
        <v>4.2687617331948714E-3</v>
      </c>
      <c r="I254">
        <f t="shared" si="10"/>
        <v>2.8840835139336096E-3</v>
      </c>
      <c r="J254">
        <f t="shared" si="10"/>
        <v>3.9413096074299185E-3</v>
      </c>
      <c r="K254">
        <f t="shared" si="10"/>
        <v>-7.1859572133844809E-3</v>
      </c>
      <c r="L254">
        <f t="shared" si="10"/>
        <v>2.0170500241273866E-2</v>
      </c>
      <c r="M254">
        <f t="shared" si="10"/>
        <v>3.7166040746433138E-3</v>
      </c>
      <c r="O254">
        <f t="shared" si="10"/>
        <v>8.2602534648134034E-3</v>
      </c>
      <c r="P254">
        <f t="shared" si="10"/>
        <v>1.2688865354872779E-2</v>
      </c>
      <c r="Q254">
        <f t="shared" si="10"/>
        <v>1.6568134609948167E-2</v>
      </c>
      <c r="R254">
        <f t="shared" si="10"/>
        <v>9.2661442544186481E-3</v>
      </c>
      <c r="S254">
        <f t="shared" si="10"/>
        <v>8.5101695148652803E-3</v>
      </c>
      <c r="T254">
        <f t="shared" si="10"/>
        <v>1.1609353322740767E-2</v>
      </c>
    </row>
    <row r="255" spans="1:20" x14ac:dyDescent="0.35">
      <c r="A255" t="s">
        <v>829</v>
      </c>
      <c r="B255">
        <f t="shared" si="9"/>
        <v>1.5145640900667929E-2</v>
      </c>
      <c r="C255">
        <f t="shared" si="10"/>
        <v>1.1255287764177E-2</v>
      </c>
      <c r="D255">
        <f t="shared" si="10"/>
        <v>4.1573373676248138E-2</v>
      </c>
      <c r="E255">
        <f t="shared" si="10"/>
        <v>3.6328536328536394E-2</v>
      </c>
      <c r="F255">
        <f t="shared" si="10"/>
        <v>1.5082986482850265E-2</v>
      </c>
      <c r="G255">
        <f t="shared" si="10"/>
        <v>9.0226033139595117E-3</v>
      </c>
      <c r="H255">
        <f t="shared" si="10"/>
        <v>1.0496175731702606E-2</v>
      </c>
      <c r="I255">
        <f t="shared" si="10"/>
        <v>1.5827848869098576E-2</v>
      </c>
      <c r="J255">
        <f t="shared" si="10"/>
        <v>2.604267889765722E-3</v>
      </c>
      <c r="K255">
        <f t="shared" si="10"/>
        <v>5.5306923034421737E-2</v>
      </c>
      <c r="L255">
        <f t="shared" si="10"/>
        <v>2.3744954591321955E-2</v>
      </c>
      <c r="M255">
        <f t="shared" si="10"/>
        <v>1.335737272692035E-2</v>
      </c>
      <c r="O255">
        <f t="shared" si="10"/>
        <v>1.2576630668143757E-2</v>
      </c>
      <c r="P255">
        <f t="shared" si="10"/>
        <v>-2.6115141582199824E-3</v>
      </c>
      <c r="Q255">
        <f t="shared" si="10"/>
        <v>9.107231377480169E-3</v>
      </c>
      <c r="R255">
        <f t="shared" si="10"/>
        <v>1.9420043449513587E-2</v>
      </c>
      <c r="S255">
        <f t="shared" si="10"/>
        <v>1.3941040730778209E-2</v>
      </c>
      <c r="T255">
        <f t="shared" si="10"/>
        <v>1.5958983486470013E-2</v>
      </c>
    </row>
    <row r="256" spans="1:20" x14ac:dyDescent="0.35">
      <c r="A256" t="s">
        <v>830</v>
      </c>
      <c r="B256">
        <f t="shared" si="9"/>
        <v>9.0896053324854148E-3</v>
      </c>
      <c r="C256">
        <f t="shared" si="10"/>
        <v>3.5354236196443495E-3</v>
      </c>
      <c r="D256">
        <f t="shared" si="10"/>
        <v>2.7248431326981095E-2</v>
      </c>
      <c r="E256">
        <f t="shared" si="10"/>
        <v>1.5450989879440375E-2</v>
      </c>
      <c r="F256">
        <f t="shared" si="10"/>
        <v>1.4684026925886048E-2</v>
      </c>
      <c r="G256">
        <f t="shared" si="10"/>
        <v>1.1099655334783812E-2</v>
      </c>
      <c r="H256">
        <f t="shared" si="10"/>
        <v>9.9433591754729822E-3</v>
      </c>
      <c r="I256">
        <f t="shared" si="10"/>
        <v>4.6795763340087889E-3</v>
      </c>
      <c r="J256">
        <f t="shared" si="10"/>
        <v>2.1361556951228933E-2</v>
      </c>
      <c r="K256">
        <f t="shared" si="10"/>
        <v>1.0261780104711994E-2</v>
      </c>
      <c r="L256">
        <f t="shared" si="10"/>
        <v>3.4283074079778278E-2</v>
      </c>
      <c r="M256">
        <f t="shared" si="10"/>
        <v>1.1880392569493496E-2</v>
      </c>
      <c r="O256">
        <f t="shared" si="10"/>
        <v>1.4914842326009812E-2</v>
      </c>
      <c r="P256">
        <f t="shared" si="10"/>
        <v>8.057804562034197E-3</v>
      </c>
      <c r="Q256">
        <f t="shared" si="10"/>
        <v>1.3284448957462804E-2</v>
      </c>
      <c r="R256">
        <f t="shared" si="10"/>
        <v>8.0796101032187713E-3</v>
      </c>
      <c r="S256">
        <f t="shared" si="10"/>
        <v>1.6038675967572445E-2</v>
      </c>
      <c r="T256">
        <f t="shared" si="10"/>
        <v>2.366049687370287E-2</v>
      </c>
    </row>
    <row r="257" spans="1:20" x14ac:dyDescent="0.35">
      <c r="A257" t="s">
        <v>831</v>
      </c>
      <c r="B257">
        <f t="shared" si="9"/>
        <v>5.5334734981840423E-3</v>
      </c>
      <c r="C257">
        <f t="shared" si="10"/>
        <v>7.4373147504820719E-3</v>
      </c>
      <c r="D257">
        <f t="shared" si="10"/>
        <v>3.2124879814490234E-2</v>
      </c>
      <c r="E257">
        <f t="shared" si="10"/>
        <v>1.9349433374893754E-2</v>
      </c>
      <c r="F257">
        <f t="shared" si="10"/>
        <v>8.2321225091019443E-3</v>
      </c>
      <c r="G257">
        <f t="shared" si="10"/>
        <v>1.4045566289255879E-2</v>
      </c>
      <c r="H257">
        <f t="shared" si="10"/>
        <v>9.8821949163577054E-3</v>
      </c>
      <c r="I257">
        <f t="shared" si="10"/>
        <v>1.4806156010462401E-2</v>
      </c>
      <c r="J257">
        <f t="shared" si="10"/>
        <v>1.2526096033402923E-2</v>
      </c>
      <c r="K257">
        <f t="shared" si="10"/>
        <v>-1.3992537313431894E-3</v>
      </c>
      <c r="L257">
        <f t="shared" si="10"/>
        <v>1.920900589671809E-2</v>
      </c>
      <c r="M257">
        <f t="shared" si="10"/>
        <v>1.2251380170914351E-2</v>
      </c>
      <c r="O257">
        <f t="shared" si="10"/>
        <v>1.141191382385566E-2</v>
      </c>
      <c r="P257">
        <f t="shared" si="10"/>
        <v>9.7767289332945408E-3</v>
      </c>
      <c r="Q257">
        <f t="shared" si="10"/>
        <v>5.8737628737982606E-3</v>
      </c>
      <c r="R257">
        <f t="shared" si="10"/>
        <v>5.220684203753846E-3</v>
      </c>
      <c r="S257">
        <f t="shared" si="10"/>
        <v>-6.3619133454386407E-3</v>
      </c>
      <c r="T257">
        <f t="shared" si="10"/>
        <v>2.9729367289075024E-2</v>
      </c>
    </row>
    <row r="258" spans="1:20" x14ac:dyDescent="0.35">
      <c r="A258" t="s">
        <v>832</v>
      </c>
      <c r="B258">
        <f t="shared" si="9"/>
        <v>2.4473241513869384E-3</v>
      </c>
      <c r="C258">
        <f t="shared" si="10"/>
        <v>9.8438384848907722E-3</v>
      </c>
      <c r="D258">
        <f t="shared" si="10"/>
        <v>7.3428681023616979E-3</v>
      </c>
      <c r="E258">
        <f t="shared" si="10"/>
        <v>2.5101766550454842E-2</v>
      </c>
      <c r="F258">
        <f t="shared" si="10"/>
        <v>1.2798672444400421E-2</v>
      </c>
      <c r="G258">
        <f t="shared" si="10"/>
        <v>8.4213569436359659E-3</v>
      </c>
      <c r="H258">
        <f t="shared" si="10"/>
        <v>9.5848969537393938E-3</v>
      </c>
      <c r="I258">
        <f t="shared" si="10"/>
        <v>-5.052110778023357E-3</v>
      </c>
      <c r="J258">
        <f t="shared" si="10"/>
        <v>1.7282099343954981E-2</v>
      </c>
      <c r="K258">
        <f t="shared" si="10"/>
        <v>4.73818049717162E-2</v>
      </c>
      <c r="L258">
        <f t="shared" si="10"/>
        <v>1.668468573766178E-2</v>
      </c>
      <c r="M258">
        <f t="shared" si="10"/>
        <v>8.6103847590587156E-3</v>
      </c>
      <c r="O258">
        <f t="shared" si="10"/>
        <v>1.3997842480227875E-2</v>
      </c>
      <c r="P258">
        <f t="shared" si="10"/>
        <v>1.2941042567721319E-2</v>
      </c>
      <c r="Q258">
        <f t="shared" si="10"/>
        <v>1.5164383682417838E-2</v>
      </c>
      <c r="R258">
        <f t="shared" si="10"/>
        <v>6.1627928240952064E-3</v>
      </c>
      <c r="S258">
        <f t="shared" si="10"/>
        <v>1.7740666142005364E-2</v>
      </c>
      <c r="T258">
        <f t="shared" si="10"/>
        <v>-8.0247315528847573E-3</v>
      </c>
    </row>
    <row r="259" spans="1:20" x14ac:dyDescent="0.35">
      <c r="A259" t="s">
        <v>833</v>
      </c>
      <c r="B259">
        <f t="shared" si="9"/>
        <v>3.2183513458838818E-3</v>
      </c>
      <c r="C259">
        <f t="shared" si="10"/>
        <v>-4.6171633079804663E-3</v>
      </c>
      <c r="D259">
        <f t="shared" si="10"/>
        <v>-5.4942066039274928E-3</v>
      </c>
      <c r="E259">
        <f t="shared" si="10"/>
        <v>2.4764495989116734E-2</v>
      </c>
      <c r="F259">
        <f t="shared" si="10"/>
        <v>2.6945007688853203E-3</v>
      </c>
      <c r="G259">
        <f t="shared" si="10"/>
        <v>1.0980266896614285E-2</v>
      </c>
      <c r="H259">
        <f t="shared" si="10"/>
        <v>7.1606867462365503E-3</v>
      </c>
      <c r="I259">
        <f t="shared" si="10"/>
        <v>6.0058491903437969E-3</v>
      </c>
      <c r="J259">
        <f t="shared" si="10"/>
        <v>1.4703714622641544E-2</v>
      </c>
      <c r="K259">
        <f t="shared" si="10"/>
        <v>8.9683876721830882E-3</v>
      </c>
      <c r="L259">
        <f t="shared" si="10"/>
        <v>2.1727884117951343E-2</v>
      </c>
      <c r="M259">
        <f t="shared" si="10"/>
        <v>3.6110442399214827E-2</v>
      </c>
      <c r="O259">
        <f t="shared" si="10"/>
        <v>7.1997247466145126E-3</v>
      </c>
      <c r="P259">
        <f t="shared" si="10"/>
        <v>9.5958290728901247E-3</v>
      </c>
      <c r="Q259">
        <f t="shared" si="10"/>
        <v>1.4315449395103508E-2</v>
      </c>
      <c r="R259">
        <f t="shared" si="10"/>
        <v>5.3071610323518386E-3</v>
      </c>
      <c r="S259">
        <f t="shared" si="10"/>
        <v>-7.9948623179851037E-4</v>
      </c>
      <c r="T259">
        <f t="shared" si="10"/>
        <v>1.9861525717768828E-2</v>
      </c>
    </row>
    <row r="260" spans="1:20" x14ac:dyDescent="0.35">
      <c r="A260" t="s">
        <v>834</v>
      </c>
      <c r="B260">
        <f t="shared" si="9"/>
        <v>3.3164886466402984E-3</v>
      </c>
      <c r="C260">
        <f t="shared" si="10"/>
        <v>4.6385803911636655E-3</v>
      </c>
      <c r="D260">
        <f t="shared" si="10"/>
        <v>-2.7349305327644676E-4</v>
      </c>
      <c r="E260">
        <f t="shared" si="10"/>
        <v>3.5271955976801821E-2</v>
      </c>
      <c r="F260">
        <f t="shared" si="10"/>
        <v>1.5879263310758539E-3</v>
      </c>
      <c r="G260">
        <f t="shared" si="10"/>
        <v>9.527456468321361E-3</v>
      </c>
      <c r="H260">
        <f t="shared" si="10"/>
        <v>5.1722264653017679E-3</v>
      </c>
      <c r="I260">
        <f t="shared" si="10"/>
        <v>7.6800045301416082E-4</v>
      </c>
      <c r="J260">
        <f t="shared" si="10"/>
        <v>2.0047212638460075E-2</v>
      </c>
      <c r="K260">
        <f t="shared" si="10"/>
        <v>3.1085792859598269E-2</v>
      </c>
      <c r="L260">
        <f t="shared" si="10"/>
        <v>9.5358649789029793E-3</v>
      </c>
      <c r="M260">
        <f t="shared" si="10"/>
        <v>1.8516201676466809E-2</v>
      </c>
      <c r="O260">
        <f t="shared" si="10"/>
        <v>8.7313794304846228E-3</v>
      </c>
      <c r="P260">
        <f t="shared" si="10"/>
        <v>1.9216999996289885E-3</v>
      </c>
      <c r="Q260">
        <f t="shared" si="10"/>
        <v>1.1807315569559685E-2</v>
      </c>
      <c r="R260">
        <f t="shared" si="10"/>
        <v>8.1718252820364157E-3</v>
      </c>
      <c r="S260">
        <f t="shared" si="10"/>
        <v>-9.3260578714027594E-3</v>
      </c>
      <c r="T260">
        <f t="shared" si="10"/>
        <v>1.3580818281847143E-2</v>
      </c>
    </row>
    <row r="261" spans="1:20" x14ac:dyDescent="0.35">
      <c r="A261" t="s">
        <v>835</v>
      </c>
      <c r="B261">
        <f t="shared" si="9"/>
        <v>2.2214473970697717E-3</v>
      </c>
      <c r="C261">
        <f t="shared" si="10"/>
        <v>-2.5640577487540106E-4</v>
      </c>
      <c r="D261">
        <f t="shared" si="10"/>
        <v>-1.9040323904360647E-2</v>
      </c>
      <c r="E261">
        <f t="shared" si="10"/>
        <v>-2.0964368096049946E-2</v>
      </c>
      <c r="F261">
        <f t="shared" ref="C261:T270" si="11">(F78-F77)/F77</f>
        <v>4.1789750399739041E-3</v>
      </c>
      <c r="G261">
        <f t="shared" si="11"/>
        <v>1.0425087447097652E-2</v>
      </c>
      <c r="H261">
        <f t="shared" si="11"/>
        <v>6.8554161319656004E-3</v>
      </c>
      <c r="I261">
        <f t="shared" si="11"/>
        <v>-3.1330058378058259E-3</v>
      </c>
      <c r="J261">
        <f t="shared" si="11"/>
        <v>3.0263111047815717E-3</v>
      </c>
      <c r="K261">
        <f t="shared" si="11"/>
        <v>-8.0491522194703763E-2</v>
      </c>
      <c r="L261">
        <f t="shared" si="11"/>
        <v>-4.7368274401634843E-4</v>
      </c>
      <c r="M261">
        <f t="shared" si="11"/>
        <v>6.2821345219085372E-3</v>
      </c>
      <c r="O261">
        <f t="shared" si="11"/>
        <v>7.944805044374198E-3</v>
      </c>
      <c r="P261">
        <f t="shared" si="11"/>
        <v>8.9791203054011733E-3</v>
      </c>
      <c r="Q261">
        <f t="shared" si="11"/>
        <v>8.4369261493936337E-3</v>
      </c>
      <c r="R261">
        <f t="shared" si="11"/>
        <v>9.0918872390791071E-3</v>
      </c>
      <c r="S261">
        <f t="shared" si="11"/>
        <v>7.5747745839236352E-2</v>
      </c>
      <c r="T261">
        <f t="shared" si="11"/>
        <v>9.0625944965224397E-3</v>
      </c>
    </row>
    <row r="262" spans="1:20" x14ac:dyDescent="0.35">
      <c r="A262" t="s">
        <v>69</v>
      </c>
      <c r="B262">
        <f t="shared" si="9"/>
        <v>1.023793825333685E-2</v>
      </c>
      <c r="C262">
        <f t="shared" si="11"/>
        <v>1.1866690596570646E-2</v>
      </c>
      <c r="D262">
        <f t="shared" si="11"/>
        <v>-7.2508226894974622E-3</v>
      </c>
      <c r="E262">
        <f t="shared" si="11"/>
        <v>5.9183785464722805E-2</v>
      </c>
      <c r="F262">
        <f t="shared" si="11"/>
        <v>7.9912126348063283E-3</v>
      </c>
      <c r="G262">
        <f t="shared" si="11"/>
        <v>9.8518312596859552E-3</v>
      </c>
      <c r="H262">
        <f t="shared" si="11"/>
        <v>6.8804852977600237E-3</v>
      </c>
      <c r="I262">
        <f t="shared" si="11"/>
        <v>4.8223317239185874E-3</v>
      </c>
      <c r="J262">
        <f t="shared" si="11"/>
        <v>1.1891239528609968E-2</v>
      </c>
      <c r="K262">
        <f t="shared" si="11"/>
        <v>5.8013052936910808E-2</v>
      </c>
      <c r="L262">
        <f t="shared" si="11"/>
        <v>-1.5555307760927667E-2</v>
      </c>
      <c r="M262">
        <f t="shared" si="11"/>
        <v>2.8459325137326675E-2</v>
      </c>
      <c r="O262">
        <f t="shared" si="11"/>
        <v>1.8949499204343252E-2</v>
      </c>
      <c r="P262">
        <f t="shared" si="11"/>
        <v>8.7193940461512166E-3</v>
      </c>
      <c r="Q262">
        <f t="shared" si="11"/>
        <v>1.2506153777300353E-2</v>
      </c>
      <c r="R262">
        <f t="shared" si="11"/>
        <v>1.2422029109132525E-2</v>
      </c>
      <c r="S262">
        <f t="shared" si="11"/>
        <v>-3.5040862544308757E-2</v>
      </c>
      <c r="T262">
        <f t="shared" si="11"/>
        <v>1.6269250247979501E-2</v>
      </c>
    </row>
    <row r="263" spans="1:20" x14ac:dyDescent="0.35">
      <c r="A263" t="s">
        <v>70</v>
      </c>
      <c r="B263">
        <f t="shared" si="9"/>
        <v>1.3519264576068045E-2</v>
      </c>
      <c r="C263">
        <f t="shared" si="11"/>
        <v>-1.2678702059692583E-3</v>
      </c>
      <c r="D263">
        <f t="shared" si="11"/>
        <v>8.9330861284341052E-3</v>
      </c>
      <c r="E263">
        <f t="shared" si="11"/>
        <v>9.2604106220121624E-3</v>
      </c>
      <c r="F263">
        <f t="shared" si="11"/>
        <v>7.0576958604310798E-3</v>
      </c>
      <c r="G263">
        <f t="shared" si="11"/>
        <v>1.1461060302517803E-2</v>
      </c>
      <c r="H263">
        <f t="shared" si="11"/>
        <v>6.4845246908631629E-3</v>
      </c>
      <c r="I263">
        <f t="shared" si="11"/>
        <v>3.8894845050233781E-3</v>
      </c>
      <c r="J263">
        <f t="shared" si="11"/>
        <v>6.5247132283300117E-3</v>
      </c>
      <c r="K263">
        <f t="shared" si="11"/>
        <v>-1.3854890825418563E-2</v>
      </c>
      <c r="L263">
        <f t="shared" si="11"/>
        <v>5.521889335674237E-3</v>
      </c>
      <c r="M263">
        <f t="shared" si="11"/>
        <v>2.0414737948691957E-2</v>
      </c>
      <c r="O263">
        <f t="shared" si="11"/>
        <v>1.0152817205818086E-2</v>
      </c>
      <c r="P263">
        <f t="shared" si="11"/>
        <v>1.0066503681713697E-2</v>
      </c>
      <c r="Q263">
        <f t="shared" si="11"/>
        <v>5.2545065266937519E-3</v>
      </c>
      <c r="R263">
        <f t="shared" si="11"/>
        <v>4.4110935580129927E-2</v>
      </c>
      <c r="S263">
        <f t="shared" si="11"/>
        <v>-1.8035484241272503E-2</v>
      </c>
      <c r="T263">
        <f t="shared" si="11"/>
        <v>5.1662214044338791E-3</v>
      </c>
    </row>
    <row r="264" spans="1:20" x14ac:dyDescent="0.35">
      <c r="A264" t="s">
        <v>71</v>
      </c>
      <c r="B264">
        <f t="shared" si="9"/>
        <v>1.4896871805296105E-2</v>
      </c>
      <c r="C264">
        <f t="shared" si="11"/>
        <v>1.3456890139024583E-2</v>
      </c>
      <c r="D264">
        <f t="shared" si="11"/>
        <v>9.7449604633032642E-3</v>
      </c>
      <c r="E264">
        <f t="shared" si="11"/>
        <v>3.7502609576546983E-2</v>
      </c>
      <c r="F264">
        <f t="shared" si="11"/>
        <v>6.699829048012783E-3</v>
      </c>
      <c r="G264">
        <f t="shared" si="11"/>
        <v>1.3604396181361327E-2</v>
      </c>
      <c r="H264">
        <f t="shared" si="11"/>
        <v>1.4730367946861E-2</v>
      </c>
      <c r="I264">
        <f t="shared" si="11"/>
        <v>1.0400840765645437E-2</v>
      </c>
      <c r="J264">
        <f t="shared" si="11"/>
        <v>2.338549471996651E-2</v>
      </c>
      <c r="K264">
        <f t="shared" si="11"/>
        <v>3.6786973142034524E-2</v>
      </c>
      <c r="L264">
        <f t="shared" si="11"/>
        <v>-1.7685657157340443E-2</v>
      </c>
      <c r="M264">
        <f t="shared" si="11"/>
        <v>2.7483757332048258E-2</v>
      </c>
      <c r="O264">
        <f t="shared" si="11"/>
        <v>1.3560992800112427E-2</v>
      </c>
      <c r="P264">
        <f t="shared" si="11"/>
        <v>1.4990689348398355E-2</v>
      </c>
      <c r="Q264">
        <f t="shared" si="11"/>
        <v>9.6653539520223705E-3</v>
      </c>
      <c r="R264">
        <f t="shared" si="11"/>
        <v>-2.1670056991073171E-2</v>
      </c>
      <c r="S264">
        <f t="shared" si="11"/>
        <v>-7.1310740774415985E-3</v>
      </c>
      <c r="T264">
        <f t="shared" si="11"/>
        <v>5.1660711456884435E-3</v>
      </c>
    </row>
    <row r="265" spans="1:20" x14ac:dyDescent="0.35">
      <c r="A265" t="s">
        <v>72</v>
      </c>
      <c r="B265">
        <f t="shared" si="9"/>
        <v>1.1798124872991067E-2</v>
      </c>
      <c r="C265">
        <f t="shared" si="11"/>
        <v>4.7600775979993069E-3</v>
      </c>
      <c r="D265">
        <f t="shared" si="11"/>
        <v>2.6305630618209921E-2</v>
      </c>
      <c r="E265">
        <f t="shared" si="11"/>
        <v>2.3005037093725617E-2</v>
      </c>
      <c r="F265">
        <f t="shared" si="11"/>
        <v>1.6331747872039844E-2</v>
      </c>
      <c r="G265">
        <f t="shared" si="11"/>
        <v>1.1102994732340851E-2</v>
      </c>
      <c r="H265">
        <f t="shared" si="11"/>
        <v>1.416281634201502E-2</v>
      </c>
      <c r="I265">
        <f t="shared" si="11"/>
        <v>1.4806459070134564E-2</v>
      </c>
      <c r="J265">
        <f t="shared" si="11"/>
        <v>1.8628252281705428E-2</v>
      </c>
      <c r="K265">
        <f t="shared" si="11"/>
        <v>2.7389389005937473E-2</v>
      </c>
      <c r="L265">
        <f t="shared" si="11"/>
        <v>-6.8805366818614465E-4</v>
      </c>
      <c r="M265">
        <f t="shared" si="11"/>
        <v>-3.3637907334034419E-3</v>
      </c>
      <c r="O265">
        <f t="shared" si="11"/>
        <v>1.2009632701193923E-2</v>
      </c>
      <c r="P265">
        <f t="shared" si="11"/>
        <v>8.7934393419470801E-3</v>
      </c>
      <c r="Q265">
        <f t="shared" si="11"/>
        <v>5.936406147079118E-3</v>
      </c>
      <c r="R265">
        <f t="shared" si="11"/>
        <v>1.41423514451662E-2</v>
      </c>
      <c r="S265">
        <f t="shared" si="11"/>
        <v>-5.4423192652869471E-3</v>
      </c>
      <c r="T265">
        <f t="shared" si="11"/>
        <v>8.268177294470146E-3</v>
      </c>
    </row>
    <row r="266" spans="1:20" x14ac:dyDescent="0.35">
      <c r="A266" t="s">
        <v>73</v>
      </c>
      <c r="B266">
        <f t="shared" si="9"/>
        <v>6.8648430738199049E-3</v>
      </c>
      <c r="C266">
        <f t="shared" si="11"/>
        <v>1.5801575115090064E-2</v>
      </c>
      <c r="D266">
        <f t="shared" si="11"/>
        <v>3.8205265986028969E-2</v>
      </c>
      <c r="E266">
        <f t="shared" si="11"/>
        <v>1.1604997984683642E-2</v>
      </c>
      <c r="F266">
        <f t="shared" si="11"/>
        <v>2.4530120857617246E-3</v>
      </c>
      <c r="G266">
        <f t="shared" si="11"/>
        <v>1.5795157998628281E-2</v>
      </c>
      <c r="H266">
        <f t="shared" si="11"/>
        <v>1.0130750032120965E-2</v>
      </c>
      <c r="I266">
        <f t="shared" si="11"/>
        <v>1.2282688477658867E-2</v>
      </c>
      <c r="J266">
        <f t="shared" si="11"/>
        <v>9.1939420280164486E-3</v>
      </c>
      <c r="K266">
        <f t="shared" si="11"/>
        <v>1.1978001491424438E-2</v>
      </c>
      <c r="L266">
        <f t="shared" si="11"/>
        <v>2.0856642855093747E-2</v>
      </c>
      <c r="M266">
        <f t="shared" si="11"/>
        <v>5.2785305142226652E-2</v>
      </c>
      <c r="O266">
        <f t="shared" si="11"/>
        <v>9.6300066733215183E-3</v>
      </c>
      <c r="P266">
        <f t="shared" si="11"/>
        <v>8.4424104488823196E-5</v>
      </c>
      <c r="Q266">
        <f t="shared" si="11"/>
        <v>2.282892511668801E-2</v>
      </c>
      <c r="R266">
        <f t="shared" si="11"/>
        <v>1.4080688615144851E-2</v>
      </c>
      <c r="S266">
        <f t="shared" si="11"/>
        <v>9.7340243613690779E-3</v>
      </c>
      <c r="T266">
        <f t="shared" si="11"/>
        <v>2.9959012597258246E-2</v>
      </c>
    </row>
    <row r="267" spans="1:20" x14ac:dyDescent="0.35">
      <c r="A267" t="s">
        <v>74</v>
      </c>
      <c r="B267">
        <f t="shared" si="9"/>
        <v>7.0289942424816869E-3</v>
      </c>
      <c r="C267">
        <f t="shared" si="11"/>
        <v>7.7318922719687285E-3</v>
      </c>
      <c r="D267">
        <f t="shared" si="11"/>
        <v>2.4688163138553931E-2</v>
      </c>
      <c r="E267">
        <f t="shared" si="11"/>
        <v>2.9105200749703512E-2</v>
      </c>
      <c r="F267">
        <f t="shared" si="11"/>
        <v>1.4057344009622216E-2</v>
      </c>
      <c r="G267">
        <f t="shared" si="11"/>
        <v>1.263931681816521E-2</v>
      </c>
      <c r="H267">
        <f t="shared" si="11"/>
        <v>1.064133711280243E-2</v>
      </c>
      <c r="I267">
        <f t="shared" si="11"/>
        <v>6.5893257835289492E-3</v>
      </c>
      <c r="J267">
        <f t="shared" si="11"/>
        <v>2.6336712383224013E-2</v>
      </c>
      <c r="K267">
        <f t="shared" si="11"/>
        <v>-3.3159858149496946E-3</v>
      </c>
      <c r="L267">
        <f t="shared" si="11"/>
        <v>1.3826438848920812E-2</v>
      </c>
      <c r="M267">
        <f t="shared" si="11"/>
        <v>-1.2854500616522756E-2</v>
      </c>
      <c r="N267">
        <f t="shared" si="11"/>
        <v>4.5015795015795182E-2</v>
      </c>
      <c r="O267">
        <f t="shared" si="11"/>
        <v>1.0366911190493457E-2</v>
      </c>
      <c r="P267">
        <f t="shared" si="11"/>
        <v>1.2265083379352337E-2</v>
      </c>
      <c r="Q267">
        <f t="shared" si="11"/>
        <v>-6.6320645905420224E-3</v>
      </c>
      <c r="R267">
        <f t="shared" si="11"/>
        <v>1.0392995588824993E-2</v>
      </c>
      <c r="S267">
        <f t="shared" si="11"/>
        <v>9.0018498736354393E-3</v>
      </c>
      <c r="T267">
        <f t="shared" si="11"/>
        <v>7.7117210290538942E-3</v>
      </c>
    </row>
    <row r="268" spans="1:20" x14ac:dyDescent="0.35">
      <c r="A268" t="s">
        <v>75</v>
      </c>
      <c r="B268">
        <f t="shared" si="9"/>
        <v>5.0133527901201937E-3</v>
      </c>
      <c r="C268">
        <f t="shared" si="11"/>
        <v>6.0893963640887565E-4</v>
      </c>
      <c r="D268">
        <f t="shared" si="11"/>
        <v>1.2374987372461866E-2</v>
      </c>
      <c r="E268">
        <f t="shared" si="11"/>
        <v>1.8435520589738338E-2</v>
      </c>
      <c r="F268">
        <f t="shared" si="11"/>
        <v>1.6157975460122664E-2</v>
      </c>
      <c r="G268">
        <f t="shared" si="11"/>
        <v>1.0199710017212964E-2</v>
      </c>
      <c r="H268">
        <f t="shared" si="11"/>
        <v>7.7542656636834456E-3</v>
      </c>
      <c r="I268">
        <f t="shared" si="11"/>
        <v>9.0421416818187161E-3</v>
      </c>
      <c r="J268">
        <f t="shared" si="11"/>
        <v>1.6138923856557246E-3</v>
      </c>
      <c r="K268">
        <f t="shared" si="11"/>
        <v>2.8926574557552754E-2</v>
      </c>
      <c r="L268">
        <f t="shared" si="11"/>
        <v>1.1170861514580381E-2</v>
      </c>
      <c r="M268">
        <f t="shared" si="11"/>
        <v>1.6347625144427412E-2</v>
      </c>
      <c r="N268">
        <f t="shared" si="11"/>
        <v>-2.359559996641207E-2</v>
      </c>
      <c r="O268">
        <f t="shared" si="11"/>
        <v>8.3771396821110226E-3</v>
      </c>
      <c r="P268">
        <f t="shared" si="11"/>
        <v>1.2003544251016391E-2</v>
      </c>
      <c r="Q268">
        <f t="shared" si="11"/>
        <v>1.5927883783171955E-2</v>
      </c>
      <c r="R268">
        <f t="shared" si="11"/>
        <v>1.0682983297502955E-2</v>
      </c>
      <c r="S268">
        <f t="shared" si="11"/>
        <v>5.0869559603888342E-3</v>
      </c>
      <c r="T268">
        <f t="shared" si="11"/>
        <v>1.5506210851000932E-2</v>
      </c>
    </row>
    <row r="269" spans="1:20" x14ac:dyDescent="0.35">
      <c r="A269" t="s">
        <v>76</v>
      </c>
      <c r="B269">
        <f t="shared" si="9"/>
        <v>9.7767581149219279E-3</v>
      </c>
      <c r="C269">
        <f t="shared" si="11"/>
        <v>-4.259983382130102E-3</v>
      </c>
      <c r="D269">
        <f t="shared" si="11"/>
        <v>2.2202265129970679E-2</v>
      </c>
      <c r="E269">
        <f t="shared" si="11"/>
        <v>5.2523212705326951E-3</v>
      </c>
      <c r="F269">
        <f t="shared" si="11"/>
        <v>1.3121319376837918E-2</v>
      </c>
      <c r="G269">
        <f t="shared" si="11"/>
        <v>1.0703938528192162E-2</v>
      </c>
      <c r="H269">
        <f t="shared" si="11"/>
        <v>5.6455090373871732E-3</v>
      </c>
      <c r="I269">
        <f t="shared" si="11"/>
        <v>9.6894564647202874E-3</v>
      </c>
      <c r="J269">
        <f t="shared" si="11"/>
        <v>6.219586864748214E-3</v>
      </c>
      <c r="K269">
        <f t="shared" si="11"/>
        <v>-5.0747743297254811E-3</v>
      </c>
      <c r="L269">
        <f t="shared" si="11"/>
        <v>1.8284492447709591E-2</v>
      </c>
      <c r="M269">
        <f t="shared" si="11"/>
        <v>4.6548784047440095E-3</v>
      </c>
      <c r="N269">
        <f t="shared" si="11"/>
        <v>3.4571723426212633E-2</v>
      </c>
      <c r="O269">
        <f t="shared" si="11"/>
        <v>1.0479282695908273E-2</v>
      </c>
      <c r="P269">
        <f t="shared" si="11"/>
        <v>7.4679521845047716E-3</v>
      </c>
      <c r="Q269">
        <f t="shared" si="11"/>
        <v>5.6515835443502133E-3</v>
      </c>
      <c r="R269">
        <f t="shared" si="11"/>
        <v>6.4794816414685931E-3</v>
      </c>
      <c r="S269">
        <f t="shared" si="11"/>
        <v>4.7272213444320508E-3</v>
      </c>
      <c r="T269">
        <f t="shared" si="11"/>
        <v>1.1468557587208784E-2</v>
      </c>
    </row>
    <row r="270" spans="1:20" x14ac:dyDescent="0.35">
      <c r="A270" t="s">
        <v>77</v>
      </c>
      <c r="B270">
        <f t="shared" si="9"/>
        <v>3.9177744794216768E-4</v>
      </c>
      <c r="C270">
        <f t="shared" si="11"/>
        <v>2.1543968457892256E-2</v>
      </c>
      <c r="D270">
        <f t="shared" si="11"/>
        <v>1.3666536509176102E-2</v>
      </c>
      <c r="E270">
        <f t="shared" si="11"/>
        <v>1.6645791355805972E-2</v>
      </c>
      <c r="F270">
        <f t="shared" si="11"/>
        <v>1.6142048036311685E-2</v>
      </c>
      <c r="G270">
        <f t="shared" si="11"/>
        <v>1.0155048405963076E-2</v>
      </c>
      <c r="H270">
        <f t="shared" si="11"/>
        <v>5.7927620787253786E-3</v>
      </c>
      <c r="I270">
        <f t="shared" ref="C270:T279" si="12">(I87-I86)/I86</f>
        <v>7.8685287483920025E-3</v>
      </c>
      <c r="J270">
        <f t="shared" si="12"/>
        <v>2.1778119395336045E-3</v>
      </c>
      <c r="K270">
        <f t="shared" si="12"/>
        <v>2.2885257741265604E-2</v>
      </c>
      <c r="L270">
        <f t="shared" si="12"/>
        <v>2.6355462230119014E-2</v>
      </c>
      <c r="M270">
        <f t="shared" si="12"/>
        <v>1.7202887026729462E-2</v>
      </c>
      <c r="N270">
        <f t="shared" si="12"/>
        <v>-3.0756442227763924E-2</v>
      </c>
      <c r="O270">
        <f t="shared" si="12"/>
        <v>4.8787620769544056E-3</v>
      </c>
      <c r="P270">
        <f t="shared" si="12"/>
        <v>-2.1539127426773177E-3</v>
      </c>
      <c r="Q270">
        <f t="shared" si="12"/>
        <v>-3.5814639690126262E-3</v>
      </c>
      <c r="R270">
        <f t="shared" si="12"/>
        <v>6.0963714397190795E-3</v>
      </c>
      <c r="S270">
        <f t="shared" si="12"/>
        <v>6.0346480854055898E-3</v>
      </c>
      <c r="T270">
        <f t="shared" si="12"/>
        <v>4.8248448284289626E-3</v>
      </c>
    </row>
    <row r="271" spans="1:20" x14ac:dyDescent="0.35">
      <c r="A271" t="s">
        <v>78</v>
      </c>
      <c r="B271">
        <f t="shared" si="9"/>
        <v>5.7550483002833573E-5</v>
      </c>
      <c r="C271">
        <f t="shared" si="12"/>
        <v>-2.8718983463168249E-3</v>
      </c>
      <c r="D271">
        <f t="shared" si="12"/>
        <v>1.1074730354390056E-3</v>
      </c>
      <c r="E271">
        <f t="shared" si="12"/>
        <v>2.0622790415312647E-2</v>
      </c>
      <c r="F271">
        <f t="shared" si="12"/>
        <v>-2.5437520464865388E-3</v>
      </c>
      <c r="G271">
        <f t="shared" si="12"/>
        <v>7.7730342969432138E-3</v>
      </c>
      <c r="H271">
        <f t="shared" si="12"/>
        <v>4.6010055615532965E-4</v>
      </c>
      <c r="I271">
        <f t="shared" si="12"/>
        <v>-6.6764226940448741E-4</v>
      </c>
      <c r="J271">
        <f t="shared" si="12"/>
        <v>1.0993225105458294E-2</v>
      </c>
      <c r="K271">
        <f t="shared" si="12"/>
        <v>4.3069590927143513E-2</v>
      </c>
      <c r="L271">
        <f t="shared" si="12"/>
        <v>-1.1540983606557617E-3</v>
      </c>
      <c r="M271">
        <f t="shared" si="12"/>
        <v>-1.1800784714601404E-2</v>
      </c>
      <c r="N271">
        <f t="shared" si="12"/>
        <v>-9.0051457975986286E-3</v>
      </c>
      <c r="O271">
        <f t="shared" si="12"/>
        <v>3.4469064242212437E-3</v>
      </c>
      <c r="P271">
        <f t="shared" si="12"/>
        <v>-2.2934722281518663E-3</v>
      </c>
      <c r="Q271">
        <f t="shared" si="12"/>
        <v>1.0552805884876426E-2</v>
      </c>
      <c r="R271">
        <f t="shared" si="12"/>
        <v>8.208509056829412E-3</v>
      </c>
      <c r="S271">
        <f t="shared" si="12"/>
        <v>9.9889435357810516E-3</v>
      </c>
      <c r="T271">
        <f t="shared" si="12"/>
        <v>8.1874410598806288E-4</v>
      </c>
    </row>
    <row r="272" spans="1:20" x14ac:dyDescent="0.35">
      <c r="A272" t="s">
        <v>79</v>
      </c>
      <c r="B272">
        <f t="shared" si="9"/>
        <v>-1.5257018298596423E-3</v>
      </c>
      <c r="C272">
        <f t="shared" si="12"/>
        <v>-1.2003607344955145E-4</v>
      </c>
      <c r="D272">
        <f t="shared" si="12"/>
        <v>2.0537732672791242E-2</v>
      </c>
      <c r="E272">
        <f t="shared" si="12"/>
        <v>-4.3648641556305028E-3</v>
      </c>
      <c r="F272">
        <f t="shared" si="12"/>
        <v>1.7942317067494409E-2</v>
      </c>
      <c r="G272">
        <f t="shared" si="12"/>
        <v>9.6136027932350911E-3</v>
      </c>
      <c r="H272">
        <f t="shared" si="12"/>
        <v>5.1260734690228467E-3</v>
      </c>
      <c r="I272">
        <f t="shared" si="12"/>
        <v>-3.8513487101167082E-3</v>
      </c>
      <c r="J272">
        <f t="shared" si="12"/>
        <v>3.2557845492476929E-2</v>
      </c>
      <c r="K272">
        <f t="shared" si="12"/>
        <v>-2.2380166687819791E-2</v>
      </c>
      <c r="L272">
        <f t="shared" si="12"/>
        <v>2.2320842414852552E-2</v>
      </c>
      <c r="M272">
        <f t="shared" si="12"/>
        <v>1.5060240963855422E-2</v>
      </c>
      <c r="N272">
        <f t="shared" si="12"/>
        <v>1.7221981826049407E-2</v>
      </c>
      <c r="O272">
        <f t="shared" si="12"/>
        <v>1.9191958863798021E-3</v>
      </c>
      <c r="P272">
        <f t="shared" si="12"/>
        <v>2.2833394952690277E-3</v>
      </c>
      <c r="Q272">
        <f t="shared" si="12"/>
        <v>2.0087910494899284E-3</v>
      </c>
      <c r="R272">
        <f t="shared" si="12"/>
        <v>5.4171007292251275E-3</v>
      </c>
      <c r="S272">
        <f t="shared" si="12"/>
        <v>3.170888226190004E-3</v>
      </c>
      <c r="T272">
        <f t="shared" si="12"/>
        <v>6.7200889892057789E-3</v>
      </c>
    </row>
    <row r="273" spans="1:20" x14ac:dyDescent="0.35">
      <c r="A273" t="s">
        <v>80</v>
      </c>
      <c r="B273">
        <f t="shared" si="9"/>
        <v>-1.0107229410209312E-3</v>
      </c>
      <c r="C273">
        <f t="shared" si="12"/>
        <v>-3.0005661511222927E-3</v>
      </c>
      <c r="D273">
        <f t="shared" si="12"/>
        <v>1.494014515976992E-2</v>
      </c>
      <c r="E273">
        <f t="shared" si="12"/>
        <v>1.8001634116127586E-2</v>
      </c>
      <c r="F273">
        <f t="shared" si="12"/>
        <v>6.9791899807711286E-3</v>
      </c>
      <c r="G273">
        <f t="shared" si="12"/>
        <v>6.3630538978123969E-3</v>
      </c>
      <c r="H273">
        <f t="shared" si="12"/>
        <v>-4.2909512966271771E-3</v>
      </c>
      <c r="I273">
        <f t="shared" si="12"/>
        <v>-1.4456204670001409E-3</v>
      </c>
      <c r="J273">
        <f t="shared" si="12"/>
        <v>1.2245147860160412E-3</v>
      </c>
      <c r="K273">
        <f t="shared" si="12"/>
        <v>3.358144365587671E-2</v>
      </c>
      <c r="L273">
        <f t="shared" si="12"/>
        <v>2.1987619121008942E-2</v>
      </c>
      <c r="M273">
        <f t="shared" si="12"/>
        <v>2.4757965410784372E-2</v>
      </c>
      <c r="N273">
        <f t="shared" si="12"/>
        <v>-7.9122001020930591E-3</v>
      </c>
      <c r="O273">
        <f t="shared" si="12"/>
        <v>7.8324474400579024E-4</v>
      </c>
      <c r="P273">
        <f t="shared" si="12"/>
        <v>4.0063801518530539E-3</v>
      </c>
      <c r="Q273">
        <f t="shared" si="12"/>
        <v>1.4046264577165249E-2</v>
      </c>
      <c r="R273">
        <f t="shared" si="12"/>
        <v>5.451676151307895E-3</v>
      </c>
      <c r="S273">
        <f t="shared" si="12"/>
        <v>2.1875195986202526E-2</v>
      </c>
      <c r="T273">
        <f t="shared" si="12"/>
        <v>-3.1404963110566002E-3</v>
      </c>
    </row>
    <row r="274" spans="1:20" x14ac:dyDescent="0.35">
      <c r="A274" t="s">
        <v>81</v>
      </c>
      <c r="B274">
        <f t="shared" si="9"/>
        <v>8.3824313694587527E-3</v>
      </c>
      <c r="C274">
        <f t="shared" si="12"/>
        <v>-4.2430321712374694E-3</v>
      </c>
      <c r="D274">
        <f t="shared" si="12"/>
        <v>7.8941258416531223E-3</v>
      </c>
      <c r="E274">
        <f t="shared" si="12"/>
        <v>1.4714512565589618E-2</v>
      </c>
      <c r="F274">
        <f t="shared" si="12"/>
        <v>9.0387432753137233E-3</v>
      </c>
      <c r="G274">
        <f t="shared" si="12"/>
        <v>4.7265965617403214E-3</v>
      </c>
      <c r="H274">
        <f t="shared" si="12"/>
        <v>5.7909125202267693E-3</v>
      </c>
      <c r="I274">
        <f t="shared" si="12"/>
        <v>1.2490237278782645E-3</v>
      </c>
      <c r="J274">
        <f t="shared" si="12"/>
        <v>-1.1924417538066688E-3</v>
      </c>
      <c r="K274">
        <f t="shared" si="12"/>
        <v>3.7263439959806105E-3</v>
      </c>
      <c r="L274">
        <f t="shared" si="12"/>
        <v>5.4540427777918102E-3</v>
      </c>
      <c r="M274">
        <f t="shared" si="12"/>
        <v>3.9925122115300506E-3</v>
      </c>
      <c r="N274">
        <f t="shared" si="12"/>
        <v>2.512649000943331E-2</v>
      </c>
      <c r="O274">
        <f t="shared" si="12"/>
        <v>-1.7799411256038651E-3</v>
      </c>
      <c r="P274">
        <f t="shared" si="12"/>
        <v>1.1141123161289445E-2</v>
      </c>
      <c r="Q274">
        <f t="shared" si="12"/>
        <v>2.2929060035922193E-3</v>
      </c>
      <c r="R274">
        <f t="shared" si="12"/>
        <v>1.2128418549346017E-2</v>
      </c>
      <c r="S274">
        <f t="shared" si="12"/>
        <v>3.7928537235022582E-3</v>
      </c>
      <c r="T274">
        <f t="shared" si="12"/>
        <v>6.8738229755178903E-3</v>
      </c>
    </row>
    <row r="275" spans="1:20" x14ac:dyDescent="0.35">
      <c r="A275" t="s">
        <v>82</v>
      </c>
      <c r="B275">
        <f t="shared" si="9"/>
        <v>8.4090369936228333E-3</v>
      </c>
      <c r="C275">
        <f t="shared" si="12"/>
        <v>3.5057698690962344E-3</v>
      </c>
      <c r="D275">
        <f t="shared" si="12"/>
        <v>3.5291407509790332E-2</v>
      </c>
      <c r="E275">
        <f t="shared" si="12"/>
        <v>1.2360694126685775E-2</v>
      </c>
      <c r="F275">
        <f t="shared" si="12"/>
        <v>2.3926878776323168E-2</v>
      </c>
      <c r="G275">
        <f t="shared" si="12"/>
        <v>8.3827861196925629E-3</v>
      </c>
      <c r="H275">
        <f t="shared" si="12"/>
        <v>5.0241177927186458E-3</v>
      </c>
      <c r="I275">
        <f t="shared" si="12"/>
        <v>2.7644606515860423E-3</v>
      </c>
      <c r="J275">
        <f t="shared" si="12"/>
        <v>1.925490556218817E-2</v>
      </c>
      <c r="K275">
        <f t="shared" si="12"/>
        <v>4.1838735243815844E-2</v>
      </c>
      <c r="L275">
        <f t="shared" si="12"/>
        <v>2.6047395260474022E-2</v>
      </c>
      <c r="M275">
        <f t="shared" si="12"/>
        <v>1.8120639174957338E-2</v>
      </c>
      <c r="N275">
        <f t="shared" si="12"/>
        <v>3.597122302158235E-3</v>
      </c>
      <c r="O275">
        <f t="shared" si="12"/>
        <v>1.6669068803486407E-3</v>
      </c>
      <c r="P275">
        <f t="shared" si="12"/>
        <v>9.1174877452224645E-4</v>
      </c>
      <c r="Q275">
        <f t="shared" si="12"/>
        <v>-5.5615571343238792E-3</v>
      </c>
      <c r="R275">
        <f t="shared" si="12"/>
        <v>3.1484962406015606E-3</v>
      </c>
      <c r="S275">
        <f t="shared" si="12"/>
        <v>9.4768764215313519E-3</v>
      </c>
      <c r="T275">
        <f t="shared" si="12"/>
        <v>9.1247945919226189E-3</v>
      </c>
    </row>
    <row r="276" spans="1:20" x14ac:dyDescent="0.35">
      <c r="A276" t="s">
        <v>83</v>
      </c>
      <c r="B276">
        <f t="shared" si="9"/>
        <v>5.7234901112038598E-3</v>
      </c>
      <c r="C276">
        <f t="shared" si="12"/>
        <v>6.8665423454242905E-3</v>
      </c>
      <c r="D276">
        <f t="shared" si="12"/>
        <v>2.0337323661608418E-2</v>
      </c>
      <c r="E276">
        <f t="shared" si="12"/>
        <v>2.0821023212570466E-2</v>
      </c>
      <c r="F276">
        <f t="shared" si="12"/>
        <v>7.270329975364683E-3</v>
      </c>
      <c r="G276">
        <f t="shared" si="12"/>
        <v>5.602388579201957E-3</v>
      </c>
      <c r="H276">
        <f t="shared" si="12"/>
        <v>3.7682827873862226E-3</v>
      </c>
      <c r="I276">
        <f t="shared" si="12"/>
        <v>1.7443743039130542E-3</v>
      </c>
      <c r="J276">
        <f t="shared" si="12"/>
        <v>-4.7453147525227434E-3</v>
      </c>
      <c r="K276">
        <f t="shared" si="12"/>
        <v>1.0890454836643287E-2</v>
      </c>
      <c r="L276">
        <f t="shared" si="12"/>
        <v>1.5665351069531566E-2</v>
      </c>
      <c r="M276">
        <f t="shared" si="12"/>
        <v>-1.4507475498962677E-2</v>
      </c>
      <c r="N276">
        <f t="shared" si="12"/>
        <v>1.9171459531549175E-3</v>
      </c>
      <c r="O276">
        <f t="shared" si="12"/>
        <v>8.0230944585654262E-4</v>
      </c>
      <c r="P276">
        <f t="shared" si="12"/>
        <v>6.4537381261304887E-4</v>
      </c>
      <c r="Q276">
        <f t="shared" si="12"/>
        <v>-5.2808216201846638E-3</v>
      </c>
      <c r="R276">
        <f t="shared" si="12"/>
        <v>9.1347730360237973E-3</v>
      </c>
      <c r="S276">
        <f t="shared" si="12"/>
        <v>2.1828401148353268E-2</v>
      </c>
      <c r="T276">
        <f t="shared" si="12"/>
        <v>-2.126194826171073E-3</v>
      </c>
    </row>
    <row r="277" spans="1:20" x14ac:dyDescent="0.35">
      <c r="A277" t="s">
        <v>84</v>
      </c>
      <c r="B277">
        <f t="shared" si="9"/>
        <v>3.7219375540059334E-3</v>
      </c>
      <c r="C277">
        <f t="shared" si="12"/>
        <v>-2.6321066010978702E-3</v>
      </c>
      <c r="D277">
        <f t="shared" si="12"/>
        <v>7.4581297976273149E-3</v>
      </c>
      <c r="E277">
        <f t="shared" si="12"/>
        <v>1.5077113840987984E-2</v>
      </c>
      <c r="F277">
        <f t="shared" si="12"/>
        <v>8.5314434788998916E-3</v>
      </c>
      <c r="G277">
        <f t="shared" si="12"/>
        <v>7.8086216970289848E-3</v>
      </c>
      <c r="H277">
        <f t="shared" si="12"/>
        <v>1.0906899481163248E-3</v>
      </c>
      <c r="I277">
        <f t="shared" si="12"/>
        <v>5.7808664441428232E-3</v>
      </c>
      <c r="J277">
        <f t="shared" si="12"/>
        <v>2.5288188786287562E-2</v>
      </c>
      <c r="K277">
        <f t="shared" si="12"/>
        <v>3.6042458808618505E-2</v>
      </c>
      <c r="L277">
        <f t="shared" si="12"/>
        <v>1.4752092878217276E-2</v>
      </c>
      <c r="M277">
        <f t="shared" si="12"/>
        <v>-4.326301882957591E-3</v>
      </c>
      <c r="N277">
        <f t="shared" si="12"/>
        <v>-7.3211314475873169E-3</v>
      </c>
      <c r="O277">
        <f t="shared" si="12"/>
        <v>1.0508226300224078E-3</v>
      </c>
      <c r="P277">
        <f t="shared" si="12"/>
        <v>-3.8479109421084368E-3</v>
      </c>
      <c r="Q277">
        <f t="shared" si="12"/>
        <v>-7.3671308276008415E-3</v>
      </c>
      <c r="R277">
        <f t="shared" si="12"/>
        <v>1.3988178132640057E-2</v>
      </c>
      <c r="S277">
        <f t="shared" si="12"/>
        <v>4.967103313377943E-3</v>
      </c>
      <c r="T277">
        <f t="shared" si="12"/>
        <v>1.1754810052352687E-2</v>
      </c>
    </row>
    <row r="278" spans="1:20" x14ac:dyDescent="0.35">
      <c r="A278" t="s">
        <v>85</v>
      </c>
      <c r="B278">
        <f t="shared" si="9"/>
        <v>-2.8417619746750468E-3</v>
      </c>
      <c r="C278">
        <f t="shared" si="12"/>
        <v>-1.3435779017973291E-2</v>
      </c>
      <c r="D278">
        <f t="shared" si="12"/>
        <v>2.2468505130092249E-2</v>
      </c>
      <c r="E278">
        <f t="shared" si="12"/>
        <v>-5.9672127603222413E-3</v>
      </c>
      <c r="F278">
        <f t="shared" si="12"/>
        <v>1.8913250888622186E-2</v>
      </c>
      <c r="G278">
        <f t="shared" si="12"/>
        <v>9.6373446989918236E-3</v>
      </c>
      <c r="H278">
        <f t="shared" si="12"/>
        <v>2.9953528298125431E-3</v>
      </c>
      <c r="I278">
        <f t="shared" si="12"/>
        <v>-4.1801265909787062E-3</v>
      </c>
      <c r="J278">
        <f t="shared" si="12"/>
        <v>-5.0918295267246665E-3</v>
      </c>
      <c r="K278">
        <f t="shared" si="12"/>
        <v>6.957718480006047E-3</v>
      </c>
      <c r="L278">
        <f t="shared" si="12"/>
        <v>4.8624243570348134E-2</v>
      </c>
      <c r="M278">
        <f t="shared" si="12"/>
        <v>-8.1652887741865527E-4</v>
      </c>
      <c r="N278">
        <f t="shared" si="12"/>
        <v>2.363392557827694E-2</v>
      </c>
      <c r="O278">
        <f t="shared" si="12"/>
        <v>2.2926897860631999E-3</v>
      </c>
      <c r="P278">
        <f t="shared" si="12"/>
        <v>3.1714879690844132E-3</v>
      </c>
      <c r="Q278">
        <f t="shared" si="12"/>
        <v>1.6671240039969934E-3</v>
      </c>
      <c r="R278">
        <f t="shared" si="12"/>
        <v>6.8670837784220963E-4</v>
      </c>
      <c r="S278">
        <f t="shared" si="12"/>
        <v>1.4532757685139399E-2</v>
      </c>
      <c r="T278">
        <f t="shared" si="12"/>
        <v>-7.2804139555254456E-3</v>
      </c>
    </row>
    <row r="279" spans="1:20" x14ac:dyDescent="0.35">
      <c r="A279" t="s">
        <v>86</v>
      </c>
      <c r="B279">
        <f t="shared" si="9"/>
        <v>1.9837669300691628E-3</v>
      </c>
      <c r="C279">
        <f t="shared" si="12"/>
        <v>1.2159542076370432E-3</v>
      </c>
      <c r="D279">
        <f t="shared" si="12"/>
        <v>2.3287323228046403E-2</v>
      </c>
      <c r="E279">
        <f t="shared" si="12"/>
        <v>8.8686129402360189E-3</v>
      </c>
      <c r="F279">
        <f t="shared" si="12"/>
        <v>1.8079464722695872E-2</v>
      </c>
      <c r="G279">
        <f t="shared" si="12"/>
        <v>3.8333669104956098E-3</v>
      </c>
      <c r="H279">
        <f t="shared" si="12"/>
        <v>-4.1584306564473152E-3</v>
      </c>
      <c r="I279">
        <f t="shared" si="12"/>
        <v>-1.7628755113075878E-3</v>
      </c>
      <c r="J279">
        <f t="shared" si="12"/>
        <v>-3.8753956749402016E-3</v>
      </c>
      <c r="K279">
        <f t="shared" si="12"/>
        <v>2.0994684889901361E-2</v>
      </c>
      <c r="L279">
        <f t="shared" ref="C279:T288" si="13">(L96-L95)/L95</f>
        <v>1.4539798471630484E-2</v>
      </c>
      <c r="M279">
        <f t="shared" si="13"/>
        <v>2.5464415485866886E-2</v>
      </c>
      <c r="N279">
        <f t="shared" si="13"/>
        <v>1.6456525298837323E-2</v>
      </c>
      <c r="O279">
        <f t="shared" si="13"/>
        <v>-5.0017705382434958E-3</v>
      </c>
      <c r="P279">
        <f t="shared" si="13"/>
        <v>7.0775726161303194E-3</v>
      </c>
      <c r="Q279">
        <f t="shared" si="13"/>
        <v>-8.4096160108338147E-3</v>
      </c>
      <c r="R279">
        <f t="shared" si="13"/>
        <v>9.7903164315668798E-3</v>
      </c>
      <c r="S279">
        <f t="shared" si="13"/>
        <v>1.4033904611306061E-2</v>
      </c>
      <c r="T279">
        <f t="shared" si="13"/>
        <v>1.4408711801987247E-2</v>
      </c>
    </row>
    <row r="280" spans="1:20" x14ac:dyDescent="0.35">
      <c r="A280" t="s">
        <v>87</v>
      </c>
      <c r="B280">
        <f t="shared" si="9"/>
        <v>4.4728180262798645E-3</v>
      </c>
      <c r="C280">
        <f t="shared" si="13"/>
        <v>9.1085809399576636E-3</v>
      </c>
      <c r="D280">
        <f t="shared" si="13"/>
        <v>1.0054617676266024E-2</v>
      </c>
      <c r="E280">
        <f t="shared" si="13"/>
        <v>7.6803673640979207E-3</v>
      </c>
      <c r="F280">
        <f t="shared" si="13"/>
        <v>7.199945561387219E-3</v>
      </c>
      <c r="G280">
        <f t="shared" si="13"/>
        <v>7.4478612716763273E-3</v>
      </c>
      <c r="H280">
        <f t="shared" si="13"/>
        <v>1.0380750332032349E-2</v>
      </c>
      <c r="I280">
        <f t="shared" si="13"/>
        <v>-2.448662800548763E-3</v>
      </c>
      <c r="J280">
        <f t="shared" si="13"/>
        <v>1.9244476122594497E-2</v>
      </c>
      <c r="K280">
        <f t="shared" si="13"/>
        <v>2.8222957646971195E-2</v>
      </c>
      <c r="L280">
        <f t="shared" si="13"/>
        <v>2.4885570812780516E-2</v>
      </c>
      <c r="M280">
        <f t="shared" si="13"/>
        <v>9.6055327868852462E-3</v>
      </c>
      <c r="N280">
        <f t="shared" si="13"/>
        <v>6.282722513088969E-3</v>
      </c>
      <c r="O280">
        <f t="shared" si="13"/>
        <v>1.4702988325827269E-4</v>
      </c>
      <c r="P280">
        <f t="shared" si="13"/>
        <v>8.588275151913646E-3</v>
      </c>
      <c r="Q280">
        <f t="shared" si="13"/>
        <v>8.4757248152124431E-3</v>
      </c>
      <c r="R280">
        <f t="shared" si="13"/>
        <v>1.0405182959058935E-2</v>
      </c>
      <c r="S280">
        <f t="shared" si="13"/>
        <v>3.004139291160805E-3</v>
      </c>
      <c r="T280">
        <f t="shared" si="13"/>
        <v>1.1964320593788696E-2</v>
      </c>
    </row>
    <row r="281" spans="1:20" x14ac:dyDescent="0.35">
      <c r="A281" t="s">
        <v>88</v>
      </c>
      <c r="B281">
        <f t="shared" si="9"/>
        <v>6.9457060238462412E-3</v>
      </c>
      <c r="C281">
        <f t="shared" si="13"/>
        <v>1.2035151435632878E-3</v>
      </c>
      <c r="D281">
        <f t="shared" si="13"/>
        <v>2.6012863053541436E-2</v>
      </c>
      <c r="E281">
        <f t="shared" si="13"/>
        <v>5.3636280975380118E-2</v>
      </c>
      <c r="F281">
        <f t="shared" si="13"/>
        <v>1.8849749040513151E-2</v>
      </c>
      <c r="G281">
        <f t="shared" si="13"/>
        <v>8.3847194031411946E-3</v>
      </c>
      <c r="H281">
        <f t="shared" si="13"/>
        <v>3.6237701133093889E-3</v>
      </c>
      <c r="I281">
        <f t="shared" si="13"/>
        <v>9.3981666657534692E-3</v>
      </c>
      <c r="J281">
        <f t="shared" si="13"/>
        <v>1.3228438228438255E-2</v>
      </c>
      <c r="K281">
        <f t="shared" si="13"/>
        <v>1.3561406046578911E-2</v>
      </c>
      <c r="L281">
        <f t="shared" si="13"/>
        <v>1.7430516411568231E-2</v>
      </c>
      <c r="M281">
        <f t="shared" si="13"/>
        <v>3.6647074576796765E-2</v>
      </c>
      <c r="N281">
        <f t="shared" si="13"/>
        <v>2.8816137036741666E-3</v>
      </c>
      <c r="O281">
        <f t="shared" si="13"/>
        <v>6.248982250447766E-3</v>
      </c>
      <c r="P281">
        <f t="shared" si="13"/>
        <v>2.3116317936243487E-3</v>
      </c>
      <c r="Q281">
        <f t="shared" si="13"/>
        <v>2.8092501085451955E-3</v>
      </c>
      <c r="R281">
        <f t="shared" si="13"/>
        <v>7.3536005739395296E-3</v>
      </c>
      <c r="S281">
        <f t="shared" si="13"/>
        <v>1.6987710774507045E-2</v>
      </c>
      <c r="T281">
        <f t="shared" si="13"/>
        <v>2.1283221255426216E-3</v>
      </c>
    </row>
    <row r="282" spans="1:20" x14ac:dyDescent="0.35">
      <c r="A282" t="s">
        <v>89</v>
      </c>
      <c r="B282">
        <f t="shared" si="9"/>
        <v>1.478312298559945E-2</v>
      </c>
      <c r="C282">
        <f t="shared" si="13"/>
        <v>-1.2320417283994507E-3</v>
      </c>
      <c r="D282">
        <f t="shared" si="13"/>
        <v>2.3237243472011608E-2</v>
      </c>
      <c r="E282">
        <f t="shared" si="13"/>
        <v>-7.2135275215618258E-3</v>
      </c>
      <c r="F282">
        <f t="shared" si="13"/>
        <v>2.0342768156615783E-2</v>
      </c>
      <c r="G282">
        <f t="shared" si="13"/>
        <v>5.8492229637307214E-3</v>
      </c>
      <c r="H282">
        <f t="shared" si="13"/>
        <v>1.0711252962010554E-2</v>
      </c>
      <c r="I282">
        <f t="shared" si="13"/>
        <v>4.1767031213318095E-3</v>
      </c>
      <c r="J282">
        <f t="shared" si="13"/>
        <v>1.4608615632368932E-2</v>
      </c>
      <c r="K282">
        <f t="shared" si="13"/>
        <v>3.2861169586470319E-2</v>
      </c>
      <c r="L282">
        <f t="shared" si="13"/>
        <v>7.5857660345195746E-3</v>
      </c>
      <c r="M282">
        <f t="shared" si="13"/>
        <v>-5.0171998857872708E-3</v>
      </c>
      <c r="N282">
        <f t="shared" si="13"/>
        <v>-1.5962965919071392E-4</v>
      </c>
      <c r="O282">
        <f t="shared" si="13"/>
        <v>9.2946592794878862E-3</v>
      </c>
      <c r="P282">
        <f t="shared" si="13"/>
        <v>2.0520626283571436E-3</v>
      </c>
      <c r="Q282">
        <f t="shared" si="13"/>
        <v>9.8911662452997786E-3</v>
      </c>
      <c r="R282">
        <f t="shared" si="13"/>
        <v>1.4481141873646021E-2</v>
      </c>
      <c r="S282">
        <f t="shared" si="13"/>
        <v>1.4680590371061517E-2</v>
      </c>
      <c r="T282">
        <f t="shared" si="13"/>
        <v>1.2807013939537242E-2</v>
      </c>
    </row>
    <row r="283" spans="1:20" x14ac:dyDescent="0.35">
      <c r="A283" t="s">
        <v>90</v>
      </c>
      <c r="B283">
        <f t="shared" si="9"/>
        <v>9.4641019128714459E-3</v>
      </c>
      <c r="C283">
        <f t="shared" si="13"/>
        <v>5.6565862414793529E-3</v>
      </c>
      <c r="D283">
        <f t="shared" si="13"/>
        <v>-6.9455283283908929E-3</v>
      </c>
      <c r="E283">
        <f t="shared" si="13"/>
        <v>2.9659456971928174E-2</v>
      </c>
      <c r="F283">
        <f t="shared" si="13"/>
        <v>1.5744300814678161E-3</v>
      </c>
      <c r="G283">
        <f t="shared" si="13"/>
        <v>1.0618072943984461E-2</v>
      </c>
      <c r="H283">
        <f t="shared" si="13"/>
        <v>4.3701049338764836E-3</v>
      </c>
      <c r="I283">
        <f t="shared" si="13"/>
        <v>2.5633305350397473E-3</v>
      </c>
      <c r="J283">
        <f t="shared" si="13"/>
        <v>8.7013207868035462E-3</v>
      </c>
      <c r="K283">
        <f t="shared" si="13"/>
        <v>1.0812491363824695E-2</v>
      </c>
      <c r="L283">
        <f t="shared" si="13"/>
        <v>2.0640358668527564E-2</v>
      </c>
      <c r="M283">
        <f t="shared" si="13"/>
        <v>6.6960015305141379E-4</v>
      </c>
      <c r="N283">
        <f t="shared" si="13"/>
        <v>-3.2330166839626404E-2</v>
      </c>
      <c r="O283">
        <f t="shared" si="13"/>
        <v>4.5681590259740307E-3</v>
      </c>
      <c r="P283">
        <f t="shared" si="13"/>
        <v>1.0555624201985208E-2</v>
      </c>
      <c r="Q283">
        <f t="shared" si="13"/>
        <v>6.2037304044035655E-3</v>
      </c>
      <c r="R283">
        <f t="shared" si="13"/>
        <v>7.1810922280399515E-3</v>
      </c>
      <c r="S283">
        <f t="shared" si="13"/>
        <v>6.5361649329212217E-3</v>
      </c>
      <c r="T283">
        <f t="shared" si="13"/>
        <v>8.055621058716959E-3</v>
      </c>
    </row>
    <row r="284" spans="1:20" x14ac:dyDescent="0.35">
      <c r="A284" t="s">
        <v>91</v>
      </c>
      <c r="B284">
        <f t="shared" si="9"/>
        <v>9.0959651469204837E-3</v>
      </c>
      <c r="C284">
        <f t="shared" si="13"/>
        <v>-3.23120612263577E-3</v>
      </c>
      <c r="D284">
        <f t="shared" si="13"/>
        <v>2.2593320235756387E-2</v>
      </c>
      <c r="E284">
        <f t="shared" si="13"/>
        <v>-7.4017793072967131E-3</v>
      </c>
      <c r="F284">
        <f t="shared" si="13"/>
        <v>1.4068056657366075E-2</v>
      </c>
      <c r="G284">
        <f t="shared" si="13"/>
        <v>8.4350340723969366E-3</v>
      </c>
      <c r="H284">
        <f t="shared" si="13"/>
        <v>3.786052803454894E-3</v>
      </c>
      <c r="I284">
        <f t="shared" si="13"/>
        <v>7.0874798280463436E-4</v>
      </c>
      <c r="J284">
        <f t="shared" si="13"/>
        <v>1.2728652111607442E-2</v>
      </c>
      <c r="K284">
        <f t="shared" si="13"/>
        <v>1.3875123885034656E-2</v>
      </c>
      <c r="L284">
        <f t="shared" si="13"/>
        <v>7.5214454436202775E-3</v>
      </c>
      <c r="M284">
        <f t="shared" si="13"/>
        <v>2.3215480628729839E-2</v>
      </c>
      <c r="N284">
        <f t="shared" si="13"/>
        <v>2.8873123246988944E-2</v>
      </c>
      <c r="O284">
        <f t="shared" si="13"/>
        <v>1.3529839910441904E-3</v>
      </c>
      <c r="P284">
        <f t="shared" si="13"/>
        <v>1.1509956275208599E-2</v>
      </c>
      <c r="Q284">
        <f t="shared" si="13"/>
        <v>5.0977448185623401E-4</v>
      </c>
      <c r="R284">
        <f t="shared" si="13"/>
        <v>1.0092209395193494E-2</v>
      </c>
      <c r="S284">
        <f t="shared" si="13"/>
        <v>2.3465445700386198E-2</v>
      </c>
      <c r="T284">
        <f t="shared" si="13"/>
        <v>1.1225978468658892E-2</v>
      </c>
    </row>
    <row r="285" spans="1:20" x14ac:dyDescent="0.35">
      <c r="A285" t="s">
        <v>92</v>
      </c>
      <c r="B285">
        <f t="shared" si="9"/>
        <v>3.5286907887917647E-3</v>
      </c>
      <c r="C285">
        <f t="shared" si="13"/>
        <v>-4.8022964689635407E-4</v>
      </c>
      <c r="D285">
        <f t="shared" si="13"/>
        <v>2.0941402497598464E-2</v>
      </c>
      <c r="E285">
        <f t="shared" si="13"/>
        <v>2.6433360016009533E-2</v>
      </c>
      <c r="F285">
        <f t="shared" si="13"/>
        <v>1.3705699011290989E-3</v>
      </c>
      <c r="G285">
        <f t="shared" si="13"/>
        <v>7.095398226394772E-3</v>
      </c>
      <c r="H285">
        <f t="shared" si="13"/>
        <v>8.9208247282315557E-3</v>
      </c>
      <c r="I285">
        <f t="shared" si="13"/>
        <v>2.5689745141886993E-3</v>
      </c>
      <c r="J285">
        <f t="shared" si="13"/>
        <v>1.3234559680372975E-2</v>
      </c>
      <c r="K285">
        <f t="shared" si="13"/>
        <v>2.8550241008528088E-2</v>
      </c>
      <c r="L285">
        <f t="shared" si="13"/>
        <v>2.3691516709511532E-2</v>
      </c>
      <c r="M285">
        <f t="shared" si="13"/>
        <v>-1.0209937672668064E-2</v>
      </c>
      <c r="N285">
        <f t="shared" si="13"/>
        <v>2.3572803078896618E-2</v>
      </c>
      <c r="O285">
        <f t="shared" si="13"/>
        <v>2.3422003400396284E-3</v>
      </c>
      <c r="P285">
        <f t="shared" si="13"/>
        <v>3.7408815006077251E-3</v>
      </c>
      <c r="Q285">
        <f t="shared" si="13"/>
        <v>-4.8467273183555688E-3</v>
      </c>
      <c r="R285">
        <f t="shared" si="13"/>
        <v>6.9580218516388202E-3</v>
      </c>
      <c r="S285">
        <f t="shared" si="13"/>
        <v>1.5023282323715787E-2</v>
      </c>
      <c r="T285">
        <f t="shared" si="13"/>
        <v>1.5377229660989472E-2</v>
      </c>
    </row>
    <row r="286" spans="1:20" x14ac:dyDescent="0.35">
      <c r="A286" t="s">
        <v>93</v>
      </c>
      <c r="B286">
        <f t="shared" si="9"/>
        <v>5.0370850812314584E-3</v>
      </c>
      <c r="C286">
        <f t="shared" si="13"/>
        <v>1.8615880547693485E-3</v>
      </c>
      <c r="D286">
        <f t="shared" si="13"/>
        <v>1.7576213774934069E-2</v>
      </c>
      <c r="E286">
        <f t="shared" si="13"/>
        <v>1.5117211394814452E-2</v>
      </c>
      <c r="F286">
        <f t="shared" si="13"/>
        <v>-8.5605214229471215E-3</v>
      </c>
      <c r="G286">
        <f t="shared" si="13"/>
        <v>8.9356182225587832E-3</v>
      </c>
      <c r="H286">
        <f t="shared" si="13"/>
        <v>2.5865323597689793E-3</v>
      </c>
      <c r="I286">
        <f t="shared" si="13"/>
        <v>-1.813236140150117E-3</v>
      </c>
      <c r="J286">
        <f t="shared" si="13"/>
        <v>1.6895314767655142E-2</v>
      </c>
      <c r="K286">
        <f t="shared" si="13"/>
        <v>2.405453234580851E-2</v>
      </c>
      <c r="L286">
        <f t="shared" si="13"/>
        <v>2.5413343512063806E-2</v>
      </c>
      <c r="M286">
        <f t="shared" si="13"/>
        <v>-8.6027884900623207E-3</v>
      </c>
      <c r="N286">
        <f t="shared" si="13"/>
        <v>-2.6946576844743747E-2</v>
      </c>
      <c r="O286">
        <f t="shared" si="13"/>
        <v>2.5104725725349883E-3</v>
      </c>
      <c r="P286">
        <f t="shared" si="13"/>
        <v>3.0412853685911683E-3</v>
      </c>
      <c r="Q286">
        <f t="shared" si="13"/>
        <v>9.1547986275444162E-3</v>
      </c>
      <c r="R286">
        <f t="shared" si="13"/>
        <v>8.865855747815711E-3</v>
      </c>
      <c r="S286">
        <f t="shared" si="13"/>
        <v>1.0796092640857716E-2</v>
      </c>
      <c r="T286">
        <f t="shared" si="13"/>
        <v>9.8308447961196685E-3</v>
      </c>
    </row>
    <row r="287" spans="1:20" x14ac:dyDescent="0.35">
      <c r="A287" t="s">
        <v>94</v>
      </c>
      <c r="B287">
        <f t="shared" si="9"/>
        <v>5.832834578053071E-3</v>
      </c>
      <c r="C287">
        <f t="shared" si="13"/>
        <v>5.5156360076542279E-3</v>
      </c>
      <c r="D287">
        <f t="shared" si="13"/>
        <v>3.9538410326589522E-2</v>
      </c>
      <c r="E287">
        <f t="shared" si="13"/>
        <v>2.2941924951384019E-2</v>
      </c>
      <c r="F287">
        <f t="shared" si="13"/>
        <v>6.0917167206189018E-3</v>
      </c>
      <c r="G287">
        <f t="shared" si="13"/>
        <v>8.8748345910532218E-3</v>
      </c>
      <c r="H287">
        <f t="shared" si="13"/>
        <v>2.5697872588820916E-3</v>
      </c>
      <c r="I287">
        <f t="shared" si="13"/>
        <v>8.6242100800183359E-3</v>
      </c>
      <c r="J287">
        <f t="shared" si="13"/>
        <v>5.1432572167169083E-3</v>
      </c>
      <c r="K287">
        <f t="shared" si="13"/>
        <v>3.2322068612391189E-2</v>
      </c>
      <c r="L287">
        <f t="shared" si="13"/>
        <v>9.6978958504760782E-3</v>
      </c>
      <c r="M287">
        <f t="shared" si="13"/>
        <v>8.5414286491486031E-3</v>
      </c>
      <c r="N287">
        <f t="shared" si="13"/>
        <v>3.7353083239413831E-2</v>
      </c>
      <c r="O287">
        <f t="shared" si="13"/>
        <v>9.1692859031225638E-3</v>
      </c>
      <c r="P287">
        <f t="shared" si="13"/>
        <v>5.9792814296485914E-3</v>
      </c>
      <c r="Q287">
        <f t="shared" si="13"/>
        <v>2.7336404366757848E-3</v>
      </c>
      <c r="R287">
        <f t="shared" si="13"/>
        <v>1.4519210358734927E-2</v>
      </c>
      <c r="S287">
        <f t="shared" si="13"/>
        <v>2.1068078192966827E-2</v>
      </c>
      <c r="T287">
        <f t="shared" si="13"/>
        <v>-1.2357538972097322E-2</v>
      </c>
    </row>
    <row r="288" spans="1:20" x14ac:dyDescent="0.35">
      <c r="A288" t="s">
        <v>95</v>
      </c>
      <c r="B288">
        <f t="shared" si="9"/>
        <v>4.3165951545992643E-3</v>
      </c>
      <c r="C288">
        <f t="shared" si="13"/>
        <v>8.227898101085528E-3</v>
      </c>
      <c r="D288">
        <f t="shared" si="13"/>
        <v>2.3873905927559919E-2</v>
      </c>
      <c r="E288">
        <f t="shared" si="13"/>
        <v>-7.8035889468323297E-3</v>
      </c>
      <c r="F288">
        <f t="shared" si="13"/>
        <v>1.5228006802903871E-2</v>
      </c>
      <c r="G288">
        <f t="shared" si="13"/>
        <v>9.5773325201336228E-3</v>
      </c>
      <c r="H288">
        <f t="shared" si="13"/>
        <v>7.6375425516150607E-3</v>
      </c>
      <c r="I288">
        <f t="shared" si="13"/>
        <v>5.3138508150395586E-3</v>
      </c>
      <c r="J288">
        <f t="shared" si="13"/>
        <v>1.2725373054357437E-2</v>
      </c>
      <c r="K288">
        <f t="shared" si="13"/>
        <v>4.1974083948167783E-2</v>
      </c>
      <c r="L288">
        <f t="shared" si="13"/>
        <v>2.819333682596973E-2</v>
      </c>
      <c r="M288">
        <f t="shared" si="13"/>
        <v>1.9729744308986972E-2</v>
      </c>
      <c r="N288">
        <f t="shared" si="13"/>
        <v>7.8379636815149294E-3</v>
      </c>
      <c r="O288">
        <f t="shared" ref="C288:T297" si="14">(O105-O104)/O104</f>
        <v>1.2147378195117678E-2</v>
      </c>
      <c r="P288">
        <f t="shared" si="14"/>
        <v>3.1508994385670091E-3</v>
      </c>
      <c r="Q288">
        <f t="shared" si="14"/>
        <v>-3.7909872173752528E-3</v>
      </c>
      <c r="R288">
        <f t="shared" si="14"/>
        <v>1.0070999149126085E-2</v>
      </c>
      <c r="S288">
        <f t="shared" si="14"/>
        <v>1.662988246163322E-2</v>
      </c>
      <c r="T288">
        <f t="shared" si="14"/>
        <v>1.4582780676157561E-2</v>
      </c>
    </row>
    <row r="289" spans="1:20" x14ac:dyDescent="0.35">
      <c r="A289" t="s">
        <v>96</v>
      </c>
      <c r="B289">
        <f t="shared" si="9"/>
        <v>7.6416795466254881E-3</v>
      </c>
      <c r="C289">
        <f t="shared" si="14"/>
        <v>3.7847016714135291E-3</v>
      </c>
      <c r="D289">
        <f t="shared" si="14"/>
        <v>2.2969732772700549E-2</v>
      </c>
      <c r="E289">
        <f t="shared" si="14"/>
        <v>3.3759026967955998E-2</v>
      </c>
      <c r="F289">
        <f t="shared" si="14"/>
        <v>5.9395863865820495E-3</v>
      </c>
      <c r="G289">
        <f t="shared" si="14"/>
        <v>9.87005542574158E-3</v>
      </c>
      <c r="H289">
        <f t="shared" si="14"/>
        <v>6.954246316277491E-3</v>
      </c>
      <c r="I289">
        <f t="shared" si="14"/>
        <v>4.6629403497257431E-3</v>
      </c>
      <c r="J289">
        <f t="shared" si="14"/>
        <v>8.6503359610603341E-3</v>
      </c>
      <c r="K289">
        <f t="shared" si="14"/>
        <v>3.5463524931572142E-2</v>
      </c>
      <c r="L289">
        <f t="shared" si="14"/>
        <v>2.3853557274957471E-2</v>
      </c>
      <c r="M289">
        <f t="shared" si="14"/>
        <v>5.1973814719301722E-2</v>
      </c>
      <c r="N289">
        <f t="shared" si="14"/>
        <v>1.5400015400015401E-3</v>
      </c>
      <c r="O289">
        <f t="shared" si="14"/>
        <v>6.7575000053921542E-3</v>
      </c>
      <c r="P289">
        <f t="shared" si="14"/>
        <v>1.4876929812872445E-2</v>
      </c>
      <c r="Q289">
        <f t="shared" si="14"/>
        <v>1.4908326426651035E-3</v>
      </c>
      <c r="R289">
        <f t="shared" si="14"/>
        <v>1.6599229420131718E-2</v>
      </c>
      <c r="S289">
        <f t="shared" si="14"/>
        <v>1.5206745090119692E-2</v>
      </c>
      <c r="T289">
        <f t="shared" si="14"/>
        <v>2.8954561190719665E-3</v>
      </c>
    </row>
    <row r="290" spans="1:20" x14ac:dyDescent="0.35">
      <c r="A290" t="s">
        <v>97</v>
      </c>
      <c r="B290">
        <f t="shared" si="9"/>
        <v>5.9335346968617851E-3</v>
      </c>
      <c r="C290">
        <f t="shared" si="14"/>
        <v>1.1163716401497594E-2</v>
      </c>
      <c r="D290">
        <f t="shared" si="14"/>
        <v>2.3099395339357291E-2</v>
      </c>
      <c r="E290">
        <f t="shared" si="14"/>
        <v>1.012509352840632E-2</v>
      </c>
      <c r="F290">
        <f t="shared" si="14"/>
        <v>3.3808311648367569E-2</v>
      </c>
      <c r="G290">
        <f t="shared" si="14"/>
        <v>1.1634497321227495E-2</v>
      </c>
      <c r="H290">
        <f t="shared" si="14"/>
        <v>8.368023824542067E-3</v>
      </c>
      <c r="I290">
        <f t="shared" si="14"/>
        <v>2.6150243401266049E-3</v>
      </c>
      <c r="J290">
        <f t="shared" si="14"/>
        <v>1.6313042566025813E-2</v>
      </c>
      <c r="K290">
        <f t="shared" si="14"/>
        <v>1.2125043098494373E-2</v>
      </c>
      <c r="L290">
        <f t="shared" si="14"/>
        <v>-2.5804548973340881E-4</v>
      </c>
      <c r="M290">
        <f t="shared" si="14"/>
        <v>1.2571500408573762E-4</v>
      </c>
      <c r="N290">
        <f t="shared" si="14"/>
        <v>-1.2916122088106368E-2</v>
      </c>
      <c r="O290">
        <f t="shared" si="14"/>
        <v>5.7702003430698326E-3</v>
      </c>
      <c r="P290">
        <f t="shared" si="14"/>
        <v>9.6912856584603357E-3</v>
      </c>
      <c r="Q290">
        <f t="shared" si="14"/>
        <v>8.5607884100096111E-3</v>
      </c>
      <c r="R290">
        <f t="shared" si="14"/>
        <v>1.1695985872444524E-2</v>
      </c>
      <c r="S290">
        <f t="shared" si="14"/>
        <v>2.621815975572158E-2</v>
      </c>
      <c r="T290">
        <f t="shared" si="14"/>
        <v>2.536106812920496E-2</v>
      </c>
    </row>
    <row r="291" spans="1:20" x14ac:dyDescent="0.35">
      <c r="A291" t="s">
        <v>98</v>
      </c>
      <c r="B291">
        <f t="shared" si="9"/>
        <v>3.4143397185424835E-3</v>
      </c>
      <c r="C291">
        <f t="shared" si="14"/>
        <v>1.7012226640494878E-2</v>
      </c>
      <c r="D291">
        <f t="shared" si="14"/>
        <v>2.0917723620426321E-2</v>
      </c>
      <c r="E291">
        <f t="shared" si="14"/>
        <v>8.9159104603382094E-3</v>
      </c>
      <c r="F291">
        <f t="shared" si="14"/>
        <v>6.6352714589376525E-3</v>
      </c>
      <c r="G291">
        <f t="shared" si="14"/>
        <v>9.0001402728348643E-3</v>
      </c>
      <c r="H291">
        <f t="shared" si="14"/>
        <v>1.2098173468597597E-2</v>
      </c>
      <c r="I291">
        <f t="shared" si="14"/>
        <v>3.6996116686021166E-3</v>
      </c>
      <c r="J291">
        <f t="shared" si="14"/>
        <v>1.4451239968000826E-2</v>
      </c>
      <c r="K291">
        <f t="shared" si="14"/>
        <v>3.6024527337761909E-2</v>
      </c>
      <c r="L291">
        <f t="shared" si="14"/>
        <v>2.7839233038348083E-2</v>
      </c>
      <c r="M291">
        <f t="shared" si="14"/>
        <v>1.3575513795487627E-3</v>
      </c>
      <c r="N291">
        <f t="shared" si="14"/>
        <v>2.7494353142768092E-2</v>
      </c>
      <c r="O291">
        <f t="shared" si="14"/>
        <v>1.6266939699427285E-2</v>
      </c>
      <c r="P291">
        <f t="shared" si="14"/>
        <v>4.4600975307686128E-3</v>
      </c>
      <c r="Q291">
        <f t="shared" si="14"/>
        <v>8.9884548513390842E-3</v>
      </c>
      <c r="R291">
        <f t="shared" si="14"/>
        <v>1.9925882163381443E-2</v>
      </c>
      <c r="S291">
        <f t="shared" si="14"/>
        <v>2.4249590509512673E-2</v>
      </c>
      <c r="T291">
        <f t="shared" si="14"/>
        <v>1.6385607974328871E-3</v>
      </c>
    </row>
    <row r="292" spans="1:20" x14ac:dyDescent="0.35">
      <c r="A292" t="s">
        <v>99</v>
      </c>
      <c r="B292">
        <f t="shared" si="9"/>
        <v>9.188741512191366E-3</v>
      </c>
      <c r="C292">
        <f t="shared" si="14"/>
        <v>7.79112276744553E-3</v>
      </c>
      <c r="D292">
        <f t="shared" si="14"/>
        <v>2.2798230779237642E-2</v>
      </c>
      <c r="E292">
        <f t="shared" si="14"/>
        <v>9.9013457747522422E-3</v>
      </c>
      <c r="F292">
        <f t="shared" si="14"/>
        <v>6.5487579137306707E-3</v>
      </c>
      <c r="G292">
        <f t="shared" si="14"/>
        <v>9.4405670084212381E-3</v>
      </c>
      <c r="H292">
        <f t="shared" si="14"/>
        <v>1.0451534975488505E-3</v>
      </c>
      <c r="I292">
        <f t="shared" si="14"/>
        <v>3.1474030248784973E-3</v>
      </c>
      <c r="J292">
        <f t="shared" si="14"/>
        <v>4.9858818142504415E-3</v>
      </c>
      <c r="K292">
        <f t="shared" si="14"/>
        <v>3.3100424715714533E-2</v>
      </c>
      <c r="L292">
        <f t="shared" si="14"/>
        <v>1.766816143497758E-2</v>
      </c>
      <c r="M292">
        <f t="shared" si="14"/>
        <v>8.2849001418475333E-3</v>
      </c>
      <c r="N292">
        <f t="shared" si="14"/>
        <v>5.4578532443905741E-3</v>
      </c>
      <c r="O292">
        <f t="shared" si="14"/>
        <v>5.1191653950847888E-3</v>
      </c>
      <c r="P292">
        <f t="shared" si="14"/>
        <v>6.1618510829476846E-3</v>
      </c>
      <c r="Q292">
        <f t="shared" si="14"/>
        <v>-1.3091082196128934E-3</v>
      </c>
      <c r="R292">
        <f t="shared" si="14"/>
        <v>1.7377567140600316E-2</v>
      </c>
      <c r="S292">
        <f t="shared" si="14"/>
        <v>1.9521380785208139E-2</v>
      </c>
      <c r="T292">
        <f t="shared" si="14"/>
        <v>9.5449855332710911E-3</v>
      </c>
    </row>
    <row r="293" spans="1:20" x14ac:dyDescent="0.35">
      <c r="A293" t="s">
        <v>100</v>
      </c>
      <c r="B293">
        <f t="shared" si="9"/>
        <v>1.1337427439209555E-2</v>
      </c>
      <c r="C293">
        <f t="shared" si="14"/>
        <v>1.455201231088313E-2</v>
      </c>
      <c r="D293">
        <f t="shared" si="14"/>
        <v>2.4897453019173812E-2</v>
      </c>
      <c r="E293">
        <f t="shared" si="14"/>
        <v>6.6940267316430834E-3</v>
      </c>
      <c r="F293">
        <f t="shared" si="14"/>
        <v>2.7359445509055981E-2</v>
      </c>
      <c r="G293">
        <f t="shared" si="14"/>
        <v>9.3065065139360508E-3</v>
      </c>
      <c r="H293">
        <f t="shared" si="14"/>
        <v>5.4090796855212862E-3</v>
      </c>
      <c r="I293">
        <f t="shared" si="14"/>
        <v>1.4130655292058964E-2</v>
      </c>
      <c r="J293">
        <f t="shared" si="14"/>
        <v>1.0301971802465455E-2</v>
      </c>
      <c r="K293">
        <f t="shared" si="14"/>
        <v>4.744980505530054E-2</v>
      </c>
      <c r="L293">
        <f t="shared" si="14"/>
        <v>2.964660262624479E-2</v>
      </c>
      <c r="M293">
        <f t="shared" si="14"/>
        <v>1.5300723329556868E-2</v>
      </c>
      <c r="N293">
        <f t="shared" si="14"/>
        <v>-2.7895054282268132E-3</v>
      </c>
      <c r="O293">
        <f t="shared" si="14"/>
        <v>8.6805712438698911E-3</v>
      </c>
      <c r="P293">
        <f t="shared" si="14"/>
        <v>1.4005198911200263E-2</v>
      </c>
      <c r="Q293">
        <f t="shared" si="14"/>
        <v>6.5292949354518372E-3</v>
      </c>
      <c r="R293">
        <f t="shared" si="14"/>
        <v>2.1946169772256777E-2</v>
      </c>
      <c r="S293">
        <f t="shared" si="14"/>
        <v>2.858680922945555E-2</v>
      </c>
      <c r="T293">
        <f t="shared" si="14"/>
        <v>8.3698081579437512E-3</v>
      </c>
    </row>
    <row r="294" spans="1:20" x14ac:dyDescent="0.35">
      <c r="A294" t="s">
        <v>101</v>
      </c>
      <c r="B294">
        <f t="shared" si="9"/>
        <v>1.3988408753363957E-2</v>
      </c>
      <c r="C294">
        <f t="shared" si="14"/>
        <v>1.3169755665051054E-3</v>
      </c>
      <c r="D294">
        <f t="shared" si="14"/>
        <v>3.3041697691734921E-2</v>
      </c>
      <c r="E294">
        <f t="shared" si="14"/>
        <v>4.9167982509413372E-2</v>
      </c>
      <c r="F294">
        <f t="shared" si="14"/>
        <v>-5.3457233273225251E-3</v>
      </c>
      <c r="G294">
        <f t="shared" si="14"/>
        <v>9.0887364135708495E-3</v>
      </c>
      <c r="H294">
        <f t="shared" si="14"/>
        <v>1.0693138111466853E-2</v>
      </c>
      <c r="I294">
        <f t="shared" si="14"/>
        <v>-2.0881800491303077E-3</v>
      </c>
      <c r="J294">
        <f t="shared" si="14"/>
        <v>2.2874179485894604E-2</v>
      </c>
      <c r="K294">
        <f t="shared" si="14"/>
        <v>2.6612984908335958E-2</v>
      </c>
      <c r="L294">
        <f t="shared" si="14"/>
        <v>3.0624646934967654E-2</v>
      </c>
      <c r="M294">
        <f t="shared" si="14"/>
        <v>4.7552481852069867E-2</v>
      </c>
      <c r="N294">
        <f t="shared" si="14"/>
        <v>3.8633098964239741E-2</v>
      </c>
      <c r="O294">
        <f t="shared" si="14"/>
        <v>1.1292099871614943E-2</v>
      </c>
      <c r="P294">
        <f t="shared" si="14"/>
        <v>1.213797562434665E-2</v>
      </c>
      <c r="Q294">
        <f t="shared" si="14"/>
        <v>1.1859013886490959E-2</v>
      </c>
      <c r="R294">
        <f t="shared" si="14"/>
        <v>1.7904173419773049E-2</v>
      </c>
      <c r="S294">
        <f t="shared" si="14"/>
        <v>2.0483297540199598E-2</v>
      </c>
      <c r="T294">
        <f t="shared" si="14"/>
        <v>1.9777657204206701E-2</v>
      </c>
    </row>
    <row r="295" spans="1:20" x14ac:dyDescent="0.35">
      <c r="A295" t="s">
        <v>102</v>
      </c>
      <c r="B295">
        <f t="shared" si="9"/>
        <v>4.4271665033093974E-3</v>
      </c>
      <c r="C295">
        <f t="shared" si="14"/>
        <v>6.6024992707512274E-3</v>
      </c>
      <c r="D295">
        <f t="shared" si="14"/>
        <v>3.8141574316005265E-3</v>
      </c>
      <c r="E295">
        <f t="shared" si="14"/>
        <v>-9.7246984185788039E-3</v>
      </c>
      <c r="F295">
        <f t="shared" si="14"/>
        <v>2.5823087276741829E-2</v>
      </c>
      <c r="G295">
        <f t="shared" si="14"/>
        <v>8.7761062541649049E-3</v>
      </c>
      <c r="H295">
        <f t="shared" si="14"/>
        <v>6.3791300201048555E-3</v>
      </c>
      <c r="I295">
        <f t="shared" si="14"/>
        <v>2.8928399882361074E-3</v>
      </c>
      <c r="J295">
        <f t="shared" si="14"/>
        <v>4.6782766306611712E-3</v>
      </c>
      <c r="K295">
        <f t="shared" si="14"/>
        <v>1.6500998939397587E-2</v>
      </c>
      <c r="L295">
        <f t="shared" si="14"/>
        <v>2.7621831711125016E-2</v>
      </c>
      <c r="M295">
        <f t="shared" si="14"/>
        <v>2.368020601662171E-2</v>
      </c>
      <c r="N295">
        <f t="shared" si="14"/>
        <v>5.4593099432231765E-3</v>
      </c>
      <c r="O295">
        <f t="shared" si="14"/>
        <v>6.1485980474130812E-3</v>
      </c>
      <c r="P295">
        <f t="shared" si="14"/>
        <v>9.7998976130101011E-3</v>
      </c>
      <c r="Q295">
        <f t="shared" si="14"/>
        <v>2.8446901554706554E-3</v>
      </c>
      <c r="R295">
        <f t="shared" si="14"/>
        <v>1.4715760666749619E-2</v>
      </c>
      <c r="S295">
        <f t="shared" si="14"/>
        <v>2.4581756446079298E-2</v>
      </c>
      <c r="T295">
        <f t="shared" si="14"/>
        <v>1.7184347979650471E-2</v>
      </c>
    </row>
    <row r="296" spans="1:20" x14ac:dyDescent="0.35">
      <c r="A296" t="s">
        <v>103</v>
      </c>
      <c r="B296">
        <f t="shared" si="9"/>
        <v>8.1062807229135125E-3</v>
      </c>
      <c r="C296">
        <f t="shared" si="14"/>
        <v>5.0027600601169299E-3</v>
      </c>
      <c r="D296">
        <f t="shared" si="14"/>
        <v>2.1541407371947754E-3</v>
      </c>
      <c r="E296">
        <f t="shared" si="14"/>
        <v>-2.2637466814323885E-2</v>
      </c>
      <c r="F296">
        <f t="shared" si="14"/>
        <v>-4.7968834079065263E-3</v>
      </c>
      <c r="G296">
        <f t="shared" si="14"/>
        <v>7.4949461788617238E-3</v>
      </c>
      <c r="H296">
        <f t="shared" si="14"/>
        <v>2.9420038192847714E-3</v>
      </c>
      <c r="I296">
        <f t="shared" si="14"/>
        <v>3.3477068079421269E-4</v>
      </c>
      <c r="J296">
        <f t="shared" si="14"/>
        <v>1.038568433370702E-2</v>
      </c>
      <c r="K296">
        <f t="shared" si="14"/>
        <v>1.4267689022614816E-2</v>
      </c>
      <c r="L296">
        <f t="shared" si="14"/>
        <v>2.7137985097544903E-2</v>
      </c>
      <c r="M296">
        <f t="shared" si="14"/>
        <v>-7.3525207825917097E-3</v>
      </c>
      <c r="N296">
        <f t="shared" si="14"/>
        <v>8.9046550351118189E-3</v>
      </c>
      <c r="O296">
        <f t="shared" si="14"/>
        <v>1.1021921934938518E-2</v>
      </c>
      <c r="P296">
        <f t="shared" si="14"/>
        <v>5.341626106864953E-3</v>
      </c>
      <c r="Q296">
        <f t="shared" si="14"/>
        <v>2.8220366791847098E-3</v>
      </c>
      <c r="R296">
        <f t="shared" si="14"/>
        <v>2.0129209419783484E-2</v>
      </c>
      <c r="S296">
        <f t="shared" si="14"/>
        <v>2.3422397127865199E-2</v>
      </c>
      <c r="T296">
        <f t="shared" si="14"/>
        <v>9.533221596764601E-3</v>
      </c>
    </row>
    <row r="297" spans="1:20" x14ac:dyDescent="0.35">
      <c r="A297" t="s">
        <v>104</v>
      </c>
      <c r="B297">
        <f t="shared" si="9"/>
        <v>4.0435094181383406E-3</v>
      </c>
      <c r="C297">
        <f t="shared" si="14"/>
        <v>7.4114582122212485E-3</v>
      </c>
      <c r="D297">
        <f t="shared" si="14"/>
        <v>-5.9708621925005975E-3</v>
      </c>
      <c r="E297">
        <f t="shared" si="14"/>
        <v>3.7748282439012654E-2</v>
      </c>
      <c r="F297">
        <f t="shared" si="14"/>
        <v>-1.1226925363074205E-2</v>
      </c>
      <c r="G297">
        <f t="shared" si="14"/>
        <v>6.1079035068361577E-3</v>
      </c>
      <c r="H297">
        <f t="shared" si="14"/>
        <v>4.8213077319387264E-4</v>
      </c>
      <c r="I297">
        <f t="shared" si="14"/>
        <v>-2.1082463448598354E-3</v>
      </c>
      <c r="J297">
        <f t="shared" si="14"/>
        <v>1.8724061384036379E-2</v>
      </c>
      <c r="K297">
        <f t="shared" si="14"/>
        <v>-1.1555023923445019E-2</v>
      </c>
      <c r="L297">
        <f t="shared" si="14"/>
        <v>1.5153899414615752E-2</v>
      </c>
      <c r="M297">
        <f t="shared" si="14"/>
        <v>6.0016127174289096E-3</v>
      </c>
      <c r="N297">
        <f t="shared" si="14"/>
        <v>-1.829793340987371E-2</v>
      </c>
      <c r="O297">
        <f t="shared" si="14"/>
        <v>1.454193702245324E-2</v>
      </c>
      <c r="P297">
        <f t="shared" si="14"/>
        <v>-7.6302546211547975E-4</v>
      </c>
      <c r="Q297">
        <f t="shared" si="14"/>
        <v>1.1889006849813121E-2</v>
      </c>
      <c r="R297">
        <f t="shared" ref="C297:T306" si="15">(R114-R113)/R113</f>
        <v>7.0059484467943607E-3</v>
      </c>
      <c r="S297">
        <f t="shared" si="15"/>
        <v>6.3472922604691853E-2</v>
      </c>
      <c r="T297">
        <f t="shared" si="15"/>
        <v>1.2746001578643305E-2</v>
      </c>
    </row>
    <row r="298" spans="1:20" x14ac:dyDescent="0.35">
      <c r="A298" t="s">
        <v>105</v>
      </c>
      <c r="B298">
        <f t="shared" si="9"/>
        <v>4.1247164031798598E-3</v>
      </c>
      <c r="C298">
        <f t="shared" si="15"/>
        <v>6.0948799951605721E-3</v>
      </c>
      <c r="D298">
        <f t="shared" si="15"/>
        <v>-2.2284959154252708E-2</v>
      </c>
      <c r="E298">
        <f t="shared" si="15"/>
        <v>-2.8168394227585339E-2</v>
      </c>
      <c r="F298">
        <f t="shared" si="15"/>
        <v>1.3860121578042513E-2</v>
      </c>
      <c r="G298">
        <f t="shared" si="15"/>
        <v>1.8687984694857279E-3</v>
      </c>
      <c r="H298">
        <f t="shared" si="15"/>
        <v>8.6222255422054774E-3</v>
      </c>
      <c r="I298">
        <f t="shared" si="15"/>
        <v>1.0256040586998456E-2</v>
      </c>
      <c r="J298">
        <f t="shared" si="15"/>
        <v>1.2411179535764955E-2</v>
      </c>
      <c r="K298">
        <f t="shared" si="15"/>
        <v>1.4497664399641926E-2</v>
      </c>
      <c r="L298">
        <f t="shared" si="15"/>
        <v>-3.4102711165537656E-3</v>
      </c>
      <c r="M298">
        <f t="shared" si="15"/>
        <v>1.3111037317790933E-2</v>
      </c>
      <c r="N298">
        <f t="shared" si="15"/>
        <v>4.5537606900080539E-2</v>
      </c>
      <c r="O298">
        <f t="shared" si="15"/>
        <v>7.0056401676071352E-3</v>
      </c>
      <c r="P298">
        <f t="shared" si="15"/>
        <v>2.134865846266118E-2</v>
      </c>
      <c r="Q298">
        <f t="shared" si="15"/>
        <v>-2.2037458889353009E-4</v>
      </c>
      <c r="R298">
        <f t="shared" si="15"/>
        <v>1.3663810592138238E-2</v>
      </c>
      <c r="S298">
        <f t="shared" si="15"/>
        <v>-2.9497355546216492E-2</v>
      </c>
      <c r="T298">
        <f t="shared" si="15"/>
        <v>-9.7967714195521796E-4</v>
      </c>
    </row>
    <row r="299" spans="1:20" x14ac:dyDescent="0.35">
      <c r="A299" t="s">
        <v>106</v>
      </c>
      <c r="B299">
        <f t="shared" si="9"/>
        <v>4.8545318553181696E-4</v>
      </c>
      <c r="C299">
        <f t="shared" si="15"/>
        <v>-3.6016738297723447E-3</v>
      </c>
      <c r="D299">
        <f t="shared" si="15"/>
        <v>1.0413466855071602E-2</v>
      </c>
      <c r="E299">
        <f t="shared" si="15"/>
        <v>-2.1169874386759331E-2</v>
      </c>
      <c r="F299">
        <f t="shared" si="15"/>
        <v>-8.9382853786349574E-3</v>
      </c>
      <c r="G299">
        <f t="shared" si="15"/>
        <v>3.5290765477643854E-4</v>
      </c>
      <c r="H299">
        <f t="shared" si="15"/>
        <v>-6.9140674713215351E-3</v>
      </c>
      <c r="I299">
        <f t="shared" si="15"/>
        <v>-9.3481056863806995E-3</v>
      </c>
      <c r="J299">
        <f t="shared" si="15"/>
        <v>8.0947033501778884E-3</v>
      </c>
      <c r="K299">
        <f t="shared" si="15"/>
        <v>-2.6791678595285851E-2</v>
      </c>
      <c r="L299">
        <f t="shared" si="15"/>
        <v>4.6040658879157974E-3</v>
      </c>
      <c r="M299">
        <f t="shared" si="15"/>
        <v>-1.2624892626249008E-2</v>
      </c>
      <c r="N299">
        <f t="shared" si="15"/>
        <v>3.4955257270693511E-3</v>
      </c>
      <c r="O299">
        <f t="shared" si="15"/>
        <v>7.1863951573142434E-4</v>
      </c>
      <c r="P299">
        <f t="shared" si="15"/>
        <v>-3.7223882059069678E-3</v>
      </c>
      <c r="Q299">
        <f t="shared" si="15"/>
        <v>-5.0098351857663787E-3</v>
      </c>
      <c r="R299">
        <f t="shared" si="15"/>
        <v>9.5358063642678043E-3</v>
      </c>
      <c r="S299">
        <f t="shared" si="15"/>
        <v>1.2157558030279599E-2</v>
      </c>
      <c r="T299">
        <f t="shared" si="15"/>
        <v>-7.7971605086242287E-3</v>
      </c>
    </row>
    <row r="300" spans="1:20" x14ac:dyDescent="0.35">
      <c r="A300" t="s">
        <v>107</v>
      </c>
      <c r="B300">
        <f t="shared" si="9"/>
        <v>-5.4715776282322033E-3</v>
      </c>
      <c r="C300">
        <f t="shared" si="15"/>
        <v>-5.4770622709156523E-3</v>
      </c>
      <c r="D300">
        <f t="shared" si="15"/>
        <v>3.3441765725227528E-4</v>
      </c>
      <c r="E300">
        <f t="shared" si="15"/>
        <v>-3.4654599610494394E-3</v>
      </c>
      <c r="F300">
        <f t="shared" si="15"/>
        <v>2.9634323629182272E-4</v>
      </c>
      <c r="G300">
        <f t="shared" si="15"/>
        <v>-2.1166989294038176E-3</v>
      </c>
      <c r="H300">
        <f t="shared" si="15"/>
        <v>-2.2390148334732467E-3</v>
      </c>
      <c r="I300">
        <f t="shared" si="15"/>
        <v>-1.4876553647885852E-2</v>
      </c>
      <c r="J300">
        <f t="shared" si="15"/>
        <v>-2.2511023439312642E-3</v>
      </c>
      <c r="K300">
        <f t="shared" si="15"/>
        <v>-4.0325546049567326E-2</v>
      </c>
      <c r="L300">
        <f t="shared" si="15"/>
        <v>-1.3903726756158389E-2</v>
      </c>
      <c r="M300">
        <f t="shared" si="15"/>
        <v>-8.4478988999415368E-3</v>
      </c>
      <c r="N300">
        <f t="shared" si="15"/>
        <v>3.8316845478612231E-3</v>
      </c>
      <c r="O300">
        <f t="shared" si="15"/>
        <v>-2.6824793605031727E-3</v>
      </c>
      <c r="P300">
        <f t="shared" si="15"/>
        <v>-6.2883715011985966E-3</v>
      </c>
      <c r="Q300">
        <f t="shared" si="15"/>
        <v>-1.3701334977172818E-3</v>
      </c>
      <c r="R300">
        <f t="shared" si="15"/>
        <v>-1.5393047473556505E-3</v>
      </c>
      <c r="S300">
        <f t="shared" si="15"/>
        <v>1.4150676859243892E-2</v>
      </c>
      <c r="T300">
        <f t="shared" si="15"/>
        <v>3.4526154880114819E-3</v>
      </c>
    </row>
    <row r="301" spans="1:20" x14ac:dyDescent="0.35">
      <c r="A301" t="s">
        <v>108</v>
      </c>
      <c r="B301">
        <f t="shared" si="9"/>
        <v>-2.1707966414089699E-2</v>
      </c>
      <c r="C301">
        <f t="shared" si="15"/>
        <v>-1.5420263863348119E-2</v>
      </c>
      <c r="D301">
        <f t="shared" si="15"/>
        <v>-0.11864818867007053</v>
      </c>
      <c r="E301">
        <f t="shared" si="15"/>
        <v>-4.7100047531143954E-2</v>
      </c>
      <c r="F301">
        <f t="shared" si="15"/>
        <v>-7.0281479935681707E-3</v>
      </c>
      <c r="G301">
        <f t="shared" si="15"/>
        <v>-1.5507086069276333E-2</v>
      </c>
      <c r="H301">
        <f t="shared" si="15"/>
        <v>-1.2163088045464992E-2</v>
      </c>
      <c r="I301">
        <f t="shared" si="15"/>
        <v>-2.2950428730162089E-2</v>
      </c>
      <c r="J301">
        <f t="shared" si="15"/>
        <v>-6.3731305096179714E-3</v>
      </c>
      <c r="K301">
        <f t="shared" si="15"/>
        <v>-2.9682231531623651E-2</v>
      </c>
      <c r="L301">
        <f t="shared" si="15"/>
        <v>-1.0488467396253557E-2</v>
      </c>
      <c r="M301">
        <f t="shared" si="15"/>
        <v>-3.6850186444395784E-2</v>
      </c>
      <c r="N301">
        <f t="shared" si="15"/>
        <v>8.4669303907278903E-3</v>
      </c>
      <c r="O301">
        <f t="shared" si="15"/>
        <v>-1.1005146816319006E-2</v>
      </c>
      <c r="P301">
        <f t="shared" si="15"/>
        <v>-2.4068563612685518E-2</v>
      </c>
      <c r="Q301">
        <f t="shared" si="15"/>
        <v>-1.2420458189762189E-2</v>
      </c>
      <c r="R301">
        <f t="shared" si="15"/>
        <v>-3.4605996192522991E-2</v>
      </c>
      <c r="S301">
        <f t="shared" si="15"/>
        <v>1.2130474234681665E-2</v>
      </c>
      <c r="T301">
        <f t="shared" si="15"/>
        <v>-2.17584962320439E-2</v>
      </c>
    </row>
    <row r="302" spans="1:20" x14ac:dyDescent="0.35">
      <c r="A302" t="s">
        <v>109</v>
      </c>
      <c r="B302">
        <f t="shared" si="9"/>
        <v>-9.9754953268727086E-3</v>
      </c>
      <c r="C302">
        <f t="shared" si="15"/>
        <v>-4.7011427296292506E-2</v>
      </c>
      <c r="D302">
        <f t="shared" si="15"/>
        <v>-2.6379310344827586E-2</v>
      </c>
      <c r="E302">
        <f t="shared" si="15"/>
        <v>-8.4611279957310884E-3</v>
      </c>
      <c r="F302">
        <f t="shared" si="15"/>
        <v>-5.0447809925186757E-2</v>
      </c>
      <c r="G302">
        <f t="shared" si="15"/>
        <v>-2.6742700979422388E-2</v>
      </c>
      <c r="H302">
        <f t="shared" si="15"/>
        <v>-1.958945569504662E-2</v>
      </c>
      <c r="I302">
        <f t="shared" si="15"/>
        <v>-2.4460732287774994E-2</v>
      </c>
      <c r="J302">
        <f t="shared" si="15"/>
        <v>-1.3108921088976802E-2</v>
      </c>
      <c r="K302">
        <f t="shared" si="15"/>
        <v>-5.1334702258726904E-2</v>
      </c>
      <c r="L302">
        <f t="shared" si="15"/>
        <v>-0.12218149505720315</v>
      </c>
      <c r="M302">
        <f t="shared" si="15"/>
        <v>-1.8674561603279349E-2</v>
      </c>
      <c r="N302">
        <f t="shared" si="15"/>
        <v>-3.7643658385520487E-2</v>
      </c>
      <c r="O302">
        <f t="shared" si="15"/>
        <v>-2.284112385450604E-2</v>
      </c>
      <c r="P302">
        <f t="shared" si="15"/>
        <v>-1.3593179703714264E-2</v>
      </c>
      <c r="Q302">
        <f t="shared" si="15"/>
        <v>-2.5309594499570418E-2</v>
      </c>
      <c r="R302">
        <f t="shared" si="15"/>
        <v>-5.1223112100462105E-2</v>
      </c>
      <c r="S302">
        <f t="shared" si="15"/>
        <v>-9.7429969014926288E-2</v>
      </c>
      <c r="T302">
        <f t="shared" si="15"/>
        <v>-6.4877007549145646E-2</v>
      </c>
    </row>
    <row r="303" spans="1:20" x14ac:dyDescent="0.35">
      <c r="A303" t="s">
        <v>110</v>
      </c>
      <c r="B303">
        <f t="shared" si="9"/>
        <v>1.5684294188105289E-3</v>
      </c>
      <c r="C303">
        <f t="shared" si="15"/>
        <v>2.6999514328667324E-3</v>
      </c>
      <c r="D303">
        <f t="shared" si="15"/>
        <v>-3.3964937134761855E-2</v>
      </c>
      <c r="E303">
        <f t="shared" si="15"/>
        <v>-1.0646188547508908E-3</v>
      </c>
      <c r="F303">
        <f t="shared" si="15"/>
        <v>2.5897059927832079E-2</v>
      </c>
      <c r="G303">
        <f t="shared" si="15"/>
        <v>6.5736494579737143E-4</v>
      </c>
      <c r="H303">
        <f t="shared" si="15"/>
        <v>1.6626145473117996E-3</v>
      </c>
      <c r="I303">
        <f t="shared" si="15"/>
        <v>-5.8474435305713368E-3</v>
      </c>
      <c r="J303">
        <f t="shared" si="15"/>
        <v>-6.7364026660973074E-3</v>
      </c>
      <c r="K303">
        <f t="shared" si="15"/>
        <v>-6.2687312687312716E-2</v>
      </c>
      <c r="L303">
        <f t="shared" si="15"/>
        <v>-1.1568843657923752E-2</v>
      </c>
      <c r="M303">
        <f t="shared" si="15"/>
        <v>1.3728915000427456E-2</v>
      </c>
      <c r="N303">
        <f t="shared" si="15"/>
        <v>7.4370709382150053E-3</v>
      </c>
      <c r="O303">
        <f t="shared" si="15"/>
        <v>-9.2802645327474554E-3</v>
      </c>
      <c r="P303">
        <f t="shared" si="15"/>
        <v>-3.8347186386672818E-3</v>
      </c>
      <c r="Q303">
        <f t="shared" si="15"/>
        <v>1.0721389171397667E-3</v>
      </c>
      <c r="R303">
        <f t="shared" si="15"/>
        <v>-8.1862695093338541E-3</v>
      </c>
      <c r="S303">
        <f t="shared" si="15"/>
        <v>1.7051642865233706E-2</v>
      </c>
      <c r="T303">
        <f t="shared" si="15"/>
        <v>-4.4479856056580626E-3</v>
      </c>
    </row>
    <row r="304" spans="1:20" x14ac:dyDescent="0.35">
      <c r="A304" t="s">
        <v>111</v>
      </c>
      <c r="B304">
        <f t="shared" si="9"/>
        <v>1.3932319155541686E-2</v>
      </c>
      <c r="C304">
        <f t="shared" si="15"/>
        <v>5.9705363028294024E-3</v>
      </c>
      <c r="D304">
        <f t="shared" si="15"/>
        <v>-1.8037835459744765E-2</v>
      </c>
      <c r="E304">
        <f t="shared" si="15"/>
        <v>-6.825506877037848E-3</v>
      </c>
      <c r="F304">
        <f t="shared" si="15"/>
        <v>-3.2880860334355607E-3</v>
      </c>
      <c r="G304">
        <f t="shared" si="15"/>
        <v>1.9695605856655629E-3</v>
      </c>
      <c r="H304">
        <f t="shared" si="15"/>
        <v>1.7335818945858222E-3</v>
      </c>
      <c r="I304">
        <f t="shared" si="15"/>
        <v>2.5031271804875463E-3</v>
      </c>
      <c r="J304">
        <f t="shared" si="15"/>
        <v>-1.4567164179105346E-3</v>
      </c>
      <c r="K304">
        <f t="shared" si="15"/>
        <v>-4.8198478254433415E-2</v>
      </c>
      <c r="L304">
        <f t="shared" si="15"/>
        <v>5.4863663795468259E-4</v>
      </c>
      <c r="M304">
        <f t="shared" si="15"/>
        <v>1.765166576299777E-2</v>
      </c>
      <c r="N304">
        <f t="shared" si="15"/>
        <v>7.8790459965929413E-3</v>
      </c>
      <c r="O304">
        <f t="shared" si="15"/>
        <v>1.0478137951857632E-3</v>
      </c>
      <c r="P304">
        <f t="shared" si="15"/>
        <v>5.2818450800395387E-3</v>
      </c>
      <c r="Q304">
        <f t="shared" si="15"/>
        <v>8.547906813802731E-3</v>
      </c>
      <c r="R304">
        <f t="shared" si="15"/>
        <v>2.0956005245429767E-3</v>
      </c>
      <c r="S304">
        <f t="shared" si="15"/>
        <v>1.8016551582338062E-2</v>
      </c>
      <c r="T304">
        <f t="shared" si="15"/>
        <v>9.5245419784032413E-3</v>
      </c>
    </row>
    <row r="305" spans="1:20" x14ac:dyDescent="0.35">
      <c r="A305" t="s">
        <v>112</v>
      </c>
      <c r="B305">
        <f t="shared" si="9"/>
        <v>7.1588755972363926E-3</v>
      </c>
      <c r="C305">
        <f t="shared" si="15"/>
        <v>7.7969473540720671E-3</v>
      </c>
      <c r="D305">
        <f t="shared" si="15"/>
        <v>5.0403225806451612E-3</v>
      </c>
      <c r="E305">
        <f t="shared" si="15"/>
        <v>-1.9638502502275969E-2</v>
      </c>
      <c r="F305">
        <f t="shared" si="15"/>
        <v>-1.7277365491651488E-3</v>
      </c>
      <c r="G305">
        <f t="shared" si="15"/>
        <v>-2.4148716532807152E-4</v>
      </c>
      <c r="H305">
        <f t="shared" si="15"/>
        <v>8.113179606983302E-3</v>
      </c>
      <c r="I305">
        <f t="shared" si="15"/>
        <v>2.4963254442571642E-3</v>
      </c>
      <c r="J305">
        <f t="shared" si="15"/>
        <v>1.0211890754292996E-2</v>
      </c>
      <c r="K305">
        <f t="shared" si="15"/>
        <v>7.216398643814681E-3</v>
      </c>
      <c r="L305">
        <f t="shared" si="15"/>
        <v>-1.6523185465445803E-2</v>
      </c>
      <c r="M305">
        <f t="shared" si="15"/>
        <v>9.3298602888940655E-3</v>
      </c>
      <c r="N305">
        <f t="shared" si="15"/>
        <v>2.4297485738432281E-2</v>
      </c>
      <c r="O305">
        <f t="shared" si="15"/>
        <v>6.5592896307837224E-3</v>
      </c>
      <c r="P305">
        <f t="shared" si="15"/>
        <v>-2.0678277695702752E-4</v>
      </c>
      <c r="Q305">
        <f t="shared" si="15"/>
        <v>7.3936969973657871E-4</v>
      </c>
      <c r="R305">
        <f t="shared" si="15"/>
        <v>-5.6450060940402031E-4</v>
      </c>
      <c r="S305">
        <f t="shared" si="15"/>
        <v>2.0508461739137816E-2</v>
      </c>
      <c r="T305">
        <f t="shared" si="15"/>
        <v>-6.9587616594371958E-3</v>
      </c>
    </row>
    <row r="306" spans="1:20" x14ac:dyDescent="0.35">
      <c r="A306" t="s">
        <v>113</v>
      </c>
      <c r="B306">
        <f t="shared" si="9"/>
        <v>3.8805127968149131E-3</v>
      </c>
      <c r="C306">
        <f t="shared" si="15"/>
        <v>7.1875485464197126E-3</v>
      </c>
      <c r="D306">
        <f t="shared" si="15"/>
        <v>1.0364426613172885E-2</v>
      </c>
      <c r="E306">
        <f t="shared" si="15"/>
        <v>2.309189366037431E-2</v>
      </c>
      <c r="F306">
        <f t="shared" si="15"/>
        <v>-1.1543986401985411E-2</v>
      </c>
      <c r="G306">
        <f t="shared" si="15"/>
        <v>-8.9404808816325745E-4</v>
      </c>
      <c r="H306">
        <f t="shared" si="15"/>
        <v>2.3465326433976083E-3</v>
      </c>
      <c r="I306">
        <f t="shared" si="15"/>
        <v>4.7097161044222348E-3</v>
      </c>
      <c r="J306">
        <f t="shared" si="15"/>
        <v>1.1529083118297345E-2</v>
      </c>
      <c r="K306">
        <f t="shared" si="15"/>
        <v>9.5735153330654059E-4</v>
      </c>
      <c r="L306">
        <f t="shared" si="15"/>
        <v>7.0808630847288209E-3</v>
      </c>
      <c r="M306">
        <f t="shared" si="15"/>
        <v>1.5226163663663793E-2</v>
      </c>
      <c r="N306">
        <f t="shared" si="15"/>
        <v>3.2040704070406975E-2</v>
      </c>
      <c r="O306">
        <f t="shared" si="15"/>
        <v>3.4050296373779638E-5</v>
      </c>
      <c r="P306">
        <f t="shared" si="15"/>
        <v>-2.6102289573878114E-3</v>
      </c>
      <c r="Q306">
        <f t="shared" si="15"/>
        <v>8.9030703320242405E-3</v>
      </c>
      <c r="R306">
        <f t="shared" si="15"/>
        <v>5.0063542188157225E-4</v>
      </c>
      <c r="S306">
        <f t="shared" si="15"/>
        <v>2.0953935975458939E-2</v>
      </c>
      <c r="T306">
        <f t="shared" si="15"/>
        <v>8.7360322974277173E-3</v>
      </c>
    </row>
    <row r="307" spans="1:20" x14ac:dyDescent="0.35">
      <c r="A307" t="s">
        <v>114</v>
      </c>
      <c r="B307">
        <f t="shared" si="9"/>
        <v>9.1265346666585204E-3</v>
      </c>
      <c r="C307">
        <f t="shared" ref="C307:T316" si="16">(C124-C123)/C123</f>
        <v>2.1784064089352753E-2</v>
      </c>
      <c r="D307">
        <f t="shared" si="16"/>
        <v>1.5957055665857648E-2</v>
      </c>
      <c r="E307">
        <f t="shared" si="16"/>
        <v>-6.1370465992293527E-4</v>
      </c>
      <c r="F307">
        <f t="shared" si="16"/>
        <v>-4.2708041591670812E-2</v>
      </c>
      <c r="G307">
        <f t="shared" si="16"/>
        <v>1.2352122118508347E-3</v>
      </c>
      <c r="H307">
        <f t="shared" si="16"/>
        <v>4.9399582361910289E-3</v>
      </c>
      <c r="I307">
        <f t="shared" si="16"/>
        <v>6.400003067575431E-3</v>
      </c>
      <c r="J307">
        <f t="shared" si="16"/>
        <v>1.3574237034263672E-3</v>
      </c>
      <c r="K307">
        <f t="shared" si="16"/>
        <v>-7.6823398741205839E-3</v>
      </c>
      <c r="L307">
        <f t="shared" si="16"/>
        <v>5.8500036908540297E-3</v>
      </c>
      <c r="M307">
        <f t="shared" si="16"/>
        <v>1.0248884986018869E-2</v>
      </c>
      <c r="N307">
        <f t="shared" si="16"/>
        <v>-1.2125249833444401E-2</v>
      </c>
      <c r="O307">
        <f t="shared" si="16"/>
        <v>9.1837332290976154E-3</v>
      </c>
      <c r="P307">
        <f t="shared" si="16"/>
        <v>1.4327987709353543E-2</v>
      </c>
      <c r="Q307">
        <f t="shared" si="16"/>
        <v>3.4673842259820005E-3</v>
      </c>
      <c r="R307">
        <f t="shared" si="16"/>
        <v>1.2483962022068281E-2</v>
      </c>
      <c r="S307">
        <f t="shared" si="16"/>
        <v>1.2503331798686606E-2</v>
      </c>
      <c r="T307">
        <f t="shared" si="16"/>
        <v>2.8547866158705519E-2</v>
      </c>
    </row>
    <row r="308" spans="1:20" x14ac:dyDescent="0.35">
      <c r="A308" t="s">
        <v>115</v>
      </c>
      <c r="B308">
        <f t="shared" si="9"/>
        <v>3.963800014165143E-3</v>
      </c>
      <c r="C308">
        <f t="shared" si="16"/>
        <v>9.64984109416488E-3</v>
      </c>
      <c r="D308">
        <f t="shared" si="16"/>
        <v>1.5742617255356108E-2</v>
      </c>
      <c r="E308">
        <f t="shared" si="16"/>
        <v>7.2419269454738642E-3</v>
      </c>
      <c r="F308">
        <f t="shared" si="16"/>
        <v>-3.2346039195788677E-2</v>
      </c>
      <c r="G308">
        <f t="shared" si="16"/>
        <v>-6.3085399335524833E-4</v>
      </c>
      <c r="H308">
        <f t="shared" si="16"/>
        <v>6.663204545622782E-3</v>
      </c>
      <c r="I308">
        <f t="shared" si="16"/>
        <v>2.7037993892434233E-3</v>
      </c>
      <c r="J308">
        <f t="shared" si="16"/>
        <v>6.9415229280605376E-3</v>
      </c>
      <c r="K308">
        <f t="shared" si="16"/>
        <v>-2.7360631781861711E-3</v>
      </c>
      <c r="L308">
        <f t="shared" si="16"/>
        <v>4.7702045683882211E-3</v>
      </c>
      <c r="M308">
        <f t="shared" si="16"/>
        <v>-1.3301613807143673E-2</v>
      </c>
      <c r="N308">
        <f t="shared" si="16"/>
        <v>2.2929592662530349E-2</v>
      </c>
      <c r="O308">
        <f t="shared" si="16"/>
        <v>8.8464403705367455E-4</v>
      </c>
      <c r="P308">
        <f t="shared" si="16"/>
        <v>1.0708354038240154E-2</v>
      </c>
      <c r="Q308">
        <f t="shared" si="16"/>
        <v>3.6709065351442517E-3</v>
      </c>
      <c r="R308">
        <f t="shared" si="16"/>
        <v>2.0275493264734581E-3</v>
      </c>
      <c r="S308">
        <f t="shared" si="16"/>
        <v>1.1543217262973214E-2</v>
      </c>
      <c r="T308">
        <f t="shared" si="16"/>
        <v>-4.8985740990205159E-3</v>
      </c>
    </row>
    <row r="309" spans="1:20" x14ac:dyDescent="0.35">
      <c r="A309" t="s">
        <v>116</v>
      </c>
      <c r="B309">
        <f t="shared" si="9"/>
        <v>5.7727649367899977E-3</v>
      </c>
      <c r="C309">
        <f t="shared" si="16"/>
        <v>6.5569623923995742E-3</v>
      </c>
      <c r="D309">
        <f t="shared" si="16"/>
        <v>2.2481918267004086E-2</v>
      </c>
      <c r="E309">
        <f t="shared" si="16"/>
        <v>8.4559089751758544E-4</v>
      </c>
      <c r="F309">
        <f t="shared" si="16"/>
        <v>-4.3977698232646259E-3</v>
      </c>
      <c r="G309">
        <f t="shared" si="16"/>
        <v>1.0344949858536142E-3</v>
      </c>
      <c r="H309">
        <f t="shared" si="16"/>
        <v>6.2098116797474146E-3</v>
      </c>
      <c r="I309">
        <f t="shared" si="16"/>
        <v>8.7398361847293646E-3</v>
      </c>
      <c r="J309">
        <f t="shared" si="16"/>
        <v>5.6866977694218137E-3</v>
      </c>
      <c r="K309">
        <f t="shared" si="16"/>
        <v>1.0163678877630524E-2</v>
      </c>
      <c r="L309">
        <f t="shared" si="16"/>
        <v>1.6379074226239354E-2</v>
      </c>
      <c r="M309">
        <f t="shared" si="16"/>
        <v>6.2014605308913879E-3</v>
      </c>
      <c r="N309">
        <f t="shared" si="16"/>
        <v>1.0548523206751054E-2</v>
      </c>
      <c r="O309">
        <f t="shared" si="16"/>
        <v>8.6404096913359658E-3</v>
      </c>
      <c r="P309">
        <f t="shared" si="16"/>
        <v>9.3886524131598925E-3</v>
      </c>
      <c r="Q309">
        <f t="shared" si="16"/>
        <v>-4.5285412778001081E-3</v>
      </c>
      <c r="R309">
        <f t="shared" si="16"/>
        <v>4.2871776712657466E-3</v>
      </c>
      <c r="S309">
        <f t="shared" si="16"/>
        <v>6.6954779893061336E-3</v>
      </c>
      <c r="T309">
        <f t="shared" si="16"/>
        <v>2.1485676602601957E-2</v>
      </c>
    </row>
    <row r="310" spans="1:20" x14ac:dyDescent="0.35">
      <c r="A310" t="s">
        <v>117</v>
      </c>
      <c r="B310">
        <f t="shared" si="9"/>
        <v>6.8678232317169524E-3</v>
      </c>
      <c r="C310">
        <f t="shared" si="16"/>
        <v>1.8079164952032552E-2</v>
      </c>
      <c r="D310">
        <f t="shared" si="16"/>
        <v>2.5750923409296685E-2</v>
      </c>
      <c r="E310">
        <f t="shared" si="16"/>
        <v>8.6028030294189387E-3</v>
      </c>
      <c r="F310">
        <f t="shared" si="16"/>
        <v>-3.5981031542599302E-2</v>
      </c>
      <c r="G310">
        <f t="shared" si="16"/>
        <v>-7.883528080641955E-4</v>
      </c>
      <c r="H310">
        <f t="shared" si="16"/>
        <v>1.2988252019147278E-2</v>
      </c>
      <c r="I310">
        <f t="shared" si="16"/>
        <v>5.0328324716575256E-3</v>
      </c>
      <c r="J310">
        <f t="shared" si="16"/>
        <v>4.9159896602659209E-3</v>
      </c>
      <c r="K310">
        <f t="shared" si="16"/>
        <v>-5.5862473380450944E-3</v>
      </c>
      <c r="L310">
        <f t="shared" si="16"/>
        <v>2.9517444576192049E-2</v>
      </c>
      <c r="M310">
        <f t="shared" si="16"/>
        <v>1.4469212602960701E-2</v>
      </c>
      <c r="N310">
        <f t="shared" si="16"/>
        <v>-8.3507306889352532E-3</v>
      </c>
      <c r="O310">
        <f t="shared" si="16"/>
        <v>1.1013455840233114E-2</v>
      </c>
      <c r="P310">
        <f t="shared" si="16"/>
        <v>1.1015612886994397E-2</v>
      </c>
      <c r="Q310">
        <f t="shared" si="16"/>
        <v>-4.4903171409034154E-3</v>
      </c>
      <c r="R310">
        <f t="shared" si="16"/>
        <v>8.1851609328564955E-3</v>
      </c>
      <c r="S310">
        <f t="shared" si="16"/>
        <v>1.9584648768908976E-3</v>
      </c>
      <c r="T310">
        <f t="shared" si="16"/>
        <v>4.1872010765790519E-3</v>
      </c>
    </row>
    <row r="311" spans="1:20" x14ac:dyDescent="0.35">
      <c r="A311" t="s">
        <v>118</v>
      </c>
      <c r="B311">
        <f t="shared" si="9"/>
        <v>2.5255447218594123E-3</v>
      </c>
      <c r="C311">
        <f t="shared" si="16"/>
        <v>2.7112043092505445E-3</v>
      </c>
      <c r="D311">
        <f t="shared" si="16"/>
        <v>1.416584570438573E-2</v>
      </c>
      <c r="E311">
        <f t="shared" si="16"/>
        <v>1.4284358939352286E-2</v>
      </c>
      <c r="F311">
        <f t="shared" si="16"/>
        <v>-1.8411962709056689E-2</v>
      </c>
      <c r="G311">
        <f t="shared" si="16"/>
        <v>-2.5870458912095953E-3</v>
      </c>
      <c r="H311">
        <f t="shared" si="16"/>
        <v>-1.2727325950635793E-4</v>
      </c>
      <c r="I311">
        <f t="shared" si="16"/>
        <v>-1.8849891574973274E-3</v>
      </c>
      <c r="J311">
        <f t="shared" si="16"/>
        <v>-6.4307204703616854E-4</v>
      </c>
      <c r="K311">
        <f t="shared" si="16"/>
        <v>2.7343265052762231E-2</v>
      </c>
      <c r="L311">
        <f t="shared" si="16"/>
        <v>1.937003751854114E-2</v>
      </c>
      <c r="M311">
        <f t="shared" si="16"/>
        <v>-1.2661677700684753E-2</v>
      </c>
      <c r="N311">
        <f t="shared" si="16"/>
        <v>-9.1447368421053235E-3</v>
      </c>
      <c r="O311">
        <f t="shared" si="16"/>
        <v>-5.8973023147580413E-4</v>
      </c>
      <c r="P311">
        <f t="shared" si="16"/>
        <v>-7.4653101792963904E-4</v>
      </c>
      <c r="Q311">
        <f t="shared" si="16"/>
        <v>-7.0169909665474192E-3</v>
      </c>
      <c r="R311">
        <f t="shared" si="16"/>
        <v>-6.8072244010891564E-3</v>
      </c>
      <c r="S311">
        <f t="shared" si="16"/>
        <v>6.8959585929741678E-3</v>
      </c>
      <c r="T311">
        <f t="shared" si="16"/>
        <v>-2.4470632976724273E-3</v>
      </c>
    </row>
    <row r="312" spans="1:20" x14ac:dyDescent="0.35">
      <c r="A312" t="s">
        <v>119</v>
      </c>
      <c r="B312">
        <f t="shared" si="9"/>
        <v>2.8583710700341792E-3</v>
      </c>
      <c r="C312">
        <f t="shared" si="16"/>
        <v>5.407590319489862E-3</v>
      </c>
      <c r="D312">
        <f t="shared" si="16"/>
        <v>1.3097072419106287E-2</v>
      </c>
      <c r="E312">
        <f t="shared" si="16"/>
        <v>-1.4895374198081818E-2</v>
      </c>
      <c r="F312">
        <f t="shared" si="16"/>
        <v>-2.19845327276889E-2</v>
      </c>
      <c r="G312">
        <f t="shared" si="16"/>
        <v>-6.1012779910541758E-3</v>
      </c>
      <c r="H312">
        <f t="shared" si="16"/>
        <v>3.5912599662344482E-3</v>
      </c>
      <c r="I312">
        <f t="shared" si="16"/>
        <v>-4.2912791198251605E-3</v>
      </c>
      <c r="J312">
        <f t="shared" si="16"/>
        <v>-1.9511410383104024E-2</v>
      </c>
      <c r="K312">
        <f t="shared" si="16"/>
        <v>1.7159602428929693E-2</v>
      </c>
      <c r="L312">
        <f t="shared" si="16"/>
        <v>-2.2254557904647777E-3</v>
      </c>
      <c r="M312">
        <f t="shared" si="16"/>
        <v>1.1478388885055008E-2</v>
      </c>
      <c r="N312">
        <f t="shared" si="16"/>
        <v>1.2615364185645045E-2</v>
      </c>
      <c r="O312">
        <f t="shared" si="16"/>
        <v>-1.4407963674466571E-3</v>
      </c>
      <c r="P312">
        <f t="shared" si="16"/>
        <v>5.9882927140024302E-3</v>
      </c>
      <c r="Q312">
        <f t="shared" si="16"/>
        <v>-6.9376430361981238E-3</v>
      </c>
      <c r="R312">
        <f t="shared" si="16"/>
        <v>-6.2879635801149441E-4</v>
      </c>
      <c r="S312">
        <f t="shared" si="16"/>
        <v>4.7288850236445381E-3</v>
      </c>
      <c r="T312">
        <f t="shared" si="16"/>
        <v>1.2639757824962519E-3</v>
      </c>
    </row>
    <row r="313" spans="1:20" x14ac:dyDescent="0.35">
      <c r="A313" t="s">
        <v>120</v>
      </c>
      <c r="B313">
        <f t="shared" si="9"/>
        <v>1.6734937381974653E-3</v>
      </c>
      <c r="C313">
        <f t="shared" si="16"/>
        <v>1.5594843467806152E-7</v>
      </c>
      <c r="D313">
        <f t="shared" si="16"/>
        <v>-1.6531658125309968E-4</v>
      </c>
      <c r="E313">
        <f t="shared" si="16"/>
        <v>5.7967322456258848E-3</v>
      </c>
      <c r="F313">
        <f t="shared" si="16"/>
        <v>-4.4998737924229558E-2</v>
      </c>
      <c r="G313">
        <f t="shared" si="16"/>
        <v>-5.6330965106985284E-3</v>
      </c>
      <c r="H313">
        <f t="shared" si="16"/>
        <v>3.0649427957672227E-3</v>
      </c>
      <c r="I313">
        <f t="shared" si="16"/>
        <v>-9.582033586009538E-3</v>
      </c>
      <c r="J313">
        <f t="shared" si="16"/>
        <v>6.0706919182450187E-3</v>
      </c>
      <c r="K313">
        <f t="shared" si="16"/>
        <v>5.2570613917846737E-3</v>
      </c>
      <c r="L313">
        <f t="shared" si="16"/>
        <v>1.249034914643565E-2</v>
      </c>
      <c r="M313">
        <f t="shared" si="16"/>
        <v>-2.9905394341853079E-3</v>
      </c>
      <c r="N313">
        <f t="shared" si="16"/>
        <v>1.2261491049767259E-2</v>
      </c>
      <c r="O313">
        <f t="shared" si="16"/>
        <v>-5.2680183850662516E-3</v>
      </c>
      <c r="P313">
        <f t="shared" si="16"/>
        <v>3.3476440559169658E-3</v>
      </c>
      <c r="Q313">
        <f t="shared" si="16"/>
        <v>-1.3360498765321091E-2</v>
      </c>
      <c r="R313">
        <f t="shared" si="16"/>
        <v>1.2583839832886606E-3</v>
      </c>
      <c r="S313">
        <f t="shared" si="16"/>
        <v>8.1226041795473096E-3</v>
      </c>
      <c r="T313">
        <f t="shared" si="16"/>
        <v>1.0221426466921683E-3</v>
      </c>
    </row>
    <row r="314" spans="1:20" x14ac:dyDescent="0.35">
      <c r="A314" t="s">
        <v>121</v>
      </c>
      <c r="B314">
        <f t="shared" si="9"/>
        <v>-1.0082807991670275E-4</v>
      </c>
      <c r="C314">
        <f t="shared" si="16"/>
        <v>2.1513083213915841E-3</v>
      </c>
      <c r="D314">
        <f t="shared" si="16"/>
        <v>6.8783068783069383E-3</v>
      </c>
      <c r="E314">
        <f t="shared" si="16"/>
        <v>-1.9403727394554069E-2</v>
      </c>
      <c r="F314">
        <f t="shared" si="16"/>
        <v>-8.9096064202989784E-3</v>
      </c>
      <c r="G314">
        <f t="shared" si="16"/>
        <v>-9.4097594368362757E-3</v>
      </c>
      <c r="H314">
        <f t="shared" si="16"/>
        <v>2.6279779974810113E-4</v>
      </c>
      <c r="I314">
        <f t="shared" si="16"/>
        <v>-1.1418969621852768E-2</v>
      </c>
      <c r="J314">
        <f t="shared" si="16"/>
        <v>-5.3118374764112904E-3</v>
      </c>
      <c r="K314">
        <f t="shared" si="16"/>
        <v>5.1911599598180071E-2</v>
      </c>
      <c r="L314">
        <f t="shared" si="16"/>
        <v>1.4878077711690675E-2</v>
      </c>
      <c r="M314">
        <f t="shared" si="16"/>
        <v>5.9305892952863214E-3</v>
      </c>
      <c r="N314">
        <f t="shared" si="16"/>
        <v>9.586734032905787E-3</v>
      </c>
      <c r="O314">
        <f t="shared" si="16"/>
        <v>-8.9708258354444551E-4</v>
      </c>
      <c r="P314">
        <f t="shared" si="16"/>
        <v>3.058196094631906E-3</v>
      </c>
      <c r="Q314">
        <f t="shared" si="16"/>
        <v>-5.3269831307983136E-3</v>
      </c>
      <c r="R314">
        <f t="shared" si="16"/>
        <v>-1.1474606306634683E-2</v>
      </c>
      <c r="S314">
        <f t="shared" si="16"/>
        <v>3.4881135821776565E-3</v>
      </c>
      <c r="T314">
        <f t="shared" si="16"/>
        <v>-6.2850790502647514E-3</v>
      </c>
    </row>
    <row r="315" spans="1:20" x14ac:dyDescent="0.35">
      <c r="A315" t="s">
        <v>122</v>
      </c>
      <c r="B315">
        <f t="shared" ref="B315:Q365" si="17">(B132-B131)/B131</f>
        <v>-2.1410539472898056E-3</v>
      </c>
      <c r="C315">
        <f t="shared" si="17"/>
        <v>9.6604946148351868E-4</v>
      </c>
      <c r="D315">
        <f t="shared" si="17"/>
        <v>1.6618497109826557E-2</v>
      </c>
      <c r="E315">
        <f t="shared" si="17"/>
        <v>2.4028402967095738E-2</v>
      </c>
      <c r="F315">
        <f t="shared" si="17"/>
        <v>-2.3972536317616606E-2</v>
      </c>
      <c r="G315">
        <f t="shared" si="17"/>
        <v>-9.6933315603174187E-3</v>
      </c>
      <c r="H315">
        <f t="shared" si="17"/>
        <v>-4.3342870506537911E-3</v>
      </c>
      <c r="I315">
        <f t="shared" si="17"/>
        <v>-7.5821834234140687E-3</v>
      </c>
      <c r="J315">
        <f t="shared" si="17"/>
        <v>-1.7168286684623536E-2</v>
      </c>
      <c r="K315">
        <f t="shared" si="17"/>
        <v>-4.6063533971856556E-3</v>
      </c>
      <c r="L315">
        <f t="shared" si="17"/>
        <v>2.8718839224591034E-3</v>
      </c>
      <c r="M315">
        <f t="shared" si="17"/>
        <v>0</v>
      </c>
      <c r="N315">
        <f t="shared" si="17"/>
        <v>1.1933786731682368E-2</v>
      </c>
      <c r="O315">
        <f t="shared" si="17"/>
        <v>-4.9727134017296388E-4</v>
      </c>
      <c r="P315">
        <f t="shared" si="17"/>
        <v>-1.6302599120517679E-3</v>
      </c>
      <c r="Q315">
        <f t="shared" si="17"/>
        <v>-1.5109921562740939E-2</v>
      </c>
      <c r="R315">
        <f t="shared" si="16"/>
        <v>-1.6299234622523945E-2</v>
      </c>
      <c r="S315">
        <f t="shared" si="16"/>
        <v>2.0932328988984904E-3</v>
      </c>
      <c r="T315">
        <f t="shared" si="16"/>
        <v>-1.0261901778289185E-2</v>
      </c>
    </row>
    <row r="316" spans="1:20" x14ac:dyDescent="0.35">
      <c r="A316" t="s">
        <v>123</v>
      </c>
      <c r="B316">
        <f t="shared" si="17"/>
        <v>1.714403219646828E-3</v>
      </c>
      <c r="C316">
        <f t="shared" si="16"/>
        <v>2.1449292485828781E-3</v>
      </c>
      <c r="D316">
        <f t="shared" si="16"/>
        <v>8.3672546359113819E-3</v>
      </c>
      <c r="E316">
        <f t="shared" si="16"/>
        <v>-1.4861134041421278E-2</v>
      </c>
      <c r="F316">
        <f t="shared" si="16"/>
        <v>-1.4570872165808837E-2</v>
      </c>
      <c r="G316">
        <f t="shared" si="16"/>
        <v>-4.5927269177533335E-3</v>
      </c>
      <c r="H316">
        <f t="shared" si="16"/>
        <v>2.2724348719616013E-3</v>
      </c>
      <c r="I316">
        <f t="shared" si="16"/>
        <v>-6.8963108230162481E-3</v>
      </c>
      <c r="J316">
        <f t="shared" si="16"/>
        <v>-1.2987941470854584E-2</v>
      </c>
      <c r="K316">
        <f t="shared" ref="C316:T325" si="18">(K133-K132)/K132</f>
        <v>6.6875476170320317E-3</v>
      </c>
      <c r="L316">
        <f t="shared" si="18"/>
        <v>2.285933103574583E-2</v>
      </c>
      <c r="M316">
        <f t="shared" si="18"/>
        <v>1.1451117334270585E-2</v>
      </c>
      <c r="N316">
        <f t="shared" si="18"/>
        <v>1.5153436469693041E-2</v>
      </c>
      <c r="O316">
        <f t="shared" si="18"/>
        <v>-4.7764466891328941E-3</v>
      </c>
      <c r="P316">
        <f t="shared" si="18"/>
        <v>1.2719602942124792E-3</v>
      </c>
      <c r="Q316">
        <f t="shared" si="18"/>
        <v>-1.0317374210181017E-2</v>
      </c>
      <c r="R316">
        <f t="shared" si="18"/>
        <v>1.6414206689758335E-3</v>
      </c>
      <c r="S316">
        <f t="shared" si="18"/>
        <v>1.2960082944530845E-3</v>
      </c>
      <c r="T316">
        <f t="shared" si="18"/>
        <v>-3.6763267119550159E-3</v>
      </c>
    </row>
    <row r="317" spans="1:20" x14ac:dyDescent="0.35">
      <c r="A317" t="s">
        <v>124</v>
      </c>
      <c r="B317">
        <f t="shared" si="17"/>
        <v>-1.2047146925924369E-3</v>
      </c>
      <c r="C317">
        <f t="shared" si="18"/>
        <v>-3.317315053557957E-3</v>
      </c>
      <c r="D317">
        <f t="shared" si="18"/>
        <v>1.0540479928234913E-2</v>
      </c>
      <c r="E317">
        <f t="shared" si="18"/>
        <v>5.6375007855723989E-3</v>
      </c>
      <c r="F317">
        <f t="shared" si="18"/>
        <v>-1.0168431984432303E-2</v>
      </c>
      <c r="G317">
        <f t="shared" si="18"/>
        <v>-8.2925465149592346E-3</v>
      </c>
      <c r="H317">
        <f t="shared" si="18"/>
        <v>7.1149477874753785E-5</v>
      </c>
      <c r="I317">
        <f t="shared" si="18"/>
        <v>-7.0695397052706801E-3</v>
      </c>
      <c r="J317">
        <f t="shared" si="18"/>
        <v>-1.9364029263345926E-2</v>
      </c>
      <c r="K317">
        <f t="shared" si="18"/>
        <v>5.5219194977016127E-3</v>
      </c>
      <c r="L317">
        <f t="shared" si="18"/>
        <v>6.3480695357770681E-3</v>
      </c>
      <c r="M317">
        <f t="shared" si="18"/>
        <v>1.7251235834145971E-2</v>
      </c>
      <c r="N317">
        <f t="shared" si="18"/>
        <v>3.560052463931076E-3</v>
      </c>
      <c r="O317">
        <f t="shared" si="18"/>
        <v>-5.5358280857668429E-3</v>
      </c>
      <c r="P317">
        <f t="shared" si="18"/>
        <v>-5.1500451344233308E-3</v>
      </c>
      <c r="Q317">
        <f t="shared" si="18"/>
        <v>-1.6441323867195694E-2</v>
      </c>
      <c r="R317">
        <f t="shared" si="18"/>
        <v>-1.789700512264672E-2</v>
      </c>
      <c r="S317">
        <f t="shared" si="18"/>
        <v>-9.8216868937593877E-4</v>
      </c>
      <c r="T317">
        <f t="shared" si="18"/>
        <v>-1.079010360347972E-3</v>
      </c>
    </row>
    <row r="318" spans="1:20" x14ac:dyDescent="0.35">
      <c r="A318" t="s">
        <v>125</v>
      </c>
      <c r="B318">
        <f t="shared" si="17"/>
        <v>-3.9520492520467862E-3</v>
      </c>
      <c r="C318">
        <f t="shared" si="18"/>
        <v>-5.5564436083777686E-3</v>
      </c>
      <c r="D318">
        <f t="shared" si="18"/>
        <v>3.7727474478473438E-3</v>
      </c>
      <c r="E318">
        <f t="shared" si="18"/>
        <v>-5.6452452869493099E-3</v>
      </c>
      <c r="F318">
        <f t="shared" si="18"/>
        <v>-7.283209909239999E-3</v>
      </c>
      <c r="G318">
        <f t="shared" si="18"/>
        <v>-2.7468482065167183E-3</v>
      </c>
      <c r="H318">
        <f t="shared" si="18"/>
        <v>7.893441287067192E-4</v>
      </c>
      <c r="I318">
        <f t="shared" si="18"/>
        <v>-9.042310184723094E-3</v>
      </c>
      <c r="J318">
        <f t="shared" si="18"/>
        <v>-2.3144158562107595E-2</v>
      </c>
      <c r="K318">
        <f t="shared" si="18"/>
        <v>4.460178964680704E-4</v>
      </c>
      <c r="L318">
        <f t="shared" si="18"/>
        <v>5.9521883997022728E-3</v>
      </c>
      <c r="M318">
        <f t="shared" si="18"/>
        <v>1.4325068870515398E-4</v>
      </c>
      <c r="N318">
        <f t="shared" si="18"/>
        <v>1.7239233258650764E-2</v>
      </c>
      <c r="O318">
        <f t="shared" si="18"/>
        <v>-4.1778468994311391E-4</v>
      </c>
      <c r="P318">
        <f t="shared" si="18"/>
        <v>-2.8860132609936267E-3</v>
      </c>
      <c r="Q318">
        <f t="shared" si="18"/>
        <v>3.5719877607670101E-3</v>
      </c>
      <c r="R318">
        <f t="shared" si="18"/>
        <v>3.7444818162707589E-3</v>
      </c>
      <c r="S318">
        <f t="shared" si="18"/>
        <v>3.200902349615303E-4</v>
      </c>
      <c r="T318">
        <f t="shared" si="18"/>
        <v>-8.7871267090254643E-3</v>
      </c>
    </row>
    <row r="319" spans="1:20" x14ac:dyDescent="0.35">
      <c r="A319" t="s">
        <v>126</v>
      </c>
      <c r="B319">
        <f t="shared" si="17"/>
        <v>6.5570716384543877E-3</v>
      </c>
      <c r="C319">
        <f t="shared" si="18"/>
        <v>1.2092324827276017E-2</v>
      </c>
      <c r="D319">
        <f t="shared" si="18"/>
        <v>-2.0529989577082216E-3</v>
      </c>
      <c r="E319">
        <f t="shared" si="18"/>
        <v>2.3637938017625454E-2</v>
      </c>
      <c r="F319">
        <f t="shared" si="18"/>
        <v>1.2031070431784974E-3</v>
      </c>
      <c r="G319">
        <f t="shared" si="18"/>
        <v>-1.0240826125061922E-3</v>
      </c>
      <c r="H319">
        <f t="shared" si="18"/>
        <v>8.7276185228694937E-3</v>
      </c>
      <c r="I319">
        <f t="shared" si="18"/>
        <v>-5.4471453837461834E-5</v>
      </c>
      <c r="J319">
        <f t="shared" si="18"/>
        <v>-2.3768115942029031E-2</v>
      </c>
      <c r="K319">
        <f t="shared" si="18"/>
        <v>7.6625149767338176E-3</v>
      </c>
      <c r="L319">
        <f t="shared" si="18"/>
        <v>1.0997845451329799E-2</v>
      </c>
      <c r="M319">
        <f t="shared" si="18"/>
        <v>1.7804612011502526E-2</v>
      </c>
      <c r="N319">
        <f t="shared" si="18"/>
        <v>3.1630468033037651E-2</v>
      </c>
      <c r="O319">
        <f t="shared" si="18"/>
        <v>4.2834087682471142E-3</v>
      </c>
      <c r="P319">
        <f t="shared" si="18"/>
        <v>2.1660878895208226E-3</v>
      </c>
      <c r="Q319">
        <f t="shared" si="18"/>
        <v>8.5570660581173359E-3</v>
      </c>
      <c r="R319">
        <f t="shared" si="18"/>
        <v>1.4005785567495867E-3</v>
      </c>
      <c r="S319">
        <f t="shared" si="18"/>
        <v>3.2989219458305795E-3</v>
      </c>
      <c r="T319">
        <f t="shared" si="18"/>
        <v>4.452347283087979E-3</v>
      </c>
    </row>
    <row r="320" spans="1:20" x14ac:dyDescent="0.35">
      <c r="A320" t="s">
        <v>127</v>
      </c>
      <c r="B320">
        <f t="shared" si="17"/>
        <v>4.0156831874309925E-3</v>
      </c>
      <c r="C320">
        <f t="shared" si="18"/>
        <v>5.0139545428465682E-3</v>
      </c>
      <c r="D320">
        <f t="shared" si="18"/>
        <v>-1.6774275224711126E-3</v>
      </c>
      <c r="E320">
        <f t="shared" si="18"/>
        <v>3.4921241310621097E-2</v>
      </c>
      <c r="F320">
        <f t="shared" si="18"/>
        <v>6.1569128833977452E-3</v>
      </c>
      <c r="G320">
        <f t="shared" si="18"/>
        <v>-6.3371823118917763E-4</v>
      </c>
      <c r="H320">
        <f t="shared" si="18"/>
        <v>-2.3254077776109581E-4</v>
      </c>
      <c r="I320">
        <f t="shared" si="18"/>
        <v>3.2514420116949772E-3</v>
      </c>
      <c r="J320">
        <f t="shared" si="18"/>
        <v>-1.394196013632045E-3</v>
      </c>
      <c r="K320">
        <f t="shared" si="18"/>
        <v>1.305165357814396E-2</v>
      </c>
      <c r="L320">
        <f t="shared" si="18"/>
        <v>1.3995356086389516E-2</v>
      </c>
      <c r="M320">
        <f t="shared" si="18"/>
        <v>3.009341950010402E-3</v>
      </c>
      <c r="N320">
        <f t="shared" si="18"/>
        <v>1.4470406831929702E-2</v>
      </c>
      <c r="O320">
        <f t="shared" si="18"/>
        <v>5.0283537125640826E-3</v>
      </c>
      <c r="P320">
        <f t="shared" si="18"/>
        <v>3.3874500300754072E-3</v>
      </c>
      <c r="Q320">
        <f t="shared" si="18"/>
        <v>-2.8159191196713567E-3</v>
      </c>
      <c r="R320">
        <f t="shared" si="18"/>
        <v>5.3591969047374832E-4</v>
      </c>
      <c r="S320">
        <f t="shared" si="18"/>
        <v>4.6473482777474586E-3</v>
      </c>
      <c r="T320">
        <f t="shared" si="18"/>
        <v>2.6809402340828223E-3</v>
      </c>
    </row>
    <row r="321" spans="1:20" x14ac:dyDescent="0.35">
      <c r="A321" t="s">
        <v>128</v>
      </c>
      <c r="B321">
        <f t="shared" si="17"/>
        <v>2.7091955136095314E-3</v>
      </c>
      <c r="C321">
        <f t="shared" si="18"/>
        <v>1.167604663955971E-3</v>
      </c>
      <c r="D321">
        <f t="shared" si="18"/>
        <v>-1.2681101987762737E-3</v>
      </c>
      <c r="E321">
        <f t="shared" si="18"/>
        <v>-4.0516964831099067E-3</v>
      </c>
      <c r="F321">
        <f t="shared" si="18"/>
        <v>4.8587202314259101E-3</v>
      </c>
      <c r="G321">
        <f t="shared" si="18"/>
        <v>1.9032277232789662E-3</v>
      </c>
      <c r="H321">
        <f t="shared" si="18"/>
        <v>7.2365868376824839E-3</v>
      </c>
      <c r="I321">
        <f t="shared" si="18"/>
        <v>-8.3115340563629837E-4</v>
      </c>
      <c r="J321">
        <f t="shared" si="18"/>
        <v>-1.3702880190289523E-3</v>
      </c>
      <c r="K321">
        <f t="shared" si="18"/>
        <v>5.0769734687192676E-3</v>
      </c>
      <c r="L321">
        <f t="shared" si="18"/>
        <v>8.5949998431569651E-3</v>
      </c>
      <c r="M321">
        <f t="shared" si="18"/>
        <v>-8.6879566573491475E-3</v>
      </c>
      <c r="N321">
        <f t="shared" si="18"/>
        <v>-5.8459020226767835E-5</v>
      </c>
      <c r="O321">
        <f t="shared" si="18"/>
        <v>6.0437751253472104E-3</v>
      </c>
      <c r="P321">
        <f t="shared" si="18"/>
        <v>1.4284239149142061E-3</v>
      </c>
      <c r="Q321">
        <f t="shared" si="18"/>
        <v>1.2423454430243289E-2</v>
      </c>
      <c r="R321">
        <f t="shared" si="18"/>
        <v>2.0105820105820058E-2</v>
      </c>
      <c r="S321">
        <f t="shared" si="18"/>
        <v>5.827664399092998E-3</v>
      </c>
      <c r="T321">
        <f t="shared" si="18"/>
        <v>-1.7261353104726599E-3</v>
      </c>
    </row>
    <row r="322" spans="1:20" x14ac:dyDescent="0.35">
      <c r="A322" t="s">
        <v>129</v>
      </c>
      <c r="B322">
        <f t="shared" si="17"/>
        <v>5.7726119178079576E-3</v>
      </c>
      <c r="C322">
        <f t="shared" si="18"/>
        <v>1.0442854172138874E-2</v>
      </c>
      <c r="D322">
        <f t="shared" si="18"/>
        <v>1.8823604101196625E-2</v>
      </c>
      <c r="E322">
        <f t="shared" si="18"/>
        <v>3.8484448699903404E-2</v>
      </c>
      <c r="F322">
        <f t="shared" si="18"/>
        <v>-2.0856352191058101E-3</v>
      </c>
      <c r="G322">
        <f t="shared" si="18"/>
        <v>3.7810424057715406E-3</v>
      </c>
      <c r="H322">
        <f t="shared" si="18"/>
        <v>-9.6398212251338849E-4</v>
      </c>
      <c r="I322">
        <f t="shared" si="18"/>
        <v>-4.3814077734888139E-4</v>
      </c>
      <c r="J322">
        <f t="shared" si="18"/>
        <v>-8.6213592233010186E-3</v>
      </c>
      <c r="K322">
        <f t="shared" si="18"/>
        <v>1.7109336809516544E-3</v>
      </c>
      <c r="L322">
        <f t="shared" si="18"/>
        <v>1.1896246073461262E-2</v>
      </c>
      <c r="M322">
        <f t="shared" si="18"/>
        <v>2.1110046596698996E-2</v>
      </c>
      <c r="N322">
        <f t="shared" si="18"/>
        <v>3.0108155510084771E-2</v>
      </c>
      <c r="O322">
        <f t="shared" si="18"/>
        <v>2.3089812599415538E-3</v>
      </c>
      <c r="P322">
        <f t="shared" si="18"/>
        <v>-5.87167104893823E-4</v>
      </c>
      <c r="Q322">
        <f t="shared" si="18"/>
        <v>-7.1730198881197011E-3</v>
      </c>
      <c r="R322">
        <f t="shared" si="18"/>
        <v>-2.8174786127757519E-4</v>
      </c>
      <c r="S322">
        <f t="shared" si="18"/>
        <v>6.0869761255269743E-3</v>
      </c>
      <c r="T322">
        <f t="shared" si="18"/>
        <v>-8.5527613698343982E-3</v>
      </c>
    </row>
    <row r="323" spans="1:20" x14ac:dyDescent="0.35">
      <c r="A323" t="s">
        <v>130</v>
      </c>
      <c r="B323">
        <f t="shared" si="17"/>
        <v>2.3126830825903064E-3</v>
      </c>
      <c r="C323">
        <f t="shared" si="18"/>
        <v>3.147099284060115E-4</v>
      </c>
      <c r="D323">
        <f t="shared" si="18"/>
        <v>4.82926221335992E-3</v>
      </c>
      <c r="E323">
        <f t="shared" si="18"/>
        <v>2.9102350026979935E-2</v>
      </c>
      <c r="F323">
        <f t="shared" si="18"/>
        <v>1.0767406248651269E-3</v>
      </c>
      <c r="G323">
        <f t="shared" si="18"/>
        <v>5.3987636926026306E-3</v>
      </c>
      <c r="H323">
        <f t="shared" si="18"/>
        <v>1.5323854660347794E-3</v>
      </c>
      <c r="I323">
        <f t="shared" si="18"/>
        <v>4.8278906535151718E-4</v>
      </c>
      <c r="J323">
        <f t="shared" si="18"/>
        <v>-2.3242452731640126E-3</v>
      </c>
      <c r="K323">
        <f t="shared" si="18"/>
        <v>2.0333468889792597E-3</v>
      </c>
      <c r="L323">
        <f t="shared" si="18"/>
        <v>8.4676737717261832E-3</v>
      </c>
      <c r="M323">
        <f t="shared" si="18"/>
        <v>-1.3903252977364526E-2</v>
      </c>
      <c r="N323">
        <f t="shared" si="18"/>
        <v>1.9580022701475595E-2</v>
      </c>
      <c r="O323">
        <f t="shared" si="18"/>
        <v>3.2157215999788049E-3</v>
      </c>
      <c r="P323">
        <f t="shared" si="18"/>
        <v>5.1916005834998363E-3</v>
      </c>
      <c r="Q323">
        <f t="shared" si="18"/>
        <v>2.7675180228726448E-3</v>
      </c>
      <c r="R323">
        <f t="shared" si="18"/>
        <v>9.3515410827291132E-3</v>
      </c>
      <c r="S323">
        <f t="shared" si="18"/>
        <v>7.5888288853534379E-3</v>
      </c>
      <c r="T323">
        <f t="shared" si="18"/>
        <v>1.9172694711707624E-3</v>
      </c>
    </row>
    <row r="324" spans="1:20" x14ac:dyDescent="0.35">
      <c r="A324" t="s">
        <v>131</v>
      </c>
      <c r="B324">
        <f t="shared" si="17"/>
        <v>6.7015788993757958E-3</v>
      </c>
      <c r="C324">
        <f t="shared" si="18"/>
        <v>5.1394559648876934E-3</v>
      </c>
      <c r="D324">
        <f t="shared" si="18"/>
        <v>1.2743790890204927E-2</v>
      </c>
      <c r="E324">
        <f t="shared" si="18"/>
        <v>1.2728702749903613E-2</v>
      </c>
      <c r="F324">
        <f t="shared" si="18"/>
        <v>9.8603518473889748E-3</v>
      </c>
      <c r="G324">
        <f t="shared" si="18"/>
        <v>7.9963212032272551E-3</v>
      </c>
      <c r="H324">
        <f t="shared" si="18"/>
        <v>6.0317481401660454E-3</v>
      </c>
      <c r="I324">
        <f t="shared" si="18"/>
        <v>2.16796461519576E-4</v>
      </c>
      <c r="J324">
        <f t="shared" si="18"/>
        <v>-1.3873256027014062E-3</v>
      </c>
      <c r="K324">
        <f t="shared" si="18"/>
        <v>1.0227272727272776E-2</v>
      </c>
      <c r="L324">
        <f t="shared" si="18"/>
        <v>4.2059065557283172E-3</v>
      </c>
      <c r="M324">
        <f t="shared" si="18"/>
        <v>1.9364883713386589E-2</v>
      </c>
      <c r="N324">
        <f t="shared" si="18"/>
        <v>1.3804620094628418E-2</v>
      </c>
      <c r="O324">
        <f t="shared" si="18"/>
        <v>-3.1162829083114063E-4</v>
      </c>
      <c r="P324">
        <f t="shared" si="18"/>
        <v>1.8147319742086864E-3</v>
      </c>
      <c r="Q324">
        <f t="shared" si="18"/>
        <v>1.0564758053997652E-3</v>
      </c>
      <c r="R324">
        <f t="shared" si="18"/>
        <v>5.9143060209158752E-3</v>
      </c>
      <c r="S324">
        <f t="shared" si="18"/>
        <v>9.5480255305899521E-3</v>
      </c>
      <c r="T324">
        <f t="shared" si="18"/>
        <v>2.9650294750566356E-3</v>
      </c>
    </row>
    <row r="325" spans="1:20" x14ac:dyDescent="0.35">
      <c r="A325" t="s">
        <v>132</v>
      </c>
      <c r="B325">
        <f t="shared" si="17"/>
        <v>4.0267425235248179E-3</v>
      </c>
      <c r="C325">
        <f t="shared" si="18"/>
        <v>7.4090311664923901E-3</v>
      </c>
      <c r="D325">
        <f t="shared" si="18"/>
        <v>1.610434143653186E-2</v>
      </c>
      <c r="E325">
        <f t="shared" si="18"/>
        <v>1.0273490928139413E-3</v>
      </c>
      <c r="F325">
        <f t="shared" si="18"/>
        <v>-7.6665695366899388E-3</v>
      </c>
      <c r="G325">
        <f t="shared" si="18"/>
        <v>9.6700283168457465E-3</v>
      </c>
      <c r="H325">
        <f t="shared" si="18"/>
        <v>-1.9856685276592794E-3</v>
      </c>
      <c r="I325">
        <f t="shared" si="18"/>
        <v>-1.0367755375302651E-3</v>
      </c>
      <c r="J325">
        <f t="shared" si="18"/>
        <v>3.879423328964661E-3</v>
      </c>
      <c r="K325">
        <f t="shared" si="18"/>
        <v>2.8121484814398199E-3</v>
      </c>
      <c r="L325">
        <f t="shared" si="18"/>
        <v>2.8377188989043398E-3</v>
      </c>
      <c r="M325">
        <f t="shared" si="18"/>
        <v>2.6061223190988431E-2</v>
      </c>
      <c r="N325">
        <f t="shared" ref="C325:T334" si="19">(N142-N141)/N141</f>
        <v>3.1131609290067561E-2</v>
      </c>
      <c r="O325">
        <f t="shared" si="19"/>
        <v>1.3520430233932844E-2</v>
      </c>
      <c r="P325">
        <f t="shared" si="19"/>
        <v>5.3333029765750594E-3</v>
      </c>
      <c r="Q325">
        <f t="shared" si="19"/>
        <v>8.0937056194707174E-3</v>
      </c>
      <c r="R325">
        <f t="shared" si="19"/>
        <v>7.9487244189863256E-4</v>
      </c>
      <c r="S325">
        <f t="shared" si="19"/>
        <v>1.0823512134229147E-2</v>
      </c>
      <c r="T325">
        <f t="shared" si="19"/>
        <v>-1.1065606232149429E-3</v>
      </c>
    </row>
    <row r="326" spans="1:20" x14ac:dyDescent="0.35">
      <c r="A326" t="s">
        <v>133</v>
      </c>
      <c r="B326">
        <f t="shared" si="17"/>
        <v>2.6756318796455369E-3</v>
      </c>
      <c r="C326">
        <f t="shared" si="19"/>
        <v>-2.252839738879556E-3</v>
      </c>
      <c r="D326">
        <f t="shared" si="19"/>
        <v>-1.4493190309750621E-2</v>
      </c>
      <c r="E326">
        <f t="shared" si="19"/>
        <v>0.20619564354177572</v>
      </c>
      <c r="F326">
        <f t="shared" si="19"/>
        <v>4.2046375050627414E-3</v>
      </c>
      <c r="G326">
        <f t="shared" si="19"/>
        <v>1.2172500517373419E-2</v>
      </c>
      <c r="H326">
        <f t="shared" si="19"/>
        <v>5.6825592973719042E-3</v>
      </c>
      <c r="I326">
        <f t="shared" si="19"/>
        <v>3.5120964658095985E-3</v>
      </c>
      <c r="J326">
        <f t="shared" si="19"/>
        <v>1.190662697791005E-2</v>
      </c>
      <c r="K326">
        <f t="shared" si="19"/>
        <v>1.1697780626552285E-2</v>
      </c>
      <c r="L326">
        <f t="shared" si="19"/>
        <v>8.67065143375958E-3</v>
      </c>
      <c r="M326">
        <f t="shared" si="19"/>
        <v>-6.7090504987853041E-3</v>
      </c>
      <c r="N326">
        <f t="shared" si="19"/>
        <v>2.917997870074545E-2</v>
      </c>
      <c r="O326">
        <f t="shared" si="19"/>
        <v>3.916917813798197E-3</v>
      </c>
      <c r="P326">
        <f t="shared" si="19"/>
        <v>-1.1479089938880749E-3</v>
      </c>
      <c r="Q326">
        <f t="shared" si="19"/>
        <v>5.9944010897971488E-3</v>
      </c>
      <c r="R326">
        <f t="shared" si="19"/>
        <v>7.0599210801679246E-3</v>
      </c>
      <c r="S326">
        <f t="shared" si="19"/>
        <v>1.9206880770599788E-2</v>
      </c>
      <c r="T326">
        <f t="shared" si="19"/>
        <v>-8.1346508606918392E-3</v>
      </c>
    </row>
    <row r="327" spans="1:20" x14ac:dyDescent="0.35">
      <c r="A327" t="s">
        <v>134</v>
      </c>
      <c r="B327">
        <f t="shared" si="17"/>
        <v>4.6490756516907473E-3</v>
      </c>
      <c r="C327">
        <f t="shared" si="19"/>
        <v>6.1253894215796941E-3</v>
      </c>
      <c r="D327">
        <f t="shared" si="19"/>
        <v>1.8925612254257526E-2</v>
      </c>
      <c r="E327">
        <f t="shared" si="19"/>
        <v>-2.0302289029909808E-2</v>
      </c>
      <c r="F327">
        <f t="shared" si="19"/>
        <v>-2.150234055371568E-3</v>
      </c>
      <c r="G327">
        <f t="shared" si="19"/>
        <v>1.1197443534944227E-2</v>
      </c>
      <c r="H327">
        <f t="shared" si="19"/>
        <v>4.6001119401678845E-4</v>
      </c>
      <c r="I327">
        <f t="shared" si="19"/>
        <v>3.9390092890617479E-3</v>
      </c>
      <c r="J327">
        <f t="shared" si="19"/>
        <v>1.1534293234246741E-2</v>
      </c>
      <c r="K327">
        <f t="shared" si="19"/>
        <v>1.3146432248356744E-2</v>
      </c>
      <c r="L327">
        <f t="shared" si="19"/>
        <v>1.0021302769360044E-2</v>
      </c>
      <c r="M327">
        <f t="shared" si="19"/>
        <v>7.0041421226816883E-3</v>
      </c>
      <c r="N327">
        <f t="shared" si="19"/>
        <v>2.5507036423841035E-2</v>
      </c>
      <c r="O327">
        <f t="shared" si="19"/>
        <v>4.2521400252882955E-3</v>
      </c>
      <c r="P327">
        <f t="shared" si="19"/>
        <v>6.1854267661058445E-3</v>
      </c>
      <c r="Q327">
        <f t="shared" si="19"/>
        <v>7.0661390616167329E-4</v>
      </c>
      <c r="R327">
        <f t="shared" si="19"/>
        <v>6.5973135038369345E-3</v>
      </c>
      <c r="S327">
        <f t="shared" si="19"/>
        <v>1.2287691638810393E-2</v>
      </c>
      <c r="T327">
        <f t="shared" si="19"/>
        <v>1.4324174984422509E-2</v>
      </c>
    </row>
    <row r="328" spans="1:20" x14ac:dyDescent="0.35">
      <c r="A328" t="s">
        <v>135</v>
      </c>
      <c r="B328">
        <f t="shared" si="17"/>
        <v>1.3671826288449605E-3</v>
      </c>
      <c r="C328">
        <f t="shared" si="19"/>
        <v>4.6434869788345096E-3</v>
      </c>
      <c r="D328">
        <f t="shared" si="19"/>
        <v>8.0717757906739757E-3</v>
      </c>
      <c r="E328">
        <f t="shared" si="19"/>
        <v>2.3168212075730502E-2</v>
      </c>
      <c r="F328">
        <f t="shared" si="19"/>
        <v>-2.0384086821204135E-2</v>
      </c>
      <c r="G328">
        <f t="shared" si="19"/>
        <v>9.1721433363078936E-3</v>
      </c>
      <c r="H328">
        <f t="shared" si="19"/>
        <v>2.6566888629243808E-3</v>
      </c>
      <c r="I328">
        <f t="shared" si="19"/>
        <v>3.8518591827760599E-4</v>
      </c>
      <c r="J328">
        <f t="shared" si="19"/>
        <v>1.1810923190734977E-2</v>
      </c>
      <c r="K328">
        <f t="shared" si="19"/>
        <v>1.6258891581333566E-2</v>
      </c>
      <c r="L328">
        <f t="shared" si="19"/>
        <v>1.066452781986146E-2</v>
      </c>
      <c r="M328">
        <f t="shared" si="19"/>
        <v>-5.5808761975630174E-3</v>
      </c>
      <c r="N328">
        <f t="shared" si="19"/>
        <v>9.030825891731039E-3</v>
      </c>
      <c r="O328">
        <f t="shared" si="19"/>
        <v>4.7531423156993574E-3</v>
      </c>
      <c r="P328">
        <f t="shared" si="19"/>
        <v>3.0082134366865606E-3</v>
      </c>
      <c r="Q328">
        <f t="shared" si="19"/>
        <v>1.6535928412782339E-3</v>
      </c>
      <c r="R328">
        <f t="shared" si="19"/>
        <v>5.4347826086956295E-3</v>
      </c>
      <c r="S328">
        <f t="shared" si="19"/>
        <v>1.1540059284502217E-2</v>
      </c>
      <c r="T328">
        <f t="shared" si="19"/>
        <v>-8.9015199808974729E-4</v>
      </c>
    </row>
    <row r="329" spans="1:20" x14ac:dyDescent="0.35">
      <c r="A329" t="s">
        <v>136</v>
      </c>
      <c r="B329">
        <f t="shared" si="17"/>
        <v>3.5151792345173619E-3</v>
      </c>
      <c r="C329">
        <f t="shared" si="19"/>
        <v>4.6220246674750628E-3</v>
      </c>
      <c r="D329">
        <f t="shared" si="19"/>
        <v>-1.5180830480726027E-3</v>
      </c>
      <c r="E329">
        <f t="shared" si="19"/>
        <v>1.5677893311506579E-2</v>
      </c>
      <c r="F329">
        <f t="shared" si="19"/>
        <v>2.394920818301138E-2</v>
      </c>
      <c r="G329">
        <f t="shared" si="19"/>
        <v>8.9320836822268882E-3</v>
      </c>
      <c r="H329">
        <f t="shared" si="19"/>
        <v>2.3158564242783627E-3</v>
      </c>
      <c r="I329">
        <f t="shared" si="19"/>
        <v>5.30424435104859E-3</v>
      </c>
      <c r="J329">
        <f t="shared" si="19"/>
        <v>2.2388059701492467E-2</v>
      </c>
      <c r="K329">
        <f t="shared" si="19"/>
        <v>-2.1536804861164759E-3</v>
      </c>
      <c r="L329">
        <f t="shared" si="19"/>
        <v>1.1169243430721833E-3</v>
      </c>
      <c r="M329">
        <f t="shared" si="19"/>
        <v>6.3604901318867098E-3</v>
      </c>
      <c r="N329">
        <f t="shared" si="19"/>
        <v>2.0299999999999953E-2</v>
      </c>
      <c r="O329">
        <f t="shared" si="19"/>
        <v>2.3524628813262729E-3</v>
      </c>
      <c r="P329">
        <f t="shared" si="19"/>
        <v>5.3567015636232932E-3</v>
      </c>
      <c r="Q329">
        <f t="shared" si="19"/>
        <v>4.7398224553254799E-3</v>
      </c>
      <c r="R329">
        <f t="shared" si="19"/>
        <v>1.2245655266249782E-3</v>
      </c>
      <c r="S329">
        <f t="shared" si="19"/>
        <v>7.3086186014784289E-3</v>
      </c>
      <c r="T329">
        <f t="shared" si="19"/>
        <v>5.8120245102702296E-3</v>
      </c>
    </row>
    <row r="330" spans="1:20" x14ac:dyDescent="0.35">
      <c r="A330" t="s">
        <v>137</v>
      </c>
      <c r="B330">
        <f t="shared" si="17"/>
        <v>1.138290443436991E-3</v>
      </c>
      <c r="C330">
        <f t="shared" si="19"/>
        <v>9.6873703576842145E-3</v>
      </c>
      <c r="D330">
        <f t="shared" si="19"/>
        <v>1.5770331504889129E-2</v>
      </c>
      <c r="E330">
        <f t="shared" si="19"/>
        <v>-3.2442067736185382E-2</v>
      </c>
      <c r="F330">
        <f t="shared" si="19"/>
        <v>-9.8975988878423245E-3</v>
      </c>
      <c r="G330">
        <f t="shared" si="19"/>
        <v>6.9444079315896957E-3</v>
      </c>
      <c r="H330">
        <f t="shared" si="19"/>
        <v>4.02263485956454E-3</v>
      </c>
      <c r="I330">
        <f t="shared" si="19"/>
        <v>1.7663008912298837E-3</v>
      </c>
      <c r="J330">
        <f t="shared" si="19"/>
        <v>2.1355296902742248E-2</v>
      </c>
      <c r="K330">
        <f t="shared" si="19"/>
        <v>1.0380533929443226E-2</v>
      </c>
      <c r="L330">
        <f t="shared" si="19"/>
        <v>-1.1890780974750975E-3</v>
      </c>
      <c r="M330">
        <f t="shared" si="19"/>
        <v>3.1085086387623796E-2</v>
      </c>
      <c r="N330">
        <f t="shared" si="19"/>
        <v>-6.2726649024796412E-3</v>
      </c>
      <c r="O330">
        <f t="shared" si="19"/>
        <v>6.4805628039569909E-3</v>
      </c>
      <c r="P330">
        <f t="shared" si="19"/>
        <v>1.0096270008533558E-2</v>
      </c>
      <c r="Q330">
        <f t="shared" si="19"/>
        <v>3.4775021176277369E-3</v>
      </c>
      <c r="R330">
        <f t="shared" si="19"/>
        <v>8.1537853330697768E-3</v>
      </c>
      <c r="S330">
        <f t="shared" si="19"/>
        <v>-1.3820171922988998E-5</v>
      </c>
      <c r="T330">
        <f t="shared" si="19"/>
        <v>1.1503824612233156E-2</v>
      </c>
    </row>
    <row r="331" spans="1:20" x14ac:dyDescent="0.35">
      <c r="A331" t="s">
        <v>138</v>
      </c>
      <c r="B331">
        <f t="shared" si="17"/>
        <v>5.9126056707826573E-3</v>
      </c>
      <c r="C331">
        <f t="shared" si="19"/>
        <v>3.2401737507024879E-3</v>
      </c>
      <c r="D331">
        <f t="shared" si="19"/>
        <v>-2.2011563407976988E-3</v>
      </c>
      <c r="E331">
        <f t="shared" si="19"/>
        <v>7.4668814587581546E-3</v>
      </c>
      <c r="F331">
        <f t="shared" si="19"/>
        <v>-3.1541247812465548E-4</v>
      </c>
      <c r="G331">
        <f t="shared" si="19"/>
        <v>3.3100865458498031E-3</v>
      </c>
      <c r="H331">
        <f t="shared" si="19"/>
        <v>-2.4914242757491834E-3</v>
      </c>
      <c r="I331">
        <f t="shared" si="19"/>
        <v>2.7416183753176857E-3</v>
      </c>
      <c r="J331">
        <f t="shared" si="19"/>
        <v>6.5189048239895691E-3</v>
      </c>
      <c r="K331">
        <f t="shared" si="19"/>
        <v>3.2296620298552545E-3</v>
      </c>
      <c r="L331">
        <f t="shared" si="19"/>
        <v>1.0214729787327856E-2</v>
      </c>
      <c r="M331">
        <f t="shared" si="19"/>
        <v>1.2680161456716214E-2</v>
      </c>
      <c r="N331">
        <f t="shared" si="19"/>
        <v>1.2476575599171494E-2</v>
      </c>
      <c r="O331">
        <f t="shared" si="19"/>
        <v>7.7249447808321898E-3</v>
      </c>
      <c r="P331">
        <f t="shared" si="19"/>
        <v>5.4339109225741465E-4</v>
      </c>
      <c r="Q331">
        <f t="shared" si="19"/>
        <v>4.8612929717196923E-3</v>
      </c>
      <c r="R331">
        <f t="shared" si="19"/>
        <v>1.3504239988235961E-2</v>
      </c>
      <c r="S331">
        <f t="shared" si="19"/>
        <v>2.4945755075528537E-3</v>
      </c>
      <c r="T331">
        <f t="shared" si="19"/>
        <v>-1.8244221712970737E-5</v>
      </c>
    </row>
    <row r="332" spans="1:20" x14ac:dyDescent="0.35">
      <c r="A332" t="s">
        <v>139</v>
      </c>
      <c r="B332">
        <f t="shared" si="17"/>
        <v>1.8203754342295555E-3</v>
      </c>
      <c r="C332">
        <f t="shared" si="19"/>
        <v>3.0277881095558687E-3</v>
      </c>
      <c r="D332">
        <f t="shared" si="19"/>
        <v>1.0677098652861853E-2</v>
      </c>
      <c r="E332">
        <f t="shared" si="19"/>
        <v>7.9609843723155074E-3</v>
      </c>
      <c r="F332">
        <f t="shared" si="19"/>
        <v>2.6843964051988236E-3</v>
      </c>
      <c r="G332">
        <f t="shared" si="19"/>
        <v>7.9054279107604285E-3</v>
      </c>
      <c r="H332">
        <f t="shared" si="19"/>
        <v>1.2576007688083063E-3</v>
      </c>
      <c r="I332">
        <f t="shared" si="19"/>
        <v>7.0999794328532101E-3</v>
      </c>
      <c r="J332">
        <f t="shared" si="19"/>
        <v>1.3313183649971215E-2</v>
      </c>
      <c r="K332">
        <f t="shared" si="19"/>
        <v>4.816223067173868E-4</v>
      </c>
      <c r="L332">
        <f t="shared" si="19"/>
        <v>1.428696132918217E-2</v>
      </c>
      <c r="M332">
        <f t="shared" si="19"/>
        <v>7.3288694155694998E-3</v>
      </c>
      <c r="N332">
        <f t="shared" si="19"/>
        <v>1.5001704739174995E-2</v>
      </c>
      <c r="O332">
        <f t="shared" si="19"/>
        <v>8.9331192961830067E-3</v>
      </c>
      <c r="P332">
        <f t="shared" si="19"/>
        <v>5.8275718634826917E-3</v>
      </c>
      <c r="Q332">
        <f t="shared" si="19"/>
        <v>1.1100062496362738E-2</v>
      </c>
      <c r="R332">
        <f t="shared" si="19"/>
        <v>9.9509104538968475E-3</v>
      </c>
      <c r="S332">
        <f t="shared" si="19"/>
        <v>3.5705669481302274E-3</v>
      </c>
      <c r="T332">
        <f t="shared" si="19"/>
        <v>1.0812179152403739E-2</v>
      </c>
    </row>
    <row r="333" spans="1:20" x14ac:dyDescent="0.35">
      <c r="A333" t="s">
        <v>140</v>
      </c>
      <c r="B333">
        <f t="shared" si="17"/>
        <v>3.6799813932267686E-3</v>
      </c>
      <c r="C333">
        <f t="shared" si="19"/>
        <v>4.0249130021567684E-3</v>
      </c>
      <c r="D333">
        <f t="shared" si="19"/>
        <v>1.2077646168621402E-2</v>
      </c>
      <c r="E333">
        <f t="shared" si="19"/>
        <v>9.5924880220471964E-2</v>
      </c>
      <c r="F333">
        <f t="shared" si="19"/>
        <v>5.8416462175214972E-3</v>
      </c>
      <c r="G333">
        <f t="shared" si="19"/>
        <v>5.681486433187102E-3</v>
      </c>
      <c r="H333">
        <f t="shared" si="19"/>
        <v>5.2328440266722316E-3</v>
      </c>
      <c r="I333">
        <f t="shared" si="19"/>
        <v>3.7840392193708881E-3</v>
      </c>
      <c r="J333">
        <f t="shared" si="19"/>
        <v>2.3128092228298137E-2</v>
      </c>
      <c r="K333">
        <f t="shared" si="19"/>
        <v>1.1908079758798044E-2</v>
      </c>
      <c r="L333">
        <f t="shared" si="19"/>
        <v>1.4401285214297956E-2</v>
      </c>
      <c r="M333">
        <f t="shared" si="19"/>
        <v>4.97800644097093E-3</v>
      </c>
      <c r="N333">
        <f t="shared" si="19"/>
        <v>1.5643744901386779E-2</v>
      </c>
      <c r="O333">
        <f t="shared" si="19"/>
        <v>8.0650775244602013E-3</v>
      </c>
      <c r="P333">
        <f t="shared" si="19"/>
        <v>4.2934906559904153E-3</v>
      </c>
      <c r="Q333">
        <f t="shared" si="19"/>
        <v>1.0527764570456122E-2</v>
      </c>
      <c r="R333">
        <f t="shared" si="19"/>
        <v>8.0331381915263404E-3</v>
      </c>
      <c r="S333">
        <f t="shared" si="19"/>
        <v>5.8587981565048526E-3</v>
      </c>
      <c r="T333">
        <f t="shared" si="19"/>
        <v>4.564242331260562E-3</v>
      </c>
    </row>
    <row r="334" spans="1:20" x14ac:dyDescent="0.35">
      <c r="A334" t="s">
        <v>141</v>
      </c>
      <c r="B334">
        <f t="shared" si="17"/>
        <v>6.1475797943156942E-3</v>
      </c>
      <c r="C334">
        <f t="shared" si="19"/>
        <v>1.197649857336844E-2</v>
      </c>
      <c r="D334">
        <f t="shared" si="19"/>
        <v>1.9870025304807887E-2</v>
      </c>
      <c r="E334">
        <f t="shared" si="19"/>
        <v>-7.2391347532364918E-3</v>
      </c>
      <c r="F334">
        <f t="shared" si="19"/>
        <v>2.0031839018692546E-3</v>
      </c>
      <c r="G334">
        <f t="shared" si="19"/>
        <v>7.0799046586531187E-3</v>
      </c>
      <c r="H334">
        <f t="shared" si="19"/>
        <v>6.7700432380689932E-3</v>
      </c>
      <c r="I334">
        <f t="shared" si="19"/>
        <v>4.4751099368363903E-3</v>
      </c>
      <c r="J334">
        <f t="shared" si="19"/>
        <v>1.8903285515964791E-2</v>
      </c>
      <c r="K334">
        <f t="shared" si="19"/>
        <v>1.004031147499935E-2</v>
      </c>
      <c r="L334">
        <f t="shared" si="19"/>
        <v>1.1807126696832579E-2</v>
      </c>
      <c r="M334">
        <f t="shared" si="19"/>
        <v>-1.2808363050168567E-2</v>
      </c>
      <c r="N334">
        <f t="shared" si="19"/>
        <v>8.1691471769430701E-2</v>
      </c>
      <c r="O334">
        <f t="shared" si="19"/>
        <v>5.8759889485370375E-3</v>
      </c>
      <c r="P334">
        <f t="shared" si="19"/>
        <v>1.0629696663752734E-2</v>
      </c>
      <c r="Q334">
        <f t="shared" ref="C334:T343" si="20">(Q151-Q150)/Q150</f>
        <v>9.6826037536805049E-3</v>
      </c>
      <c r="R334">
        <f t="shared" si="20"/>
        <v>2.1674584323040379E-2</v>
      </c>
      <c r="S334">
        <f t="shared" si="20"/>
        <v>7.4771588162189477E-3</v>
      </c>
      <c r="T334">
        <f t="shared" si="20"/>
        <v>9.6192933873254175E-3</v>
      </c>
    </row>
    <row r="335" spans="1:20" x14ac:dyDescent="0.35">
      <c r="A335" t="s">
        <v>142</v>
      </c>
      <c r="B335">
        <f t="shared" si="17"/>
        <v>2.247795665408418E-3</v>
      </c>
      <c r="C335">
        <f t="shared" si="20"/>
        <v>8.7154827887018366E-3</v>
      </c>
      <c r="D335">
        <f t="shared" si="20"/>
        <v>1.7086305579834881E-2</v>
      </c>
      <c r="E335">
        <f t="shared" si="20"/>
        <v>4.0097039488991544E-3</v>
      </c>
      <c r="F335">
        <f t="shared" si="20"/>
        <v>5.2018944362893452E-3</v>
      </c>
      <c r="G335">
        <f t="shared" si="20"/>
        <v>1.0458919455456918E-2</v>
      </c>
      <c r="H335">
        <f t="shared" si="20"/>
        <v>8.9266757207875982E-3</v>
      </c>
      <c r="I335">
        <f t="shared" si="20"/>
        <v>3.880426512538586E-3</v>
      </c>
      <c r="J335">
        <f t="shared" si="20"/>
        <v>1.1808252151599378E-3</v>
      </c>
      <c r="K335">
        <f t="shared" si="20"/>
        <v>5.0322260783342045E-3</v>
      </c>
      <c r="L335">
        <f t="shared" si="20"/>
        <v>7.9239745650198888E-3</v>
      </c>
      <c r="M335">
        <f t="shared" si="20"/>
        <v>1.3073512529195239E-2</v>
      </c>
      <c r="N335">
        <f t="shared" si="20"/>
        <v>1.4370577443871796E-2</v>
      </c>
      <c r="O335">
        <f t="shared" si="20"/>
        <v>5.0957612222404663E-3</v>
      </c>
      <c r="P335">
        <f t="shared" si="20"/>
        <v>3.6413303173913453E-3</v>
      </c>
      <c r="Q335">
        <f t="shared" si="20"/>
        <v>3.7206267919466796E-3</v>
      </c>
      <c r="R335">
        <f t="shared" si="20"/>
        <v>1.2101133391456015E-2</v>
      </c>
      <c r="S335">
        <f t="shared" si="20"/>
        <v>9.3126656319260162E-3</v>
      </c>
      <c r="T335">
        <f t="shared" si="20"/>
        <v>1.3151396779776326E-2</v>
      </c>
    </row>
    <row r="336" spans="1:20" x14ac:dyDescent="0.35">
      <c r="A336" t="s">
        <v>143</v>
      </c>
      <c r="B336">
        <f t="shared" si="17"/>
        <v>-6.0101399014728357E-4</v>
      </c>
      <c r="C336">
        <f t="shared" si="20"/>
        <v>6.9710409378032807E-3</v>
      </c>
      <c r="D336">
        <f t="shared" si="20"/>
        <v>4.0196268677404152E-3</v>
      </c>
      <c r="E336">
        <f t="shared" si="20"/>
        <v>5.457219618984932E-2</v>
      </c>
      <c r="F336">
        <f t="shared" si="20"/>
        <v>8.9823134090959954E-3</v>
      </c>
      <c r="G336">
        <f t="shared" si="20"/>
        <v>6.3142574372707467E-3</v>
      </c>
      <c r="H336">
        <f t="shared" si="20"/>
        <v>7.4151408715042149E-3</v>
      </c>
      <c r="I336">
        <f t="shared" si="20"/>
        <v>1.7050142434896852E-3</v>
      </c>
      <c r="J336">
        <f t="shared" si="20"/>
        <v>1.4266597110390472E-2</v>
      </c>
      <c r="K336">
        <f t="shared" si="20"/>
        <v>9.8660681252004043E-3</v>
      </c>
      <c r="L336">
        <f t="shared" si="20"/>
        <v>8.762929480602288E-3</v>
      </c>
      <c r="M336">
        <f t="shared" si="20"/>
        <v>1.08533190055195E-2</v>
      </c>
      <c r="N336">
        <f t="shared" si="20"/>
        <v>1.2961288377901179E-2</v>
      </c>
      <c r="O336">
        <f t="shared" si="20"/>
        <v>7.6119657393852467E-3</v>
      </c>
      <c r="P336">
        <f t="shared" si="20"/>
        <v>5.6714650452975388E-3</v>
      </c>
      <c r="Q336">
        <f t="shared" si="20"/>
        <v>7.1253335418478593E-3</v>
      </c>
      <c r="R336">
        <f t="shared" si="20"/>
        <v>8.763466795304627E-3</v>
      </c>
      <c r="S336">
        <f t="shared" si="20"/>
        <v>8.2731759728704776E-3</v>
      </c>
      <c r="T336">
        <f t="shared" si="20"/>
        <v>4.7469952530048432E-3</v>
      </c>
    </row>
    <row r="337" spans="1:20" x14ac:dyDescent="0.35">
      <c r="A337" t="s">
        <v>144</v>
      </c>
      <c r="B337">
        <f t="shared" si="17"/>
        <v>7.9870173658208709E-3</v>
      </c>
      <c r="C337">
        <f t="shared" si="20"/>
        <v>9.5553811954249036E-3</v>
      </c>
      <c r="D337">
        <f t="shared" si="20"/>
        <v>1.4412722955436472E-2</v>
      </c>
      <c r="E337">
        <f t="shared" si="20"/>
        <v>3.4979797654242667E-2</v>
      </c>
      <c r="F337">
        <f t="shared" si="20"/>
        <v>-7.4649653066543474E-3</v>
      </c>
      <c r="G337">
        <f t="shared" si="20"/>
        <v>6.0906681106548963E-3</v>
      </c>
      <c r="H337">
        <f t="shared" si="20"/>
        <v>6.1850991195429523E-3</v>
      </c>
      <c r="I337">
        <f t="shared" si="20"/>
        <v>5.9662504827647867E-3</v>
      </c>
      <c r="J337">
        <f t="shared" si="20"/>
        <v>1.572073885236374E-2</v>
      </c>
      <c r="K337">
        <f t="shared" si="20"/>
        <v>8.2065310309453274E-3</v>
      </c>
      <c r="L337">
        <f t="shared" si="20"/>
        <v>1.4624625450147147E-2</v>
      </c>
      <c r="M337">
        <f t="shared" si="20"/>
        <v>1.604236731222734E-3</v>
      </c>
      <c r="N337">
        <f t="shared" si="20"/>
        <v>1.4835912259819797E-2</v>
      </c>
      <c r="O337">
        <f t="shared" si="20"/>
        <v>6.416101201690721E-3</v>
      </c>
      <c r="P337">
        <f t="shared" si="20"/>
        <v>5.5724240782365651E-3</v>
      </c>
      <c r="Q337">
        <f t="shared" si="20"/>
        <v>8.3438470496894762E-3</v>
      </c>
      <c r="R337">
        <f t="shared" si="20"/>
        <v>2.023249723895305E-2</v>
      </c>
      <c r="S337">
        <f t="shared" si="20"/>
        <v>1.2014892072435656E-2</v>
      </c>
      <c r="T337">
        <f t="shared" si="20"/>
        <v>7.8735511616928808E-3</v>
      </c>
    </row>
    <row r="338" spans="1:20" x14ac:dyDescent="0.35">
      <c r="A338" t="s">
        <v>145</v>
      </c>
      <c r="B338">
        <f t="shared" si="17"/>
        <v>4.1247266450102019E-3</v>
      </c>
      <c r="C338">
        <f t="shared" si="20"/>
        <v>-4.8534384787995112E-3</v>
      </c>
      <c r="D338">
        <f t="shared" si="20"/>
        <v>6.3418617310833378E-3</v>
      </c>
      <c r="E338">
        <f t="shared" si="20"/>
        <v>3.240048069913615E-3</v>
      </c>
      <c r="F338">
        <f t="shared" si="20"/>
        <v>1.523481271010081E-2</v>
      </c>
      <c r="G338">
        <f t="shared" si="20"/>
        <v>4.2739220221029283E-3</v>
      </c>
      <c r="H338">
        <f t="shared" si="20"/>
        <v>-8.0127905252098258E-4</v>
      </c>
      <c r="I338">
        <f t="shared" si="20"/>
        <v>-1.7673382985704106E-3</v>
      </c>
      <c r="J338">
        <f t="shared" si="20"/>
        <v>2.8885317364214749E-2</v>
      </c>
      <c r="K338">
        <f t="shared" si="20"/>
        <v>1.1918893384045334E-2</v>
      </c>
      <c r="L338">
        <f t="shared" si="20"/>
        <v>1.2855942994933435E-2</v>
      </c>
      <c r="M338">
        <f t="shared" si="20"/>
        <v>1.2929121398660424E-3</v>
      </c>
      <c r="N338">
        <f t="shared" si="20"/>
        <v>7.2466803501862881E-3</v>
      </c>
      <c r="O338">
        <f t="shared" si="20"/>
        <v>7.0081052265573403E-3</v>
      </c>
      <c r="P338">
        <f t="shared" si="20"/>
        <v>4.3185367655785194E-3</v>
      </c>
      <c r="Q338">
        <f t="shared" si="20"/>
        <v>5.8036713274092835E-3</v>
      </c>
      <c r="R338">
        <f t="shared" si="20"/>
        <v>3.1694306184853285E-3</v>
      </c>
      <c r="S338">
        <f t="shared" si="20"/>
        <v>9.6807523477963533E-3</v>
      </c>
      <c r="T338">
        <f t="shared" si="20"/>
        <v>2.0055896325109333E-3</v>
      </c>
    </row>
    <row r="339" spans="1:20" x14ac:dyDescent="0.35">
      <c r="A339" t="s">
        <v>146</v>
      </c>
      <c r="B339">
        <f t="shared" si="17"/>
        <v>5.0634625739559977E-3</v>
      </c>
      <c r="C339">
        <f t="shared" si="20"/>
        <v>7.2788727258094911E-3</v>
      </c>
      <c r="D339">
        <f t="shared" si="20"/>
        <v>9.872068806967246E-3</v>
      </c>
      <c r="E339">
        <f t="shared" si="20"/>
        <v>1.0309554715277345E-2</v>
      </c>
      <c r="F339">
        <f t="shared" si="20"/>
        <v>1.704857612361624E-3</v>
      </c>
      <c r="G339">
        <f t="shared" si="20"/>
        <v>6.5215897639478429E-3</v>
      </c>
      <c r="H339">
        <f t="shared" si="20"/>
        <v>2.0264882515920648E-3</v>
      </c>
      <c r="I339">
        <f t="shared" si="20"/>
        <v>2.0663142198136773E-3</v>
      </c>
      <c r="J339">
        <f t="shared" si="20"/>
        <v>6.0128816895982399E-3</v>
      </c>
      <c r="K339">
        <f t="shared" si="20"/>
        <v>1.3980991597040922E-2</v>
      </c>
      <c r="L339">
        <f t="shared" si="20"/>
        <v>1.566198991533703E-2</v>
      </c>
      <c r="M339">
        <f t="shared" si="20"/>
        <v>-6.2923990132594323E-3</v>
      </c>
      <c r="N339">
        <f t="shared" si="20"/>
        <v>4.0422523496631571E-2</v>
      </c>
      <c r="O339">
        <f t="shared" si="20"/>
        <v>4.5453504614046993E-3</v>
      </c>
      <c r="P339">
        <f t="shared" si="20"/>
        <v>8.4033948227757883E-3</v>
      </c>
      <c r="Q339">
        <f t="shared" si="20"/>
        <v>1.0564315293138185E-2</v>
      </c>
      <c r="R339">
        <f t="shared" si="20"/>
        <v>1.4517743909222383E-2</v>
      </c>
      <c r="S339">
        <f t="shared" si="20"/>
        <v>1.1817079688701703E-2</v>
      </c>
      <c r="T339">
        <f t="shared" si="20"/>
        <v>-1.8609240569875535E-3</v>
      </c>
    </row>
    <row r="340" spans="1:20" x14ac:dyDescent="0.35">
      <c r="A340" t="s">
        <v>147</v>
      </c>
      <c r="B340">
        <f t="shared" si="17"/>
        <v>4.3511570665550354E-3</v>
      </c>
      <c r="C340">
        <f t="shared" si="20"/>
        <v>-7.2262735999932626E-3</v>
      </c>
      <c r="D340">
        <f t="shared" si="20"/>
        <v>7.124109486314186E-3</v>
      </c>
      <c r="E340">
        <f t="shared" si="20"/>
        <v>9.3887862448626021E-3</v>
      </c>
      <c r="F340">
        <f t="shared" si="20"/>
        <v>2.6857456264404371E-3</v>
      </c>
      <c r="G340">
        <f t="shared" si="20"/>
        <v>5.5828082424259932E-3</v>
      </c>
      <c r="H340">
        <f t="shared" si="20"/>
        <v>5.0644341685527981E-3</v>
      </c>
      <c r="I340">
        <f t="shared" si="20"/>
        <v>-3.9816346424839972E-5</v>
      </c>
      <c r="J340">
        <f t="shared" si="20"/>
        <v>5.1261326413409546E-3</v>
      </c>
      <c r="K340">
        <f t="shared" si="20"/>
        <v>6.4927399362530985E-3</v>
      </c>
      <c r="L340">
        <f t="shared" si="20"/>
        <v>1.9226210856224096E-3</v>
      </c>
      <c r="M340">
        <f t="shared" si="20"/>
        <v>9.0765396662238658E-3</v>
      </c>
      <c r="N340">
        <f t="shared" si="20"/>
        <v>2.0465265009193306E-2</v>
      </c>
      <c r="O340">
        <f t="shared" si="20"/>
        <v>2.6190117699565027E-3</v>
      </c>
      <c r="P340">
        <f t="shared" si="20"/>
        <v>5.0661283164571752E-3</v>
      </c>
      <c r="Q340">
        <f t="shared" si="20"/>
        <v>6.7561969287001419E-3</v>
      </c>
      <c r="R340">
        <f t="shared" si="20"/>
        <v>1.1568616700477E-2</v>
      </c>
      <c r="S340">
        <f t="shared" si="20"/>
        <v>9.7336296582600807E-3</v>
      </c>
      <c r="T340">
        <f t="shared" si="20"/>
        <v>-9.2352517798451571E-4</v>
      </c>
    </row>
    <row r="341" spans="1:20" x14ac:dyDescent="0.35">
      <c r="A341" t="s">
        <v>148</v>
      </c>
      <c r="B341">
        <f t="shared" si="17"/>
        <v>9.1882984444164387E-3</v>
      </c>
      <c r="C341">
        <f t="shared" si="20"/>
        <v>6.3082344287752863E-3</v>
      </c>
      <c r="D341">
        <f t="shared" si="20"/>
        <v>1.0318051271141295E-2</v>
      </c>
      <c r="E341">
        <f t="shared" si="20"/>
        <v>1.206436170948685E-2</v>
      </c>
      <c r="F341">
        <f t="shared" si="20"/>
        <v>6.3824098625647153E-3</v>
      </c>
      <c r="G341">
        <f t="shared" si="20"/>
        <v>5.8531448962613041E-3</v>
      </c>
      <c r="H341">
        <f t="shared" si="20"/>
        <v>7.9548421774188176E-3</v>
      </c>
      <c r="I341">
        <f t="shared" si="20"/>
        <v>2.9752392055481954E-3</v>
      </c>
      <c r="J341">
        <f t="shared" si="20"/>
        <v>2.5182520368215004E-2</v>
      </c>
      <c r="K341">
        <f t="shared" si="20"/>
        <v>8.4916725310813547E-3</v>
      </c>
      <c r="L341">
        <f t="shared" si="20"/>
        <v>1.8427001734924654E-2</v>
      </c>
      <c r="M341">
        <f t="shared" si="20"/>
        <v>6.1503570090045076E-3</v>
      </c>
      <c r="N341">
        <f t="shared" si="20"/>
        <v>3.5252643948296123E-3</v>
      </c>
      <c r="O341">
        <f t="shared" si="20"/>
        <v>3.0441418517451963E-3</v>
      </c>
      <c r="P341">
        <f t="shared" si="20"/>
        <v>9.891195538807563E-3</v>
      </c>
      <c r="Q341">
        <f t="shared" si="20"/>
        <v>5.1424822646674636E-3</v>
      </c>
      <c r="R341">
        <f t="shared" si="20"/>
        <v>6.8401084010840506E-3</v>
      </c>
      <c r="S341">
        <f t="shared" si="20"/>
        <v>4.5870389037040585E-3</v>
      </c>
      <c r="T341">
        <f t="shared" si="20"/>
        <v>9.5909732016918935E-4</v>
      </c>
    </row>
    <row r="342" spans="1:20" x14ac:dyDescent="0.35">
      <c r="A342" t="s">
        <v>149</v>
      </c>
      <c r="B342">
        <f t="shared" si="17"/>
        <v>4.1084537439785426E-3</v>
      </c>
      <c r="C342">
        <f t="shared" si="20"/>
        <v>5.593544439024517E-3</v>
      </c>
      <c r="D342">
        <f t="shared" si="20"/>
        <v>1.9240892819541052E-2</v>
      </c>
      <c r="E342">
        <f t="shared" si="20"/>
        <v>1.2836461565802244E-2</v>
      </c>
      <c r="F342">
        <f t="shared" si="20"/>
        <v>1.1267777276771095E-2</v>
      </c>
      <c r="G342">
        <f t="shared" si="20"/>
        <v>6.1314108356462695E-3</v>
      </c>
      <c r="H342">
        <f t="shared" si="20"/>
        <v>8.2957923113760722E-3</v>
      </c>
      <c r="I342">
        <f t="shared" si="20"/>
        <v>2.1551328350421358E-3</v>
      </c>
      <c r="J342">
        <f t="shared" si="20"/>
        <v>1.8908040045412397E-2</v>
      </c>
      <c r="K342">
        <f t="shared" si="20"/>
        <v>-9.3040565686639378E-4</v>
      </c>
      <c r="L342">
        <f t="shared" si="20"/>
        <v>1.173115143380735E-2</v>
      </c>
      <c r="M342">
        <f t="shared" si="20"/>
        <v>4.5081614915138376E-3</v>
      </c>
      <c r="N342">
        <f t="shared" si="20"/>
        <v>-6.4012490241998794E-3</v>
      </c>
      <c r="O342">
        <f t="shared" si="20"/>
        <v>1.2078175002013095E-2</v>
      </c>
      <c r="P342">
        <f t="shared" si="20"/>
        <v>7.8300052027043682E-3</v>
      </c>
      <c r="Q342">
        <f t="shared" si="20"/>
        <v>8.7515322784395208E-3</v>
      </c>
      <c r="R342">
        <f t="shared" si="20"/>
        <v>1.5051517533187548E-2</v>
      </c>
      <c r="S342">
        <f t="shared" si="20"/>
        <v>6.5157336550979812E-3</v>
      </c>
      <c r="T342">
        <f t="shared" si="20"/>
        <v>8.6279406536423787E-3</v>
      </c>
    </row>
    <row r="343" spans="1:20" x14ac:dyDescent="0.35">
      <c r="A343" t="s">
        <v>150</v>
      </c>
      <c r="B343">
        <f t="shared" si="17"/>
        <v>5.931388094299995E-3</v>
      </c>
      <c r="C343">
        <f t="shared" si="20"/>
        <v>6.7152920547250416E-4</v>
      </c>
      <c r="D343">
        <f t="shared" si="20"/>
        <v>4.3901557214054128E-4</v>
      </c>
      <c r="E343">
        <f t="shared" si="20"/>
        <v>1.5169388581454909E-2</v>
      </c>
      <c r="F343">
        <f t="shared" si="20"/>
        <v>9.2622942917464975E-3</v>
      </c>
      <c r="G343">
        <f t="shared" si="20"/>
        <v>2.883985810744962E-3</v>
      </c>
      <c r="H343">
        <f t="shared" si="20"/>
        <v>5.8817105745409218E-3</v>
      </c>
      <c r="I343">
        <f t="shared" si="20"/>
        <v>2.7614229722796244E-3</v>
      </c>
      <c r="J343">
        <f t="shared" si="20"/>
        <v>1.0939810781791293E-2</v>
      </c>
      <c r="K343">
        <f t="shared" si="20"/>
        <v>-2.81709815608108E-3</v>
      </c>
      <c r="L343">
        <f t="shared" si="20"/>
        <v>1.5677020218126111E-2</v>
      </c>
      <c r="M343">
        <f t="shared" si="20"/>
        <v>1.8008766675224122E-2</v>
      </c>
      <c r="N343">
        <f t="shared" si="20"/>
        <v>3.2565996228786961E-2</v>
      </c>
      <c r="O343">
        <f t="shared" si="20"/>
        <v>4.4650224194103874E-3</v>
      </c>
      <c r="P343">
        <f t="shared" si="20"/>
        <v>-3.078059908237586E-3</v>
      </c>
      <c r="Q343">
        <f t="shared" si="20"/>
        <v>6.2313170643469194E-3</v>
      </c>
      <c r="R343">
        <f t="shared" si="20"/>
        <v>-2.1850040836241757E-3</v>
      </c>
      <c r="S343">
        <f t="shared" si="20"/>
        <v>2.0695181429859909E-3</v>
      </c>
      <c r="T343">
        <f t="shared" ref="C343:T352" si="21">(T160-T159)/T159</f>
        <v>6.9873106483950426E-3</v>
      </c>
    </row>
    <row r="344" spans="1:20" x14ac:dyDescent="0.35">
      <c r="A344" t="s">
        <v>151</v>
      </c>
      <c r="B344">
        <f t="shared" si="17"/>
        <v>7.8908988236891936E-3</v>
      </c>
      <c r="C344">
        <f t="shared" si="21"/>
        <v>2.6834805885317583E-3</v>
      </c>
      <c r="D344">
        <f t="shared" si="21"/>
        <v>1.7294785751161121E-3</v>
      </c>
      <c r="E344">
        <f t="shared" si="21"/>
        <v>1.2673189397172753E-2</v>
      </c>
      <c r="F344">
        <f t="shared" si="21"/>
        <v>-5.0507342072018931E-3</v>
      </c>
      <c r="G344">
        <f t="shared" si="21"/>
        <v>1.9151464525944523E-3</v>
      </c>
      <c r="H344">
        <f t="shared" si="21"/>
        <v>4.5818896455812928E-4</v>
      </c>
      <c r="I344">
        <f t="shared" si="21"/>
        <v>-3.7006031956334493E-3</v>
      </c>
      <c r="J344">
        <f t="shared" si="21"/>
        <v>8.4567443538205271E-3</v>
      </c>
      <c r="K344">
        <f t="shared" si="21"/>
        <v>4.2259111391280734E-3</v>
      </c>
      <c r="L344">
        <f t="shared" si="21"/>
        <v>1.167989550889202E-3</v>
      </c>
      <c r="M344">
        <f t="shared" si="21"/>
        <v>2.9047774716294181E-3</v>
      </c>
      <c r="N344">
        <f t="shared" si="21"/>
        <v>-2.7392048696974771E-3</v>
      </c>
      <c r="O344">
        <f t="shared" si="21"/>
        <v>4.7496948929778449E-3</v>
      </c>
      <c r="P344">
        <f t="shared" si="21"/>
        <v>2.0906589255899589E-3</v>
      </c>
      <c r="Q344">
        <f t="shared" si="21"/>
        <v>3.839629773033136E-3</v>
      </c>
      <c r="R344">
        <f t="shared" si="21"/>
        <v>9.9922400688826768E-3</v>
      </c>
      <c r="S344">
        <f t="shared" si="21"/>
        <v>3.5197300071149948E-3</v>
      </c>
      <c r="T344">
        <f t="shared" si="21"/>
        <v>4.8877002836561229E-4</v>
      </c>
    </row>
    <row r="345" spans="1:20" x14ac:dyDescent="0.35">
      <c r="A345" t="s">
        <v>152</v>
      </c>
      <c r="B345">
        <f t="shared" si="17"/>
        <v>5.5058702602966822E-3</v>
      </c>
      <c r="C345">
        <f t="shared" si="21"/>
        <v>-3.8230860355099882E-4</v>
      </c>
      <c r="D345">
        <f t="shared" si="21"/>
        <v>6.7513592908496596E-3</v>
      </c>
      <c r="E345">
        <f t="shared" si="21"/>
        <v>2.1269025602917793E-2</v>
      </c>
      <c r="F345">
        <f t="shared" si="21"/>
        <v>-9.6487101450659792E-4</v>
      </c>
      <c r="G345">
        <f t="shared" si="21"/>
        <v>5.7055288443706676E-3</v>
      </c>
      <c r="H345">
        <f t="shared" si="21"/>
        <v>-5.2157563956795067E-3</v>
      </c>
      <c r="I345">
        <f t="shared" si="21"/>
        <v>-3.71920388320704E-3</v>
      </c>
      <c r="J345">
        <f t="shared" si="21"/>
        <v>1.3333863243447222E-2</v>
      </c>
      <c r="K345">
        <f t="shared" si="21"/>
        <v>-6.277317957779225E-3</v>
      </c>
      <c r="L345">
        <f t="shared" si="21"/>
        <v>1.492780711767879E-2</v>
      </c>
      <c r="M345">
        <f t="shared" si="21"/>
        <v>7.683281180151989E-3</v>
      </c>
      <c r="N345">
        <f t="shared" si="21"/>
        <v>7.095715866173238E-3</v>
      </c>
      <c r="O345">
        <f t="shared" si="21"/>
        <v>1.0949448585769221E-3</v>
      </c>
      <c r="P345">
        <f t="shared" si="21"/>
        <v>-3.2641079565370159E-3</v>
      </c>
      <c r="Q345">
        <f t="shared" si="21"/>
        <v>7.9162094030242065E-3</v>
      </c>
      <c r="R345">
        <f t="shared" si="21"/>
        <v>3.4416343026744478E-3</v>
      </c>
      <c r="S345">
        <f t="shared" si="21"/>
        <v>6.1300806886772788E-3</v>
      </c>
      <c r="T345">
        <f t="shared" si="21"/>
        <v>-1.781325733010206E-3</v>
      </c>
    </row>
    <row r="346" spans="1:20" x14ac:dyDescent="0.35">
      <c r="A346" t="s">
        <v>836</v>
      </c>
      <c r="B346">
        <f t="shared" si="17"/>
        <v>-2.5998156604801176E-2</v>
      </c>
      <c r="C346">
        <f t="shared" si="21"/>
        <v>-2.2017282133828933E-2</v>
      </c>
      <c r="D346">
        <f t="shared" si="21"/>
        <v>-1.320740228825921E-2</v>
      </c>
      <c r="E346">
        <f t="shared" si="21"/>
        <v>3.6373640359391134E-2</v>
      </c>
      <c r="F346">
        <f t="shared" si="21"/>
        <v>-1.9525074837711584E-2</v>
      </c>
      <c r="G346">
        <f t="shared" si="21"/>
        <v>-5.1773858324396724E-2</v>
      </c>
      <c r="H346">
        <f t="shared" si="21"/>
        <v>-5.10854818391204E-2</v>
      </c>
      <c r="I346">
        <f t="shared" si="21"/>
        <v>-5.8164749176719863E-2</v>
      </c>
      <c r="J346">
        <f t="shared" si="21"/>
        <v>-3.4709965878338273E-3</v>
      </c>
      <c r="K346">
        <f t="shared" si="21"/>
        <v>-4.1645220158158681E-3</v>
      </c>
      <c r="L346">
        <f t="shared" si="21"/>
        <v>-4.5978716303904255E-3</v>
      </c>
      <c r="M346">
        <f t="shared" si="21"/>
        <v>-1.1765140802765325E-2</v>
      </c>
      <c r="N346">
        <f t="shared" si="21"/>
        <v>2.3258456759725783E-2</v>
      </c>
      <c r="O346">
        <f t="shared" si="21"/>
        <v>-1.1384304872571185E-2</v>
      </c>
      <c r="P346">
        <f t="shared" si="21"/>
        <v>-2.2146575942845543E-2</v>
      </c>
      <c r="Q346">
        <f t="shared" si="21"/>
        <v>-4.1520694289423996E-2</v>
      </c>
      <c r="R346">
        <f t="shared" si="21"/>
        <v>-3.3857772183763298E-2</v>
      </c>
      <c r="S346">
        <f t="shared" si="21"/>
        <v>-2.2861775435751949E-2</v>
      </c>
      <c r="T346">
        <f t="shared" si="21"/>
        <v>-2.1520910759813619E-3</v>
      </c>
    </row>
    <row r="347" spans="1:20" x14ac:dyDescent="0.35">
      <c r="A347" t="s">
        <v>837</v>
      </c>
      <c r="B347">
        <f t="shared" si="17"/>
        <v>-0.10904490406887341</v>
      </c>
      <c r="C347">
        <f t="shared" si="21"/>
        <v>-8.897147068082599E-2</v>
      </c>
      <c r="D347">
        <f t="shared" si="21"/>
        <v>-5.8542785256659728E-2</v>
      </c>
      <c r="E347">
        <f t="shared" si="21"/>
        <v>-6.5864928395551817E-2</v>
      </c>
      <c r="F347">
        <f t="shared" si="21"/>
        <v>-0.13775308926335486</v>
      </c>
      <c r="G347">
        <f t="shared" si="21"/>
        <v>-0.17790356703949728</v>
      </c>
      <c r="H347">
        <f t="shared" si="21"/>
        <v>-0.12304058519891165</v>
      </c>
      <c r="I347">
        <f t="shared" si="21"/>
        <v>-0.12327733807696592</v>
      </c>
      <c r="J347">
        <f t="shared" si="21"/>
        <v>-0.11929078851565418</v>
      </c>
      <c r="K347">
        <f t="shared" si="21"/>
        <v>-9.9168311248942653E-2</v>
      </c>
      <c r="L347">
        <f t="shared" si="21"/>
        <v>-5.2908673247656343E-2</v>
      </c>
      <c r="M347">
        <f t="shared" si="21"/>
        <v>-6.1910818494688019E-2</v>
      </c>
      <c r="N347">
        <f t="shared" si="21"/>
        <v>-0.11390811831340475</v>
      </c>
      <c r="O347">
        <f t="shared" si="21"/>
        <v>-8.3381619024129411E-2</v>
      </c>
      <c r="P347">
        <f t="shared" si="21"/>
        <v>-0.11901188995085628</v>
      </c>
      <c r="Q347">
        <f t="shared" si="21"/>
        <v>-0.1504223089390706</v>
      </c>
      <c r="R347">
        <f t="shared" si="21"/>
        <v>-8.990142435296164E-2</v>
      </c>
      <c r="S347">
        <f t="shared" si="21"/>
        <v>-7.7267708645788719E-2</v>
      </c>
      <c r="T347">
        <f t="shared" si="21"/>
        <v>-6.5224561478657586E-2</v>
      </c>
    </row>
    <row r="348" spans="1:20" x14ac:dyDescent="0.35">
      <c r="A348" t="s">
        <v>838</v>
      </c>
      <c r="B348">
        <f t="shared" si="17"/>
        <v>0.1148379123100709</v>
      </c>
      <c r="C348">
        <f t="shared" si="21"/>
        <v>8.7035781703649354E-2</v>
      </c>
      <c r="D348">
        <f t="shared" si="21"/>
        <v>4.4715671148335953E-2</v>
      </c>
      <c r="E348">
        <f t="shared" si="21"/>
        <v>0.1191700074495364</v>
      </c>
      <c r="F348">
        <f t="shared" si="21"/>
        <v>6.1391518348115327E-2</v>
      </c>
      <c r="G348">
        <f t="shared" si="21"/>
        <v>0.15902185230616983</v>
      </c>
      <c r="H348">
        <f t="shared" si="21"/>
        <v>0.15646374884347611</v>
      </c>
      <c r="I348">
        <f t="shared" si="21"/>
        <v>0.14407998971733144</v>
      </c>
      <c r="J348">
        <f t="shared" si="21"/>
        <v>6.8796782482404117E-2</v>
      </c>
      <c r="K348">
        <f t="shared" si="21"/>
        <v>0.10695563727407856</v>
      </c>
      <c r="L348">
        <f t="shared" si="21"/>
        <v>5.9587801872197609E-2</v>
      </c>
      <c r="M348">
        <f t="shared" si="21"/>
        <v>8.3752043705387455E-2</v>
      </c>
      <c r="N348">
        <f t="shared" si="21"/>
        <v>2.4314839572192628E-2</v>
      </c>
      <c r="O348">
        <f t="shared" si="21"/>
        <v>6.5795021567969847E-2</v>
      </c>
      <c r="P348">
        <f t="shared" si="21"/>
        <v>0.11468954194417844</v>
      </c>
      <c r="Q348">
        <f t="shared" si="21"/>
        <v>0.14369753305714614</v>
      </c>
      <c r="R348">
        <f t="shared" si="21"/>
        <v>0.11388388543617503</v>
      </c>
      <c r="S348">
        <f t="shared" si="21"/>
        <v>9.9528295361801605E-2</v>
      </c>
      <c r="T348">
        <f t="shared" si="21"/>
        <v>4.9381839177374189E-2</v>
      </c>
    </row>
    <row r="349" spans="1:20" x14ac:dyDescent="0.35">
      <c r="A349" t="s">
        <v>839</v>
      </c>
      <c r="B349">
        <f t="shared" si="17"/>
        <v>-4.5611034124372393E-3</v>
      </c>
      <c r="C349">
        <f t="shared" si="21"/>
        <v>1.1353545913124227E-2</v>
      </c>
      <c r="D349">
        <f t="shared" si="21"/>
        <v>1.8592262454178644E-2</v>
      </c>
      <c r="E349">
        <f t="shared" si="21"/>
        <v>-2.8999418611549529E-2</v>
      </c>
      <c r="F349">
        <f t="shared" si="21"/>
        <v>2.595771796986281E-2</v>
      </c>
      <c r="G349">
        <f t="shared" si="21"/>
        <v>7.258293282721557E-3</v>
      </c>
      <c r="H349">
        <f t="shared" si="21"/>
        <v>-1.2956195624359821E-3</v>
      </c>
      <c r="I349">
        <f t="shared" si="21"/>
        <v>-6.1360664861855887E-4</v>
      </c>
      <c r="J349">
        <f t="shared" si="21"/>
        <v>6.0250031358448121E-2</v>
      </c>
      <c r="K349">
        <f t="shared" si="21"/>
        <v>4.7356516822166534E-3</v>
      </c>
      <c r="L349">
        <f t="shared" si="21"/>
        <v>4.3182914908623648E-3</v>
      </c>
      <c r="M349">
        <f t="shared" si="21"/>
        <v>-5.5377199679878305E-3</v>
      </c>
      <c r="N349">
        <f t="shared" si="21"/>
        <v>3.7564238518639326E-2</v>
      </c>
      <c r="O349">
        <f t="shared" si="21"/>
        <v>4.2683600787836624E-3</v>
      </c>
      <c r="P349">
        <f t="shared" si="21"/>
        <v>-1.3510420593462222E-2</v>
      </c>
      <c r="Q349">
        <f t="shared" si="21"/>
        <v>2.3455633632297225E-3</v>
      </c>
      <c r="R349">
        <f t="shared" si="21"/>
        <v>-2.3185332733620341E-2</v>
      </c>
      <c r="S349">
        <f t="shared" si="21"/>
        <v>8.5423848224844157E-3</v>
      </c>
      <c r="T349">
        <f t="shared" si="21"/>
        <v>9.8338678934257063E-3</v>
      </c>
    </row>
    <row r="350" spans="1:20" x14ac:dyDescent="0.35">
      <c r="A350" t="s">
        <v>840</v>
      </c>
      <c r="B350">
        <f t="shared" si="17"/>
        <v>1.5788494856259085E-2</v>
      </c>
      <c r="C350">
        <f t="shared" si="21"/>
        <v>-1.1127591924800726E-2</v>
      </c>
      <c r="D350">
        <f t="shared" si="21"/>
        <v>3.0292046396023196E-2</v>
      </c>
      <c r="E350">
        <f t="shared" si="21"/>
        <v>0.10094834970532857</v>
      </c>
      <c r="F350">
        <f t="shared" si="21"/>
        <v>4.1953406561287467E-2</v>
      </c>
      <c r="G350">
        <f t="shared" si="21"/>
        <v>1.201633190264406E-2</v>
      </c>
      <c r="H350">
        <f t="shared" si="21"/>
        <v>3.7003386272235644E-3</v>
      </c>
      <c r="I350">
        <f t="shared" si="21"/>
        <v>1.8311387943729149E-2</v>
      </c>
      <c r="J350">
        <f t="shared" si="21"/>
        <v>3.6556510765833196E-2</v>
      </c>
      <c r="K350">
        <f t="shared" si="21"/>
        <v>2.5090866455621569E-3</v>
      </c>
      <c r="L350">
        <f t="shared" si="21"/>
        <v>2.1991425192193857E-2</v>
      </c>
      <c r="M350">
        <f t="shared" si="21"/>
        <v>3.5705365980001291E-2</v>
      </c>
      <c r="N350">
        <f t="shared" si="21"/>
        <v>8.0191831439915082E-2</v>
      </c>
      <c r="O350">
        <f t="shared" si="21"/>
        <v>8.5762158560158015E-3</v>
      </c>
      <c r="P350">
        <f t="shared" si="21"/>
        <v>-1.4171756115868767E-2</v>
      </c>
      <c r="Q350">
        <f t="shared" si="21"/>
        <v>-2.8185819977746076E-2</v>
      </c>
      <c r="R350">
        <f t="shared" si="21"/>
        <v>4.645171192702803E-2</v>
      </c>
      <c r="S350">
        <f t="shared" si="21"/>
        <v>1.0796482255348367E-2</v>
      </c>
      <c r="T350">
        <f t="shared" si="21"/>
        <v>-7.2949300884515992E-3</v>
      </c>
    </row>
    <row r="351" spans="1:20" x14ac:dyDescent="0.35">
      <c r="A351" t="s">
        <v>841</v>
      </c>
      <c r="B351">
        <f t="shared" si="17"/>
        <v>1.5385702538801522E-2</v>
      </c>
      <c r="C351">
        <f t="shared" si="21"/>
        <v>2.5468908765652984E-2</v>
      </c>
      <c r="D351">
        <f t="shared" si="21"/>
        <v>2.5732522490827785E-2</v>
      </c>
      <c r="E351">
        <f t="shared" si="21"/>
        <v>3.2500094341507343E-2</v>
      </c>
      <c r="F351">
        <f t="shared" si="21"/>
        <v>1.3817959590545506E-2</v>
      </c>
      <c r="G351">
        <f t="shared" si="21"/>
        <v>1.3708717089589281E-2</v>
      </c>
      <c r="H351">
        <f t="shared" si="21"/>
        <v>1.2926572195814149E-2</v>
      </c>
      <c r="I351">
        <f t="shared" si="21"/>
        <v>2.3462665147435179E-2</v>
      </c>
      <c r="J351">
        <f t="shared" si="21"/>
        <v>1.0500285333840559E-2</v>
      </c>
      <c r="K351">
        <f t="shared" si="21"/>
        <v>9.5434131736527369E-3</v>
      </c>
      <c r="L351">
        <f t="shared" si="21"/>
        <v>1.2259954432027863E-2</v>
      </c>
      <c r="M351">
        <f t="shared" si="21"/>
        <v>6.6269525842434741E-3</v>
      </c>
      <c r="N351">
        <f t="shared" si="21"/>
        <v>2.2198769969795116E-2</v>
      </c>
      <c r="O351">
        <f t="shared" si="21"/>
        <v>3.9093666182070587E-2</v>
      </c>
      <c r="P351">
        <f t="shared" si="21"/>
        <v>4.60212005133308E-2</v>
      </c>
      <c r="Q351">
        <f t="shared" si="21"/>
        <v>4.5766010068672792E-2</v>
      </c>
      <c r="R351">
        <f t="shared" si="21"/>
        <v>1.2352016762702948E-2</v>
      </c>
      <c r="S351">
        <f t="shared" si="21"/>
        <v>1.0588605525080085E-2</v>
      </c>
      <c r="T351">
        <f t="shared" si="21"/>
        <v>1.6121479551943901E-2</v>
      </c>
    </row>
    <row r="352" spans="1:20" x14ac:dyDescent="0.35">
      <c r="A352" t="s">
        <v>842</v>
      </c>
      <c r="B352">
        <f t="shared" si="17"/>
        <v>1.9504320116749775E-2</v>
      </c>
      <c r="C352">
        <f t="shared" si="21"/>
        <v>3.8518091780239213E-4</v>
      </c>
      <c r="D352">
        <f t="shared" si="21"/>
        <v>-5.7082659610956394E-3</v>
      </c>
      <c r="E352">
        <f t="shared" si="21"/>
        <v>2.2977348365625243E-2</v>
      </c>
      <c r="F352">
        <f t="shared" si="21"/>
        <v>2.8748950046939007E-2</v>
      </c>
      <c r="G352">
        <f t="shared" si="21"/>
        <v>1.9711268993667957E-2</v>
      </c>
      <c r="H352">
        <f t="shared" si="21"/>
        <v>2.835720453894831E-2</v>
      </c>
      <c r="I352">
        <f t="shared" si="21"/>
        <v>2.5318691817143111E-2</v>
      </c>
      <c r="J352">
        <f t="shared" si="21"/>
        <v>2.6090885132336955E-2</v>
      </c>
      <c r="K352">
        <f t="shared" si="21"/>
        <v>5.6580166821130637E-2</v>
      </c>
      <c r="L352">
        <f t="shared" si="21"/>
        <v>1.7982612837918303E-2</v>
      </c>
      <c r="M352">
        <f t="shared" si="21"/>
        <v>3.797389738175398E-3</v>
      </c>
      <c r="N352">
        <f t="shared" si="21"/>
        <v>3.6669158745416354E-2</v>
      </c>
      <c r="O352">
        <f t="shared" si="21"/>
        <v>1.9014001255625454E-2</v>
      </c>
      <c r="P352">
        <f t="shared" si="21"/>
        <v>3.5833209808571916E-2</v>
      </c>
      <c r="Q352">
        <f t="shared" si="21"/>
        <v>3.5931062301316714E-2</v>
      </c>
      <c r="R352">
        <f t="shared" si="21"/>
        <v>2.4485402932866985E-2</v>
      </c>
      <c r="S352">
        <f t="shared" si="21"/>
        <v>6.4783211317827622E-3</v>
      </c>
      <c r="T352">
        <f t="shared" si="21"/>
        <v>1.0847921190206189E-2</v>
      </c>
    </row>
    <row r="353" spans="1:20" x14ac:dyDescent="0.35">
      <c r="A353" t="s">
        <v>843</v>
      </c>
      <c r="B353">
        <f t="shared" si="17"/>
        <v>9.2796097847548074E-3</v>
      </c>
      <c r="C353">
        <f t="shared" ref="C353:T361" si="22">(C170-C169)/C169</f>
        <v>6.1585687054422078E-3</v>
      </c>
      <c r="D353">
        <f t="shared" si="22"/>
        <v>1.1284957496612093E-2</v>
      </c>
      <c r="E353">
        <f t="shared" si="22"/>
        <v>-8.4979703437963044E-3</v>
      </c>
      <c r="F353">
        <f t="shared" si="22"/>
        <v>1.4206912782139199E-2</v>
      </c>
      <c r="G353">
        <f t="shared" si="22"/>
        <v>2.0314905241009262E-2</v>
      </c>
      <c r="H353">
        <f t="shared" si="22"/>
        <v>5.9328864714183489E-3</v>
      </c>
      <c r="I353">
        <f t="shared" si="22"/>
        <v>1.5182304120554701E-2</v>
      </c>
      <c r="J353">
        <f t="shared" si="22"/>
        <v>2.7794085271886693E-2</v>
      </c>
      <c r="K353">
        <f t="shared" si="22"/>
        <v>-4.8243498092184951E-4</v>
      </c>
      <c r="L353">
        <f t="shared" si="22"/>
        <v>1.3944782405241078E-2</v>
      </c>
      <c r="M353">
        <f t="shared" si="22"/>
        <v>3.0458647480488127E-2</v>
      </c>
      <c r="N353">
        <f t="shared" si="22"/>
        <v>1.195095985439051E-2</v>
      </c>
      <c r="O353">
        <f t="shared" si="22"/>
        <v>1.8601209332028397E-3</v>
      </c>
      <c r="P353">
        <f t="shared" si="22"/>
        <v>5.6857456440161048E-4</v>
      </c>
      <c r="Q353">
        <f t="shared" si="22"/>
        <v>1.8639169140841485E-2</v>
      </c>
      <c r="R353">
        <f t="shared" si="22"/>
        <v>1.2808727713520811E-2</v>
      </c>
      <c r="S353">
        <f t="shared" si="22"/>
        <v>3.6338708307551326E-3</v>
      </c>
      <c r="T353">
        <f t="shared" si="22"/>
        <v>8.1085321945199868E-3</v>
      </c>
    </row>
    <row r="354" spans="1:20" x14ac:dyDescent="0.35">
      <c r="A354" t="s">
        <v>844</v>
      </c>
      <c r="B354">
        <f t="shared" si="17"/>
        <v>7.0340625297824928E-3</v>
      </c>
      <c r="C354">
        <f t="shared" si="22"/>
        <v>1.8174331045135602E-3</v>
      </c>
      <c r="D354">
        <f t="shared" si="22"/>
        <v>5.2384084984041122E-3</v>
      </c>
      <c r="E354">
        <f t="shared" si="22"/>
        <v>3.9604600488367454E-2</v>
      </c>
      <c r="F354">
        <f t="shared" si="22"/>
        <v>2.0682731399156589E-2</v>
      </c>
      <c r="G354">
        <f t="shared" si="22"/>
        <v>1.3431043561485381E-2</v>
      </c>
      <c r="H354">
        <f t="shared" si="22"/>
        <v>-1.690877067299007E-3</v>
      </c>
      <c r="I354">
        <f t="shared" si="22"/>
        <v>8.2319561152674765E-3</v>
      </c>
      <c r="J354">
        <f t="shared" si="22"/>
        <v>2.4936186923227927E-2</v>
      </c>
      <c r="K354">
        <f t="shared" si="22"/>
        <v>-6.2746818780167538E-3</v>
      </c>
      <c r="L354">
        <f t="shared" si="22"/>
        <v>1.0072457079564249E-2</v>
      </c>
      <c r="M354">
        <f t="shared" si="22"/>
        <v>-4.2030141615844513E-3</v>
      </c>
      <c r="N354">
        <f t="shared" si="22"/>
        <v>-3.4716801846132871E-2</v>
      </c>
      <c r="O354">
        <f t="shared" si="22"/>
        <v>9.4873844431179501E-3</v>
      </c>
      <c r="P354">
        <f t="shared" si="22"/>
        <v>2.9089367440340353E-3</v>
      </c>
      <c r="Q354">
        <f t="shared" si="22"/>
        <v>1.665305268043844E-2</v>
      </c>
      <c r="R354">
        <f t="shared" si="22"/>
        <v>6.183736772289606E-4</v>
      </c>
      <c r="S354">
        <f t="shared" si="22"/>
        <v>-1.9403156488574007E-3</v>
      </c>
      <c r="T354">
        <f t="shared" si="22"/>
        <v>-7.0967931917901303E-3</v>
      </c>
    </row>
    <row r="355" spans="1:20" x14ac:dyDescent="0.35">
      <c r="A355" t="s">
        <v>845</v>
      </c>
      <c r="B355">
        <f t="shared" si="17"/>
        <v>1.3027545902204844E-2</v>
      </c>
      <c r="C355">
        <f t="shared" si="22"/>
        <v>-1.9099082441327757E-4</v>
      </c>
      <c r="D355">
        <f t="shared" si="22"/>
        <v>-1.6893693344321167E-2</v>
      </c>
      <c r="E355">
        <f t="shared" si="22"/>
        <v>2.6035735803392874E-2</v>
      </c>
      <c r="F355">
        <f t="shared" si="22"/>
        <v>1.8651349671048227E-3</v>
      </c>
      <c r="G355">
        <f t="shared" si="22"/>
        <v>1.724753458141726E-2</v>
      </c>
      <c r="H355">
        <f t="shared" si="22"/>
        <v>4.4549353179309543E-3</v>
      </c>
      <c r="I355">
        <f t="shared" si="22"/>
        <v>1.3575919405531071E-2</v>
      </c>
      <c r="J355">
        <f t="shared" si="22"/>
        <v>5.0505050505050509E-3</v>
      </c>
      <c r="K355">
        <f t="shared" si="22"/>
        <v>1.5454585596342288E-4</v>
      </c>
      <c r="L355">
        <f t="shared" si="22"/>
        <v>-1.5729053629562024E-2</v>
      </c>
      <c r="M355">
        <f t="shared" si="22"/>
        <v>-8.1658670204059914E-3</v>
      </c>
      <c r="N355">
        <f t="shared" si="22"/>
        <v>4.8903107861060294E-2</v>
      </c>
      <c r="O355">
        <f t="shared" si="22"/>
        <v>2.6367135296947567E-2</v>
      </c>
      <c r="P355">
        <f t="shared" si="22"/>
        <v>2.820028979528437E-2</v>
      </c>
      <c r="Q355">
        <f t="shared" si="22"/>
        <v>3.6636840950901054E-3</v>
      </c>
      <c r="R355">
        <f t="shared" si="22"/>
        <v>6.1898828806379626E-3</v>
      </c>
      <c r="S355">
        <f t="shared" si="22"/>
        <v>-3.9366263717628821E-3</v>
      </c>
      <c r="T355">
        <f t="shared" si="22"/>
        <v>3.7305212137647087E-3</v>
      </c>
    </row>
    <row r="356" spans="1:20" x14ac:dyDescent="0.35">
      <c r="A356" t="s">
        <v>846</v>
      </c>
      <c r="B356">
        <f t="shared" si="17"/>
        <v>7.6485023943007784E-3</v>
      </c>
      <c r="C356">
        <f t="shared" si="22"/>
        <v>5.9200470425511296E-3</v>
      </c>
      <c r="D356">
        <f t="shared" si="22"/>
        <v>-4.0926012672271167E-3</v>
      </c>
      <c r="E356">
        <f t="shared" si="22"/>
        <v>2.639151083997374E-2</v>
      </c>
      <c r="F356">
        <f t="shared" si="22"/>
        <v>9.6672162122110258E-3</v>
      </c>
      <c r="G356">
        <f t="shared" si="22"/>
        <v>8.5432850199561455E-3</v>
      </c>
      <c r="H356">
        <f t="shared" si="22"/>
        <v>5.0922823138994187E-3</v>
      </c>
      <c r="I356">
        <f t="shared" si="22"/>
        <v>2.561995293523499E-3</v>
      </c>
      <c r="J356">
        <f t="shared" si="22"/>
        <v>1.1072604401316867E-2</v>
      </c>
      <c r="K356">
        <f t="shared" si="22"/>
        <v>8.8298271561334184E-4</v>
      </c>
      <c r="L356">
        <f t="shared" si="22"/>
        <v>9.4930832791756906E-3</v>
      </c>
      <c r="M356">
        <f t="shared" si="22"/>
        <v>3.5086195666333437E-3</v>
      </c>
      <c r="N356">
        <f t="shared" si="22"/>
        <v>5.7650410591586453E-3</v>
      </c>
      <c r="O356">
        <f t="shared" si="22"/>
        <v>-1.5950313146961075E-4</v>
      </c>
      <c r="P356">
        <f t="shared" si="22"/>
        <v>-8.9408443029976702E-4</v>
      </c>
      <c r="Q356">
        <f t="shared" si="22"/>
        <v>1.0123646742705512E-2</v>
      </c>
      <c r="R356">
        <f t="shared" si="22"/>
        <v>-8.1231549541346143E-4</v>
      </c>
      <c r="S356">
        <f t="shared" si="22"/>
        <v>8.8164119027640982E-4</v>
      </c>
      <c r="T356">
        <f t="shared" si="22"/>
        <v>-1.8488306568204295E-3</v>
      </c>
    </row>
    <row r="357" spans="1:20" x14ac:dyDescent="0.35">
      <c r="A357" t="s">
        <v>847</v>
      </c>
      <c r="B357">
        <f t="shared" si="17"/>
        <v>2.5500870797914364E-3</v>
      </c>
      <c r="C357">
        <f t="shared" si="22"/>
        <v>-5.1257316600763145E-3</v>
      </c>
      <c r="D357">
        <f t="shared" si="22"/>
        <v>-1.0669637331352868E-2</v>
      </c>
      <c r="E357">
        <f t="shared" si="22"/>
        <v>-3.8885909496602891E-3</v>
      </c>
      <c r="F357">
        <f t="shared" si="22"/>
        <v>8.6114570218348025E-3</v>
      </c>
      <c r="G357">
        <f t="shared" si="22"/>
        <v>5.7108116545835285E-3</v>
      </c>
      <c r="H357">
        <f t="shared" si="22"/>
        <v>1.0743306914127633E-3</v>
      </c>
      <c r="I357">
        <f t="shared" si="22"/>
        <v>-1.4859477438698917E-3</v>
      </c>
      <c r="J357">
        <f t="shared" si="22"/>
        <v>5.5356561380658078E-3</v>
      </c>
      <c r="K357">
        <f t="shared" si="22"/>
        <v>8.6897068878056573E-3</v>
      </c>
      <c r="L357">
        <f t="shared" si="22"/>
        <v>-8.851999172281433E-4</v>
      </c>
      <c r="M357">
        <f t="shared" si="22"/>
        <v>-1.3544037594440454E-2</v>
      </c>
      <c r="N357">
        <f t="shared" si="22"/>
        <v>2.6527143666477945E-2</v>
      </c>
      <c r="O357">
        <f t="shared" si="22"/>
        <v>-8.1392131008774075E-4</v>
      </c>
      <c r="P357">
        <f t="shared" si="22"/>
        <v>3.48286085413026E-4</v>
      </c>
      <c r="Q357">
        <f t="shared" si="22"/>
        <v>4.8808485744875453E-3</v>
      </c>
      <c r="R357">
        <f t="shared" si="22"/>
        <v>4.4019670050761059E-3</v>
      </c>
      <c r="S357">
        <f t="shared" si="22"/>
        <v>1.5734063944694739E-3</v>
      </c>
      <c r="T357">
        <f t="shared" si="22"/>
        <v>-1.0026705459712333E-2</v>
      </c>
    </row>
    <row r="358" spans="1:20" x14ac:dyDescent="0.35">
      <c r="A358" t="s">
        <v>848</v>
      </c>
      <c r="B358">
        <f t="shared" si="17"/>
        <v>1.6506556384308429E-3</v>
      </c>
      <c r="C358">
        <f t="shared" si="22"/>
        <v>1.4548488529890955E-3</v>
      </c>
      <c r="D358">
        <f t="shared" si="22"/>
        <v>-1.3161845661094962E-2</v>
      </c>
      <c r="E358">
        <f t="shared" si="22"/>
        <v>-4.9346698995631731E-2</v>
      </c>
      <c r="F358">
        <f t="shared" si="22"/>
        <v>1.8872128821612706E-4</v>
      </c>
      <c r="G358">
        <f t="shared" si="22"/>
        <v>6.7214778319757192E-3</v>
      </c>
      <c r="H358">
        <f t="shared" si="22"/>
        <v>-6.962733435966087E-4</v>
      </c>
      <c r="I358">
        <f t="shared" si="22"/>
        <v>6.3226734045120454E-3</v>
      </c>
      <c r="J358">
        <f t="shared" si="22"/>
        <v>6.221025361330788E-3</v>
      </c>
      <c r="K358">
        <f t="shared" si="22"/>
        <v>1.5021318465070476E-2</v>
      </c>
      <c r="L358">
        <f t="shared" si="22"/>
        <v>-7.69770679676439E-3</v>
      </c>
      <c r="M358">
        <f t="shared" si="22"/>
        <v>4.8164654688377002E-3</v>
      </c>
      <c r="N358">
        <f t="shared" si="22"/>
        <v>-6.4928740707073983E-3</v>
      </c>
      <c r="O358">
        <f t="shared" si="22"/>
        <v>-1.6074463867754951E-3</v>
      </c>
      <c r="P358">
        <f t="shared" si="22"/>
        <v>-6.9038234940631965E-3</v>
      </c>
      <c r="Q358">
        <f t="shared" si="22"/>
        <v>1.3532334811052579E-2</v>
      </c>
      <c r="R358">
        <f t="shared" si="22"/>
        <v>7.8967110198602287E-3</v>
      </c>
      <c r="S358">
        <f t="shared" si="22"/>
        <v>2.0440346940013786E-3</v>
      </c>
      <c r="T358">
        <f t="shared" si="22"/>
        <v>5.8074093059516108E-3</v>
      </c>
    </row>
    <row r="359" spans="1:20" x14ac:dyDescent="0.35">
      <c r="A359" t="s">
        <v>849</v>
      </c>
      <c r="B359">
        <f t="shared" si="17"/>
        <v>1.2994864596289979E-3</v>
      </c>
      <c r="C359">
        <f t="shared" si="22"/>
        <v>-1.5242809698990099E-3</v>
      </c>
      <c r="D359">
        <f t="shared" si="22"/>
        <v>-9.6353770475180833E-4</v>
      </c>
      <c r="E359">
        <f t="shared" si="22"/>
        <v>-1.04638289476777E-2</v>
      </c>
      <c r="F359">
        <f t="shared" si="22"/>
        <v>1.190765768325819E-2</v>
      </c>
      <c r="G359">
        <f t="shared" si="22"/>
        <v>2.4599522940201447E-3</v>
      </c>
      <c r="H359">
        <f t="shared" si="22"/>
        <v>7.2195957705948662E-3</v>
      </c>
      <c r="I359">
        <f t="shared" si="22"/>
        <v>-3.0354231129712961E-3</v>
      </c>
      <c r="J359">
        <f t="shared" si="22"/>
        <v>3.8619848569541445E-3</v>
      </c>
      <c r="K359">
        <f t="shared" si="22"/>
        <v>-2.7142303218300494E-3</v>
      </c>
      <c r="L359">
        <f t="shared" si="22"/>
        <v>1.5503246753246838E-2</v>
      </c>
      <c r="M359">
        <f t="shared" si="22"/>
        <v>-4.1036207905135715E-4</v>
      </c>
      <c r="N359">
        <f t="shared" si="22"/>
        <v>3.2153710420546884E-2</v>
      </c>
      <c r="O359">
        <f t="shared" si="22"/>
        <v>-2.2605753697368235E-3</v>
      </c>
      <c r="P359">
        <f t="shared" si="22"/>
        <v>-3.8489514258587157E-3</v>
      </c>
      <c r="Q359">
        <f t="shared" si="22"/>
        <v>2.2216634949259375E-3</v>
      </c>
      <c r="R359">
        <f t="shared" si="22"/>
        <v>1.210483017980965E-2</v>
      </c>
      <c r="S359">
        <f t="shared" si="22"/>
        <v>8.8192388942357602E-3</v>
      </c>
      <c r="T359">
        <f t="shared" si="22"/>
        <v>7.6447079509209747E-4</v>
      </c>
    </row>
    <row r="360" spans="1:20" x14ac:dyDescent="0.35">
      <c r="A360" t="s">
        <v>850</v>
      </c>
      <c r="B360">
        <f t="shared" si="17"/>
        <v>4.0252619890352083E-4</v>
      </c>
      <c r="C360">
        <f t="shared" si="22"/>
        <v>1.9083982665059321E-3</v>
      </c>
      <c r="D360">
        <f t="shared" si="22"/>
        <v>-3.6802030456852793E-3</v>
      </c>
      <c r="E360">
        <f t="shared" si="22"/>
        <v>-2.0886557829566627E-2</v>
      </c>
      <c r="F360">
        <f t="shared" si="22"/>
        <v>1.4894759426045301E-3</v>
      </c>
      <c r="G360">
        <f t="shared" si="22"/>
        <v>6.5868265627297825E-3</v>
      </c>
      <c r="H360">
        <f t="shared" si="22"/>
        <v>1.4496874129086464E-3</v>
      </c>
      <c r="I360">
        <f t="shared" si="22"/>
        <v>1.3702408919535032E-4</v>
      </c>
      <c r="J360">
        <f t="shared" si="22"/>
        <v>6.7324727916982432E-3</v>
      </c>
      <c r="K360">
        <f t="shared" si="22"/>
        <v>6.82564368411946E-3</v>
      </c>
      <c r="L360">
        <f t="shared" si="22"/>
        <v>2.2266120100026261E-3</v>
      </c>
      <c r="M360">
        <f t="shared" si="22"/>
        <v>-1.0743671715318903E-2</v>
      </c>
      <c r="N360">
        <f t="shared" si="22"/>
        <v>2.1876088264159422E-2</v>
      </c>
      <c r="O360">
        <f t="shared" si="22"/>
        <v>-4.5221265279554099E-3</v>
      </c>
      <c r="P360">
        <f t="shared" si="22"/>
        <v>-8.4265159713037916E-3</v>
      </c>
      <c r="Q360">
        <f t="shared" si="22"/>
        <v>-9.407622553207134E-4</v>
      </c>
      <c r="R360">
        <f t="shared" si="22"/>
        <v>5.7090880941318672E-4</v>
      </c>
      <c r="S360">
        <f t="shared" si="22"/>
        <v>6.5761052176833952E-3</v>
      </c>
      <c r="T360">
        <f t="shared" si="22"/>
        <v>-1.4959450340990591E-2</v>
      </c>
    </row>
    <row r="361" spans="1:20" x14ac:dyDescent="0.35">
      <c r="A361" t="s">
        <v>851</v>
      </c>
      <c r="B361">
        <f t="shared" si="17"/>
        <v>2.7947466690980299E-3</v>
      </c>
      <c r="C361">
        <f t="shared" si="22"/>
        <v>-3.7142606651069132E-3</v>
      </c>
      <c r="D361">
        <f t="shared" si="22"/>
        <v>-5.2477391415106127E-3</v>
      </c>
      <c r="E361">
        <f t="shared" si="22"/>
        <v>-2.2274320960820847E-2</v>
      </c>
      <c r="F361">
        <f t="shared" si="22"/>
        <v>6.2473922465039284E-3</v>
      </c>
      <c r="G361">
        <f t="shared" si="22"/>
        <v>7.3493145691056029E-3</v>
      </c>
      <c r="H361">
        <f t="shared" si="22"/>
        <v>4.8594818848336418E-3</v>
      </c>
      <c r="I361">
        <f t="shared" si="22"/>
        <v>2.0100122042893483E-3</v>
      </c>
      <c r="J361">
        <f t="shared" si="22"/>
        <v>9.7881469562886413E-3</v>
      </c>
      <c r="K361">
        <f t="shared" si="22"/>
        <v>-4.5481850167338493E-3</v>
      </c>
      <c r="L361">
        <f t="shared" si="22"/>
        <v>-3.0191860730073368E-3</v>
      </c>
      <c r="M361">
        <f t="shared" si="22"/>
        <v>1.1125238397965993E-3</v>
      </c>
      <c r="N361">
        <f t="shared" si="22"/>
        <v>1.4282173616704847E-2</v>
      </c>
      <c r="O361">
        <f t="shared" si="22"/>
        <v>2.6708374885475541E-3</v>
      </c>
      <c r="P361">
        <f t="shared" si="22"/>
        <v>-4.9829229105827436E-3</v>
      </c>
      <c r="Q361">
        <f t="shared" si="22"/>
        <v>6.3490895236776425E-3</v>
      </c>
      <c r="R361">
        <f t="shared" si="22"/>
        <v>7.6109977466805347E-3</v>
      </c>
      <c r="S361">
        <f t="shared" si="22"/>
        <v>4.5123986647592233E-3</v>
      </c>
      <c r="T361">
        <f t="shared" si="22"/>
        <v>-3.2979768387674602E-3</v>
      </c>
    </row>
    <row r="362" spans="1:20" x14ac:dyDescent="0.35">
      <c r="A362" t="s">
        <v>852</v>
      </c>
      <c r="B362">
        <f t="shared" si="17"/>
        <v>3.1506459417149114E-3</v>
      </c>
      <c r="C362">
        <f t="shared" ref="C362:T365" si="23">(C179-C178)/C178</f>
        <v>2.3658559535741698E-3</v>
      </c>
      <c r="D362">
        <f t="shared" si="23"/>
        <v>-3.8413275628057053E-4</v>
      </c>
      <c r="E362">
        <f t="shared" si="23"/>
        <v>1.5949720610103791E-2</v>
      </c>
      <c r="F362">
        <f t="shared" si="23"/>
        <v>1.0522303046787325E-3</v>
      </c>
      <c r="G362">
        <f t="shared" si="23"/>
        <v>1.0424653300980595E-2</v>
      </c>
      <c r="H362">
        <f t="shared" si="23"/>
        <v>7.391978222997922E-4</v>
      </c>
      <c r="I362">
        <f t="shared" si="23"/>
        <v>3.4072106312579556E-3</v>
      </c>
      <c r="J362">
        <f t="shared" si="23"/>
        <v>1.7411366352409977E-2</v>
      </c>
      <c r="K362">
        <f t="shared" si="23"/>
        <v>-2.0474137931034485E-3</v>
      </c>
      <c r="L362">
        <f t="shared" si="23"/>
        <v>1.3096095169529127E-2</v>
      </c>
      <c r="M362">
        <f t="shared" si="23"/>
        <v>2.8840556702121067E-3</v>
      </c>
      <c r="N362">
        <f t="shared" si="23"/>
        <v>1.347017318794096E-2</v>
      </c>
      <c r="O362">
        <f t="shared" si="23"/>
        <v>-2.7227106291127403E-3</v>
      </c>
      <c r="P362">
        <f t="shared" si="23"/>
        <v>3.0593112868283095E-4</v>
      </c>
      <c r="Q362">
        <f t="shared" si="23"/>
        <v>6.1304956667075361E-3</v>
      </c>
      <c r="R362">
        <f t="shared" si="23"/>
        <v>-3.8391400326326901E-4</v>
      </c>
      <c r="S362">
        <f t="shared" si="23"/>
        <v>6.5572019440175173E-3</v>
      </c>
      <c r="T362">
        <f t="shared" si="23"/>
        <v>4.8304167125934475E-3</v>
      </c>
    </row>
    <row r="363" spans="1:20" x14ac:dyDescent="0.35">
      <c r="A363" t="s">
        <v>853</v>
      </c>
      <c r="B363">
        <f t="shared" si="17"/>
        <v>2.7634270041495741E-3</v>
      </c>
      <c r="C363">
        <f t="shared" si="23"/>
        <v>-2.9562847838365157E-3</v>
      </c>
      <c r="D363">
        <f t="shared" si="23"/>
        <v>1.81892708920426E-3</v>
      </c>
      <c r="E363">
        <f t="shared" si="23"/>
        <v>-3.5286294854063988E-3</v>
      </c>
      <c r="F363">
        <f t="shared" si="23"/>
        <v>1.2459831241106084E-2</v>
      </c>
      <c r="G363">
        <f t="shared" si="23"/>
        <v>8.4329010956522427E-3</v>
      </c>
      <c r="H363">
        <f t="shared" si="23"/>
        <v>2.5918880807576893E-3</v>
      </c>
      <c r="I363">
        <f t="shared" si="23"/>
        <v>7.576605552642383E-4</v>
      </c>
      <c r="J363">
        <f t="shared" si="23"/>
        <v>-1.7945413315487778E-4</v>
      </c>
      <c r="K363">
        <f t="shared" si="23"/>
        <v>-4.1032285930237255E-4</v>
      </c>
      <c r="L363">
        <f t="shared" si="23"/>
        <v>4.0720562191917213E-3</v>
      </c>
      <c r="M363">
        <f t="shared" si="23"/>
        <v>5.6811685970328089E-3</v>
      </c>
      <c r="N363">
        <f t="shared" si="23"/>
        <v>2.7998794454490685E-2</v>
      </c>
      <c r="O363">
        <f t="shared" si="23"/>
        <v>1.0539944170334698E-2</v>
      </c>
      <c r="P363">
        <f t="shared" si="23"/>
        <v>-3.866751269035496E-3</v>
      </c>
      <c r="Q363">
        <f t="shared" si="23"/>
        <v>3.7242992352572073E-3</v>
      </c>
      <c r="R363">
        <f t="shared" si="23"/>
        <v>1.4882381180988959E-3</v>
      </c>
      <c r="S363">
        <f t="shared" si="23"/>
        <v>2.4996757496078231E-3</v>
      </c>
      <c r="T363">
        <f t="shared" si="23"/>
        <v>1.2862206621239338E-3</v>
      </c>
    </row>
    <row r="364" spans="1:20" x14ac:dyDescent="0.35">
      <c r="A364" t="s">
        <v>854</v>
      </c>
      <c r="B364">
        <f t="shared" si="17"/>
        <v>3.0554630401955496E-3</v>
      </c>
      <c r="C364">
        <f t="shared" si="23"/>
        <v>1.0520430601350279E-3</v>
      </c>
      <c r="D364">
        <f t="shared" si="23"/>
        <v>2.3014959723820483E-3</v>
      </c>
      <c r="E364">
        <f t="shared" si="23"/>
        <v>4.0585426171491856E-2</v>
      </c>
      <c r="F364">
        <f t="shared" si="23"/>
        <v>3.5104852651999729E-3</v>
      </c>
      <c r="G364">
        <f t="shared" si="23"/>
        <v>8.0187081136622543E-3</v>
      </c>
      <c r="H364">
        <f t="shared" si="23"/>
        <v>4.0824319733890084E-3</v>
      </c>
      <c r="I364">
        <f t="shared" si="23"/>
        <v>1.2055035459985325E-4</v>
      </c>
      <c r="J364">
        <f t="shared" si="23"/>
        <v>8.5337597493716794E-3</v>
      </c>
      <c r="K364">
        <f t="shared" si="23"/>
        <v>-1.7283843926889338E-3</v>
      </c>
      <c r="L364">
        <f t="shared" si="23"/>
        <v>1.1256656256319313E-2</v>
      </c>
      <c r="M364">
        <f t="shared" si="23"/>
        <v>1.8801101832014342E-3</v>
      </c>
      <c r="N364">
        <f t="shared" si="23"/>
        <v>-6.0980972763787214E-3</v>
      </c>
      <c r="O364">
        <f t="shared" si="23"/>
        <v>7.8790086041504795E-3</v>
      </c>
      <c r="P364">
        <f t="shared" si="23"/>
        <v>-2.0243250232817598E-3</v>
      </c>
      <c r="Q364">
        <f t="shared" si="23"/>
        <v>2.4665534920476637E-3</v>
      </c>
      <c r="R364">
        <f t="shared" si="23"/>
        <v>3.9595417285843704E-3</v>
      </c>
      <c r="S364">
        <f t="shared" si="23"/>
        <v>3.1109229267375568E-3</v>
      </c>
      <c r="T364">
        <f t="shared" si="23"/>
        <v>5.5764876720096959E-3</v>
      </c>
    </row>
    <row r="365" spans="1:20" x14ac:dyDescent="0.35">
      <c r="A365" t="s">
        <v>855</v>
      </c>
      <c r="B365">
        <f t="shared" si="17"/>
        <v>1.8257344320389824E-3</v>
      </c>
      <c r="C365">
        <f t="shared" si="23"/>
        <v>-2.0064358316610725E-3</v>
      </c>
      <c r="D365">
        <f t="shared" si="23"/>
        <v>6.8376068376068844E-3</v>
      </c>
      <c r="E365">
        <f t="shared" si="23"/>
        <v>3.6129089094995556E-2</v>
      </c>
      <c r="F365">
        <f t="shared" si="23"/>
        <v>9.0194943822687473E-3</v>
      </c>
      <c r="G365">
        <f t="shared" si="23"/>
        <v>7.5438575886600107E-3</v>
      </c>
      <c r="H365">
        <f t="shared" si="23"/>
        <v>-1.0128996345686308E-3</v>
      </c>
      <c r="I365">
        <f t="shared" si="23"/>
        <v>1.3558360835632854E-3</v>
      </c>
      <c r="J365">
        <f t="shared" si="23"/>
        <v>2.9445550000810122E-3</v>
      </c>
      <c r="K365">
        <f t="shared" si="23"/>
        <v>4.5448643033360478E-4</v>
      </c>
      <c r="L365">
        <f t="shared" si="23"/>
        <v>8.3762886597937743E-3</v>
      </c>
      <c r="N365">
        <f t="shared" si="23"/>
        <v>-7.4334090439809502E-3</v>
      </c>
      <c r="O365">
        <f t="shared" si="23"/>
        <v>4.0673358090094081E-3</v>
      </c>
      <c r="P365">
        <f t="shared" si="23"/>
        <v>-3.5053946824208323E-3</v>
      </c>
      <c r="Q365">
        <f t="shared" si="23"/>
        <v>1.5432210250319154E-2</v>
      </c>
      <c r="R365">
        <f t="shared" si="23"/>
        <v>5.6246299585554979E-3</v>
      </c>
      <c r="S365">
        <f t="shared" si="23"/>
        <v>5.076945625091517E-3</v>
      </c>
      <c r="T365">
        <f t="shared" si="23"/>
        <v>-1.7516801175755659E-4</v>
      </c>
    </row>
    <row r="367" spans="1:20" x14ac:dyDescent="0.35">
      <c r="A367" t="s">
        <v>415</v>
      </c>
      <c r="B367" t="s">
        <v>5</v>
      </c>
      <c r="C367" t="s">
        <v>2</v>
      </c>
      <c r="D367" t="s">
        <v>7</v>
      </c>
      <c r="E367" t="s">
        <v>11</v>
      </c>
      <c r="F367" t="s">
        <v>10</v>
      </c>
      <c r="G367" t="s">
        <v>21</v>
      </c>
      <c r="H367" t="s">
        <v>9</v>
      </c>
      <c r="I367" t="s">
        <v>12</v>
      </c>
      <c r="J367" t="s">
        <v>6</v>
      </c>
      <c r="K367" t="s">
        <v>13</v>
      </c>
      <c r="L367" t="s">
        <v>14</v>
      </c>
      <c r="M367" t="s">
        <v>15</v>
      </c>
      <c r="N367" t="s">
        <v>16</v>
      </c>
      <c r="O367" t="s">
        <v>17</v>
      </c>
      <c r="P367" t="s">
        <v>22</v>
      </c>
      <c r="Q367" t="s">
        <v>18</v>
      </c>
      <c r="R367" t="s">
        <v>20</v>
      </c>
      <c r="S367" t="s">
        <v>19</v>
      </c>
      <c r="T367" t="s">
        <v>8</v>
      </c>
    </row>
    <row r="368" spans="1:20" x14ac:dyDescent="0.35">
      <c r="A368" t="s">
        <v>69</v>
      </c>
      <c r="B368">
        <f>(1+B262)^4</f>
        <v>1.0415849486512267</v>
      </c>
      <c r="C368">
        <f t="shared" ref="C368:T382" si="24">(1+C262)^4</f>
        <v>1.0483183764813337</v>
      </c>
      <c r="E368">
        <f t="shared" si="24"/>
        <v>1.2585929507065794</v>
      </c>
      <c r="G368">
        <f t="shared" si="24"/>
        <v>1.0399935107531049</v>
      </c>
      <c r="H368">
        <f t="shared" si="24"/>
        <v>1.0278072928181765</v>
      </c>
      <c r="I368">
        <f t="shared" si="24"/>
        <v>1.0194293053070422</v>
      </c>
      <c r="M368">
        <f t="shared" si="24"/>
        <v>1.118789756272371</v>
      </c>
      <c r="O368">
        <f t="shared" si="24"/>
        <v>1.0779798446904336</v>
      </c>
      <c r="P368">
        <f t="shared" si="24"/>
        <v>1.0353364006265495</v>
      </c>
      <c r="Q368">
        <f t="shared" si="24"/>
        <v>1.0509708869091983</v>
      </c>
      <c r="T368">
        <f t="shared" si="24"/>
        <v>1.066682427207724</v>
      </c>
    </row>
    <row r="369" spans="1:20" x14ac:dyDescent="0.35">
      <c r="A369" t="s">
        <v>70</v>
      </c>
      <c r="B369">
        <f t="shared" ref="B369:Q432" si="25">(1+B263)^4</f>
        <v>1.055183598489178</v>
      </c>
      <c r="C369">
        <f t="shared" si="25"/>
        <v>0.99493815599548263</v>
      </c>
      <c r="E369">
        <f t="shared" si="25"/>
        <v>1.0375593575849746</v>
      </c>
      <c r="G369">
        <f t="shared" si="25"/>
        <v>1.0466384157957054</v>
      </c>
      <c r="H369">
        <f t="shared" si="25"/>
        <v>1.026191485567058</v>
      </c>
      <c r="I369">
        <f t="shared" si="25"/>
        <v>1.0156489421491237</v>
      </c>
      <c r="M369">
        <f t="shared" si="25"/>
        <v>1.084193726947341</v>
      </c>
      <c r="O369">
        <f t="shared" si="25"/>
        <v>1.0412339438292786</v>
      </c>
      <c r="P369">
        <f t="shared" si="25"/>
        <v>1.0408781123101027</v>
      </c>
      <c r="Q369">
        <f t="shared" si="25"/>
        <v>1.0211842662064261</v>
      </c>
      <c r="T369">
        <f t="shared" si="24"/>
        <v>1.0208255769342462</v>
      </c>
    </row>
    <row r="370" spans="1:20" x14ac:dyDescent="0.35">
      <c r="A370" t="s">
        <v>71</v>
      </c>
      <c r="B370">
        <f t="shared" si="25"/>
        <v>1.0609322606696103</v>
      </c>
      <c r="C370">
        <f t="shared" si="24"/>
        <v>1.0549238682216899</v>
      </c>
      <c r="E370">
        <f t="shared" si="24"/>
        <v>1.1586620722857395</v>
      </c>
      <c r="G370">
        <f t="shared" si="24"/>
        <v>1.0555381681372251</v>
      </c>
      <c r="H370">
        <f t="shared" si="24"/>
        <v>1.0602362063097934</v>
      </c>
      <c r="I370">
        <f t="shared" si="24"/>
        <v>1.0422569402440796</v>
      </c>
      <c r="M370">
        <f t="shared" si="24"/>
        <v>1.1145507815796201</v>
      </c>
      <c r="O370">
        <f t="shared" si="24"/>
        <v>1.0553573836690222</v>
      </c>
      <c r="P370">
        <f t="shared" si="24"/>
        <v>1.0613246073726994</v>
      </c>
      <c r="Q370">
        <f t="shared" si="24"/>
        <v>1.0392255506507133</v>
      </c>
      <c r="T370">
        <f t="shared" si="24"/>
        <v>1.0208249665359543</v>
      </c>
    </row>
    <row r="371" spans="1:20" x14ac:dyDescent="0.35">
      <c r="A371" t="s">
        <v>72</v>
      </c>
      <c r="B371">
        <f t="shared" si="25"/>
        <v>1.0480342623659191</v>
      </c>
      <c r="C371">
        <f t="shared" si="24"/>
        <v>1.0191766923596337</v>
      </c>
      <c r="E371">
        <f t="shared" si="24"/>
        <v>1.0952445188337043</v>
      </c>
      <c r="G371">
        <f t="shared" si="24"/>
        <v>1.0451571280315819</v>
      </c>
      <c r="H371">
        <f t="shared" si="24"/>
        <v>1.0578661812178158</v>
      </c>
      <c r="I371">
        <f t="shared" si="24"/>
        <v>1.0605542558769916</v>
      </c>
      <c r="M371">
        <f t="shared" si="24"/>
        <v>0.98661257547665238</v>
      </c>
      <c r="O371">
        <f t="shared" si="24"/>
        <v>1.0489108679318151</v>
      </c>
      <c r="P371">
        <f t="shared" si="24"/>
        <v>1.0356404305954974</v>
      </c>
      <c r="Q371">
        <f t="shared" si="24"/>
        <v>1.0239579081555046</v>
      </c>
      <c r="T371">
        <f t="shared" si="24"/>
        <v>1.0334851513275238</v>
      </c>
    </row>
    <row r="372" spans="1:20" x14ac:dyDescent="0.35">
      <c r="A372" t="s">
        <v>73</v>
      </c>
      <c r="B372">
        <f t="shared" si="25"/>
        <v>1.0277434249910278</v>
      </c>
      <c r="C372">
        <f t="shared" si="24"/>
        <v>1.0647202834290634</v>
      </c>
      <c r="E372">
        <f t="shared" si="24"/>
        <v>1.0472343176035248</v>
      </c>
      <c r="G372">
        <f t="shared" si="24"/>
        <v>1.0646933790828517</v>
      </c>
      <c r="H372">
        <f t="shared" si="24"/>
        <v>1.0411429621995596</v>
      </c>
      <c r="I372">
        <f t="shared" si="24"/>
        <v>1.0500433753716392</v>
      </c>
      <c r="M372">
        <f t="shared" si="24"/>
        <v>1.2284550149477784</v>
      </c>
      <c r="O372">
        <f t="shared" si="24"/>
        <v>1.0390800296974261</v>
      </c>
      <c r="P372">
        <f t="shared" si="24"/>
        <v>1.0003377391849386</v>
      </c>
      <c r="Q372">
        <f t="shared" si="24"/>
        <v>1.0944905210804119</v>
      </c>
      <c r="T372">
        <f t="shared" si="24"/>
        <v>1.1253296685268359</v>
      </c>
    </row>
    <row r="373" spans="1:20" x14ac:dyDescent="0.35">
      <c r="A373" t="s">
        <v>74</v>
      </c>
      <c r="B373">
        <f t="shared" si="25"/>
        <v>1.0284138090906481</v>
      </c>
      <c r="C373">
        <f t="shared" si="24"/>
        <v>1.0312881145272383</v>
      </c>
      <c r="E373">
        <f t="shared" si="24"/>
        <v>1.1216028184048497</v>
      </c>
      <c r="G373">
        <f t="shared" si="24"/>
        <v>1.0515238834124734</v>
      </c>
      <c r="H373">
        <f t="shared" si="24"/>
        <v>1.0432496096246495</v>
      </c>
      <c r="I373">
        <f t="shared" si="24"/>
        <v>1.0266189647184258</v>
      </c>
      <c r="M373">
        <f t="shared" si="24"/>
        <v>0.9495649577367079</v>
      </c>
      <c r="O373">
        <f t="shared" si="24"/>
        <v>1.042116950044043</v>
      </c>
      <c r="P373">
        <f t="shared" si="24"/>
        <v>1.0499703300264449</v>
      </c>
      <c r="Q373">
        <f t="shared" si="24"/>
        <v>0.97373448243048455</v>
      </c>
      <c r="T373">
        <f t="shared" si="24"/>
        <v>1.0312055459843306</v>
      </c>
    </row>
    <row r="374" spans="1:20" x14ac:dyDescent="0.35">
      <c r="A374" t="s">
        <v>75</v>
      </c>
      <c r="B374">
        <f t="shared" si="25"/>
        <v>1.0202047180459175</v>
      </c>
      <c r="C374">
        <f t="shared" si="24"/>
        <v>1.0024379842938549</v>
      </c>
      <c r="E374">
        <f t="shared" si="24"/>
        <v>1.0758064709909598</v>
      </c>
      <c r="G374">
        <f t="shared" si="24"/>
        <v>1.0414272998685261</v>
      </c>
      <c r="H374">
        <f t="shared" si="24"/>
        <v>1.0313797030997545</v>
      </c>
      <c r="I374">
        <f t="shared" si="24"/>
        <v>1.0366620925230037</v>
      </c>
      <c r="M374">
        <f t="shared" si="24"/>
        <v>1.0670115163590732</v>
      </c>
      <c r="O374">
        <f t="shared" si="24"/>
        <v>1.0339319739810442</v>
      </c>
      <c r="P374">
        <f t="shared" si="24"/>
        <v>1.0488856263383661</v>
      </c>
      <c r="Q374">
        <f t="shared" si="24"/>
        <v>1.065249947841987</v>
      </c>
      <c r="T374">
        <f t="shared" si="24"/>
        <v>1.0634824700794288</v>
      </c>
    </row>
    <row r="375" spans="1:20" x14ac:dyDescent="0.35">
      <c r="A375" t="s">
        <v>76</v>
      </c>
      <c r="B375">
        <f t="shared" si="25"/>
        <v>1.0396842896372738</v>
      </c>
      <c r="C375">
        <f t="shared" si="24"/>
        <v>0.98306864231982094</v>
      </c>
      <c r="E375">
        <f t="shared" si="24"/>
        <v>1.0211753866961397</v>
      </c>
      <c r="G375">
        <f t="shared" si="24"/>
        <v>1.0435081186251878</v>
      </c>
      <c r="H375">
        <f t="shared" si="24"/>
        <v>1.0227739875286201</v>
      </c>
      <c r="I375">
        <f t="shared" si="24"/>
        <v>1.0393247868733113</v>
      </c>
      <c r="M375">
        <f t="shared" si="24"/>
        <v>1.0187499248918794</v>
      </c>
      <c r="O375">
        <f t="shared" si="24"/>
        <v>1.0425806381830238</v>
      </c>
      <c r="P375">
        <f t="shared" si="24"/>
        <v>1.030208099667355</v>
      </c>
      <c r="Q375">
        <f t="shared" si="24"/>
        <v>1.0227986996322209</v>
      </c>
      <c r="T375">
        <f t="shared" si="24"/>
        <v>1.0466694482643848</v>
      </c>
    </row>
    <row r="376" spans="1:20" x14ac:dyDescent="0.35">
      <c r="A376" t="s">
        <v>77</v>
      </c>
      <c r="B376">
        <f t="shared" si="25"/>
        <v>1.0015680309697397</v>
      </c>
      <c r="C376">
        <f t="shared" si="24"/>
        <v>1.0890009426135365</v>
      </c>
      <c r="E376">
        <f t="shared" si="24"/>
        <v>1.0682641854382982</v>
      </c>
      <c r="F376">
        <f t="shared" si="24"/>
        <v>1.0661484785857185</v>
      </c>
      <c r="G376">
        <f t="shared" si="24"/>
        <v>1.0412431432651821</v>
      </c>
      <c r="H376">
        <f t="shared" si="24"/>
        <v>1.0233731635257581</v>
      </c>
      <c r="I376">
        <f t="shared" si="24"/>
        <v>1.0318475499751845</v>
      </c>
      <c r="M376">
        <f t="shared" si="24"/>
        <v>1.0706076356622236</v>
      </c>
      <c r="O376">
        <f t="shared" si="24"/>
        <v>1.0196583272942019</v>
      </c>
      <c r="P376">
        <f t="shared" si="24"/>
        <v>0.99141214512049769</v>
      </c>
      <c r="Q376">
        <f t="shared" si="24"/>
        <v>0.9857509218373528</v>
      </c>
      <c r="T376">
        <f t="shared" si="24"/>
        <v>1.019439503894058</v>
      </c>
    </row>
    <row r="377" spans="1:20" x14ac:dyDescent="0.35">
      <c r="A377" t="s">
        <v>78</v>
      </c>
      <c r="B377">
        <f t="shared" si="25"/>
        <v>1.0002302218051229</v>
      </c>
      <c r="C377">
        <f t="shared" si="24"/>
        <v>0.98856179873605421</v>
      </c>
      <c r="E377">
        <f t="shared" si="24"/>
        <v>1.0850782228965172</v>
      </c>
      <c r="F377">
        <f t="shared" si="24"/>
        <v>0.98986375006360194</v>
      </c>
      <c r="G377">
        <f t="shared" si="24"/>
        <v>1.0314565398003082</v>
      </c>
      <c r="H377">
        <f t="shared" si="24"/>
        <v>1.001841672769396</v>
      </c>
      <c r="I377">
        <f t="shared" si="24"/>
        <v>0.99733210420938412</v>
      </c>
      <c r="M377">
        <f t="shared" si="24"/>
        <v>0.9536258582145607</v>
      </c>
      <c r="O377">
        <f t="shared" si="24"/>
        <v>1.0138590766344719</v>
      </c>
      <c r="P377">
        <f t="shared" si="24"/>
        <v>0.99085762294943602</v>
      </c>
      <c r="Q377">
        <f t="shared" si="24"/>
        <v>1.0428841069273209</v>
      </c>
      <c r="T377">
        <f t="shared" si="24"/>
        <v>1.0032790006712224</v>
      </c>
    </row>
    <row r="378" spans="1:20" x14ac:dyDescent="0.35">
      <c r="A378" t="s">
        <v>79</v>
      </c>
      <c r="B378">
        <f t="shared" si="25"/>
        <v>0.9939111450765139</v>
      </c>
      <c r="C378">
        <f t="shared" si="24"/>
        <v>0.9995199421512373</v>
      </c>
      <c r="E378">
        <f t="shared" si="24"/>
        <v>0.9826545233367906</v>
      </c>
      <c r="F378">
        <f t="shared" si="24"/>
        <v>1.0737240368039995</v>
      </c>
      <c r="G378">
        <f t="shared" si="24"/>
        <v>1.0390125018755723</v>
      </c>
      <c r="H378">
        <f t="shared" si="24"/>
        <v>1.0206624931255388</v>
      </c>
      <c r="I378">
        <f t="shared" si="24"/>
        <v>0.98468337419439012</v>
      </c>
      <c r="M378">
        <f t="shared" si="24"/>
        <v>1.0616155437506152</v>
      </c>
      <c r="O378">
        <f t="shared" si="24"/>
        <v>1.0076989117121831</v>
      </c>
      <c r="P378">
        <f t="shared" si="24"/>
        <v>1.0091646874617957</v>
      </c>
      <c r="Q378">
        <f t="shared" si="24"/>
        <v>1.0080594080869538</v>
      </c>
      <c r="T378">
        <f t="shared" si="24"/>
        <v>1.0271525294783657</v>
      </c>
    </row>
    <row r="379" spans="1:20" x14ac:dyDescent="0.35">
      <c r="A379" t="s">
        <v>80</v>
      </c>
      <c r="B379">
        <f t="shared" si="25"/>
        <v>0.99596323347208093</v>
      </c>
      <c r="C379">
        <f t="shared" si="24"/>
        <v>0.98805164779877974</v>
      </c>
      <c r="E379">
        <f t="shared" si="24"/>
        <v>1.0739743288177617</v>
      </c>
      <c r="F379">
        <f t="shared" si="24"/>
        <v>1.028210376652436</v>
      </c>
      <c r="G379">
        <f t="shared" si="24"/>
        <v>1.0256961784808865</v>
      </c>
      <c r="H379">
        <f t="shared" si="24"/>
        <v>0.98294635270618724</v>
      </c>
      <c r="I379">
        <f t="shared" si="24"/>
        <v>0.99423004496323653</v>
      </c>
      <c r="M379">
        <f t="shared" si="24"/>
        <v>1.1027706807250177</v>
      </c>
      <c r="O379">
        <f t="shared" si="24"/>
        <v>1.0031366617323689</v>
      </c>
      <c r="P379">
        <f t="shared" si="24"/>
        <v>1.0161220845835206</v>
      </c>
      <c r="Q379">
        <f t="shared" si="24"/>
        <v>1.057379967700685</v>
      </c>
      <c r="T379">
        <f t="shared" si="24"/>
        <v>0.98749706726021891</v>
      </c>
    </row>
    <row r="380" spans="1:20" x14ac:dyDescent="0.35">
      <c r="A380" t="s">
        <v>81</v>
      </c>
      <c r="B380">
        <f t="shared" si="25"/>
        <v>1.033953677320389</v>
      </c>
      <c r="C380">
        <f t="shared" si="24"/>
        <v>0.98313558601650897</v>
      </c>
      <c r="E380">
        <f t="shared" si="24"/>
        <v>1.0601699421835837</v>
      </c>
      <c r="F380">
        <f t="shared" si="24"/>
        <v>1.0366481268767522</v>
      </c>
      <c r="G380">
        <f t="shared" si="24"/>
        <v>1.0190408534186011</v>
      </c>
      <c r="H380">
        <f t="shared" si="24"/>
        <v>1.023365635997693</v>
      </c>
      <c r="I380">
        <f t="shared" si="24"/>
        <v>1.0050054630697922</v>
      </c>
      <c r="M380">
        <f t="shared" si="24"/>
        <v>1.0160659445877982</v>
      </c>
      <c r="O380">
        <f t="shared" si="24"/>
        <v>0.99289922209331594</v>
      </c>
      <c r="P380">
        <f t="shared" si="24"/>
        <v>1.0453147873548014</v>
      </c>
      <c r="Q380">
        <f t="shared" si="24"/>
        <v>1.0092032167687173</v>
      </c>
      <c r="T380">
        <f t="shared" si="24"/>
        <v>1.027780089925582</v>
      </c>
    </row>
    <row r="381" spans="1:20" x14ac:dyDescent="0.35">
      <c r="A381" t="s">
        <v>82</v>
      </c>
      <c r="B381">
        <f t="shared" si="25"/>
        <v>1.0340628028696641</v>
      </c>
      <c r="C381">
        <f t="shared" si="24"/>
        <v>1.0140969945112601</v>
      </c>
      <c r="E381">
        <f t="shared" si="24"/>
        <v>1.0503670746078908</v>
      </c>
      <c r="F381">
        <f t="shared" si="24"/>
        <v>1.099197608148675</v>
      </c>
      <c r="G381">
        <f t="shared" si="24"/>
        <v>1.0339551323060807</v>
      </c>
      <c r="H381">
        <f t="shared" si="24"/>
        <v>1.0202484296358856</v>
      </c>
      <c r="I381">
        <f t="shared" si="24"/>
        <v>1.0111037806276297</v>
      </c>
      <c r="M381">
        <f t="shared" si="24"/>
        <v>1.0744766100989318</v>
      </c>
      <c r="O381">
        <f t="shared" si="24"/>
        <v>1.0066843175269278</v>
      </c>
      <c r="P381">
        <f t="shared" si="24"/>
        <v>1.0036519858454427</v>
      </c>
      <c r="Q381">
        <f t="shared" si="24"/>
        <v>0.977938669829711</v>
      </c>
      <c r="T381">
        <f t="shared" si="24"/>
        <v>1.0370017955483752</v>
      </c>
    </row>
    <row r="382" spans="1:20" x14ac:dyDescent="0.35">
      <c r="A382" t="s">
        <v>83</v>
      </c>
      <c r="B382">
        <f t="shared" si="25"/>
        <v>1.0230912615203609</v>
      </c>
      <c r="C382">
        <f t="shared" si="24"/>
        <v>1.0277503630409632</v>
      </c>
      <c r="E382">
        <f t="shared" si="24"/>
        <v>1.0859214757354008</v>
      </c>
      <c r="F382">
        <f t="shared" si="24"/>
        <v>1.0294000060547224</v>
      </c>
      <c r="G382">
        <f t="shared" si="24"/>
        <v>1.0225985792119445</v>
      </c>
      <c r="H382">
        <f t="shared" si="24"/>
        <v>1.0151585451199643</v>
      </c>
      <c r="I382">
        <f t="shared" si="24"/>
        <v>1.0069957755066032</v>
      </c>
      <c r="M382">
        <f t="shared" si="24"/>
        <v>0.94322073000215101</v>
      </c>
      <c r="O382">
        <f t="shared" si="24"/>
        <v>1.0032131020523096</v>
      </c>
      <c r="P382">
        <f t="shared" si="24"/>
        <v>1.0025839953699855</v>
      </c>
      <c r="Q382">
        <f t="shared" si="24"/>
        <v>0.97904344769213958</v>
      </c>
      <c r="T382">
        <f t="shared" si="24"/>
        <v>0.99152230649479201</v>
      </c>
    </row>
    <row r="383" spans="1:20" x14ac:dyDescent="0.35">
      <c r="A383" t="s">
        <v>84</v>
      </c>
      <c r="B383">
        <f t="shared" si="25"/>
        <v>1.0149710735601711</v>
      </c>
      <c r="C383">
        <f t="shared" ref="C383:T397" si="26">(1+C277)^4</f>
        <v>0.98951306861378074</v>
      </c>
      <c r="E383">
        <f t="shared" si="26"/>
        <v>1.0616861324882718</v>
      </c>
      <c r="F383">
        <f t="shared" si="26"/>
        <v>1.034564976242802</v>
      </c>
      <c r="G383">
        <f t="shared" si="26"/>
        <v>1.0316022424523472</v>
      </c>
      <c r="H383">
        <f t="shared" si="26"/>
        <v>1.0043699026112165</v>
      </c>
      <c r="I383">
        <f t="shared" si="26"/>
        <v>1.0233247501440501</v>
      </c>
      <c r="M383">
        <f t="shared" si="26"/>
        <v>0.98280677024675567</v>
      </c>
      <c r="O383">
        <f t="shared" si="26"/>
        <v>1.0042099205318991</v>
      </c>
      <c r="P383">
        <f t="shared" si="26"/>
        <v>0.98469696706738574</v>
      </c>
      <c r="Q383">
        <f t="shared" si="26"/>
        <v>0.97085552794231111</v>
      </c>
      <c r="T383">
        <f t="shared" si="26"/>
        <v>1.0478548095679145</v>
      </c>
    </row>
    <row r="384" spans="1:20" x14ac:dyDescent="0.35">
      <c r="A384" t="s">
        <v>85</v>
      </c>
      <c r="B384">
        <f t="shared" si="25"/>
        <v>0.98868131403738135</v>
      </c>
      <c r="C384">
        <f t="shared" si="26"/>
        <v>0.94733033574675785</v>
      </c>
      <c r="E384">
        <f t="shared" si="26"/>
        <v>0.97634394608220443</v>
      </c>
      <c r="F384">
        <f t="shared" si="26"/>
        <v>1.077826459782778</v>
      </c>
      <c r="G384">
        <f t="shared" si="26"/>
        <v>1.0391102383045689</v>
      </c>
      <c r="H384">
        <f t="shared" si="26"/>
        <v>1.0120353517300824</v>
      </c>
      <c r="I384">
        <f t="shared" si="26"/>
        <v>0.98338404252623579</v>
      </c>
      <c r="M384">
        <f t="shared" si="26"/>
        <v>0.99673788262963325</v>
      </c>
      <c r="O384">
        <f t="shared" si="26"/>
        <v>1.0092023459360344</v>
      </c>
      <c r="P384">
        <f t="shared" si="26"/>
        <v>1.0127464295927022</v>
      </c>
      <c r="Q384">
        <f t="shared" si="26"/>
        <v>1.0066851903721477</v>
      </c>
      <c r="T384">
        <f t="shared" si="26"/>
        <v>0.97119482997485951</v>
      </c>
    </row>
    <row r="385" spans="1:20" x14ac:dyDescent="0.35">
      <c r="A385" t="s">
        <v>86</v>
      </c>
      <c r="B385">
        <f t="shared" si="25"/>
        <v>1.0079587109502801</v>
      </c>
      <c r="C385">
        <f t="shared" si="26"/>
        <v>1.0048726952919154</v>
      </c>
      <c r="E385">
        <f t="shared" si="26"/>
        <v>1.0359491618670917</v>
      </c>
      <c r="F385">
        <f t="shared" si="26"/>
        <v>1.0743028063256153</v>
      </c>
      <c r="G385">
        <f t="shared" si="26"/>
        <v>1.0154218613898747</v>
      </c>
      <c r="H385">
        <f t="shared" si="26"/>
        <v>0.98346974530698428</v>
      </c>
      <c r="I385">
        <f t="shared" si="26"/>
        <v>0.99296712243067287</v>
      </c>
      <c r="M385">
        <f t="shared" si="26"/>
        <v>1.1058147493708574</v>
      </c>
      <c r="O385">
        <f t="shared" si="26"/>
        <v>0.98014252419266579</v>
      </c>
      <c r="P385">
        <f t="shared" si="26"/>
        <v>1.028612263298589</v>
      </c>
      <c r="Q385">
        <f t="shared" si="26"/>
        <v>0.96678349183952061</v>
      </c>
      <c r="T385">
        <f t="shared" si="26"/>
        <v>1.0588925217918914</v>
      </c>
    </row>
    <row r="386" spans="1:20" x14ac:dyDescent="0.35">
      <c r="A386" t="s">
        <v>87</v>
      </c>
      <c r="B386">
        <f t="shared" si="25"/>
        <v>1.0180116670465393</v>
      </c>
      <c r="C386">
        <f t="shared" si="26"/>
        <v>1.036935150942762</v>
      </c>
      <c r="E386">
        <f t="shared" si="26"/>
        <v>1.0310772133924224</v>
      </c>
      <c r="F386">
        <f t="shared" si="26"/>
        <v>1.0291123131875095</v>
      </c>
      <c r="G386">
        <f t="shared" si="26"/>
        <v>1.0301259245392818</v>
      </c>
      <c r="H386">
        <f t="shared" si="26"/>
        <v>1.042174047322765</v>
      </c>
      <c r="I386">
        <f t="shared" si="26"/>
        <v>0.99024126580258698</v>
      </c>
      <c r="M386">
        <f t="shared" si="26"/>
        <v>1.0389792822876698</v>
      </c>
      <c r="O386">
        <f t="shared" si="26"/>
        <v>1.0005882492524667</v>
      </c>
      <c r="P386">
        <f t="shared" si="26"/>
        <v>1.0347981907006201</v>
      </c>
      <c r="Q386">
        <f t="shared" si="26"/>
        <v>1.0343363674018595</v>
      </c>
      <c r="T386">
        <f t="shared" si="26"/>
        <v>1.0487230231983813</v>
      </c>
    </row>
    <row r="387" spans="1:20" x14ac:dyDescent="0.35">
      <c r="A387" t="s">
        <v>88</v>
      </c>
      <c r="B387">
        <f t="shared" si="25"/>
        <v>1.0280736237378942</v>
      </c>
      <c r="C387">
        <f t="shared" si="26"/>
        <v>1.0048227582414753</v>
      </c>
      <c r="E387">
        <f t="shared" si="26"/>
        <v>1.2324317182686602</v>
      </c>
      <c r="F387">
        <f t="shared" si="26"/>
        <v>1.0775577908892053</v>
      </c>
      <c r="G387">
        <f t="shared" si="26"/>
        <v>1.0339630615731012</v>
      </c>
      <c r="H387">
        <f t="shared" si="26"/>
        <v>1.0145740612298753</v>
      </c>
      <c r="I387">
        <f t="shared" si="26"/>
        <v>1.038125948076936</v>
      </c>
      <c r="M387">
        <f t="shared" si="26"/>
        <v>1.1548450196964335</v>
      </c>
      <c r="O387">
        <f t="shared" si="26"/>
        <v>1.0252312052871821</v>
      </c>
      <c r="P387">
        <f t="shared" si="26"/>
        <v>1.0092786384624741</v>
      </c>
      <c r="Q387">
        <f t="shared" si="26"/>
        <v>1.0112844404946255</v>
      </c>
      <c r="T387">
        <f t="shared" si="26"/>
        <v>1.0085405056162213</v>
      </c>
    </row>
    <row r="388" spans="1:20" x14ac:dyDescent="0.35">
      <c r="A388" t="s">
        <v>89</v>
      </c>
      <c r="B388">
        <f t="shared" si="25"/>
        <v>1.0604567069113631</v>
      </c>
      <c r="C388">
        <f t="shared" si="26"/>
        <v>0.9950809331690329</v>
      </c>
      <c r="E388">
        <f t="shared" si="26"/>
        <v>0.97145660107419662</v>
      </c>
      <c r="F388">
        <f t="shared" si="26"/>
        <v>1.0838878868237396</v>
      </c>
      <c r="G388">
        <f t="shared" si="26"/>
        <v>1.0236029739685941</v>
      </c>
      <c r="H388">
        <f t="shared" si="26"/>
        <v>1.0435383262998126</v>
      </c>
      <c r="I388">
        <f t="shared" si="26"/>
        <v>1.0168117733312529</v>
      </c>
      <c r="M388">
        <f t="shared" si="26"/>
        <v>0.98008172968092255</v>
      </c>
      <c r="O388">
        <f t="shared" si="26"/>
        <v>1.0377002006161888</v>
      </c>
      <c r="P388">
        <f t="shared" si="26"/>
        <v>1.008233550861968</v>
      </c>
      <c r="Q388">
        <f t="shared" si="26"/>
        <v>1.0401555563867848</v>
      </c>
      <c r="T388">
        <f t="shared" si="26"/>
        <v>1.0522206027023895</v>
      </c>
    </row>
    <row r="389" spans="1:20" x14ac:dyDescent="0.35">
      <c r="A389" t="s">
        <v>90</v>
      </c>
      <c r="B389">
        <f t="shared" si="25"/>
        <v>1.0383972217933299</v>
      </c>
      <c r="C389">
        <f t="shared" si="26"/>
        <v>1.0228190517716003</v>
      </c>
      <c r="E389">
        <f t="shared" si="26"/>
        <v>1.1240210657841594</v>
      </c>
      <c r="F389">
        <f t="shared" si="26"/>
        <v>1.0063126089234826</v>
      </c>
      <c r="G389">
        <f t="shared" si="26"/>
        <v>1.0431535537989738</v>
      </c>
      <c r="H389">
        <f t="shared" si="26"/>
        <v>1.0175953408408904</v>
      </c>
      <c r="I389">
        <f t="shared" si="26"/>
        <v>1.0102928135350522</v>
      </c>
      <c r="M389">
        <f t="shared" si="26"/>
        <v>1.0026810919994962</v>
      </c>
      <c r="O389">
        <f t="shared" si="26"/>
        <v>1.0183982263154674</v>
      </c>
      <c r="P389">
        <f t="shared" si="26"/>
        <v>1.0428957409177448</v>
      </c>
      <c r="Q389">
        <f t="shared" si="26"/>
        <v>1.0250467957581872</v>
      </c>
      <c r="T389">
        <f t="shared" si="26"/>
        <v>1.0326139376444805</v>
      </c>
    </row>
    <row r="390" spans="1:20" x14ac:dyDescent="0.35">
      <c r="A390" t="s">
        <v>91</v>
      </c>
      <c r="B390">
        <f t="shared" si="25"/>
        <v>1.0368832972010111</v>
      </c>
      <c r="C390">
        <f t="shared" si="26"/>
        <v>0.98713768483238218</v>
      </c>
      <c r="E390">
        <f t="shared" si="26"/>
        <v>0.97071998172833995</v>
      </c>
      <c r="F390">
        <f t="shared" si="26"/>
        <v>1.0574708639552541</v>
      </c>
      <c r="G390">
        <f t="shared" si="26"/>
        <v>1.0341694407546389</v>
      </c>
      <c r="H390">
        <f t="shared" si="26"/>
        <v>1.0152304336743607</v>
      </c>
      <c r="I390">
        <f t="shared" si="26"/>
        <v>1.0028380072977736</v>
      </c>
      <c r="M390">
        <f t="shared" si="26"/>
        <v>1.0961460129624225</v>
      </c>
      <c r="O390">
        <f t="shared" si="26"/>
        <v>1.005422929268512</v>
      </c>
      <c r="P390">
        <f t="shared" si="26"/>
        <v>1.0468408165265799</v>
      </c>
      <c r="Q390">
        <f t="shared" si="26"/>
        <v>1.0020406576775274</v>
      </c>
      <c r="T390">
        <f t="shared" si="26"/>
        <v>1.0456657242194451</v>
      </c>
    </row>
    <row r="391" spans="1:20" x14ac:dyDescent="0.35">
      <c r="A391" t="s">
        <v>92</v>
      </c>
      <c r="B391">
        <f t="shared" si="25"/>
        <v>1.014189649014521</v>
      </c>
      <c r="C391">
        <f t="shared" si="26"/>
        <v>0.9980804646925473</v>
      </c>
      <c r="E391">
        <f t="shared" si="26"/>
        <v>1.1100001417434902</v>
      </c>
      <c r="F391">
        <f t="shared" si="26"/>
        <v>1.0054935606774211</v>
      </c>
      <c r="G391">
        <f t="shared" si="26"/>
        <v>1.0286850923582116</v>
      </c>
      <c r="H391">
        <f t="shared" si="26"/>
        <v>1.0361636316457434</v>
      </c>
      <c r="I391">
        <f t="shared" si="26"/>
        <v>1.010315563697763</v>
      </c>
      <c r="M391">
        <f t="shared" si="26"/>
        <v>0.95978145988849584</v>
      </c>
      <c r="O391">
        <f t="shared" si="26"/>
        <v>1.0094017682011818</v>
      </c>
      <c r="P391">
        <f t="shared" si="26"/>
        <v>1.0150477007671694</v>
      </c>
      <c r="Q391">
        <f t="shared" si="26"/>
        <v>0.98075358045924144</v>
      </c>
      <c r="T391">
        <f t="shared" si="26"/>
        <v>1.0629422740583947</v>
      </c>
    </row>
    <row r="392" spans="1:20" x14ac:dyDescent="0.35">
      <c r="A392" t="s">
        <v>93</v>
      </c>
      <c r="B392">
        <f t="shared" si="25"/>
        <v>1.0203010855336154</v>
      </c>
      <c r="C392">
        <f t="shared" si="26"/>
        <v>1.00746717109701</v>
      </c>
      <c r="E392">
        <f t="shared" si="26"/>
        <v>1.0618538972375273</v>
      </c>
      <c r="F392">
        <f t="shared" si="26"/>
        <v>0.96619510549416621</v>
      </c>
      <c r="G392">
        <f t="shared" si="26"/>
        <v>1.0362244047711251</v>
      </c>
      <c r="H392">
        <f t="shared" si="26"/>
        <v>1.0103863395988766</v>
      </c>
      <c r="I392">
        <f t="shared" si="26"/>
        <v>0.99276675855559415</v>
      </c>
      <c r="M392">
        <f t="shared" si="26"/>
        <v>0.96603035263611536</v>
      </c>
      <c r="O392">
        <f t="shared" si="26"/>
        <v>1.0100797684538232</v>
      </c>
      <c r="P392">
        <f t="shared" si="26"/>
        <v>1.0122207505805387</v>
      </c>
      <c r="Q392">
        <f t="shared" si="26"/>
        <v>1.0371251326288815</v>
      </c>
      <c r="T392">
        <f t="shared" si="26"/>
        <v>1.0399070620092785</v>
      </c>
    </row>
    <row r="393" spans="1:20" x14ac:dyDescent="0.35">
      <c r="A393" t="s">
        <v>94</v>
      </c>
      <c r="B393">
        <f t="shared" si="25"/>
        <v>1.0235362650028366</v>
      </c>
      <c r="C393">
        <f t="shared" si="26"/>
        <v>1.0222457495915653</v>
      </c>
      <c r="E393">
        <f t="shared" si="26"/>
        <v>1.0949742686233523</v>
      </c>
      <c r="F393">
        <f t="shared" si="26"/>
        <v>1.0245904265655505</v>
      </c>
      <c r="G393">
        <f t="shared" si="26"/>
        <v>1.0359747167252333</v>
      </c>
      <c r="H393">
        <f t="shared" si="26"/>
        <v>1.0103188397999858</v>
      </c>
      <c r="I393">
        <f t="shared" si="26"/>
        <v>1.0349456736205118</v>
      </c>
      <c r="M393">
        <f t="shared" si="26"/>
        <v>1.0346059485333727</v>
      </c>
      <c r="O393">
        <f t="shared" si="26"/>
        <v>1.0371846891654068</v>
      </c>
      <c r="P393">
        <f t="shared" si="26"/>
        <v>1.0241324929157245</v>
      </c>
      <c r="Q393">
        <f t="shared" si="26"/>
        <v>1.0109794802544518</v>
      </c>
      <c r="T393">
        <f t="shared" si="26"/>
        <v>0.95147857162998106</v>
      </c>
    </row>
    <row r="394" spans="1:20" x14ac:dyDescent="0.35">
      <c r="A394" t="s">
        <v>95</v>
      </c>
      <c r="B394">
        <f t="shared" si="25"/>
        <v>1.0173785006523197</v>
      </c>
      <c r="C394">
        <f t="shared" si="26"/>
        <v>1.0333200148894657</v>
      </c>
      <c r="E394">
        <f t="shared" si="26"/>
        <v>0.96914912309427625</v>
      </c>
      <c r="F394">
        <f t="shared" si="26"/>
        <v>1.0623175591561991</v>
      </c>
      <c r="G394">
        <f t="shared" si="26"/>
        <v>1.0388632042179973</v>
      </c>
      <c r="H394">
        <f t="shared" si="26"/>
        <v>1.0309019480007018</v>
      </c>
      <c r="I394">
        <f t="shared" si="26"/>
        <v>1.0214254263094391</v>
      </c>
      <c r="M394">
        <f t="shared" si="26"/>
        <v>1.0812854258473521</v>
      </c>
      <c r="O394">
        <f t="shared" si="26"/>
        <v>1.0494820571462136</v>
      </c>
      <c r="P394">
        <f t="shared" si="26"/>
        <v>1.0126632919870946</v>
      </c>
      <c r="Q394">
        <f t="shared" si="26"/>
        <v>0.98492206291156914</v>
      </c>
      <c r="T394">
        <f t="shared" si="26"/>
        <v>1.0596195174316074</v>
      </c>
    </row>
    <row r="395" spans="1:20" x14ac:dyDescent="0.35">
      <c r="A395" t="s">
        <v>96</v>
      </c>
      <c r="B395">
        <f t="shared" si="25"/>
        <v>1.0309188781459171</v>
      </c>
      <c r="C395">
        <f t="shared" si="26"/>
        <v>1.0152249675390428</v>
      </c>
      <c r="E395">
        <f t="shared" si="26"/>
        <v>1.1420293349926796</v>
      </c>
      <c r="F395">
        <f t="shared" si="26"/>
        <v>1.0239708570727992</v>
      </c>
      <c r="G395">
        <f t="shared" si="26"/>
        <v>1.0400685852418803</v>
      </c>
      <c r="H395">
        <f t="shared" si="26"/>
        <v>1.0281085021272098</v>
      </c>
      <c r="I395">
        <f t="shared" si="26"/>
        <v>1.0187826254933776</v>
      </c>
      <c r="M395">
        <f t="shared" si="26"/>
        <v>1.2246718030435426</v>
      </c>
      <c r="O395">
        <f t="shared" si="26"/>
        <v>1.0273052192373748</v>
      </c>
      <c r="P395">
        <f t="shared" si="26"/>
        <v>1.0608488769086879</v>
      </c>
      <c r="Q395">
        <f t="shared" si="26"/>
        <v>1.0059766793214018</v>
      </c>
      <c r="T395">
        <f t="shared" si="26"/>
        <v>1.0116322236415483</v>
      </c>
    </row>
    <row r="396" spans="1:20" x14ac:dyDescent="0.35">
      <c r="A396" t="s">
        <v>97</v>
      </c>
      <c r="B396">
        <f t="shared" si="25"/>
        <v>1.0239462166348461</v>
      </c>
      <c r="C396">
        <f t="shared" si="26"/>
        <v>1.0454082177933988</v>
      </c>
      <c r="E396">
        <f t="shared" si="26"/>
        <v>1.0411196417350919</v>
      </c>
      <c r="F396">
        <f t="shared" si="26"/>
        <v>1.1422471365287135</v>
      </c>
      <c r="G396">
        <f t="shared" si="26"/>
        <v>1.0473564762284946</v>
      </c>
      <c r="H396">
        <f t="shared" si="26"/>
        <v>1.0338945869819398</v>
      </c>
      <c r="I396">
        <f t="shared" si="26"/>
        <v>1.0105011990508972</v>
      </c>
      <c r="M396">
        <f t="shared" si="26"/>
        <v>1.0005029548498638</v>
      </c>
      <c r="O396">
        <f t="shared" si="26"/>
        <v>1.02328134223302</v>
      </c>
      <c r="P396">
        <f t="shared" si="26"/>
        <v>1.0393323184229299</v>
      </c>
      <c r="Q396">
        <f t="shared" si="26"/>
        <v>1.0346853911816065</v>
      </c>
      <c r="T396">
        <f t="shared" si="26"/>
        <v>1.1053690361724322</v>
      </c>
    </row>
    <row r="397" spans="1:20" x14ac:dyDescent="0.35">
      <c r="A397" t="s">
        <v>98</v>
      </c>
      <c r="B397">
        <f t="shared" si="25"/>
        <v>1.013727464517961</v>
      </c>
      <c r="C397">
        <f t="shared" si="26"/>
        <v>1.0698051798876147</v>
      </c>
      <c r="E397">
        <f t="shared" si="26"/>
        <v>1.0361434439428459</v>
      </c>
      <c r="F397">
        <f t="shared" ref="C397:T411" si="27">(1+F291)^4</f>
        <v>1.0268064172579185</v>
      </c>
      <c r="G397">
        <f t="shared" si="27"/>
        <v>1.0364894989386797</v>
      </c>
      <c r="H397">
        <f t="shared" si="27"/>
        <v>1.049277993140411</v>
      </c>
      <c r="I397">
        <f t="shared" si="27"/>
        <v>1.0148807721689481</v>
      </c>
      <c r="M397">
        <f t="shared" si="27"/>
        <v>1.005441273203654</v>
      </c>
      <c r="O397">
        <f t="shared" si="27"/>
        <v>1.0666727265771789</v>
      </c>
      <c r="P397">
        <f t="shared" si="27"/>
        <v>1.0179601002281138</v>
      </c>
      <c r="Q397">
        <f t="shared" si="27"/>
        <v>1.0364414846489471</v>
      </c>
      <c r="T397">
        <f t="shared" si="27"/>
        <v>1.006570370083228</v>
      </c>
    </row>
    <row r="398" spans="1:20" x14ac:dyDescent="0.35">
      <c r="A398" t="s">
        <v>99</v>
      </c>
      <c r="B398">
        <f t="shared" si="25"/>
        <v>1.0372646743321261</v>
      </c>
      <c r="C398">
        <f t="shared" si="27"/>
        <v>1.0315305960526129</v>
      </c>
      <c r="E398">
        <f t="shared" si="27"/>
        <v>1.0401974953781086</v>
      </c>
      <c r="F398">
        <f t="shared" si="27"/>
        <v>1.0264534742815852</v>
      </c>
      <c r="G398">
        <f t="shared" si="27"/>
        <v>1.0383003873453798</v>
      </c>
      <c r="H398">
        <f t="shared" si="27"/>
        <v>1.0041871726330653</v>
      </c>
      <c r="I398">
        <f t="shared" si="27"/>
        <v>1.0126491737869852</v>
      </c>
      <c r="M398">
        <f t="shared" si="27"/>
        <v>1.0335537173888876</v>
      </c>
      <c r="O398">
        <f t="shared" si="27"/>
        <v>1.0206344340015505</v>
      </c>
      <c r="P398">
        <f t="shared" si="27"/>
        <v>1.0248761520487242</v>
      </c>
      <c r="Q398">
        <f t="shared" si="27"/>
        <v>0.99477384073645725</v>
      </c>
      <c r="T398">
        <f t="shared" si="27"/>
        <v>1.0387300693769039</v>
      </c>
    </row>
    <row r="399" spans="1:20" x14ac:dyDescent="0.35">
      <c r="A399" t="s">
        <v>100</v>
      </c>
      <c r="B399">
        <f t="shared" si="25"/>
        <v>1.0461267789717783</v>
      </c>
      <c r="C399">
        <f t="shared" si="27"/>
        <v>1.0594909866583984</v>
      </c>
      <c r="E399">
        <f t="shared" si="27"/>
        <v>1.0270461687349992</v>
      </c>
      <c r="F399">
        <f t="shared" si="27"/>
        <v>1.114011496374848</v>
      </c>
      <c r="G399">
        <f t="shared" si="27"/>
        <v>1.0377489241238897</v>
      </c>
      <c r="H399">
        <f t="shared" si="27"/>
        <v>1.0218125014948987</v>
      </c>
      <c r="I399">
        <f t="shared" si="27"/>
        <v>1.0577319997304708</v>
      </c>
      <c r="M399">
        <f t="shared" si="27"/>
        <v>1.062621949273151</v>
      </c>
      <c r="O399">
        <f t="shared" si="27"/>
        <v>1.0351770209607989</v>
      </c>
      <c r="P399">
        <f t="shared" si="27"/>
        <v>1.0572086959295302</v>
      </c>
      <c r="Q399">
        <f t="shared" si="27"/>
        <v>1.026374085132965</v>
      </c>
      <c r="T399">
        <f t="shared" si="27"/>
        <v>1.0339019050146361</v>
      </c>
    </row>
    <row r="400" spans="1:20" x14ac:dyDescent="0.35">
      <c r="A400" t="s">
        <v>101</v>
      </c>
      <c r="B400">
        <f t="shared" si="25"/>
        <v>1.0571386755390491</v>
      </c>
      <c r="C400">
        <f t="shared" si="27"/>
        <v>1.0052783179536644</v>
      </c>
      <c r="E400">
        <f t="shared" si="27"/>
        <v>1.2116581698455446</v>
      </c>
      <c r="F400">
        <f t="shared" si="27"/>
        <v>0.97878795700092946</v>
      </c>
      <c r="G400">
        <f t="shared" si="27"/>
        <v>1.0368535863604602</v>
      </c>
      <c r="H400">
        <f t="shared" si="27"/>
        <v>1.0434635154868936</v>
      </c>
      <c r="I400">
        <f t="shared" si="27"/>
        <v>0.99167340637599566</v>
      </c>
      <c r="M400">
        <f t="shared" si="27"/>
        <v>1.2042125818064182</v>
      </c>
      <c r="O400">
        <f t="shared" si="27"/>
        <v>1.0459392443539623</v>
      </c>
      <c r="P400">
        <f t="shared" si="27"/>
        <v>1.0494430600909452</v>
      </c>
      <c r="Q400">
        <f t="shared" si="27"/>
        <v>1.0482865638137535</v>
      </c>
      <c r="R400">
        <f t="shared" si="27"/>
        <v>1.0735631103987167</v>
      </c>
      <c r="T400">
        <f t="shared" si="27"/>
        <v>1.0814886607418801</v>
      </c>
    </row>
    <row r="401" spans="1:20" x14ac:dyDescent="0.35">
      <c r="A401" t="s">
        <v>102</v>
      </c>
      <c r="B401">
        <f t="shared" si="25"/>
        <v>1.0178266123032471</v>
      </c>
      <c r="C401">
        <f t="shared" si="27"/>
        <v>1.0266727082539893</v>
      </c>
      <c r="E401">
        <f t="shared" si="27"/>
        <v>0.96166495517556183</v>
      </c>
      <c r="F401">
        <f t="shared" si="27"/>
        <v>1.1073626634175302</v>
      </c>
      <c r="G401">
        <f t="shared" si="27"/>
        <v>1.0355692549389062</v>
      </c>
      <c r="H401">
        <f t="shared" si="27"/>
        <v>1.0257617198866462</v>
      </c>
      <c r="I401">
        <f t="shared" si="27"/>
        <v>1.0116216679973564</v>
      </c>
      <c r="M401">
        <f t="shared" si="27"/>
        <v>1.0981387663578135</v>
      </c>
      <c r="O401">
        <f t="shared" si="27"/>
        <v>1.0248221549639229</v>
      </c>
      <c r="P401">
        <f t="shared" si="27"/>
        <v>1.0397795922846915</v>
      </c>
      <c r="Q401">
        <f t="shared" si="27"/>
        <v>1.0114274063397641</v>
      </c>
      <c r="R401">
        <f t="shared" si="27"/>
        <v>1.0601751582389747</v>
      </c>
      <c r="T401">
        <f t="shared" si="27"/>
        <v>1.0705295882913037</v>
      </c>
    </row>
    <row r="402" spans="1:20" x14ac:dyDescent="0.35">
      <c r="A402" t="s">
        <v>103</v>
      </c>
      <c r="B402">
        <f t="shared" si="25"/>
        <v>1.0328215286454194</v>
      </c>
      <c r="C402">
        <f t="shared" si="27"/>
        <v>1.0201617073446392</v>
      </c>
      <c r="E402">
        <f t="shared" si="27"/>
        <v>0.91247872205183889</v>
      </c>
      <c r="F402">
        <f t="shared" si="27"/>
        <v>0.9809500859335285</v>
      </c>
      <c r="G402">
        <f t="shared" si="27"/>
        <v>1.0303185172713034</v>
      </c>
      <c r="H402">
        <f t="shared" si="27"/>
        <v>1.0118200495276106</v>
      </c>
      <c r="I402">
        <f t="shared" si="27"/>
        <v>1.0013397553017145</v>
      </c>
      <c r="M402">
        <f t="shared" si="27"/>
        <v>0.97091268726701163</v>
      </c>
      <c r="O402">
        <f t="shared" si="27"/>
        <v>1.0448219549707825</v>
      </c>
      <c r="P402">
        <f t="shared" si="27"/>
        <v>1.0215383127082023</v>
      </c>
      <c r="Q402">
        <f t="shared" si="27"/>
        <v>1.0113360200238446</v>
      </c>
      <c r="R402">
        <f t="shared" si="27"/>
        <v>1.0829807365059314</v>
      </c>
      <c r="T402">
        <f t="shared" si="27"/>
        <v>1.0386816541356862</v>
      </c>
    </row>
    <row r="403" spans="1:20" x14ac:dyDescent="0.35">
      <c r="A403" t="s">
        <v>104</v>
      </c>
      <c r="B403">
        <f t="shared" si="25"/>
        <v>1.0162724021953673</v>
      </c>
      <c r="C403">
        <f t="shared" si="27"/>
        <v>1.029977042580233</v>
      </c>
      <c r="E403">
        <f t="shared" si="27"/>
        <v>1.1597599122194406</v>
      </c>
      <c r="F403">
        <f t="shared" si="27"/>
        <v>0.95584291721367887</v>
      </c>
      <c r="G403">
        <f t="shared" si="27"/>
        <v>1.0246563657882595</v>
      </c>
      <c r="H403">
        <f t="shared" si="27"/>
        <v>1.0019299182416099</v>
      </c>
      <c r="I403">
        <f t="shared" si="27"/>
        <v>0.99159364537410721</v>
      </c>
      <c r="M403">
        <f t="shared" si="27"/>
        <v>1.0242234329952511</v>
      </c>
      <c r="O403">
        <f t="shared" si="27"/>
        <v>1.0594489010161086</v>
      </c>
      <c r="P403">
        <f t="shared" si="27"/>
        <v>0.99695138962205432</v>
      </c>
      <c r="Q403">
        <f t="shared" si="27"/>
        <v>1.0484108602542679</v>
      </c>
      <c r="R403">
        <f t="shared" si="27"/>
        <v>1.0283196715788436</v>
      </c>
      <c r="T403">
        <f t="shared" si="27"/>
        <v>1.0519670789354876</v>
      </c>
    </row>
    <row r="404" spans="1:20" x14ac:dyDescent="0.35">
      <c r="A404" t="s">
        <v>105</v>
      </c>
      <c r="B404">
        <f t="shared" si="25"/>
        <v>1.0166012263145212</v>
      </c>
      <c r="C404">
        <f t="shared" si="27"/>
        <v>1.0246033123732499</v>
      </c>
      <c r="E404">
        <f t="shared" si="27"/>
        <v>0.89199840146629172</v>
      </c>
      <c r="F404">
        <f t="shared" si="27"/>
        <v>1.0566037913187576</v>
      </c>
      <c r="G404">
        <f t="shared" si="27"/>
        <v>1.0074961744428814</v>
      </c>
      <c r="H404">
        <f t="shared" si="27"/>
        <v>1.0349375283361093</v>
      </c>
      <c r="I404">
        <f t="shared" si="27"/>
        <v>1.041659606805958</v>
      </c>
      <c r="J404">
        <f t="shared" si="27"/>
        <v>1.0505766132775749</v>
      </c>
      <c r="M404">
        <f t="shared" si="27"/>
        <v>1.0534845897303493</v>
      </c>
      <c r="N404">
        <f t="shared" si="27"/>
        <v>1.1949744901164419</v>
      </c>
      <c r="O404">
        <f t="shared" si="27"/>
        <v>1.0283184123632154</v>
      </c>
      <c r="P404">
        <f t="shared" si="27"/>
        <v>1.0881683527854373</v>
      </c>
      <c r="Q404">
        <f t="shared" si="27"/>
        <v>0.99911879299137463</v>
      </c>
      <c r="R404">
        <f t="shared" si="27"/>
        <v>1.0557856796631666</v>
      </c>
      <c r="T404">
        <f t="shared" si="27"/>
        <v>0.99608704627586675</v>
      </c>
    </row>
    <row r="405" spans="1:20" x14ac:dyDescent="0.35">
      <c r="A405" t="s">
        <v>106</v>
      </c>
      <c r="B405">
        <f t="shared" si="25"/>
        <v>1.0019432271885715</v>
      </c>
      <c r="C405">
        <f t="shared" si="27"/>
        <v>0.98567095029100604</v>
      </c>
      <c r="E405">
        <f t="shared" si="27"/>
        <v>0.91797173452596093</v>
      </c>
      <c r="F405">
        <f t="shared" si="27"/>
        <v>0.96472336611761567</v>
      </c>
      <c r="G405">
        <f t="shared" si="27"/>
        <v>1.0014123780578077</v>
      </c>
      <c r="H405">
        <f t="shared" si="27"/>
        <v>0.97262923628453135</v>
      </c>
      <c r="I405">
        <f t="shared" si="27"/>
        <v>0.96312863975588647</v>
      </c>
      <c r="J405">
        <f t="shared" si="27"/>
        <v>1.0327740846246676</v>
      </c>
      <c r="M405">
        <f t="shared" si="27"/>
        <v>0.95044873336126512</v>
      </c>
      <c r="N405">
        <f t="shared" si="27"/>
        <v>1.0140555861013485</v>
      </c>
      <c r="O405">
        <f t="shared" si="27"/>
        <v>1.0028776582042589</v>
      </c>
      <c r="P405">
        <f t="shared" si="27"/>
        <v>0.9851933780998644</v>
      </c>
      <c r="Q405">
        <f t="shared" si="27"/>
        <v>0.98011074762203454</v>
      </c>
      <c r="R405">
        <f t="shared" si="27"/>
        <v>1.0386922917683639</v>
      </c>
      <c r="T405">
        <f t="shared" si="27"/>
        <v>0.96917423979790651</v>
      </c>
    </row>
    <row r="406" spans="1:20" x14ac:dyDescent="0.35">
      <c r="A406" t="s">
        <v>107</v>
      </c>
      <c r="B406">
        <f t="shared" si="25"/>
        <v>0.97829266411791116</v>
      </c>
      <c r="C406">
        <f t="shared" si="27"/>
        <v>0.97827108387466588</v>
      </c>
      <c r="E406">
        <f t="shared" si="27"/>
        <v>0.98621005030392206</v>
      </c>
      <c r="F406">
        <f t="shared" si="27"/>
        <v>1.0011858999651559</v>
      </c>
      <c r="G406">
        <f t="shared" si="27"/>
        <v>0.99156004885385229</v>
      </c>
      <c r="H406">
        <f t="shared" si="27"/>
        <v>0.99107397491738225</v>
      </c>
      <c r="I406">
        <f t="shared" si="27"/>
        <v>0.94180853604767656</v>
      </c>
      <c r="J406">
        <f t="shared" si="27"/>
        <v>0.9910259497910312</v>
      </c>
      <c r="M406">
        <f t="shared" si="27"/>
        <v>0.96663419986376165</v>
      </c>
      <c r="N406">
        <f t="shared" si="27"/>
        <v>1.0154150542700502</v>
      </c>
      <c r="O406">
        <f t="shared" si="27"/>
        <v>0.98931317957366383</v>
      </c>
      <c r="P406">
        <f t="shared" si="27"/>
        <v>0.97508278259593095</v>
      </c>
      <c r="Q406">
        <f t="shared" si="27"/>
        <v>0.99453071931904535</v>
      </c>
      <c r="R406">
        <f t="shared" si="27"/>
        <v>0.99385698318154458</v>
      </c>
      <c r="T406">
        <f t="shared" si="27"/>
        <v>1.0138821500447475</v>
      </c>
    </row>
    <row r="407" spans="1:20" x14ac:dyDescent="0.35">
      <c r="A407" t="s">
        <v>108</v>
      </c>
      <c r="B407">
        <f t="shared" si="25"/>
        <v>0.91595485295765267</v>
      </c>
      <c r="C407">
        <f t="shared" si="27"/>
        <v>0.93973104151253473</v>
      </c>
      <c r="E407">
        <f t="shared" si="27"/>
        <v>0.8244972683935099</v>
      </c>
      <c r="F407">
        <f t="shared" si="27"/>
        <v>0.97218239103323334</v>
      </c>
      <c r="G407">
        <f t="shared" si="27"/>
        <v>0.93939961592026111</v>
      </c>
      <c r="H407">
        <f t="shared" si="27"/>
        <v>0.95222811630584048</v>
      </c>
      <c r="I407">
        <f t="shared" si="27"/>
        <v>0.91131054158968539</v>
      </c>
      <c r="J407">
        <f t="shared" si="27"/>
        <v>0.97475014494173007</v>
      </c>
      <c r="M407">
        <f t="shared" si="27"/>
        <v>0.86054855484453197</v>
      </c>
      <c r="N407">
        <f t="shared" si="27"/>
        <v>1.0343002881037111</v>
      </c>
      <c r="O407">
        <f t="shared" si="27"/>
        <v>0.95670077546516263</v>
      </c>
      <c r="P407">
        <f t="shared" si="27"/>
        <v>0.9071460843922371</v>
      </c>
      <c r="Q407">
        <f t="shared" si="27"/>
        <v>0.95123613342323354</v>
      </c>
      <c r="R407">
        <f t="shared" si="27"/>
        <v>0.86859712615083307</v>
      </c>
      <c r="T407">
        <f t="shared" si="27"/>
        <v>0.91576562747218415</v>
      </c>
    </row>
    <row r="408" spans="1:20" x14ac:dyDescent="0.35">
      <c r="A408" t="s">
        <v>109</v>
      </c>
      <c r="B408">
        <f t="shared" si="25"/>
        <v>0.9606911209705582</v>
      </c>
      <c r="C408">
        <f t="shared" si="27"/>
        <v>0.82480402603340841</v>
      </c>
      <c r="E408">
        <f t="shared" si="27"/>
        <v>0.96658261431220038</v>
      </c>
      <c r="F408">
        <f t="shared" si="27"/>
        <v>0.81297157141051157</v>
      </c>
      <c r="G408">
        <f t="shared" si="27"/>
        <v>0.89724423735769332</v>
      </c>
      <c r="H408">
        <f t="shared" si="27"/>
        <v>0.92391473556622628</v>
      </c>
      <c r="I408">
        <f t="shared" si="27"/>
        <v>0.9056888512811706</v>
      </c>
      <c r="J408">
        <f t="shared" si="27"/>
        <v>0.94858639729920002</v>
      </c>
      <c r="M408">
        <f t="shared" si="27"/>
        <v>0.92736826050188548</v>
      </c>
      <c r="N408">
        <f t="shared" si="27"/>
        <v>0.85771627354027757</v>
      </c>
      <c r="O408">
        <f t="shared" si="27"/>
        <v>0.91171841199928427</v>
      </c>
      <c r="P408">
        <f t="shared" si="27"/>
        <v>0.94672591583970989</v>
      </c>
      <c r="Q408">
        <f t="shared" si="27"/>
        <v>0.90254063494911019</v>
      </c>
      <c r="R408">
        <f t="shared" si="27"/>
        <v>0.81031968095792417</v>
      </c>
      <c r="S408">
        <f t="shared" si="27"/>
        <v>0.66362637209487108</v>
      </c>
      <c r="T408">
        <f t="shared" si="27"/>
        <v>0.76467156628092015</v>
      </c>
    </row>
    <row r="409" spans="1:20" x14ac:dyDescent="0.35">
      <c r="A409" t="s">
        <v>110</v>
      </c>
      <c r="B409">
        <f t="shared" si="25"/>
        <v>1.0062884929395066</v>
      </c>
      <c r="C409">
        <f t="shared" si="27"/>
        <v>1.0108436229387978</v>
      </c>
      <c r="E409">
        <f t="shared" si="27"/>
        <v>0.99574832023550386</v>
      </c>
      <c r="F409">
        <f t="shared" si="27"/>
        <v>1.1076821080224593</v>
      </c>
      <c r="G409">
        <f t="shared" si="27"/>
        <v>1.0026320536916726</v>
      </c>
      <c r="H409">
        <f t="shared" si="27"/>
        <v>1.0066670623034619</v>
      </c>
      <c r="I409">
        <f t="shared" si="27"/>
        <v>0.97681458286481426</v>
      </c>
      <c r="J409">
        <f t="shared" si="27"/>
        <v>0.97332544335203053</v>
      </c>
      <c r="M409">
        <f t="shared" si="27"/>
        <v>1.0560569448443498</v>
      </c>
      <c r="N409">
        <f t="shared" si="27"/>
        <v>1.0300817923351915</v>
      </c>
      <c r="O409">
        <f t="shared" si="27"/>
        <v>0.96339249215663181</v>
      </c>
      <c r="P409">
        <f t="shared" si="27"/>
        <v>0.98474913050461776</v>
      </c>
      <c r="Q409">
        <f t="shared" si="27"/>
        <v>1.0042954574906433</v>
      </c>
      <c r="R409">
        <f t="shared" si="27"/>
        <v>0.96765482209287035</v>
      </c>
      <c r="S409">
        <f t="shared" si="27"/>
        <v>1.0699710387899475</v>
      </c>
      <c r="T409">
        <f t="shared" si="27"/>
        <v>0.98232641341844984</v>
      </c>
    </row>
    <row r="410" spans="1:20" x14ac:dyDescent="0.35">
      <c r="A410" t="s">
        <v>111</v>
      </c>
      <c r="B410">
        <f t="shared" si="25"/>
        <v>1.0569047889859531</v>
      </c>
      <c r="C410">
        <f t="shared" si="27"/>
        <v>1.0240968816385934</v>
      </c>
      <c r="E410">
        <f t="shared" si="27"/>
        <v>0.9729762279926073</v>
      </c>
      <c r="F410">
        <f t="shared" si="27"/>
        <v>0.98691238284502902</v>
      </c>
      <c r="G410">
        <f t="shared" si="27"/>
        <v>1.0079015479321463</v>
      </c>
      <c r="H410">
        <f t="shared" si="27"/>
        <v>1.0069523802642641</v>
      </c>
      <c r="I410">
        <f t="shared" si="27"/>
        <v>1.0100501653701308</v>
      </c>
      <c r="J410">
        <f t="shared" si="27"/>
        <v>0.99418585410445259</v>
      </c>
      <c r="M410">
        <f t="shared" si="27"/>
        <v>1.0724982476763107</v>
      </c>
      <c r="N410">
        <f t="shared" si="27"/>
        <v>1.0318906205398328</v>
      </c>
      <c r="O410">
        <f t="shared" si="27"/>
        <v>1.0041978472660813</v>
      </c>
      <c r="P410">
        <f t="shared" si="27"/>
        <v>1.021295357832426</v>
      </c>
      <c r="Q410">
        <f t="shared" si="27"/>
        <v>1.034632531129084</v>
      </c>
      <c r="R410">
        <f t="shared" si="27"/>
        <v>1.0084087881784751</v>
      </c>
      <c r="S410">
        <f t="shared" si="27"/>
        <v>1.0740372808892593</v>
      </c>
      <c r="T410">
        <f t="shared" si="27"/>
        <v>1.0386459336902434</v>
      </c>
    </row>
    <row r="411" spans="1:20" x14ac:dyDescent="0.35">
      <c r="A411" t="s">
        <v>112</v>
      </c>
      <c r="B411">
        <f t="shared" si="25"/>
        <v>1.0289444695695318</v>
      </c>
      <c r="C411">
        <f t="shared" si="27"/>
        <v>1.031554443420452</v>
      </c>
      <c r="E411">
        <f t="shared" si="27"/>
        <v>0.92372986742968444</v>
      </c>
      <c r="F411">
        <f t="shared" si="27"/>
        <v>0.99310694362406715</v>
      </c>
      <c r="G411">
        <f t="shared" si="27"/>
        <v>0.9990344011786666</v>
      </c>
      <c r="H411">
        <f t="shared" si="27"/>
        <v>1.0328498010181626</v>
      </c>
      <c r="I411">
        <f t="shared" ref="C411:T425" si="28">(1+I305)^4</f>
        <v>1.0100227538850171</v>
      </c>
      <c r="J411">
        <f t="shared" si="28"/>
        <v>1.0414775298634034</v>
      </c>
      <c r="M411">
        <f t="shared" si="28"/>
        <v>1.0378449750097047</v>
      </c>
      <c r="N411">
        <f t="shared" si="28"/>
        <v>1.1007898761812278</v>
      </c>
      <c r="O411">
        <f t="shared" si="28"/>
        <v>1.0264964348918537</v>
      </c>
      <c r="P411">
        <f t="shared" si="28"/>
        <v>0.99917312541150716</v>
      </c>
      <c r="Q411">
        <f t="shared" si="28"/>
        <v>1.0029607604213202</v>
      </c>
      <c r="R411">
        <f t="shared" si="28"/>
        <v>0.99774390880857622</v>
      </c>
      <c r="S411">
        <f t="shared" si="28"/>
        <v>1.0845921090659907</v>
      </c>
      <c r="T411">
        <f t="shared" si="28"/>
        <v>0.97245415399574175</v>
      </c>
    </row>
    <row r="412" spans="1:20" x14ac:dyDescent="0.35">
      <c r="A412" t="s">
        <v>113</v>
      </c>
      <c r="B412">
        <f t="shared" si="25"/>
        <v>1.0156126354283501</v>
      </c>
      <c r="C412">
        <f t="shared" si="28"/>
        <v>1.029061647238753</v>
      </c>
      <c r="E412">
        <f t="shared" si="28"/>
        <v>1.0956165259733111</v>
      </c>
      <c r="F412">
        <f t="shared" si="28"/>
        <v>0.95461750030978354</v>
      </c>
      <c r="G412">
        <f t="shared" si="28"/>
        <v>0.9964286007213603</v>
      </c>
      <c r="H412">
        <f t="shared" si="28"/>
        <v>1.0094192195786449</v>
      </c>
      <c r="I412">
        <f t="shared" si="28"/>
        <v>1.0189723713372834</v>
      </c>
      <c r="J412">
        <f t="shared" si="28"/>
        <v>1.0469199984578739</v>
      </c>
      <c r="M412">
        <f t="shared" si="28"/>
        <v>1.062309844657255</v>
      </c>
      <c r="N412">
        <f t="shared" si="28"/>
        <v>1.1344550833150506</v>
      </c>
      <c r="O412">
        <f t="shared" si="28"/>
        <v>1.0001362081421894</v>
      </c>
      <c r="P412">
        <f t="shared" si="28"/>
        <v>0.98959989285108785</v>
      </c>
      <c r="Q412">
        <f t="shared" si="28"/>
        <v>1.0360906983744247</v>
      </c>
      <c r="R412">
        <f t="shared" si="28"/>
        <v>1.0020040460044515</v>
      </c>
      <c r="S412">
        <f t="shared" si="28"/>
        <v>1.0864871420427364</v>
      </c>
      <c r="T412">
        <f t="shared" si="28"/>
        <v>1.0354047114511453</v>
      </c>
    </row>
    <row r="413" spans="1:20" x14ac:dyDescent="0.35">
      <c r="A413" t="s">
        <v>114</v>
      </c>
      <c r="B413">
        <f t="shared" si="25"/>
        <v>1.037008948143584</v>
      </c>
      <c r="C413">
        <f t="shared" si="28"/>
        <v>1.0900251043541196</v>
      </c>
      <c r="E413">
        <f t="shared" si="28"/>
        <v>0.99754744023634101</v>
      </c>
      <c r="F413">
        <f t="shared" si="28"/>
        <v>0.8398034275133377</v>
      </c>
      <c r="G413">
        <f t="shared" si="28"/>
        <v>1.0049500108834775</v>
      </c>
      <c r="H413">
        <f t="shared" si="28"/>
        <v>1.0199067348674375</v>
      </c>
      <c r="I413">
        <f t="shared" si="28"/>
        <v>1.0258468227611244</v>
      </c>
      <c r="J413">
        <f t="shared" si="28"/>
        <v>1.0054407604165154</v>
      </c>
      <c r="M413">
        <f t="shared" si="28"/>
        <v>1.0416300949950412</v>
      </c>
      <c r="N413">
        <f t="shared" si="28"/>
        <v>0.95237402168416374</v>
      </c>
      <c r="O413">
        <f t="shared" si="28"/>
        <v>1.0372440840252881</v>
      </c>
      <c r="P413">
        <f t="shared" si="28"/>
        <v>1.0585555060136849</v>
      </c>
      <c r="Q413">
        <f t="shared" si="28"/>
        <v>1.0139418403187199</v>
      </c>
      <c r="R413">
        <f t="shared" si="28"/>
        <v>1.0508787506912478</v>
      </c>
      <c r="S413">
        <f t="shared" si="28"/>
        <v>1.0509591702200456</v>
      </c>
      <c r="T413">
        <f t="shared" si="28"/>
        <v>1.1191750766370614</v>
      </c>
    </row>
    <row r="414" spans="1:20" x14ac:dyDescent="0.35">
      <c r="A414" t="s">
        <v>115</v>
      </c>
      <c r="B414">
        <f t="shared" si="25"/>
        <v>1.015949719679146</v>
      </c>
      <c r="C414">
        <f t="shared" si="28"/>
        <v>1.0391616839976741</v>
      </c>
      <c r="E414">
        <f t="shared" si="28"/>
        <v>1.0292839027938168</v>
      </c>
      <c r="F414">
        <f t="shared" si="28"/>
        <v>0.87675916512310637</v>
      </c>
      <c r="G414">
        <f t="shared" si="28"/>
        <v>0.99747897088304183</v>
      </c>
      <c r="H414">
        <f t="shared" si="28"/>
        <v>1.0269203932622799</v>
      </c>
      <c r="I414">
        <f t="shared" si="28"/>
        <v>1.0108591398620796</v>
      </c>
      <c r="J414">
        <f t="shared" si="28"/>
        <v>1.0280565403793016</v>
      </c>
      <c r="M414">
        <f t="shared" si="28"/>
        <v>0.94784575968192153</v>
      </c>
      <c r="N414">
        <f t="shared" si="28"/>
        <v>1.0949214668192677</v>
      </c>
      <c r="O414">
        <f t="shared" si="28"/>
        <v>1.0035432744885329</v>
      </c>
      <c r="P414">
        <f t="shared" si="28"/>
        <v>1.0435263540375646</v>
      </c>
      <c r="Q414">
        <f t="shared" si="28"/>
        <v>1.0147646775209151</v>
      </c>
      <c r="R414">
        <f t="shared" si="28"/>
        <v>1.0081348964010877</v>
      </c>
      <c r="S414">
        <f t="shared" si="28"/>
        <v>1.046978514338901</v>
      </c>
      <c r="T414">
        <f t="shared" si="28"/>
        <v>0.98054921016365992</v>
      </c>
    </row>
    <row r="415" spans="1:20" x14ac:dyDescent="0.35">
      <c r="A415" t="s">
        <v>116</v>
      </c>
      <c r="B415">
        <f t="shared" si="25"/>
        <v>1.0232917792530907</v>
      </c>
      <c r="C415">
        <f t="shared" si="28"/>
        <v>1.0264869415867133</v>
      </c>
      <c r="E415">
        <f t="shared" si="28"/>
        <v>1.0033866561528484</v>
      </c>
      <c r="F415">
        <f t="shared" si="28"/>
        <v>0.98252462313935418</v>
      </c>
      <c r="G415">
        <f t="shared" si="28"/>
        <v>1.0041444054521973</v>
      </c>
      <c r="H415">
        <f t="shared" si="28"/>
        <v>1.0250715766176839</v>
      </c>
      <c r="I415">
        <f t="shared" si="28"/>
        <v>1.0354203293530979</v>
      </c>
      <c r="J415">
        <f t="shared" si="28"/>
        <v>1.0229415589104132</v>
      </c>
      <c r="M415">
        <f t="shared" si="28"/>
        <v>1.0250375462647614</v>
      </c>
      <c r="N415">
        <f t="shared" si="28"/>
        <v>1.0428664282527027</v>
      </c>
      <c r="O415">
        <f t="shared" si="28"/>
        <v>1.0350121646739614</v>
      </c>
      <c r="P415">
        <f t="shared" si="28"/>
        <v>1.0380868085057535</v>
      </c>
      <c r="Q415">
        <f t="shared" si="28"/>
        <v>0.982008509946381</v>
      </c>
      <c r="R415">
        <f t="shared" si="28"/>
        <v>1.0172593055686507</v>
      </c>
      <c r="S415">
        <f t="shared" si="28"/>
        <v>1.0270520911376602</v>
      </c>
      <c r="T415">
        <f t="shared" si="28"/>
        <v>1.0887523994120973</v>
      </c>
    </row>
    <row r="416" spans="1:20" x14ac:dyDescent="0.35">
      <c r="A416" t="s">
        <v>117</v>
      </c>
      <c r="B416">
        <f t="shared" si="25"/>
        <v>1.0277555928656081</v>
      </c>
      <c r="C416">
        <f t="shared" si="28"/>
        <v>1.074301541024296</v>
      </c>
      <c r="D416">
        <f t="shared" si="28"/>
        <v>1.1070510964758229</v>
      </c>
      <c r="E416">
        <f t="shared" si="28"/>
        <v>1.0348578136272262</v>
      </c>
      <c r="F416">
        <f t="shared" si="28"/>
        <v>0.86365902853568943</v>
      </c>
      <c r="G416">
        <f t="shared" si="28"/>
        <v>0.99685031580918382</v>
      </c>
      <c r="H416">
        <f t="shared" si="28"/>
        <v>1.0529739688741839</v>
      </c>
      <c r="I416">
        <f t="shared" si="28"/>
        <v>1.0202838168588966</v>
      </c>
      <c r="J416">
        <f t="shared" si="28"/>
        <v>1.0198094361691354</v>
      </c>
      <c r="M416">
        <f t="shared" si="28"/>
        <v>1.0591451599109694</v>
      </c>
      <c r="N416">
        <f t="shared" si="28"/>
        <v>0.96701316098252377</v>
      </c>
      <c r="O416">
        <f t="shared" si="28"/>
        <v>1.0447869588927607</v>
      </c>
      <c r="P416">
        <f t="shared" si="28"/>
        <v>1.0447958753380384</v>
      </c>
      <c r="Q416">
        <f t="shared" si="28"/>
        <v>0.9821593473789616</v>
      </c>
      <c r="R416">
        <f t="shared" si="28"/>
        <v>1.0331448228972937</v>
      </c>
      <c r="S416">
        <f t="shared" si="28"/>
        <v>1.0078569030777509</v>
      </c>
      <c r="T416">
        <f t="shared" si="28"/>
        <v>1.0168542941818164</v>
      </c>
    </row>
    <row r="417" spans="1:20" x14ac:dyDescent="0.35">
      <c r="A417" t="s">
        <v>118</v>
      </c>
      <c r="B417">
        <f t="shared" si="25"/>
        <v>1.0101405136204713</v>
      </c>
      <c r="C417">
        <f t="shared" si="28"/>
        <v>1.010889000780099</v>
      </c>
      <c r="D417">
        <f t="shared" si="28"/>
        <v>1.0578788209017391</v>
      </c>
      <c r="E417">
        <f t="shared" si="28"/>
        <v>1.0583733933414472</v>
      </c>
      <c r="F417">
        <f t="shared" si="28"/>
        <v>0.92836129966108094</v>
      </c>
      <c r="G417">
        <f t="shared" si="28"/>
        <v>0.989691904060225</v>
      </c>
      <c r="H417">
        <f t="shared" si="28"/>
        <v>0.99949100414462377</v>
      </c>
      <c r="I417">
        <f t="shared" si="28"/>
        <v>0.99248133569652486</v>
      </c>
      <c r="J417">
        <f t="shared" si="28"/>
        <v>0.99743019199822414</v>
      </c>
      <c r="M417">
        <f t="shared" si="28"/>
        <v>0.95030710380877914</v>
      </c>
      <c r="N417">
        <f t="shared" si="28"/>
        <v>0.96391975793758589</v>
      </c>
      <c r="O417">
        <f t="shared" si="28"/>
        <v>0.99764316494430372</v>
      </c>
      <c r="P417">
        <f t="shared" si="28"/>
        <v>0.99701721811576394</v>
      </c>
      <c r="Q417">
        <f t="shared" si="28"/>
        <v>0.97222608551659639</v>
      </c>
      <c r="R417">
        <f t="shared" si="28"/>
        <v>0.97304787262622638</v>
      </c>
      <c r="S417">
        <f t="shared" si="28"/>
        <v>1.0278704738312148</v>
      </c>
      <c r="T417">
        <f t="shared" si="28"/>
        <v>0.99024761694464203</v>
      </c>
    </row>
    <row r="418" spans="1:20" x14ac:dyDescent="0.35">
      <c r="A418" t="s">
        <v>119</v>
      </c>
      <c r="B418">
        <f t="shared" si="25"/>
        <v>1.0114825994727619</v>
      </c>
      <c r="C418">
        <f t="shared" si="28"/>
        <v>1.0218064468471764</v>
      </c>
      <c r="D418">
        <f t="shared" si="28"/>
        <v>1.0534265052723291</v>
      </c>
      <c r="E418">
        <f t="shared" si="28"/>
        <v>0.94173656599380473</v>
      </c>
      <c r="F418">
        <f t="shared" si="28"/>
        <v>0.91491951853345987</v>
      </c>
      <c r="G418">
        <f t="shared" si="28"/>
        <v>0.97581733448550456</v>
      </c>
      <c r="H418">
        <f t="shared" si="28"/>
        <v>1.0144426081881917</v>
      </c>
      <c r="I418">
        <f t="shared" si="28"/>
        <v>0.98294505822178702</v>
      </c>
      <c r="J418">
        <f t="shared" si="28"/>
        <v>0.92420896261114727</v>
      </c>
      <c r="M418">
        <f t="shared" si="28"/>
        <v>1.046710142635132</v>
      </c>
      <c r="N418">
        <f t="shared" si="28"/>
        <v>1.0514243973620221</v>
      </c>
      <c r="O418">
        <f t="shared" si="28"/>
        <v>0.99424925793579433</v>
      </c>
      <c r="P418">
        <f t="shared" si="28"/>
        <v>1.0241691889920104</v>
      </c>
      <c r="Q418">
        <f t="shared" si="28"/>
        <v>0.9725368798574161</v>
      </c>
      <c r="R418">
        <f t="shared" si="28"/>
        <v>0.99748718588280316</v>
      </c>
      <c r="S418">
        <f t="shared" si="28"/>
        <v>1.0190501377120493</v>
      </c>
      <c r="T418">
        <f t="shared" si="28"/>
        <v>1.0050654970186961</v>
      </c>
    </row>
    <row r="419" spans="1:20" x14ac:dyDescent="0.35">
      <c r="A419" t="s">
        <v>120</v>
      </c>
      <c r="B419">
        <f t="shared" si="25"/>
        <v>1.0067107971954048</v>
      </c>
      <c r="C419">
        <f t="shared" si="28"/>
        <v>1.0000006237938845</v>
      </c>
      <c r="D419">
        <f t="shared" si="28"/>
        <v>0.99933889763434858</v>
      </c>
      <c r="E419">
        <f t="shared" si="28"/>
        <v>1.0233893218695858</v>
      </c>
      <c r="F419">
        <f t="shared" si="28"/>
        <v>0.8317939976242964</v>
      </c>
      <c r="G419">
        <f t="shared" si="28"/>
        <v>0.9776572906292712</v>
      </c>
      <c r="H419">
        <f t="shared" si="28"/>
        <v>1.0123162496841114</v>
      </c>
      <c r="I419">
        <f t="shared" si="28"/>
        <v>0.9622192471801384</v>
      </c>
      <c r="J419">
        <f t="shared" si="28"/>
        <v>1.0245047837334738</v>
      </c>
      <c r="M419">
        <f t="shared" si="28"/>
        <v>0.98809139531840906</v>
      </c>
      <c r="N419">
        <f t="shared" si="28"/>
        <v>1.0499554255534413</v>
      </c>
      <c r="O419">
        <f t="shared" si="28"/>
        <v>0.97909385454358377</v>
      </c>
      <c r="P419">
        <f t="shared" si="28"/>
        <v>1.0134579667380577</v>
      </c>
      <c r="Q419">
        <f t="shared" si="28"/>
        <v>0.94761951481300266</v>
      </c>
      <c r="R419">
        <f t="shared" si="28"/>
        <v>1.0050430450879151</v>
      </c>
      <c r="S419">
        <f t="shared" si="28"/>
        <v>1.0328884248734922</v>
      </c>
      <c r="T419">
        <f t="shared" si="28"/>
        <v>1.0040948435130399</v>
      </c>
    </row>
    <row r="420" spans="1:20" x14ac:dyDescent="0.35">
      <c r="A420" t="s">
        <v>121</v>
      </c>
      <c r="B420">
        <f t="shared" si="25"/>
        <v>0.99959674867404313</v>
      </c>
      <c r="C420">
        <f t="shared" si="28"/>
        <v>1.0086330418980647</v>
      </c>
      <c r="D420">
        <f t="shared" si="28"/>
        <v>1.0277983980658512</v>
      </c>
      <c r="E420">
        <f t="shared" si="28"/>
        <v>0.92461503762499697</v>
      </c>
      <c r="F420">
        <f t="shared" si="28"/>
        <v>0.96483503812259441</v>
      </c>
      <c r="G420">
        <f t="shared" si="28"/>
        <v>0.9628888988337001</v>
      </c>
      <c r="H420">
        <f t="shared" si="28"/>
        <v>1.0010516056476964</v>
      </c>
      <c r="I420">
        <f t="shared" si="28"/>
        <v>0.95510053990947874</v>
      </c>
      <c r="J420">
        <f t="shared" si="28"/>
        <v>0.97892134508763551</v>
      </c>
      <c r="M420">
        <f t="shared" si="28"/>
        <v>1.0239342241146663</v>
      </c>
      <c r="N420">
        <f t="shared" si="28"/>
        <v>1.0389019016879109</v>
      </c>
      <c r="O420">
        <f t="shared" si="28"/>
        <v>0.99641649532170529</v>
      </c>
      <c r="P420">
        <f t="shared" si="28"/>
        <v>1.0122890142540084</v>
      </c>
      <c r="Q420">
        <f t="shared" si="28"/>
        <v>0.97886172412784289</v>
      </c>
      <c r="R420">
        <f t="shared" si="28"/>
        <v>0.95488554835977479</v>
      </c>
      <c r="S420">
        <f t="shared" si="28"/>
        <v>1.0140256258535416</v>
      </c>
      <c r="T420">
        <f t="shared" si="28"/>
        <v>0.97509570557310676</v>
      </c>
    </row>
    <row r="421" spans="1:20" x14ac:dyDescent="0.35">
      <c r="A421" t="s">
        <v>122</v>
      </c>
      <c r="B421">
        <f t="shared" si="25"/>
        <v>0.99146324964456167</v>
      </c>
      <c r="C421">
        <f t="shared" si="28"/>
        <v>1.0038698009624463</v>
      </c>
      <c r="D421">
        <f t="shared" si="28"/>
        <v>1.0681494698057103</v>
      </c>
      <c r="E421">
        <f t="shared" si="28"/>
        <v>1.0996336226663761</v>
      </c>
      <c r="F421">
        <f t="shared" si="28"/>
        <v>0.90750317358633348</v>
      </c>
      <c r="G421">
        <f t="shared" si="28"/>
        <v>0.96178680347979584</v>
      </c>
      <c r="H421">
        <f t="shared" si="28"/>
        <v>0.98277524271929206</v>
      </c>
      <c r="I421">
        <f t="shared" si="28"/>
        <v>0.97001446306028305</v>
      </c>
      <c r="J421">
        <f t="shared" si="28"/>
        <v>0.93307519913057135</v>
      </c>
      <c r="M421">
        <f t="shared" si="28"/>
        <v>1</v>
      </c>
      <c r="N421">
        <f t="shared" si="28"/>
        <v>1.0485964570170168</v>
      </c>
      <c r="O421">
        <f t="shared" si="28"/>
        <v>0.99801239782022522</v>
      </c>
      <c r="P421">
        <f t="shared" si="28"/>
        <v>0.99349488951186549</v>
      </c>
      <c r="Q421">
        <f t="shared" si="28"/>
        <v>0.94091642528373498</v>
      </c>
      <c r="R421">
        <f t="shared" si="28"/>
        <v>0.9363798018356263</v>
      </c>
      <c r="S421">
        <f t="shared" si="28"/>
        <v>1.0083992580456445</v>
      </c>
      <c r="T421">
        <f t="shared" si="28"/>
        <v>0.95957992115987556</v>
      </c>
    </row>
    <row r="422" spans="1:20" x14ac:dyDescent="0.35">
      <c r="A422" t="s">
        <v>123</v>
      </c>
      <c r="B422">
        <f t="shared" si="25"/>
        <v>1.0068752681133708</v>
      </c>
      <c r="C422">
        <f t="shared" si="28"/>
        <v>1.008607360817275</v>
      </c>
      <c r="D422">
        <f t="shared" si="28"/>
        <v>1.0338914323438206</v>
      </c>
      <c r="E422">
        <f t="shared" si="28"/>
        <v>0.94186750391820351</v>
      </c>
      <c r="F422">
        <f t="shared" si="28"/>
        <v>0.94297804412059216</v>
      </c>
      <c r="G422">
        <f t="shared" si="28"/>
        <v>0.98175526411701619</v>
      </c>
      <c r="H422">
        <f t="shared" si="28"/>
        <v>1.0091207702150504</v>
      </c>
      <c r="I422">
        <f t="shared" si="28"/>
        <v>0.97269880165818312</v>
      </c>
      <c r="J422">
        <f t="shared" si="28"/>
        <v>0.94905161874568111</v>
      </c>
      <c r="M422">
        <f t="shared" si="28"/>
        <v>1.0465972613133727</v>
      </c>
      <c r="N422">
        <f t="shared" si="28"/>
        <v>1.0620054769588232</v>
      </c>
      <c r="O422">
        <f t="shared" si="28"/>
        <v>0.98103066453392951</v>
      </c>
      <c r="P422">
        <f t="shared" si="28"/>
        <v>1.0050975567089391</v>
      </c>
      <c r="Q422">
        <f t="shared" si="28"/>
        <v>0.95936481068996438</v>
      </c>
      <c r="R422">
        <f t="shared" si="28"/>
        <v>1.006581865943706</v>
      </c>
      <c r="S422">
        <f t="shared" si="28"/>
        <v>1.0051941197129259</v>
      </c>
      <c r="T422">
        <f t="shared" si="28"/>
        <v>0.98537558685562132</v>
      </c>
    </row>
    <row r="423" spans="1:20" x14ac:dyDescent="0.35">
      <c r="A423" t="s">
        <v>124</v>
      </c>
      <c r="B423">
        <f t="shared" si="25"/>
        <v>0.99518984226288953</v>
      </c>
      <c r="C423">
        <f t="shared" si="28"/>
        <v>0.98679662135923196</v>
      </c>
      <c r="D423">
        <f t="shared" si="28"/>
        <v>1.0428332266209137</v>
      </c>
      <c r="E423">
        <f t="shared" si="28"/>
        <v>1.0227414093140028</v>
      </c>
      <c r="F423">
        <f t="shared" si="28"/>
        <v>0.95994245926553001</v>
      </c>
      <c r="G423">
        <f t="shared" si="28"/>
        <v>0.96724013564330291</v>
      </c>
      <c r="H423">
        <f t="shared" si="28"/>
        <v>1.0002846282864286</v>
      </c>
      <c r="I423">
        <f t="shared" si="28"/>
        <v>0.97202030072972678</v>
      </c>
      <c r="J423">
        <f t="shared" si="28"/>
        <v>0.92476477394003487</v>
      </c>
      <c r="M423">
        <f t="shared" si="28"/>
        <v>1.0708111989579048</v>
      </c>
      <c r="N423">
        <f t="shared" si="28"/>
        <v>1.0143164343376723</v>
      </c>
      <c r="O423">
        <f t="shared" si="28"/>
        <v>0.9780398823611437</v>
      </c>
      <c r="P423">
        <f t="shared" si="28"/>
        <v>0.979558411577229</v>
      </c>
      <c r="Q423">
        <f t="shared" si="28"/>
        <v>0.93583890289964666</v>
      </c>
      <c r="R423">
        <f t="shared" si="28"/>
        <v>0.93031096901458965</v>
      </c>
      <c r="S423">
        <f t="shared" si="28"/>
        <v>0.996077109385616</v>
      </c>
      <c r="T423">
        <f t="shared" si="28"/>
        <v>0.99569093911510109</v>
      </c>
    </row>
    <row r="424" spans="1:20" x14ac:dyDescent="0.35">
      <c r="A424" t="s">
        <v>125</v>
      </c>
      <c r="B424">
        <f t="shared" si="25"/>
        <v>0.98428526849211928</v>
      </c>
      <c r="C424">
        <f t="shared" si="28"/>
        <v>0.97795878471311792</v>
      </c>
      <c r="D424">
        <f t="shared" si="28"/>
        <v>1.0151766065332808</v>
      </c>
      <c r="E424">
        <f t="shared" si="28"/>
        <v>0.97760951300527721</v>
      </c>
      <c r="F424">
        <f t="shared" si="28"/>
        <v>0.97118388870057082</v>
      </c>
      <c r="G424">
        <f t="shared" si="28"/>
        <v>0.98905779537947824</v>
      </c>
      <c r="H424">
        <f t="shared" si="28"/>
        <v>1.0031611168673848</v>
      </c>
      <c r="I424">
        <f t="shared" si="28"/>
        <v>0.9643183888680783</v>
      </c>
      <c r="J424">
        <f t="shared" si="28"/>
        <v>0.91058797626172105</v>
      </c>
      <c r="M424">
        <f t="shared" si="28"/>
        <v>1.0005731258911381</v>
      </c>
      <c r="N424">
        <f t="shared" si="28"/>
        <v>1.0707606617284176</v>
      </c>
      <c r="O424">
        <f t="shared" si="28"/>
        <v>0.99832990821285339</v>
      </c>
      <c r="P424">
        <f t="shared" si="28"/>
        <v>0.98850582530939979</v>
      </c>
      <c r="Q424">
        <f t="shared" si="28"/>
        <v>1.0143646880865878</v>
      </c>
      <c r="R424">
        <f t="shared" si="28"/>
        <v>1.0150622643337863</v>
      </c>
      <c r="S424">
        <f t="shared" si="28"/>
        <v>1.0012809758175909</v>
      </c>
      <c r="T424">
        <f t="shared" si="28"/>
        <v>0.96531206675804049</v>
      </c>
    </row>
    <row r="425" spans="1:20" x14ac:dyDescent="0.35">
      <c r="A425" t="s">
        <v>126</v>
      </c>
      <c r="B425">
        <f t="shared" si="25"/>
        <v>1.0264873872233584</v>
      </c>
      <c r="C425">
        <f t="shared" si="28"/>
        <v>1.0492537393769128</v>
      </c>
      <c r="D425">
        <f t="shared" si="28"/>
        <v>0.99181325840329482</v>
      </c>
      <c r="E425">
        <f t="shared" si="28"/>
        <v>1.0979574079481029</v>
      </c>
      <c r="F425">
        <f t="shared" si="28"/>
        <v>1.0048211199399824</v>
      </c>
      <c r="G425">
        <f t="shared" si="28"/>
        <v>0.99590995772625168</v>
      </c>
      <c r="H425">
        <f t="shared" si="28"/>
        <v>1.035370167021104</v>
      </c>
      <c r="I425">
        <f t="shared" si="28"/>
        <v>0.99978213198683963</v>
      </c>
      <c r="J425">
        <f t="shared" si="28"/>
        <v>0.90826368672952162</v>
      </c>
      <c r="M425">
        <f t="shared" ref="C425:T440" si="29">(1+M319)^4</f>
        <v>1.0731431503387396</v>
      </c>
      <c r="N425">
        <f t="shared" si="29"/>
        <v>1.1326523755793716</v>
      </c>
      <c r="O425">
        <f t="shared" si="29"/>
        <v>1.0172440353146008</v>
      </c>
      <c r="P425">
        <f t="shared" si="29"/>
        <v>1.008692543853158</v>
      </c>
      <c r="Q425">
        <f t="shared" si="29"/>
        <v>1.034670116180453</v>
      </c>
      <c r="R425">
        <f t="shared" si="29"/>
        <v>1.0056140949422216</v>
      </c>
      <c r="S425">
        <f t="shared" si="29"/>
        <v>1.0132611288249533</v>
      </c>
      <c r="T425">
        <f t="shared" si="29"/>
        <v>1.0179286829458731</v>
      </c>
    </row>
    <row r="426" spans="1:20" x14ac:dyDescent="0.35">
      <c r="A426" t="s">
        <v>127</v>
      </c>
      <c r="B426">
        <f t="shared" si="25"/>
        <v>1.0161597463015271</v>
      </c>
      <c r="C426">
        <f t="shared" si="29"/>
        <v>1.0202071614423964</v>
      </c>
      <c r="D426">
        <f t="shared" si="29"/>
        <v>0.99330715361705713</v>
      </c>
      <c r="E426">
        <f t="shared" si="29"/>
        <v>1.147173755824483</v>
      </c>
      <c r="F426">
        <f t="shared" si="29"/>
        <v>1.0248560320026765</v>
      </c>
      <c r="G426">
        <f t="shared" si="29"/>
        <v>0.99746753565018187</v>
      </c>
      <c r="H426">
        <f t="shared" si="29"/>
        <v>0.99907016128993953</v>
      </c>
      <c r="I426">
        <f t="shared" si="29"/>
        <v>1.0130693369048329</v>
      </c>
      <c r="J426">
        <f t="shared" si="29"/>
        <v>0.99443486780434143</v>
      </c>
      <c r="M426">
        <f t="shared" si="29"/>
        <v>1.0120918137279631</v>
      </c>
      <c r="N426">
        <f t="shared" si="29"/>
        <v>1.0591501472050147</v>
      </c>
      <c r="O426">
        <f t="shared" si="29"/>
        <v>1.0202656300903474</v>
      </c>
      <c r="P426">
        <f t="shared" si="29"/>
        <v>1.0136188046396972</v>
      </c>
      <c r="Q426">
        <f t="shared" si="29"/>
        <v>0.98878381067291932</v>
      </c>
      <c r="R426">
        <f t="shared" si="29"/>
        <v>1.0021454026371512</v>
      </c>
      <c r="S426">
        <f t="shared" si="29"/>
        <v>1.0187193821443945</v>
      </c>
      <c r="T426">
        <f t="shared" si="29"/>
        <v>1.010766962707617</v>
      </c>
    </row>
    <row r="427" spans="1:20" x14ac:dyDescent="0.35">
      <c r="A427" t="s">
        <v>128</v>
      </c>
      <c r="B427">
        <f t="shared" si="25"/>
        <v>1.0108809000894625</v>
      </c>
      <c r="C427">
        <f t="shared" si="29"/>
        <v>1.0046786048287748</v>
      </c>
      <c r="D427">
        <f t="shared" si="29"/>
        <v>0.99493719967132876</v>
      </c>
      <c r="E427">
        <f t="shared" si="29"/>
        <v>0.98389144574884224</v>
      </c>
      <c r="F427">
        <f t="shared" si="29"/>
        <v>1.0195769832591131</v>
      </c>
      <c r="G427">
        <f t="shared" si="29"/>
        <v>1.0076346721368989</v>
      </c>
      <c r="H427">
        <f t="shared" si="29"/>
        <v>1.0292620750953039</v>
      </c>
      <c r="I427">
        <f t="shared" si="29"/>
        <v>0.99667952897713796</v>
      </c>
      <c r="J427">
        <f t="shared" si="29"/>
        <v>0.99453010377104012</v>
      </c>
      <c r="M427">
        <f t="shared" si="29"/>
        <v>0.96569843952479495</v>
      </c>
      <c r="N427">
        <f t="shared" si="29"/>
        <v>0.99976618442303633</v>
      </c>
      <c r="O427">
        <f t="shared" si="29"/>
        <v>1.024395148191382</v>
      </c>
      <c r="P427">
        <f t="shared" si="29"/>
        <v>1.0057259496912996</v>
      </c>
      <c r="Q427">
        <f t="shared" si="29"/>
        <v>1.0506275647165224</v>
      </c>
      <c r="R427">
        <f t="shared" si="29"/>
        <v>1.0828814184780013</v>
      </c>
      <c r="S427">
        <f t="shared" si="29"/>
        <v>1.0235152204527738</v>
      </c>
      <c r="T427">
        <f t="shared" si="29"/>
        <v>0.9931133154532692</v>
      </c>
    </row>
    <row r="428" spans="1:20" x14ac:dyDescent="0.35">
      <c r="A428" t="s">
        <v>129</v>
      </c>
      <c r="B428">
        <f t="shared" si="25"/>
        <v>1.0232911565158829</v>
      </c>
      <c r="C428">
        <f t="shared" si="29"/>
        <v>1.0424303031075146</v>
      </c>
      <c r="D428">
        <f t="shared" si="29"/>
        <v>1.0774471893066688</v>
      </c>
      <c r="E428">
        <f t="shared" si="29"/>
        <v>1.1630542950681402</v>
      </c>
      <c r="F428">
        <f t="shared" si="29"/>
        <v>0.9916835220990976</v>
      </c>
      <c r="G428">
        <f t="shared" si="29"/>
        <v>1.0152101637369046</v>
      </c>
      <c r="H428">
        <f t="shared" si="29"/>
        <v>0.99614964349683921</v>
      </c>
      <c r="I428">
        <f t="shared" si="29"/>
        <v>0.99824858835825137</v>
      </c>
      <c r="J428">
        <f t="shared" si="29"/>
        <v>0.96595797241270787</v>
      </c>
      <c r="K428">
        <f t="shared" si="29"/>
        <v>1.0068613185303641</v>
      </c>
      <c r="M428">
        <f t="shared" si="29"/>
        <v>1.0871518188041109</v>
      </c>
      <c r="N428">
        <f t="shared" si="29"/>
        <v>1.125981622249481</v>
      </c>
      <c r="O428">
        <f t="shared" si="29"/>
        <v>1.0092679626753021</v>
      </c>
      <c r="P428">
        <f t="shared" si="29"/>
        <v>0.99765339936205877</v>
      </c>
      <c r="Q428">
        <f t="shared" si="29"/>
        <v>0.97161516010971749</v>
      </c>
      <c r="R428">
        <f t="shared" si="29"/>
        <v>0.99887348475657745</v>
      </c>
      <c r="S428">
        <f t="shared" si="29"/>
        <v>1.0245711156660082</v>
      </c>
      <c r="T428">
        <f t="shared" si="29"/>
        <v>0.96622535570520196</v>
      </c>
    </row>
    <row r="429" spans="1:20" x14ac:dyDescent="0.35">
      <c r="A429" t="s">
        <v>130</v>
      </c>
      <c r="B429">
        <f t="shared" si="25"/>
        <v>1.0092828728547809</v>
      </c>
      <c r="C429">
        <f t="shared" si="29"/>
        <v>1.0012594340923464</v>
      </c>
      <c r="D429">
        <f t="shared" si="29"/>
        <v>1.0194574305463358</v>
      </c>
      <c r="E429">
        <f t="shared" si="29"/>
        <v>1.1215903906555653</v>
      </c>
      <c r="F429">
        <f t="shared" si="29"/>
        <v>1.0043139237164087</v>
      </c>
      <c r="G429">
        <f t="shared" si="29"/>
        <v>1.0217705649398801</v>
      </c>
      <c r="H429">
        <f t="shared" si="29"/>
        <v>1.0061436454943742</v>
      </c>
      <c r="I429">
        <f t="shared" si="29"/>
        <v>1.0019325552232743</v>
      </c>
      <c r="J429">
        <f t="shared" si="29"/>
        <v>0.99073538140969464</v>
      </c>
      <c r="K429">
        <f t="shared" si="29"/>
        <v>1.008158228197924</v>
      </c>
      <c r="M429">
        <f t="shared" si="29"/>
        <v>0.94553607809586082</v>
      </c>
      <c r="N429">
        <f t="shared" si="29"/>
        <v>1.0806505276620761</v>
      </c>
      <c r="O429">
        <f t="shared" si="29"/>
        <v>1.0129250647126775</v>
      </c>
      <c r="P429">
        <f t="shared" si="29"/>
        <v>1.0209286790711167</v>
      </c>
      <c r="Q429">
        <f t="shared" si="29"/>
        <v>1.0111161118736036</v>
      </c>
      <c r="R429">
        <f t="shared" si="29"/>
        <v>1.037934151120852</v>
      </c>
      <c r="S429">
        <f t="shared" si="29"/>
        <v>1.0307026089736184</v>
      </c>
      <c r="T429">
        <f t="shared" si="29"/>
        <v>1.0076911616224793</v>
      </c>
    </row>
    <row r="430" spans="1:20" x14ac:dyDescent="0.35">
      <c r="A430" t="s">
        <v>131</v>
      </c>
      <c r="B430">
        <f t="shared" si="25"/>
        <v>1.0270769884757047</v>
      </c>
      <c r="C430">
        <f t="shared" si="29"/>
        <v>1.0207168516174563</v>
      </c>
      <c r="D430">
        <f t="shared" si="29"/>
        <v>1.051957893754442</v>
      </c>
      <c r="E430">
        <f t="shared" si="29"/>
        <v>1.0518952057034738</v>
      </c>
      <c r="F430">
        <f t="shared" si="29"/>
        <v>1.040028610825398</v>
      </c>
      <c r="G430">
        <f t="shared" si="29"/>
        <v>1.0323709809940742</v>
      </c>
      <c r="H430">
        <f t="shared" si="29"/>
        <v>1.0243461635859676</v>
      </c>
      <c r="I430">
        <f t="shared" si="29"/>
        <v>1.0008674678910734</v>
      </c>
      <c r="J430">
        <f t="shared" si="29"/>
        <v>0.99446223494627761</v>
      </c>
      <c r="K430">
        <f t="shared" si="29"/>
        <v>1.0415409634668511</v>
      </c>
      <c r="M430">
        <f t="shared" si="29"/>
        <v>1.0797387150315025</v>
      </c>
      <c r="N430">
        <f t="shared" si="29"/>
        <v>1.0563724447599867</v>
      </c>
      <c r="O430">
        <f t="shared" si="29"/>
        <v>0.99875406938878331</v>
      </c>
      <c r="P430">
        <f t="shared" si="29"/>
        <v>1.00727871132599</v>
      </c>
      <c r="Q430">
        <f t="shared" si="29"/>
        <v>1.004232604786313</v>
      </c>
      <c r="R430">
        <f t="shared" si="29"/>
        <v>1.0238679269078623</v>
      </c>
      <c r="S430">
        <f t="shared" si="29"/>
        <v>1.0387425809576039</v>
      </c>
      <c r="T430">
        <f t="shared" si="29"/>
        <v>1.0119129706432812</v>
      </c>
    </row>
    <row r="431" spans="1:20" x14ac:dyDescent="0.35">
      <c r="A431" t="s">
        <v>132</v>
      </c>
      <c r="B431">
        <f t="shared" si="25"/>
        <v>1.0162045194580875</v>
      </c>
      <c r="C431">
        <f t="shared" si="29"/>
        <v>1.029967116974055</v>
      </c>
      <c r="D431">
        <f t="shared" si="29"/>
        <v>1.0659902385188464</v>
      </c>
      <c r="E431">
        <f t="shared" si="29"/>
        <v>1.0041157333865671</v>
      </c>
      <c r="F431">
        <f t="shared" si="29"/>
        <v>0.96968458058864704</v>
      </c>
      <c r="G431">
        <f t="shared" si="29"/>
        <v>1.0392447956533184</v>
      </c>
      <c r="H431">
        <f t="shared" si="29"/>
        <v>0.99208095186491285</v>
      </c>
      <c r="I431">
        <f t="shared" si="29"/>
        <v>0.99585934281439104</v>
      </c>
      <c r="J431">
        <f t="shared" si="29"/>
        <v>1.0156082266346773</v>
      </c>
      <c r="K431">
        <f t="shared" si="29"/>
        <v>1.0112961320186837</v>
      </c>
      <c r="M431">
        <f t="shared" si="29"/>
        <v>1.1083912799975852</v>
      </c>
      <c r="N431">
        <f t="shared" si="29"/>
        <v>1.1304631272173176</v>
      </c>
      <c r="O431">
        <f t="shared" si="29"/>
        <v>1.0551884528031528</v>
      </c>
      <c r="P431">
        <f t="shared" si="29"/>
        <v>1.0215044842436607</v>
      </c>
      <c r="Q431">
        <f t="shared" si="29"/>
        <v>1.0327699960052765</v>
      </c>
      <c r="R431">
        <f t="shared" si="29"/>
        <v>1.0031832827100593</v>
      </c>
      <c r="S431">
        <f t="shared" si="29"/>
        <v>1.0440020245793478</v>
      </c>
      <c r="T431">
        <f t="shared" si="29"/>
        <v>0.99558109894728719</v>
      </c>
    </row>
    <row r="432" spans="1:20" x14ac:dyDescent="0.35">
      <c r="A432" t="s">
        <v>133</v>
      </c>
      <c r="B432">
        <f t="shared" si="25"/>
        <v>1.0107455582250238</v>
      </c>
      <c r="C432">
        <f t="shared" si="29"/>
        <v>0.99101904705634281</v>
      </c>
      <c r="D432">
        <f t="shared" si="29"/>
        <v>0.94327542094798678</v>
      </c>
      <c r="E432">
        <f t="shared" si="29"/>
        <v>2.1167570862293443</v>
      </c>
      <c r="F432">
        <f t="shared" si="29"/>
        <v>1.0169249215268428</v>
      </c>
      <c r="G432">
        <f t="shared" si="29"/>
        <v>1.0495862570231984</v>
      </c>
      <c r="H432">
        <f t="shared" si="29"/>
        <v>1.02292472110624</v>
      </c>
      <c r="I432">
        <f t="shared" si="29"/>
        <v>1.0141225682292303</v>
      </c>
      <c r="J432">
        <f t="shared" si="29"/>
        <v>1.0484838865093149</v>
      </c>
      <c r="K432">
        <f t="shared" si="29"/>
        <v>1.0476185724673601</v>
      </c>
      <c r="L432">
        <f t="shared" si="29"/>
        <v>1.0351363000099214</v>
      </c>
      <c r="M432">
        <f t="shared" si="29"/>
        <v>0.97343266024854125</v>
      </c>
      <c r="N432">
        <f t="shared" si="29"/>
        <v>1.121928850388868</v>
      </c>
      <c r="O432">
        <f t="shared" si="29"/>
        <v>1.0157599653387908</v>
      </c>
      <c r="P432">
        <f t="shared" si="29"/>
        <v>0.99541626414615758</v>
      </c>
      <c r="Q432">
        <f t="shared" si="29"/>
        <v>1.0241940643004372</v>
      </c>
      <c r="R432">
        <f t="shared" si="29"/>
        <v>1.0285401492549544</v>
      </c>
      <c r="S432">
        <f t="shared" si="29"/>
        <v>1.0790694267876122</v>
      </c>
      <c r="T432">
        <f t="shared" si="29"/>
        <v>0.96785628304160198</v>
      </c>
    </row>
    <row r="433" spans="1:20" x14ac:dyDescent="0.35">
      <c r="A433" t="s">
        <v>134</v>
      </c>
      <c r="B433">
        <f t="shared" ref="B433:Q451" si="30">(1+B327)^4</f>
        <v>1.018726388439122</v>
      </c>
      <c r="C433">
        <f t="shared" si="30"/>
        <v>1.024727600775631</v>
      </c>
      <c r="D433">
        <f t="shared" si="30"/>
        <v>1.0778787651165587</v>
      </c>
      <c r="E433">
        <f t="shared" si="30"/>
        <v>0.9212306383855482</v>
      </c>
      <c r="F433">
        <f t="shared" si="30"/>
        <v>0.9914267650723636</v>
      </c>
      <c r="G433">
        <f t="shared" si="30"/>
        <v>1.045547702175601</v>
      </c>
      <c r="H433">
        <f t="shared" si="30"/>
        <v>1.0018413148272758</v>
      </c>
      <c r="I433">
        <f t="shared" si="30"/>
        <v>1.0158493766294918</v>
      </c>
      <c r="J433">
        <f t="shared" si="30"/>
        <v>1.0469415682449048</v>
      </c>
      <c r="K433">
        <f t="shared" si="30"/>
        <v>1.0536318192705179</v>
      </c>
      <c r="L433">
        <f t="shared" si="30"/>
        <v>1.0406918058359143</v>
      </c>
      <c r="M433">
        <f t="shared" si="30"/>
        <v>1.0283122933756728</v>
      </c>
      <c r="N433">
        <f t="shared" si="30"/>
        <v>1.105998602850444</v>
      </c>
      <c r="O433">
        <f t="shared" si="30"/>
        <v>1.0171173521234171</v>
      </c>
      <c r="P433">
        <f t="shared" si="30"/>
        <v>1.0249722121593339</v>
      </c>
      <c r="Q433">
        <f t="shared" si="30"/>
        <v>1.0028294528554289</v>
      </c>
      <c r="R433">
        <f t="shared" si="29"/>
        <v>1.0266515517628274</v>
      </c>
      <c r="S433">
        <f t="shared" si="29"/>
        <v>1.0500641346920589</v>
      </c>
      <c r="T433">
        <f t="shared" si="29"/>
        <v>1.0585395902221002</v>
      </c>
    </row>
    <row r="434" spans="1:20" x14ac:dyDescent="0.35">
      <c r="A434" t="s">
        <v>135</v>
      </c>
      <c r="B434">
        <f t="shared" si="30"/>
        <v>1.005479955871005</v>
      </c>
      <c r="C434">
        <f t="shared" si="29"/>
        <v>1.0187037206991247</v>
      </c>
      <c r="D434">
        <f t="shared" si="29"/>
        <v>1.0326801324140285</v>
      </c>
      <c r="E434">
        <f t="shared" si="29"/>
        <v>1.0959434763642304</v>
      </c>
      <c r="F434">
        <f t="shared" si="29"/>
        <v>0.92092301208894445</v>
      </c>
      <c r="G434">
        <f t="shared" si="29"/>
        <v>1.0371964362472057</v>
      </c>
      <c r="H434">
        <f t="shared" si="29"/>
        <v>1.0106691784793937</v>
      </c>
      <c r="I434">
        <f t="shared" si="29"/>
        <v>1.0015416341108794</v>
      </c>
      <c r="J434">
        <f t="shared" si="29"/>
        <v>1.0480872900585521</v>
      </c>
      <c r="K434">
        <f t="shared" si="29"/>
        <v>1.066638937792918</v>
      </c>
      <c r="L434">
        <f t="shared" si="29"/>
        <v>1.0433453687350371</v>
      </c>
      <c r="M434">
        <f t="shared" si="29"/>
        <v>0.97786267796274873</v>
      </c>
      <c r="N434">
        <f t="shared" si="29"/>
        <v>1.0366155911815056</v>
      </c>
      <c r="O434">
        <f t="shared" si="29"/>
        <v>1.0191485534832974</v>
      </c>
      <c r="P434">
        <f t="shared" si="29"/>
        <v>1.0120872588066032</v>
      </c>
      <c r="Q434">
        <f t="shared" si="29"/>
        <v>1.0066307956744318</v>
      </c>
      <c r="R434">
        <f t="shared" si="29"/>
        <v>1.0219169945849269</v>
      </c>
      <c r="S434">
        <f t="shared" si="29"/>
        <v>1.0469654399785844</v>
      </c>
      <c r="T434">
        <f t="shared" si="29"/>
        <v>0.9964441434104262</v>
      </c>
    </row>
    <row r="435" spans="1:20" x14ac:dyDescent="0.35">
      <c r="A435" t="s">
        <v>136</v>
      </c>
      <c r="B435">
        <f t="shared" si="30"/>
        <v>1.0141350297420955</v>
      </c>
      <c r="C435">
        <f t="shared" si="29"/>
        <v>1.0186166727617663</v>
      </c>
      <c r="D435">
        <f t="shared" si="29"/>
        <v>0.99394148127571402</v>
      </c>
      <c r="E435">
        <f t="shared" si="29"/>
        <v>1.0642018259690853</v>
      </c>
      <c r="F435">
        <f t="shared" si="29"/>
        <v>1.0992934948133453</v>
      </c>
      <c r="G435">
        <f t="shared" si="29"/>
        <v>1.0362098842897813</v>
      </c>
      <c r="H435">
        <f t="shared" si="29"/>
        <v>1.0092956545532659</v>
      </c>
      <c r="I435">
        <f t="shared" si="29"/>
        <v>1.0213863851844185</v>
      </c>
      <c r="J435">
        <f t="shared" si="29"/>
        <v>1.09260472717622</v>
      </c>
      <c r="K435">
        <f t="shared" si="29"/>
        <v>0.99141306815685948</v>
      </c>
      <c r="L435">
        <f t="shared" si="29"/>
        <v>1.0044751880673159</v>
      </c>
      <c r="M435">
        <f t="shared" si="29"/>
        <v>1.0256857264482786</v>
      </c>
      <c r="N435">
        <f t="shared" si="29"/>
        <v>1.083706171526168</v>
      </c>
      <c r="O435">
        <f t="shared" si="29"/>
        <v>1.0094431081204658</v>
      </c>
      <c r="P435">
        <f t="shared" si="29"/>
        <v>1.0215995874138741</v>
      </c>
      <c r="Q435">
        <f t="shared" si="29"/>
        <v>1.0190945117652968</v>
      </c>
      <c r="R435">
        <f t="shared" si="29"/>
        <v>1.0049072668183638</v>
      </c>
      <c r="S435">
        <f t="shared" si="29"/>
        <v>1.0295565342802764</v>
      </c>
      <c r="T435">
        <f t="shared" si="29"/>
        <v>1.0234515622677167</v>
      </c>
    </row>
    <row r="436" spans="1:20" x14ac:dyDescent="0.35">
      <c r="A436" t="s">
        <v>137</v>
      </c>
      <c r="B436">
        <f t="shared" si="30"/>
        <v>1.0045609419057835</v>
      </c>
      <c r="C436">
        <f t="shared" si="29"/>
        <v>1.0393161975550123</v>
      </c>
      <c r="D436">
        <f t="shared" si="29"/>
        <v>1.0645892965450281</v>
      </c>
      <c r="E436">
        <f t="shared" si="29"/>
        <v>0.87641118382306082</v>
      </c>
      <c r="F436">
        <f t="shared" si="29"/>
        <v>0.96099351045505366</v>
      </c>
      <c r="G436">
        <f t="shared" si="29"/>
        <v>1.0280683224318889</v>
      </c>
      <c r="H436">
        <f t="shared" si="29"/>
        <v>1.0161878896179137</v>
      </c>
      <c r="I436">
        <f t="shared" si="29"/>
        <v>1.0070839445298381</v>
      </c>
      <c r="J436">
        <f t="shared" si="29"/>
        <v>1.0881966440482747</v>
      </c>
      <c r="K436">
        <f t="shared" si="29"/>
        <v>1.0421731544748374</v>
      </c>
      <c r="L436">
        <f t="shared" si="29"/>
        <v>0.9952521643274479</v>
      </c>
      <c r="M436">
        <f t="shared" si="29"/>
        <v>1.1302591227387577</v>
      </c>
      <c r="N436">
        <f t="shared" si="29"/>
        <v>0.97514443266284045</v>
      </c>
      <c r="O436">
        <f t="shared" si="29"/>
        <v>1.0261753278199517</v>
      </c>
      <c r="P436">
        <f t="shared" si="29"/>
        <v>1.0410008150730514</v>
      </c>
      <c r="Q436">
        <f t="shared" si="29"/>
        <v>1.0139827349566448</v>
      </c>
      <c r="R436">
        <f t="shared" si="29"/>
        <v>1.0330162194360537</v>
      </c>
      <c r="S436">
        <f t="shared" si="29"/>
        <v>0.99994472045828042</v>
      </c>
      <c r="T436">
        <f t="shared" si="29"/>
        <v>1.0468154334182065</v>
      </c>
    </row>
    <row r="437" spans="1:20" x14ac:dyDescent="0.35">
      <c r="A437" t="s">
        <v>138</v>
      </c>
      <c r="B437">
        <f t="shared" si="30"/>
        <v>1.0238610041330636</v>
      </c>
      <c r="C437">
        <f t="shared" si="29"/>
        <v>1.0130238235394262</v>
      </c>
      <c r="D437">
        <f t="shared" si="29"/>
        <v>0.99122440253650845</v>
      </c>
      <c r="E437">
        <f t="shared" si="29"/>
        <v>1.0302037200994465</v>
      </c>
      <c r="F437">
        <f t="shared" si="29"/>
        <v>0.99873894687218423</v>
      </c>
      <c r="G437">
        <f t="shared" si="29"/>
        <v>1.0133062314112364</v>
      </c>
      <c r="H437">
        <f t="shared" si="29"/>
        <v>0.99007148424603875</v>
      </c>
      <c r="I437">
        <f t="shared" si="29"/>
        <v>1.0110116548148469</v>
      </c>
      <c r="J437">
        <f t="shared" si="29"/>
        <v>1.0263317059351531</v>
      </c>
      <c r="K437">
        <f t="shared" si="29"/>
        <v>1.0129813672799441</v>
      </c>
      <c r="L437">
        <f t="shared" si="29"/>
        <v>1.0414892375124774</v>
      </c>
      <c r="M437">
        <f t="shared" si="29"/>
        <v>1.0516935458414167</v>
      </c>
      <c r="N437">
        <f t="shared" si="29"/>
        <v>1.0508480849218529</v>
      </c>
      <c r="O437">
        <f t="shared" si="29"/>
        <v>1.0312596752528789</v>
      </c>
      <c r="P437">
        <f t="shared" si="29"/>
        <v>1.0021753366541886</v>
      </c>
      <c r="Q437">
        <f t="shared" si="29"/>
        <v>1.0195874249930952</v>
      </c>
      <c r="R437">
        <f t="shared" si="29"/>
        <v>1.05512103097148</v>
      </c>
      <c r="S437">
        <f t="shared" si="29"/>
        <v>1.0100157016047588</v>
      </c>
      <c r="T437">
        <f t="shared" si="29"/>
        <v>0.99992702511023379</v>
      </c>
    </row>
    <row r="438" spans="1:20" x14ac:dyDescent="0.35">
      <c r="A438" t="s">
        <v>139</v>
      </c>
      <c r="B438">
        <f t="shared" si="30"/>
        <v>1.0073014084774268</v>
      </c>
      <c r="C438">
        <f t="shared" si="29"/>
        <v>1.0121662685562853</v>
      </c>
      <c r="D438">
        <f t="shared" si="29"/>
        <v>1.0433972789969961</v>
      </c>
      <c r="E438">
        <f t="shared" si="29"/>
        <v>1.0322262233208912</v>
      </c>
      <c r="F438">
        <f t="shared" si="29"/>
        <v>1.0107808989519538</v>
      </c>
      <c r="G438">
        <f t="shared" si="29"/>
        <v>1.0319986665153436</v>
      </c>
      <c r="H438">
        <f t="shared" si="29"/>
        <v>1.0050399003917796</v>
      </c>
      <c r="I438">
        <f t="shared" si="29"/>
        <v>1.028703810151792</v>
      </c>
      <c r="J438">
        <f t="shared" si="29"/>
        <v>1.0543256497280129</v>
      </c>
      <c r="K438">
        <f t="shared" si="29"/>
        <v>1.00192788143407</v>
      </c>
      <c r="L438">
        <f t="shared" si="29"/>
        <v>1.0583842554265466</v>
      </c>
      <c r="M438">
        <f t="shared" si="29"/>
        <v>1.0296393291112746</v>
      </c>
      <c r="N438">
        <f t="shared" si="29"/>
        <v>1.0613706810785255</v>
      </c>
      <c r="O438">
        <f t="shared" si="29"/>
        <v>1.0362141387488761</v>
      </c>
      <c r="P438">
        <f t="shared" si="29"/>
        <v>1.0235148438014006</v>
      </c>
      <c r="Q438">
        <f t="shared" si="29"/>
        <v>1.0451450041074382</v>
      </c>
      <c r="R438">
        <f t="shared" si="29"/>
        <v>1.040401716715085</v>
      </c>
      <c r="S438">
        <f t="shared" si="29"/>
        <v>1.0143589437289373</v>
      </c>
      <c r="T438">
        <f t="shared" si="29"/>
        <v>1.043955205498267</v>
      </c>
    </row>
    <row r="439" spans="1:20" x14ac:dyDescent="0.35">
      <c r="A439" t="s">
        <v>140</v>
      </c>
      <c r="B439">
        <f t="shared" si="30"/>
        <v>1.0148013786757308</v>
      </c>
      <c r="C439">
        <f t="shared" si="29"/>
        <v>1.016197112632264</v>
      </c>
      <c r="D439">
        <f t="shared" si="29"/>
        <v>1.0491928702168714</v>
      </c>
      <c r="E439">
        <f t="shared" si="29"/>
        <v>1.4425243287292988</v>
      </c>
      <c r="F439">
        <f t="shared" si="29"/>
        <v>1.0235721323985227</v>
      </c>
      <c r="G439">
        <f t="shared" si="29"/>
        <v>1.0229203560805933</v>
      </c>
      <c r="H439">
        <f t="shared" si="29"/>
        <v>1.0210962459528281</v>
      </c>
      <c r="I439">
        <f t="shared" si="29"/>
        <v>1.0152222875333143</v>
      </c>
      <c r="J439">
        <f t="shared" si="29"/>
        <v>1.0957715926075555</v>
      </c>
      <c r="K439">
        <f t="shared" si="29"/>
        <v>1.0484899076997742</v>
      </c>
      <c r="L439">
        <f t="shared" si="29"/>
        <v>1.0588615130999659</v>
      </c>
      <c r="M439">
        <f t="shared" si="29"/>
        <v>1.0200612030976306</v>
      </c>
      <c r="N439">
        <f t="shared" si="29"/>
        <v>1.0640587137956439</v>
      </c>
      <c r="O439">
        <f t="shared" si="29"/>
        <v>1.0326526855688172</v>
      </c>
      <c r="P439">
        <f t="shared" si="29"/>
        <v>1.0172848839217465</v>
      </c>
      <c r="Q439">
        <f t="shared" si="29"/>
        <v>1.0427807408568091</v>
      </c>
      <c r="R439">
        <f t="shared" si="29"/>
        <v>1.0325218183413187</v>
      </c>
      <c r="S439">
        <f t="shared" si="29"/>
        <v>1.0236419513243677</v>
      </c>
      <c r="T439">
        <f t="shared" si="29"/>
        <v>1.0183823439421873</v>
      </c>
    </row>
    <row r="440" spans="1:20" x14ac:dyDescent="0.35">
      <c r="A440" t="s">
        <v>141</v>
      </c>
      <c r="B440">
        <f t="shared" si="30"/>
        <v>1.0248180063649923</v>
      </c>
      <c r="C440">
        <f t="shared" si="29"/>
        <v>1.048773505444992</v>
      </c>
      <c r="D440">
        <f t="shared" si="29"/>
        <v>1.0818805447011937</v>
      </c>
      <c r="E440">
        <f t="shared" si="29"/>
        <v>0.97135637669568786</v>
      </c>
      <c r="F440">
        <f t="shared" si="29"/>
        <v>1.0080368442511183</v>
      </c>
      <c r="G440">
        <f t="shared" si="29"/>
        <v>1.0286217909692863</v>
      </c>
      <c r="H440">
        <f t="shared" si="29"/>
        <v>1.0273564171443696</v>
      </c>
      <c r="I440">
        <f t="shared" si="29"/>
        <v>1.0180209582871977</v>
      </c>
      <c r="J440">
        <f t="shared" si="29"/>
        <v>1.0777842941332587</v>
      </c>
      <c r="K440">
        <f t="shared" si="29"/>
        <v>1.040770151758345</v>
      </c>
      <c r="L440">
        <f t="shared" ref="C440:T451" si="31">(1+L334)^4</f>
        <v>1.0480715597100463</v>
      </c>
      <c r="M440">
        <f t="shared" si="31"/>
        <v>0.94974249463607319</v>
      </c>
      <c r="N440">
        <f t="shared" si="31"/>
        <v>1.3690320730164831</v>
      </c>
      <c r="O440">
        <f t="shared" si="31"/>
        <v>1.0237119319898857</v>
      </c>
      <c r="P440">
        <f t="shared" si="31"/>
        <v>1.0432015463457203</v>
      </c>
      <c r="Q440">
        <f t="shared" si="31"/>
        <v>1.0392965717824687</v>
      </c>
      <c r="R440">
        <f t="shared" si="31"/>
        <v>1.0895580134302993</v>
      </c>
      <c r="S440">
        <f t="shared" si="31"/>
        <v>1.0302457579434559</v>
      </c>
      <c r="T440">
        <f t="shared" si="31"/>
        <v>1.0390359272667333</v>
      </c>
    </row>
    <row r="441" spans="1:20" x14ac:dyDescent="0.35">
      <c r="A441" t="s">
        <v>142</v>
      </c>
      <c r="B441">
        <f t="shared" si="30"/>
        <v>1.0090215436280003</v>
      </c>
      <c r="C441">
        <f t="shared" si="31"/>
        <v>1.0353203428658644</v>
      </c>
      <c r="D441">
        <f t="shared" si="31"/>
        <v>1.0701169114094293</v>
      </c>
      <c r="E441">
        <f t="shared" si="31"/>
        <v>1.0161355402763186</v>
      </c>
      <c r="F441">
        <f t="shared" si="31"/>
        <v>1.0209704997586733</v>
      </c>
      <c r="G441">
        <f t="shared" si="31"/>
        <v>1.0424966001276359</v>
      </c>
      <c r="H441">
        <f t="shared" si="31"/>
        <v>1.03618766777736</v>
      </c>
      <c r="I441">
        <f t="shared" si="31"/>
        <v>1.015612286257751</v>
      </c>
      <c r="J441">
        <f t="shared" si="31"/>
        <v>1.0047316735376424</v>
      </c>
      <c r="K441">
        <f t="shared" si="31"/>
        <v>1.0202813544806957</v>
      </c>
      <c r="L441">
        <f t="shared" si="31"/>
        <v>1.0320746286056028</v>
      </c>
      <c r="M441">
        <f t="shared" si="31"/>
        <v>1.053328517636452</v>
      </c>
      <c r="N441">
        <f t="shared" si="31"/>
        <v>1.0587333042724871</v>
      </c>
      <c r="O441">
        <f t="shared" si="31"/>
        <v>1.0205393755399319</v>
      </c>
      <c r="P441">
        <f t="shared" si="31"/>
        <v>1.0146450702900238</v>
      </c>
      <c r="Q441">
        <f t="shared" si="31"/>
        <v>1.0149657717612621</v>
      </c>
      <c r="R441">
        <f t="shared" si="31"/>
        <v>1.0492902678213563</v>
      </c>
      <c r="S441">
        <f t="shared" si="31"/>
        <v>1.0377742550874074</v>
      </c>
      <c r="T441">
        <f t="shared" si="31"/>
        <v>1.053652471079781</v>
      </c>
    </row>
    <row r="442" spans="1:20" x14ac:dyDescent="0.35">
      <c r="A442" t="s">
        <v>143</v>
      </c>
      <c r="B442">
        <f t="shared" si="30"/>
        <v>0.99759811047805136</v>
      </c>
      <c r="C442">
        <f t="shared" si="31"/>
        <v>1.0281770936256851</v>
      </c>
      <c r="D442">
        <f t="shared" si="31"/>
        <v>1.0161757119198374</v>
      </c>
      <c r="E442">
        <f t="shared" si="31"/>
        <v>1.2368164927665504</v>
      </c>
      <c r="F442">
        <f t="shared" si="31"/>
        <v>1.0364162507134329</v>
      </c>
      <c r="G442">
        <f t="shared" si="31"/>
        <v>1.0254972574145038</v>
      </c>
      <c r="H442">
        <f t="shared" si="31"/>
        <v>1.0299921032598973</v>
      </c>
      <c r="I442">
        <f t="shared" si="31"/>
        <v>1.0068375192502408</v>
      </c>
      <c r="J442">
        <f t="shared" si="31"/>
        <v>1.0582992596796741</v>
      </c>
      <c r="K442">
        <f t="shared" si="31"/>
        <v>1.0400521592019172</v>
      </c>
      <c r="L442">
        <f t="shared" si="31"/>
        <v>1.0355151490014629</v>
      </c>
      <c r="M442">
        <f t="shared" si="31"/>
        <v>1.0441251709448378</v>
      </c>
      <c r="N442">
        <f t="shared" si="31"/>
        <v>1.0528618614387921</v>
      </c>
      <c r="O442">
        <f t="shared" si="31"/>
        <v>1.0307972826600822</v>
      </c>
      <c r="P442">
        <f t="shared" si="31"/>
        <v>1.022879584012764</v>
      </c>
      <c r="Q442">
        <f t="shared" si="31"/>
        <v>1.02880740603703</v>
      </c>
      <c r="R442">
        <f t="shared" si="31"/>
        <v>1.0355173552600099</v>
      </c>
      <c r="S442">
        <f t="shared" si="31"/>
        <v>1.0335056462650298</v>
      </c>
      <c r="T442">
        <f t="shared" si="31"/>
        <v>1.0191236131778705</v>
      </c>
    </row>
    <row r="443" spans="1:20" x14ac:dyDescent="0.35">
      <c r="A443" t="s">
        <v>144</v>
      </c>
      <c r="B443">
        <f t="shared" si="30"/>
        <v>1.0323328662566806</v>
      </c>
      <c r="C443">
        <f t="shared" si="31"/>
        <v>1.0387728548052597</v>
      </c>
      <c r="D443">
        <f t="shared" si="31"/>
        <v>1.0589092700927845</v>
      </c>
      <c r="E443">
        <f t="shared" si="31"/>
        <v>1.1474334084407591</v>
      </c>
      <c r="F443">
        <f t="shared" si="31"/>
        <v>0.97047283215903579</v>
      </c>
      <c r="G443">
        <f t="shared" si="31"/>
        <v>1.0245861550104514</v>
      </c>
      <c r="H443">
        <f t="shared" si="31"/>
        <v>1.0249708771033905</v>
      </c>
      <c r="I443">
        <f t="shared" si="31"/>
        <v>1.0240794295691484</v>
      </c>
      <c r="J443">
        <f t="shared" si="31"/>
        <v>1.0643814072649285</v>
      </c>
      <c r="K443">
        <f t="shared" si="31"/>
        <v>1.0332324223147478</v>
      </c>
      <c r="L443">
        <f t="shared" si="31"/>
        <v>1.0597943372026788</v>
      </c>
      <c r="M443">
        <f t="shared" si="31"/>
        <v>1.0064324048989506</v>
      </c>
      <c r="N443">
        <f t="shared" si="31"/>
        <v>1.0606773850325564</v>
      </c>
      <c r="O443">
        <f t="shared" si="31"/>
        <v>1.0259124611392034</v>
      </c>
      <c r="P443">
        <f t="shared" si="31"/>
        <v>1.0224767008754601</v>
      </c>
      <c r="Q443">
        <f t="shared" si="31"/>
        <v>1.0337954353345074</v>
      </c>
      <c r="R443">
        <f t="shared" si="31"/>
        <v>1.0834194092038194</v>
      </c>
      <c r="S443">
        <f t="shared" si="31"/>
        <v>1.0489326726833921</v>
      </c>
      <c r="T443">
        <f t="shared" si="31"/>
        <v>1.0318681177514333</v>
      </c>
    </row>
    <row r="444" spans="1:20" x14ac:dyDescent="0.35">
      <c r="A444" t="s">
        <v>145</v>
      </c>
      <c r="B444">
        <f t="shared" si="30"/>
        <v>1.0166012677908722</v>
      </c>
      <c r="C444">
        <f t="shared" si="31"/>
        <v>0.98072712452231814</v>
      </c>
      <c r="D444">
        <f t="shared" si="31"/>
        <v>1.0256097840618958</v>
      </c>
      <c r="E444">
        <f t="shared" si="31"/>
        <v>1.013023315913784</v>
      </c>
      <c r="F444">
        <f t="shared" si="31"/>
        <v>1.0623460457912268</v>
      </c>
      <c r="G444">
        <f t="shared" si="31"/>
        <v>1.0172055991556177</v>
      </c>
      <c r="H444">
        <f t="shared" si="31"/>
        <v>0.99679873402120933</v>
      </c>
      <c r="I444">
        <f t="shared" si="31"/>
        <v>0.99294936564242764</v>
      </c>
      <c r="J444">
        <f t="shared" si="31"/>
        <v>1.1206445381651986</v>
      </c>
      <c r="K444">
        <f t="shared" si="31"/>
        <v>1.0485347266271381</v>
      </c>
      <c r="L444">
        <f t="shared" si="31"/>
        <v>1.0524239499951962</v>
      </c>
      <c r="M444">
        <f t="shared" si="31"/>
        <v>1.0051816869381069</v>
      </c>
      <c r="N444">
        <f t="shared" si="31"/>
        <v>1.0293033326346812</v>
      </c>
      <c r="O444">
        <f t="shared" si="31"/>
        <v>1.0283284813229618</v>
      </c>
      <c r="P444">
        <f t="shared" si="31"/>
        <v>1.0173863681275945</v>
      </c>
      <c r="Q444">
        <f t="shared" si="31"/>
        <v>1.023417563980394</v>
      </c>
      <c r="R444">
        <f t="shared" si="31"/>
        <v>1.012738121668926</v>
      </c>
      <c r="S444">
        <f t="shared" si="31"/>
        <v>1.0392889489731267</v>
      </c>
      <c r="T444">
        <f t="shared" si="31"/>
        <v>1.0080465251539199</v>
      </c>
    </row>
    <row r="445" spans="1:20" x14ac:dyDescent="0.35">
      <c r="A445" t="s">
        <v>146</v>
      </c>
      <c r="B445">
        <f t="shared" si="30"/>
        <v>1.0204082021540364</v>
      </c>
      <c r="C445">
        <f t="shared" si="31"/>
        <v>1.0294349282358746</v>
      </c>
      <c r="D445">
        <f t="shared" si="31"/>
        <v>1.0400768796192179</v>
      </c>
      <c r="E445">
        <f t="shared" si="31"/>
        <v>1.0418803347517869</v>
      </c>
      <c r="F445">
        <f t="shared" si="31"/>
        <v>1.0068368895157092</v>
      </c>
      <c r="G445">
        <f t="shared" si="31"/>
        <v>1.026342657145392</v>
      </c>
      <c r="H445">
        <f t="shared" si="31"/>
        <v>1.0081306262393859</v>
      </c>
      <c r="I445">
        <f t="shared" si="31"/>
        <v>1.0082909101140056</v>
      </c>
      <c r="J445">
        <f t="shared" si="31"/>
        <v>1.0242693261196836</v>
      </c>
      <c r="K445">
        <f t="shared" si="31"/>
        <v>1.0571077447050821</v>
      </c>
      <c r="L445">
        <f t="shared" si="31"/>
        <v>1.064135174815775</v>
      </c>
      <c r="M445">
        <f t="shared" si="31"/>
        <v>0.97506697465455416</v>
      </c>
      <c r="N445">
        <f t="shared" si="31"/>
        <v>1.1717608447588987</v>
      </c>
      <c r="O445">
        <f t="shared" si="31"/>
        <v>1.0183057391689607</v>
      </c>
      <c r="P445">
        <f t="shared" si="31"/>
        <v>1.034039660236781</v>
      </c>
      <c r="Q445">
        <f t="shared" si="31"/>
        <v>1.0429316182852426</v>
      </c>
      <c r="R445">
        <f t="shared" si="31"/>
        <v>1.0593478487106984</v>
      </c>
      <c r="S445">
        <f t="shared" si="31"/>
        <v>1.0481127991967296</v>
      </c>
      <c r="T445">
        <f t="shared" si="31"/>
        <v>0.99257705623631209</v>
      </c>
    </row>
    <row r="446" spans="1:20" x14ac:dyDescent="0.35">
      <c r="A446" t="s">
        <v>147</v>
      </c>
      <c r="B446">
        <f t="shared" si="30"/>
        <v>1.0175185535458746</v>
      </c>
      <c r="C446">
        <f t="shared" si="31"/>
        <v>0.97140671311171001</v>
      </c>
      <c r="D446">
        <f t="shared" si="31"/>
        <v>1.0288024044148456</v>
      </c>
      <c r="E446">
        <f t="shared" si="31"/>
        <v>1.0380873590526705</v>
      </c>
      <c r="F446">
        <f t="shared" si="31"/>
        <v>1.0107863394268108</v>
      </c>
      <c r="G446">
        <f t="shared" si="31"/>
        <v>1.0225189364426019</v>
      </c>
      <c r="H446">
        <f t="shared" si="31"/>
        <v>1.0204121478731685</v>
      </c>
      <c r="I446">
        <f t="shared" si="31"/>
        <v>0.99984074412609691</v>
      </c>
      <c r="J446">
        <f t="shared" si="31"/>
        <v>1.0206627334733824</v>
      </c>
      <c r="K446">
        <f t="shared" si="31"/>
        <v>1.0262249903766492</v>
      </c>
      <c r="L446">
        <f t="shared" si="31"/>
        <v>1.0077126916148458</v>
      </c>
      <c r="M446">
        <f t="shared" si="31"/>
        <v>1.036803457916871</v>
      </c>
      <c r="N446">
        <f t="shared" si="31"/>
        <v>1.0844084835123458</v>
      </c>
      <c r="O446">
        <f t="shared" si="31"/>
        <v>1.0105172743203215</v>
      </c>
      <c r="P446">
        <f t="shared" si="31"/>
        <v>1.0204190279632968</v>
      </c>
      <c r="Q446">
        <f t="shared" si="31"/>
        <v>1.0272999005587946</v>
      </c>
      <c r="R446">
        <f t="shared" si="31"/>
        <v>1.0470836751130608</v>
      </c>
      <c r="S446">
        <f t="shared" si="31"/>
        <v>1.0395066776816948</v>
      </c>
      <c r="T446">
        <f t="shared" si="31"/>
        <v>0.99631101353062157</v>
      </c>
    </row>
    <row r="447" spans="1:20" x14ac:dyDescent="0.35">
      <c r="A447" t="s">
        <v>148</v>
      </c>
      <c r="B447">
        <f t="shared" si="30"/>
        <v>1.0372628527571137</v>
      </c>
      <c r="C447">
        <f t="shared" si="31"/>
        <v>1.0254727063433215</v>
      </c>
      <c r="D447">
        <f t="shared" si="31"/>
        <v>1.0419153834399759</v>
      </c>
      <c r="E447">
        <f t="shared" si="31"/>
        <v>1.0491377847777621</v>
      </c>
      <c r="F447">
        <f t="shared" si="31"/>
        <v>1.0257750919973709</v>
      </c>
      <c r="G447">
        <f t="shared" si="31"/>
        <v>1.0236189386885137</v>
      </c>
      <c r="H447">
        <f t="shared" si="31"/>
        <v>1.0322010633125673</v>
      </c>
      <c r="I447">
        <f t="shared" si="31"/>
        <v>1.0119541745383778</v>
      </c>
      <c r="J447">
        <f t="shared" si="31"/>
        <v>1.1045993185446805</v>
      </c>
      <c r="K447">
        <f t="shared" si="31"/>
        <v>1.0344017956253675</v>
      </c>
      <c r="L447">
        <f t="shared" si="31"/>
        <v>1.075770476472069</v>
      </c>
      <c r="M447">
        <f t="shared" si="31"/>
        <v>1.0248293214104658</v>
      </c>
      <c r="N447">
        <f t="shared" si="31"/>
        <v>1.0141757979088202</v>
      </c>
      <c r="O447">
        <f t="shared" si="31"/>
        <v>1.012232281128346</v>
      </c>
      <c r="P447">
        <f t="shared" si="31"/>
        <v>1.0401556770722888</v>
      </c>
      <c r="Q447">
        <f t="shared" si="31"/>
        <v>1.0207291444753903</v>
      </c>
      <c r="R447">
        <f t="shared" si="31"/>
        <v>1.0276424384058751</v>
      </c>
      <c r="S447">
        <f t="shared" si="31"/>
        <v>1.0184747876751443</v>
      </c>
      <c r="T447">
        <f t="shared" si="31"/>
        <v>1.0038419120165107</v>
      </c>
    </row>
    <row r="448" spans="1:20" x14ac:dyDescent="0.35">
      <c r="A448" t="s">
        <v>149</v>
      </c>
      <c r="B448">
        <f t="shared" si="30"/>
        <v>1.0165353690066345</v>
      </c>
      <c r="C448">
        <f t="shared" si="31"/>
        <v>1.0225626052088113</v>
      </c>
      <c r="D448">
        <f t="shared" si="31"/>
        <v>1.0792134729083169</v>
      </c>
      <c r="E448">
        <f t="shared" si="31"/>
        <v>1.0523429823858599</v>
      </c>
      <c r="F448">
        <f t="shared" si="31"/>
        <v>1.0458386244096174</v>
      </c>
      <c r="G448">
        <f t="shared" si="31"/>
        <v>1.0247521319708344</v>
      </c>
      <c r="H448">
        <f t="shared" si="31"/>
        <v>1.0335983786735119</v>
      </c>
      <c r="I448">
        <f t="shared" si="31"/>
        <v>1.0086484389858597</v>
      </c>
      <c r="J448">
        <f t="shared" si="31"/>
        <v>1.0778044114225265</v>
      </c>
      <c r="K448">
        <f t="shared" si="31"/>
        <v>0.99628356807976171</v>
      </c>
      <c r="L448">
        <f t="shared" si="31"/>
        <v>1.047756801918452</v>
      </c>
      <c r="M448">
        <f t="shared" si="31"/>
        <v>1.0181549539861441</v>
      </c>
      <c r="N448">
        <f t="shared" si="31"/>
        <v>0.97463981232661079</v>
      </c>
      <c r="O448">
        <f t="shared" si="31"/>
        <v>1.0491950631263232</v>
      </c>
      <c r="P448">
        <f t="shared" si="31"/>
        <v>1.0316897986570299</v>
      </c>
      <c r="Q448">
        <f t="shared" si="31"/>
        <v>1.0354683519785322</v>
      </c>
      <c r="R448">
        <f t="shared" si="31"/>
        <v>1.061579050112756</v>
      </c>
      <c r="S448">
        <f t="shared" si="31"/>
        <v>1.0263187716294735</v>
      </c>
      <c r="T448">
        <f t="shared" si="31"/>
        <v>1.0349609854181649</v>
      </c>
    </row>
    <row r="449" spans="1:20" x14ac:dyDescent="0.35">
      <c r="A449" t="s">
        <v>150</v>
      </c>
      <c r="B449">
        <f t="shared" si="30"/>
        <v>1.0239374765005911</v>
      </c>
      <c r="C449">
        <f t="shared" si="31"/>
        <v>1.002688823742244</v>
      </c>
      <c r="D449">
        <f t="shared" si="31"/>
        <v>1.001757219035089</v>
      </c>
      <c r="E449">
        <f t="shared" si="31"/>
        <v>1.0620722319094633</v>
      </c>
      <c r="F449">
        <f t="shared" si="31"/>
        <v>1.0375671035526566</v>
      </c>
      <c r="G449">
        <f t="shared" si="31"/>
        <v>1.0115859435058543</v>
      </c>
      <c r="H449">
        <f t="shared" si="31"/>
        <v>1.0237352245104401</v>
      </c>
      <c r="I449">
        <f t="shared" si="31"/>
        <v>1.0110915289167037</v>
      </c>
      <c r="J449">
        <f t="shared" si="31"/>
        <v>1.0444825712925716</v>
      </c>
      <c r="K449">
        <f t="shared" si="31"/>
        <v>0.98877913426434494</v>
      </c>
      <c r="L449">
        <f t="shared" si="31"/>
        <v>1.0641981667524072</v>
      </c>
      <c r="M449">
        <f t="shared" si="31"/>
        <v>1.0740044280459677</v>
      </c>
      <c r="N449">
        <f t="shared" si="31"/>
        <v>1.1367665250331935</v>
      </c>
      <c r="O449">
        <f t="shared" si="31"/>
        <v>1.01798006469268</v>
      </c>
      <c r="P449">
        <f t="shared" si="31"/>
        <v>0.98774449052187385</v>
      </c>
      <c r="Q449">
        <f t="shared" si="31"/>
        <v>1.0251592134702681</v>
      </c>
      <c r="R449">
        <f t="shared" si="31"/>
        <v>0.99128858741840897</v>
      </c>
      <c r="S449">
        <f t="shared" si="31"/>
        <v>1.0083038054765532</v>
      </c>
      <c r="T449">
        <f t="shared" si="31"/>
        <v>1.0282435445899796</v>
      </c>
    </row>
    <row r="450" spans="1:20" x14ac:dyDescent="0.35">
      <c r="A450" t="s">
        <v>151</v>
      </c>
      <c r="B450">
        <f t="shared" si="30"/>
        <v>1.0319391622251177</v>
      </c>
      <c r="C450">
        <f t="shared" si="31"/>
        <v>1.0107772061101024</v>
      </c>
      <c r="D450">
        <f t="shared" si="31"/>
        <v>1.0069358815784086</v>
      </c>
      <c r="E450">
        <f t="shared" si="31"/>
        <v>1.0516645835112397</v>
      </c>
      <c r="F450">
        <f t="shared" si="31"/>
        <v>0.97994960794291674</v>
      </c>
      <c r="G450">
        <f t="shared" si="31"/>
        <v>1.0076826206368286</v>
      </c>
      <c r="H450">
        <f t="shared" si="31"/>
        <v>1.0018340158658032</v>
      </c>
      <c r="I450">
        <f t="shared" si="31"/>
        <v>0.98527955147796453</v>
      </c>
      <c r="J450">
        <f t="shared" si="31"/>
        <v>1.0342585008681695</v>
      </c>
      <c r="K450">
        <f t="shared" si="31"/>
        <v>1.017011096695944</v>
      </c>
      <c r="L450">
        <f t="shared" si="31"/>
        <v>1.0046801497764473</v>
      </c>
      <c r="M450">
        <f t="shared" si="31"/>
        <v>1.0116698343896078</v>
      </c>
      <c r="N450">
        <f t="shared" si="31"/>
        <v>0.98908811782573536</v>
      </c>
      <c r="O450">
        <f t="shared" si="31"/>
        <v>1.0191345662952032</v>
      </c>
      <c r="P450">
        <f t="shared" si="31"/>
        <v>1.0083888974017894</v>
      </c>
      <c r="Q450">
        <f t="shared" si="31"/>
        <v>1.0154472022771572</v>
      </c>
      <c r="R450">
        <f t="shared" si="31"/>
        <v>1.0405720301093992</v>
      </c>
      <c r="S450">
        <f t="shared" si="31"/>
        <v>1.0141534255945643</v>
      </c>
      <c r="T450">
        <f t="shared" si="31"/>
        <v>1.0019565139574242</v>
      </c>
    </row>
    <row r="451" spans="1:20" x14ac:dyDescent="0.35">
      <c r="A451" t="s">
        <v>152</v>
      </c>
      <c r="B451">
        <f t="shared" si="30"/>
        <v>1.0222060372372808</v>
      </c>
      <c r="C451">
        <f t="shared" si="31"/>
        <v>0.99847164232151453</v>
      </c>
      <c r="D451">
        <f t="shared" si="31"/>
        <v>1.0272801552854995</v>
      </c>
      <c r="E451">
        <f t="shared" si="31"/>
        <v>1.0878290217520017</v>
      </c>
      <c r="F451">
        <f t="shared" si="31"/>
        <v>0.99614609820620093</v>
      </c>
      <c r="G451">
        <f t="shared" si="31"/>
        <v>1.023018177723225</v>
      </c>
      <c r="H451">
        <f t="shared" si="31"/>
        <v>0.97929963228587769</v>
      </c>
      <c r="I451">
        <f t="shared" si="31"/>
        <v>0.98520597374044205</v>
      </c>
      <c r="J451">
        <f t="shared" si="31"/>
        <v>1.0544117186497226</v>
      </c>
      <c r="K451">
        <f t="shared" si="31"/>
        <v>0.97512616862222901</v>
      </c>
      <c r="L451">
        <f t="shared" si="31"/>
        <v>1.0610616206960193</v>
      </c>
      <c r="M451">
        <f t="shared" si="31"/>
        <v>1.0310891393263428</v>
      </c>
      <c r="N451">
        <f t="shared" si="31"/>
        <v>1.0286863901556593</v>
      </c>
      <c r="O451">
        <f t="shared" si="31"/>
        <v>1.0043869781121406</v>
      </c>
      <c r="P451">
        <f t="shared" si="31"/>
        <v>0.98700735558342279</v>
      </c>
      <c r="Q451">
        <f t="shared" si="31"/>
        <v>1.0320428240875179</v>
      </c>
      <c r="R451">
        <f t="shared" si="31"/>
        <v>1.0138377694935605</v>
      </c>
      <c r="S451">
        <f t="shared" si="31"/>
        <v>1.0247467129242778</v>
      </c>
      <c r="T451">
        <f t="shared" si="31"/>
        <v>0.99289371319677966</v>
      </c>
    </row>
    <row r="452" spans="1:20" x14ac:dyDescent="0.35">
      <c r="A452" t="s">
        <v>757</v>
      </c>
      <c r="B452">
        <f>GEOMEAN(B368:B451)</f>
        <v>1.0178669488845893</v>
      </c>
      <c r="C452">
        <f t="shared" ref="C452:T452" si="32">GEOMEAN(C368:C451)</f>
        <v>1.0140944438854231</v>
      </c>
      <c r="D452">
        <f t="shared" si="32"/>
        <v>1.0348722474012768</v>
      </c>
      <c r="E452">
        <f t="shared" si="32"/>
        <v>1.0510639939218269</v>
      </c>
      <c r="F452">
        <f t="shared" si="32"/>
        <v>1.0017364458089952</v>
      </c>
      <c r="G452">
        <f t="shared" si="32"/>
        <v>1.0189730088766162</v>
      </c>
      <c r="H452">
        <f t="shared" si="32"/>
        <v>1.0151410449520608</v>
      </c>
      <c r="I452">
        <f t="shared" si="32"/>
        <v>1.0041954149682297</v>
      </c>
      <c r="J452">
        <f t="shared" si="32"/>
        <v>1.0158589336600778</v>
      </c>
      <c r="K452">
        <f t="shared" si="32"/>
        <v>1.0251590368483898</v>
      </c>
      <c r="L452">
        <f t="shared" si="32"/>
        <v>1.0413018518326811</v>
      </c>
      <c r="M452">
        <f t="shared" si="32"/>
        <v>1.03069524448017</v>
      </c>
      <c r="N452">
        <f t="shared" si="32"/>
        <v>1.0563045149479191</v>
      </c>
      <c r="O452">
        <f t="shared" si="32"/>
        <v>1.0172713454984657</v>
      </c>
      <c r="P452">
        <f t="shared" si="32"/>
        <v>1.0168127496546582</v>
      </c>
      <c r="Q452">
        <f t="shared" si="32"/>
        <v>1.0098277708762795</v>
      </c>
      <c r="R452">
        <f t="shared" si="32"/>
        <v>1.0145904503938805</v>
      </c>
      <c r="S452">
        <f t="shared" si="32"/>
        <v>1.0213111524822758</v>
      </c>
      <c r="T452">
        <f t="shared" si="32"/>
        <v>1.016228248353825</v>
      </c>
    </row>
    <row r="453" spans="1:20" x14ac:dyDescent="0.35">
      <c r="A453" t="s">
        <v>758</v>
      </c>
      <c r="B453">
        <f>B452-1</f>
        <v>1.7866948884589284E-2</v>
      </c>
      <c r="C453">
        <f t="shared" ref="C453:T453" si="33">C452-1</f>
        <v>1.4094443885423136E-2</v>
      </c>
      <c r="D453">
        <f t="shared" si="33"/>
        <v>3.4872247401276812E-2</v>
      </c>
      <c r="E453">
        <f t="shared" si="33"/>
        <v>5.1063993921826922E-2</v>
      </c>
      <c r="F453">
        <f t="shared" si="33"/>
        <v>1.736445808995235E-3</v>
      </c>
      <c r="G453">
        <f t="shared" si="33"/>
        <v>1.8973008876616237E-2</v>
      </c>
      <c r="H453">
        <f t="shared" si="33"/>
        <v>1.5141044952060811E-2</v>
      </c>
      <c r="I453">
        <f t="shared" si="33"/>
        <v>4.195414968229727E-3</v>
      </c>
      <c r="J453">
        <f t="shared" si="33"/>
        <v>1.5858933660077845E-2</v>
      </c>
      <c r="K453">
        <f t="shared" si="33"/>
        <v>2.5159036848389826E-2</v>
      </c>
      <c r="L453">
        <f t="shared" si="33"/>
        <v>4.1301851832681091E-2</v>
      </c>
      <c r="M453">
        <f t="shared" si="33"/>
        <v>3.0695244480170025E-2</v>
      </c>
      <c r="N453">
        <f t="shared" si="33"/>
        <v>5.6304514947919104E-2</v>
      </c>
      <c r="O453">
        <f t="shared" si="33"/>
        <v>1.7271345498465651E-2</v>
      </c>
      <c r="P453">
        <f t="shared" si="33"/>
        <v>1.6812749654658177E-2</v>
      </c>
      <c r="Q453">
        <f t="shared" si="33"/>
        <v>9.8277708762795069E-3</v>
      </c>
      <c r="R453">
        <f t="shared" si="33"/>
        <v>1.4590450393880516E-2</v>
      </c>
      <c r="S453">
        <f t="shared" si="33"/>
        <v>2.1311152482275775E-2</v>
      </c>
      <c r="T453">
        <f t="shared" si="33"/>
        <v>1.622824835382497E-2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A086-5FA7-4291-9422-967CB02C5EFF}">
  <dimension ref="A1:CH20"/>
  <sheetViews>
    <sheetView topLeftCell="BJ1" workbookViewId="0">
      <selection activeCell="AL1" sqref="AL1:CH1"/>
    </sheetView>
  </sheetViews>
  <sheetFormatPr defaultRowHeight="14.5" x14ac:dyDescent="0.35"/>
  <sheetData>
    <row r="1" spans="1:86" x14ac:dyDescent="0.35">
      <c r="A1" t="s">
        <v>452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50</v>
      </c>
    </row>
    <row r="2" spans="1:86" x14ac:dyDescent="0.35">
      <c r="A2" t="s">
        <v>5</v>
      </c>
      <c r="B2">
        <v>121.7</v>
      </c>
      <c r="C2">
        <v>120.5</v>
      </c>
      <c r="D2">
        <v>120.6</v>
      </c>
      <c r="E2">
        <v>115.4</v>
      </c>
      <c r="F2">
        <v>117.4</v>
      </c>
      <c r="G2">
        <v>114.9</v>
      </c>
      <c r="H2">
        <v>114.6</v>
      </c>
      <c r="I2">
        <v>109.6</v>
      </c>
      <c r="J2">
        <v>111.4</v>
      </c>
      <c r="K2">
        <v>112</v>
      </c>
      <c r="L2">
        <v>111.7</v>
      </c>
      <c r="M2">
        <v>108.2</v>
      </c>
      <c r="N2">
        <v>111</v>
      </c>
      <c r="O2">
        <v>109.5</v>
      </c>
      <c r="P2">
        <v>108.3</v>
      </c>
      <c r="Q2">
        <v>105.4</v>
      </c>
      <c r="R2">
        <v>108.1</v>
      </c>
      <c r="S2">
        <v>107.1</v>
      </c>
      <c r="T2">
        <v>106</v>
      </c>
      <c r="U2">
        <v>101.7</v>
      </c>
      <c r="V2">
        <v>105.6</v>
      </c>
      <c r="W2">
        <v>104.1</v>
      </c>
      <c r="X2">
        <v>103</v>
      </c>
      <c r="Y2">
        <v>97.2</v>
      </c>
      <c r="Z2">
        <v>101.3</v>
      </c>
      <c r="AA2">
        <v>99.7</v>
      </c>
      <c r="AB2">
        <v>98.5</v>
      </c>
      <c r="AC2">
        <v>95.1</v>
      </c>
      <c r="AD2">
        <v>98.2</v>
      </c>
      <c r="AE2">
        <v>95.5</v>
      </c>
      <c r="AF2">
        <v>95.1</v>
      </c>
      <c r="AG2">
        <v>91.5</v>
      </c>
      <c r="AH2">
        <v>93.4</v>
      </c>
      <c r="AI2">
        <v>91.9</v>
      </c>
      <c r="AJ2">
        <v>92.8</v>
      </c>
      <c r="AK2">
        <v>87.3</v>
      </c>
      <c r="AL2">
        <v>90.7</v>
      </c>
      <c r="AM2">
        <v>89.7</v>
      </c>
      <c r="AN2">
        <v>90.7</v>
      </c>
      <c r="AO2">
        <v>93.2</v>
      </c>
      <c r="AP2">
        <v>99.2</v>
      </c>
      <c r="AQ2">
        <v>100.8</v>
      </c>
      <c r="AR2">
        <v>102.8</v>
      </c>
      <c r="AS2">
        <v>99.9</v>
      </c>
      <c r="AT2">
        <v>103.8</v>
      </c>
      <c r="AU2">
        <v>103.9</v>
      </c>
      <c r="AV2">
        <v>102.8</v>
      </c>
      <c r="AW2">
        <v>100.2</v>
      </c>
      <c r="AX2">
        <v>103.6</v>
      </c>
      <c r="AY2">
        <v>102.3</v>
      </c>
      <c r="AZ2">
        <v>102.9</v>
      </c>
      <c r="BA2">
        <v>102.7</v>
      </c>
      <c r="BB2">
        <v>106.1</v>
      </c>
      <c r="BC2">
        <v>107</v>
      </c>
      <c r="BD2">
        <v>106.1</v>
      </c>
      <c r="BE2">
        <v>104.3</v>
      </c>
      <c r="BF2">
        <v>109.1</v>
      </c>
      <c r="BG2">
        <v>109.6</v>
      </c>
      <c r="BH2">
        <v>108.5</v>
      </c>
      <c r="BI2">
        <v>105</v>
      </c>
      <c r="BJ2">
        <v>109.5</v>
      </c>
      <c r="BK2">
        <v>109.8</v>
      </c>
      <c r="BL2">
        <v>109.1</v>
      </c>
      <c r="BM2">
        <v>106.5</v>
      </c>
      <c r="BN2">
        <v>110.6</v>
      </c>
      <c r="BO2">
        <v>108.9</v>
      </c>
      <c r="BP2">
        <v>108.4</v>
      </c>
      <c r="BQ2">
        <v>105.6</v>
      </c>
      <c r="BR2">
        <v>108.8</v>
      </c>
      <c r="BS2">
        <v>109</v>
      </c>
      <c r="BT2">
        <v>108.2</v>
      </c>
      <c r="BU2">
        <v>105.4</v>
      </c>
      <c r="BV2">
        <v>106.8</v>
      </c>
      <c r="BW2">
        <v>105.4</v>
      </c>
      <c r="BX2">
        <v>106.2</v>
      </c>
      <c r="BY2">
        <v>102.5</v>
      </c>
      <c r="BZ2">
        <v>105.4</v>
      </c>
      <c r="CA2">
        <v>104.5</v>
      </c>
      <c r="CB2">
        <v>103.7</v>
      </c>
      <c r="CC2">
        <v>100</v>
      </c>
      <c r="CD2">
        <v>103</v>
      </c>
      <c r="CE2">
        <v>102</v>
      </c>
      <c r="CF2">
        <v>101.3</v>
      </c>
      <c r="CG2">
        <v>97.5</v>
      </c>
      <c r="CH2">
        <f>AVERAGE(B2:CG2)</f>
        <v>104.3845238095238</v>
      </c>
    </row>
    <row r="3" spans="1:86" x14ac:dyDescent="0.35">
      <c r="A3" t="s">
        <v>2</v>
      </c>
      <c r="B3" t="s">
        <v>153</v>
      </c>
      <c r="C3" t="s">
        <v>153</v>
      </c>
      <c r="D3" t="s">
        <v>153</v>
      </c>
      <c r="E3" t="s">
        <v>153</v>
      </c>
      <c r="F3">
        <v>60.4</v>
      </c>
      <c r="G3">
        <v>59.8</v>
      </c>
      <c r="H3">
        <v>60</v>
      </c>
      <c r="I3">
        <v>59.2</v>
      </c>
      <c r="J3">
        <v>58.2</v>
      </c>
      <c r="K3">
        <v>57.6</v>
      </c>
      <c r="L3">
        <v>57.9</v>
      </c>
      <c r="M3">
        <v>58.1</v>
      </c>
      <c r="N3">
        <v>59.1</v>
      </c>
      <c r="O3">
        <v>59.1</v>
      </c>
      <c r="P3">
        <v>59.6</v>
      </c>
      <c r="Q3">
        <v>59.8</v>
      </c>
      <c r="R3">
        <v>61.1</v>
      </c>
      <c r="S3">
        <v>61.8</v>
      </c>
      <c r="T3">
        <v>62.8</v>
      </c>
      <c r="U3">
        <v>63.3</v>
      </c>
      <c r="V3">
        <v>64.8</v>
      </c>
      <c r="W3">
        <v>64.7</v>
      </c>
      <c r="X3">
        <v>65.3</v>
      </c>
      <c r="Y3">
        <v>65</v>
      </c>
      <c r="Z3">
        <v>66.099999999999994</v>
      </c>
      <c r="AA3">
        <v>66.5</v>
      </c>
      <c r="AB3">
        <v>67.099999999999994</v>
      </c>
      <c r="AC3">
        <v>67.099999999999994</v>
      </c>
      <c r="AD3">
        <v>67.2</v>
      </c>
      <c r="AE3">
        <v>67.2</v>
      </c>
      <c r="AF3">
        <v>67.3</v>
      </c>
      <c r="AG3">
        <v>66.400000000000006</v>
      </c>
      <c r="AH3">
        <v>65.599999999999994</v>
      </c>
      <c r="AI3">
        <v>65.599999999999994</v>
      </c>
      <c r="AJ3">
        <v>64</v>
      </c>
      <c r="AK3">
        <v>63.7</v>
      </c>
      <c r="AL3">
        <v>64</v>
      </c>
      <c r="AM3">
        <v>64.8</v>
      </c>
      <c r="AN3">
        <v>64.3</v>
      </c>
      <c r="AO3">
        <v>65.2</v>
      </c>
      <c r="AP3">
        <v>67.2</v>
      </c>
      <c r="AQ3">
        <v>70.8</v>
      </c>
      <c r="AR3">
        <v>71.7</v>
      </c>
      <c r="AS3">
        <v>72.3</v>
      </c>
      <c r="AT3">
        <v>72.5</v>
      </c>
      <c r="AU3">
        <v>73.2</v>
      </c>
      <c r="AV3">
        <v>73.3</v>
      </c>
      <c r="AW3">
        <v>81</v>
      </c>
      <c r="AX3">
        <v>79.8</v>
      </c>
      <c r="AY3">
        <v>79.2</v>
      </c>
      <c r="AZ3">
        <v>78.900000000000006</v>
      </c>
      <c r="BA3">
        <v>78.5</v>
      </c>
      <c r="BB3">
        <v>79</v>
      </c>
      <c r="BC3">
        <v>80.400000000000006</v>
      </c>
      <c r="BD3">
        <v>79.8</v>
      </c>
      <c r="BE3">
        <v>79.8</v>
      </c>
      <c r="BF3">
        <v>79.400000000000006</v>
      </c>
      <c r="BG3">
        <v>78.7</v>
      </c>
      <c r="BH3">
        <v>77.5</v>
      </c>
      <c r="BI3">
        <v>77.400000000000006</v>
      </c>
      <c r="BJ3">
        <v>76.2</v>
      </c>
      <c r="BK3">
        <v>75.8</v>
      </c>
      <c r="BL3">
        <v>75.2</v>
      </c>
      <c r="BM3">
        <v>74.5</v>
      </c>
      <c r="BN3">
        <v>74.2</v>
      </c>
      <c r="BO3">
        <v>72.400000000000006</v>
      </c>
      <c r="BP3">
        <v>71.900000000000006</v>
      </c>
      <c r="BQ3">
        <v>71.2</v>
      </c>
      <c r="BR3">
        <v>70.900000000000006</v>
      </c>
      <c r="BS3">
        <v>70.2</v>
      </c>
      <c r="BT3">
        <v>69.400000000000006</v>
      </c>
      <c r="BU3">
        <v>68.3</v>
      </c>
      <c r="BV3">
        <v>66.8</v>
      </c>
      <c r="BW3">
        <v>66.099999999999994</v>
      </c>
      <c r="BX3">
        <v>65.3</v>
      </c>
      <c r="BY3">
        <v>64</v>
      </c>
      <c r="BZ3">
        <v>62.9</v>
      </c>
      <c r="CA3">
        <v>61.9</v>
      </c>
      <c r="CB3">
        <v>61.6</v>
      </c>
      <c r="CC3">
        <v>60.8</v>
      </c>
      <c r="CD3">
        <v>60.6</v>
      </c>
      <c r="CE3">
        <v>60.1</v>
      </c>
      <c r="CF3">
        <v>60</v>
      </c>
      <c r="CG3">
        <v>58.7</v>
      </c>
      <c r="CH3">
        <f t="shared" ref="CH3:CH20" si="0">AVERAGE(B3:CG3)</f>
        <v>67.738749999999996</v>
      </c>
    </row>
    <row r="4" spans="1:86" x14ac:dyDescent="0.35">
      <c r="A4" t="s">
        <v>7</v>
      </c>
      <c r="B4" t="s">
        <v>153</v>
      </c>
      <c r="C4" t="s">
        <v>153</v>
      </c>
      <c r="D4" t="s">
        <v>153</v>
      </c>
      <c r="E4" t="s">
        <v>153</v>
      </c>
      <c r="AX4">
        <v>7.8</v>
      </c>
      <c r="AY4">
        <v>7.6</v>
      </c>
      <c r="AZ4">
        <v>7.5</v>
      </c>
      <c r="BA4">
        <v>7.6</v>
      </c>
      <c r="BB4">
        <v>8</v>
      </c>
      <c r="BC4">
        <v>8.6</v>
      </c>
      <c r="BD4">
        <v>10.8</v>
      </c>
      <c r="BE4">
        <v>11.1</v>
      </c>
      <c r="BF4">
        <v>11.2</v>
      </c>
      <c r="BG4">
        <v>11.3</v>
      </c>
      <c r="BH4">
        <v>11.4</v>
      </c>
      <c r="BI4">
        <v>11.4</v>
      </c>
      <c r="BJ4">
        <v>11.7</v>
      </c>
      <c r="BK4">
        <v>11.7</v>
      </c>
      <c r="BL4">
        <v>11.5</v>
      </c>
      <c r="BM4">
        <v>11.6</v>
      </c>
      <c r="BN4">
        <v>11.1</v>
      </c>
      <c r="BO4">
        <v>11</v>
      </c>
      <c r="BP4">
        <v>10.8</v>
      </c>
      <c r="BQ4">
        <v>10.8</v>
      </c>
      <c r="BR4">
        <v>10.3</v>
      </c>
      <c r="BS4">
        <v>10</v>
      </c>
      <c r="BT4">
        <v>10</v>
      </c>
      <c r="BU4">
        <v>10.199999999999999</v>
      </c>
      <c r="BV4">
        <v>9.8000000000000007</v>
      </c>
      <c r="BW4">
        <v>9.6</v>
      </c>
      <c r="BX4">
        <v>9.5</v>
      </c>
      <c r="BY4">
        <v>9.4</v>
      </c>
      <c r="BZ4">
        <v>9.1</v>
      </c>
      <c r="CA4">
        <v>8.9</v>
      </c>
      <c r="CB4">
        <v>8.6999999999999993</v>
      </c>
      <c r="CC4">
        <v>8.5</v>
      </c>
      <c r="CD4">
        <v>8.3000000000000007</v>
      </c>
      <c r="CE4">
        <v>9.6999999999999993</v>
      </c>
      <c r="CF4">
        <v>9.6</v>
      </c>
      <c r="CG4">
        <v>9</v>
      </c>
      <c r="CH4">
        <f t="shared" si="0"/>
        <v>9.8638888888888889</v>
      </c>
    </row>
    <row r="5" spans="1:86" x14ac:dyDescent="0.35">
      <c r="A5" t="s">
        <v>11</v>
      </c>
      <c r="B5" t="s">
        <v>153</v>
      </c>
      <c r="C5" t="s">
        <v>153</v>
      </c>
      <c r="D5" t="s">
        <v>153</v>
      </c>
      <c r="E5" t="s">
        <v>153</v>
      </c>
      <c r="F5">
        <v>45.2</v>
      </c>
      <c r="G5">
        <v>43</v>
      </c>
      <c r="H5">
        <v>39.5</v>
      </c>
      <c r="I5">
        <v>36.4</v>
      </c>
      <c r="J5">
        <v>34.299999999999997</v>
      </c>
      <c r="K5">
        <v>32.700000000000003</v>
      </c>
      <c r="L5">
        <v>32.9</v>
      </c>
      <c r="M5">
        <v>33.6</v>
      </c>
      <c r="N5">
        <v>32.799999999999997</v>
      </c>
      <c r="O5">
        <v>32.6</v>
      </c>
      <c r="P5">
        <v>32.5</v>
      </c>
      <c r="Q5">
        <v>30.9</v>
      </c>
      <c r="R5">
        <v>30.5</v>
      </c>
      <c r="S5">
        <v>31.4</v>
      </c>
      <c r="T5">
        <v>31.2</v>
      </c>
      <c r="U5">
        <v>29.8</v>
      </c>
      <c r="V5">
        <v>30.3</v>
      </c>
      <c r="W5">
        <v>30.9</v>
      </c>
      <c r="X5">
        <v>29.8</v>
      </c>
      <c r="Y5">
        <v>28.1</v>
      </c>
      <c r="Z5">
        <v>28.3</v>
      </c>
      <c r="AA5">
        <v>28.5</v>
      </c>
      <c r="AB5">
        <v>27.7</v>
      </c>
      <c r="AC5">
        <v>26.1</v>
      </c>
      <c r="AD5">
        <v>26.6</v>
      </c>
      <c r="AE5">
        <v>26.2</v>
      </c>
      <c r="AF5">
        <v>25</v>
      </c>
      <c r="AG5">
        <v>23.7</v>
      </c>
      <c r="AH5">
        <v>23.9</v>
      </c>
      <c r="AI5">
        <v>23.6</v>
      </c>
      <c r="AJ5">
        <v>27.5</v>
      </c>
      <c r="AK5">
        <v>23.9</v>
      </c>
      <c r="AL5">
        <v>26.4</v>
      </c>
      <c r="AM5">
        <v>31</v>
      </c>
      <c r="AN5">
        <v>37.1</v>
      </c>
      <c r="AO5">
        <v>42.5</v>
      </c>
      <c r="AP5">
        <v>49.1</v>
      </c>
      <c r="AQ5">
        <v>56.8</v>
      </c>
      <c r="AR5">
        <v>59.4</v>
      </c>
      <c r="AS5">
        <v>61.8</v>
      </c>
      <c r="AT5">
        <v>74.099999999999994</v>
      </c>
      <c r="AU5">
        <v>74.400000000000006</v>
      </c>
      <c r="AV5">
        <v>83.6</v>
      </c>
      <c r="AW5">
        <v>86.1</v>
      </c>
      <c r="AX5">
        <v>92.5</v>
      </c>
      <c r="AY5">
        <v>93</v>
      </c>
      <c r="AZ5">
        <v>109.2</v>
      </c>
      <c r="BA5">
        <v>109.4</v>
      </c>
      <c r="BB5">
        <v>111.5</v>
      </c>
      <c r="BC5">
        <v>114.1</v>
      </c>
      <c r="BD5">
        <v>119.5</v>
      </c>
      <c r="BE5">
        <v>118.7</v>
      </c>
      <c r="BF5">
        <v>123.1</v>
      </c>
      <c r="BG5">
        <v>122.7</v>
      </c>
      <c r="BH5">
        <v>120.9</v>
      </c>
      <c r="BI5">
        <v>117.5</v>
      </c>
      <c r="BJ5">
        <v>114.9</v>
      </c>
      <c r="BK5">
        <v>109.3</v>
      </c>
      <c r="BL5">
        <v>106.5</v>
      </c>
      <c r="BM5">
        <v>101.3</v>
      </c>
      <c r="BN5">
        <v>93.2</v>
      </c>
      <c r="BO5">
        <v>87.1</v>
      </c>
      <c r="BP5">
        <v>80.599999999999994</v>
      </c>
      <c r="BQ5">
        <v>74</v>
      </c>
      <c r="BR5">
        <v>75.900000000000006</v>
      </c>
      <c r="BS5">
        <v>73.599999999999994</v>
      </c>
      <c r="BT5">
        <v>74.3</v>
      </c>
      <c r="BU5">
        <v>72.599999999999994</v>
      </c>
      <c r="BV5">
        <v>73.7</v>
      </c>
      <c r="BW5">
        <v>72.7</v>
      </c>
      <c r="BX5">
        <v>70.099999999999994</v>
      </c>
      <c r="BY5">
        <v>65.2</v>
      </c>
      <c r="BZ5">
        <v>66.3</v>
      </c>
      <c r="CA5">
        <v>66</v>
      </c>
      <c r="CB5">
        <v>65.099999999999994</v>
      </c>
      <c r="CC5">
        <v>61.5</v>
      </c>
      <c r="CD5">
        <v>63.1</v>
      </c>
      <c r="CE5">
        <v>61.6</v>
      </c>
      <c r="CF5">
        <v>60</v>
      </c>
      <c r="CG5">
        <v>55.9</v>
      </c>
      <c r="CH5">
        <f t="shared" si="0"/>
        <v>60.728750000000005</v>
      </c>
    </row>
    <row r="6" spans="1:86" x14ac:dyDescent="0.35">
      <c r="A6" t="s">
        <v>10</v>
      </c>
      <c r="B6" t="s">
        <v>153</v>
      </c>
      <c r="C6" t="s">
        <v>153</v>
      </c>
      <c r="D6" t="s">
        <v>153</v>
      </c>
      <c r="E6" t="s">
        <v>153</v>
      </c>
      <c r="J6">
        <v>111.1</v>
      </c>
      <c r="K6">
        <v>109.9</v>
      </c>
      <c r="L6">
        <v>107.5</v>
      </c>
      <c r="M6">
        <v>110.5</v>
      </c>
      <c r="N6">
        <v>107.7</v>
      </c>
      <c r="O6">
        <v>106.2</v>
      </c>
      <c r="P6">
        <v>105.6</v>
      </c>
      <c r="Q6">
        <v>107.9</v>
      </c>
      <c r="R6">
        <v>105</v>
      </c>
      <c r="S6">
        <v>105.1</v>
      </c>
      <c r="T6">
        <v>102.8</v>
      </c>
      <c r="U6">
        <v>104.3</v>
      </c>
      <c r="V6">
        <v>105.5</v>
      </c>
      <c r="W6">
        <v>109</v>
      </c>
      <c r="X6">
        <v>107.4</v>
      </c>
      <c r="Y6">
        <v>105.5</v>
      </c>
      <c r="Z6">
        <v>105.8</v>
      </c>
      <c r="AA6">
        <v>109.2</v>
      </c>
      <c r="AB6">
        <v>110.3</v>
      </c>
      <c r="AC6">
        <v>109.9</v>
      </c>
      <c r="AD6">
        <v>107.7</v>
      </c>
      <c r="AE6">
        <v>107.5</v>
      </c>
      <c r="AF6">
        <v>106.2</v>
      </c>
      <c r="AG6">
        <v>105.3</v>
      </c>
      <c r="AH6">
        <v>106.5</v>
      </c>
      <c r="AI6">
        <v>105.1</v>
      </c>
      <c r="AJ6">
        <v>103.6</v>
      </c>
      <c r="AK6">
        <v>104.6</v>
      </c>
      <c r="AL6">
        <v>105.4</v>
      </c>
      <c r="AM6">
        <v>106.6</v>
      </c>
      <c r="AN6">
        <v>108</v>
      </c>
      <c r="AO6">
        <v>110.9</v>
      </c>
      <c r="AP6">
        <v>119.2</v>
      </c>
      <c r="AQ6">
        <v>123.7</v>
      </c>
      <c r="AR6">
        <v>126.6</v>
      </c>
      <c r="AS6">
        <v>128.5</v>
      </c>
      <c r="AT6">
        <v>132.1</v>
      </c>
      <c r="AU6">
        <v>135.6</v>
      </c>
      <c r="AV6">
        <v>143.30000000000001</v>
      </c>
      <c r="AW6">
        <v>147.80000000000001</v>
      </c>
      <c r="AX6">
        <v>157.1</v>
      </c>
      <c r="AY6">
        <v>160.1</v>
      </c>
      <c r="AZ6">
        <v>166.1</v>
      </c>
      <c r="BA6">
        <v>175.1</v>
      </c>
      <c r="BB6">
        <v>141.4</v>
      </c>
      <c r="BC6">
        <v>155.6</v>
      </c>
      <c r="BD6">
        <v>159</v>
      </c>
      <c r="BE6">
        <v>164.1</v>
      </c>
      <c r="BF6">
        <v>167.3</v>
      </c>
      <c r="BG6">
        <v>175.3</v>
      </c>
      <c r="BH6">
        <v>176.9</v>
      </c>
      <c r="BI6">
        <v>180.4</v>
      </c>
      <c r="BJ6">
        <v>181.2</v>
      </c>
      <c r="BK6">
        <v>183.6</v>
      </c>
      <c r="BL6">
        <v>181.8</v>
      </c>
      <c r="BM6">
        <v>182.7</v>
      </c>
      <c r="BN6">
        <v>173.4</v>
      </c>
      <c r="BO6">
        <v>172.4</v>
      </c>
      <c r="BP6">
        <v>174.8</v>
      </c>
      <c r="BQ6">
        <v>179.6</v>
      </c>
      <c r="BR6">
        <v>178.8</v>
      </c>
      <c r="BS6">
        <v>182.2</v>
      </c>
      <c r="BT6">
        <v>179.3</v>
      </c>
      <c r="BU6">
        <v>183.1</v>
      </c>
      <c r="BV6">
        <v>179.9</v>
      </c>
      <c r="BW6">
        <v>178.4</v>
      </c>
      <c r="BX6">
        <v>179.2</v>
      </c>
      <c r="BY6">
        <v>182.1</v>
      </c>
      <c r="BZ6">
        <v>184.3</v>
      </c>
      <c r="CA6">
        <v>184.1</v>
      </c>
      <c r="CB6">
        <v>189.5</v>
      </c>
      <c r="CC6">
        <v>189</v>
      </c>
      <c r="CD6">
        <v>189.7</v>
      </c>
      <c r="CE6">
        <v>187.1</v>
      </c>
      <c r="CF6">
        <v>184.7</v>
      </c>
      <c r="CG6">
        <v>183.2</v>
      </c>
      <c r="CH6">
        <f t="shared" si="0"/>
        <v>142.40657894736847</v>
      </c>
    </row>
    <row r="7" spans="1:86" x14ac:dyDescent="0.35">
      <c r="A7" t="s">
        <v>21</v>
      </c>
      <c r="B7">
        <v>62</v>
      </c>
      <c r="C7">
        <v>61.4</v>
      </c>
      <c r="D7">
        <v>60.2</v>
      </c>
      <c r="E7">
        <v>60.9</v>
      </c>
      <c r="F7">
        <v>59.7</v>
      </c>
      <c r="G7">
        <v>58.9</v>
      </c>
      <c r="H7">
        <v>58.2</v>
      </c>
      <c r="I7">
        <v>57.8</v>
      </c>
      <c r="J7">
        <v>56.5</v>
      </c>
      <c r="K7">
        <v>56</v>
      </c>
      <c r="L7">
        <v>55.1</v>
      </c>
      <c r="M7">
        <v>54.1</v>
      </c>
      <c r="N7">
        <v>53.2</v>
      </c>
      <c r="O7">
        <v>52.8</v>
      </c>
      <c r="P7">
        <v>51.7</v>
      </c>
      <c r="Q7">
        <v>51.2</v>
      </c>
      <c r="R7">
        <v>50.1</v>
      </c>
      <c r="S7">
        <v>50.1</v>
      </c>
      <c r="T7">
        <v>48.5</v>
      </c>
      <c r="U7">
        <v>47.7</v>
      </c>
      <c r="V7">
        <v>47.7</v>
      </c>
      <c r="W7">
        <v>47</v>
      </c>
      <c r="X7">
        <v>45.8</v>
      </c>
      <c r="Y7">
        <v>45.3</v>
      </c>
      <c r="Z7">
        <v>45.1</v>
      </c>
      <c r="AA7">
        <v>44</v>
      </c>
      <c r="AB7">
        <v>42.9</v>
      </c>
      <c r="AC7">
        <v>42.4</v>
      </c>
      <c r="AD7">
        <v>41.6</v>
      </c>
      <c r="AE7">
        <v>40.4</v>
      </c>
      <c r="AF7">
        <v>40.1</v>
      </c>
      <c r="AG7">
        <v>39</v>
      </c>
      <c r="AH7">
        <v>39</v>
      </c>
      <c r="AI7">
        <v>38.4</v>
      </c>
      <c r="AJ7">
        <v>37</v>
      </c>
      <c r="AK7">
        <v>35.700000000000003</v>
      </c>
      <c r="AL7">
        <v>34.9</v>
      </c>
      <c r="AM7">
        <v>35.4</v>
      </c>
      <c r="AN7">
        <v>36.299999999999997</v>
      </c>
      <c r="AO7">
        <v>39.6</v>
      </c>
      <c r="AP7">
        <v>43</v>
      </c>
      <c r="AQ7">
        <v>46.9</v>
      </c>
      <c r="AR7">
        <v>49.4</v>
      </c>
      <c r="AS7">
        <v>53.1</v>
      </c>
      <c r="AT7">
        <v>54.7</v>
      </c>
      <c r="AU7">
        <v>56.7</v>
      </c>
      <c r="AV7">
        <v>57.7</v>
      </c>
      <c r="AW7">
        <v>60.3</v>
      </c>
      <c r="AX7">
        <v>64.099999999999994</v>
      </c>
      <c r="AY7">
        <v>66</v>
      </c>
      <c r="AZ7">
        <v>66.400000000000006</v>
      </c>
      <c r="BA7">
        <v>69.5</v>
      </c>
      <c r="BB7">
        <v>73.599999999999994</v>
      </c>
      <c r="BC7">
        <v>77.099999999999994</v>
      </c>
      <c r="BD7">
        <v>78.7</v>
      </c>
      <c r="BE7">
        <v>89.6</v>
      </c>
      <c r="BF7">
        <v>97.1</v>
      </c>
      <c r="BG7">
        <v>98.8</v>
      </c>
      <c r="BH7">
        <v>100</v>
      </c>
      <c r="BI7">
        <v>100</v>
      </c>
      <c r="BJ7">
        <v>102.6</v>
      </c>
      <c r="BK7">
        <v>103.6</v>
      </c>
      <c r="BL7">
        <v>103.9</v>
      </c>
      <c r="BM7">
        <v>104.4</v>
      </c>
      <c r="BN7">
        <v>104.5</v>
      </c>
      <c r="BO7">
        <v>103.8</v>
      </c>
      <c r="BP7">
        <v>103.5</v>
      </c>
      <c r="BQ7">
        <v>102.5</v>
      </c>
      <c r="BR7">
        <v>103.7</v>
      </c>
      <c r="BS7">
        <v>103.6</v>
      </c>
      <c r="BT7">
        <v>102.9</v>
      </c>
      <c r="BU7">
        <v>102</v>
      </c>
      <c r="BV7">
        <v>102.9</v>
      </c>
      <c r="BW7">
        <v>102.6</v>
      </c>
      <c r="BX7">
        <v>101.8</v>
      </c>
      <c r="BY7">
        <v>101.2</v>
      </c>
      <c r="BZ7">
        <v>101.7</v>
      </c>
      <c r="CA7">
        <v>101.1</v>
      </c>
      <c r="CB7">
        <v>101.2</v>
      </c>
      <c r="CC7">
        <v>99.8</v>
      </c>
      <c r="CD7">
        <v>100.6</v>
      </c>
      <c r="CE7">
        <v>100.6</v>
      </c>
      <c r="CF7">
        <v>99.6</v>
      </c>
      <c r="CG7">
        <v>97.7</v>
      </c>
      <c r="CH7">
        <f t="shared" si="0"/>
        <v>68.788095238095252</v>
      </c>
    </row>
    <row r="8" spans="1:86" x14ac:dyDescent="0.35">
      <c r="A8" t="s">
        <v>9</v>
      </c>
      <c r="B8" t="s">
        <v>153</v>
      </c>
      <c r="C8" t="s">
        <v>153</v>
      </c>
      <c r="D8" t="s">
        <v>153</v>
      </c>
      <c r="E8" t="s">
        <v>153</v>
      </c>
      <c r="F8">
        <v>60.4</v>
      </c>
      <c r="G8">
        <v>60.4</v>
      </c>
      <c r="H8">
        <v>59.9</v>
      </c>
      <c r="I8">
        <v>59.7</v>
      </c>
      <c r="J8">
        <v>58.8</v>
      </c>
      <c r="K8">
        <v>59.7</v>
      </c>
      <c r="L8">
        <v>59.9</v>
      </c>
      <c r="M8">
        <v>59.3</v>
      </c>
      <c r="N8">
        <v>59.7</v>
      </c>
      <c r="O8">
        <v>61</v>
      </c>
      <c r="P8">
        <v>60.7</v>
      </c>
      <c r="Q8">
        <v>61.3</v>
      </c>
      <c r="R8">
        <v>62.8</v>
      </c>
      <c r="S8">
        <v>65</v>
      </c>
      <c r="T8">
        <v>65.599999999999994</v>
      </c>
      <c r="U8">
        <v>65.400000000000006</v>
      </c>
      <c r="V8">
        <v>66</v>
      </c>
      <c r="W8">
        <v>67.2</v>
      </c>
      <c r="X8">
        <v>66.8</v>
      </c>
      <c r="Y8">
        <v>66.900000000000006</v>
      </c>
      <c r="Z8">
        <v>67.7</v>
      </c>
      <c r="AA8">
        <v>68.099999999999994</v>
      </c>
      <c r="AB8">
        <v>67.8</v>
      </c>
      <c r="AC8">
        <v>68.2</v>
      </c>
      <c r="AD8">
        <v>68</v>
      </c>
      <c r="AE8">
        <v>67.099999999999994</v>
      </c>
      <c r="AF8">
        <v>67</v>
      </c>
      <c r="AG8">
        <v>65.400000000000006</v>
      </c>
      <c r="AH8">
        <v>66.599999999999994</v>
      </c>
      <c r="AI8">
        <v>67.599999999999994</v>
      </c>
      <c r="AJ8">
        <v>66.900000000000006</v>
      </c>
      <c r="AK8">
        <v>65.5</v>
      </c>
      <c r="AL8">
        <v>67</v>
      </c>
      <c r="AM8">
        <v>67.400000000000006</v>
      </c>
      <c r="AN8">
        <v>67.8</v>
      </c>
      <c r="AO8">
        <v>69.8</v>
      </c>
      <c r="AP8">
        <v>74.7</v>
      </c>
      <c r="AQ8">
        <v>80</v>
      </c>
      <c r="AR8">
        <v>82.6</v>
      </c>
      <c r="AS8">
        <v>84.1</v>
      </c>
      <c r="AT8">
        <v>85.9</v>
      </c>
      <c r="AU8">
        <v>88.2</v>
      </c>
      <c r="AV8">
        <v>86.3</v>
      </c>
      <c r="AW8">
        <v>86.3</v>
      </c>
      <c r="AX8">
        <v>87.5</v>
      </c>
      <c r="AY8">
        <v>89</v>
      </c>
      <c r="AZ8">
        <v>88.3</v>
      </c>
      <c r="BA8">
        <v>88.7</v>
      </c>
      <c r="BB8">
        <v>91.1</v>
      </c>
      <c r="BC8">
        <v>92.6</v>
      </c>
      <c r="BD8">
        <v>91.3</v>
      </c>
      <c r="BE8">
        <v>91.7</v>
      </c>
      <c r="BF8">
        <v>93.6</v>
      </c>
      <c r="BG8">
        <v>95.2</v>
      </c>
      <c r="BH8">
        <v>94.2</v>
      </c>
      <c r="BI8">
        <v>94.6</v>
      </c>
      <c r="BJ8">
        <v>96.2</v>
      </c>
      <c r="BK8">
        <v>96.8</v>
      </c>
      <c r="BL8">
        <v>96.8</v>
      </c>
      <c r="BM8">
        <v>96.2</v>
      </c>
      <c r="BN8">
        <v>98.1</v>
      </c>
      <c r="BO8">
        <v>98.3</v>
      </c>
      <c r="BP8">
        <v>97.8</v>
      </c>
      <c r="BQ8">
        <v>97</v>
      </c>
      <c r="BR8">
        <v>98.9</v>
      </c>
      <c r="BS8">
        <v>99.7</v>
      </c>
      <c r="BT8">
        <v>99.1</v>
      </c>
      <c r="BU8">
        <v>98.2</v>
      </c>
      <c r="BV8">
        <v>100.6</v>
      </c>
      <c r="BW8">
        <v>101.2</v>
      </c>
      <c r="BX8">
        <v>100.4</v>
      </c>
      <c r="BY8">
        <v>98.8</v>
      </c>
      <c r="BZ8">
        <v>99.3</v>
      </c>
      <c r="CA8">
        <v>99.4</v>
      </c>
      <c r="CB8">
        <v>99.6</v>
      </c>
      <c r="CC8">
        <v>98.6</v>
      </c>
      <c r="CD8">
        <v>99.5</v>
      </c>
      <c r="CE8">
        <v>99.3</v>
      </c>
      <c r="CF8">
        <v>100</v>
      </c>
      <c r="CG8">
        <v>98.2</v>
      </c>
      <c r="CH8">
        <f t="shared" si="0"/>
        <v>80.728750000000005</v>
      </c>
    </row>
    <row r="9" spans="1:86" x14ac:dyDescent="0.35">
      <c r="A9" t="s">
        <v>12</v>
      </c>
      <c r="B9" t="s">
        <v>153</v>
      </c>
      <c r="C9" t="s">
        <v>153</v>
      </c>
      <c r="D9" t="s">
        <v>153</v>
      </c>
      <c r="E9" t="s">
        <v>153</v>
      </c>
      <c r="F9">
        <v>112.7</v>
      </c>
      <c r="G9">
        <v>112.6</v>
      </c>
      <c r="H9">
        <v>111.2</v>
      </c>
      <c r="I9">
        <v>108.7</v>
      </c>
      <c r="J9">
        <v>110</v>
      </c>
      <c r="K9">
        <v>110.1</v>
      </c>
      <c r="L9">
        <v>108.2</v>
      </c>
      <c r="M9">
        <v>108.5</v>
      </c>
      <c r="N9">
        <v>110.8</v>
      </c>
      <c r="O9">
        <v>110.3</v>
      </c>
      <c r="P9">
        <v>109.4</v>
      </c>
      <c r="Q9">
        <v>105.9</v>
      </c>
      <c r="R9">
        <v>107.9</v>
      </c>
      <c r="S9">
        <v>107.8</v>
      </c>
      <c r="T9">
        <v>108.2</v>
      </c>
      <c r="U9">
        <v>105.1</v>
      </c>
      <c r="V9">
        <v>108.1</v>
      </c>
      <c r="W9">
        <v>109.7</v>
      </c>
      <c r="X9">
        <v>109.1</v>
      </c>
      <c r="Y9">
        <v>104.7</v>
      </c>
      <c r="Z9">
        <v>108.2</v>
      </c>
      <c r="AA9">
        <v>110.4</v>
      </c>
      <c r="AB9">
        <v>108.7</v>
      </c>
      <c r="AC9">
        <v>106.2</v>
      </c>
      <c r="AD9">
        <v>108.4</v>
      </c>
      <c r="AE9">
        <v>109.5</v>
      </c>
      <c r="AF9">
        <v>108.6</v>
      </c>
      <c r="AG9">
        <v>106.3</v>
      </c>
      <c r="AH9">
        <v>107</v>
      </c>
      <c r="AI9">
        <v>107</v>
      </c>
      <c r="AJ9">
        <v>105.9</v>
      </c>
      <c r="AK9">
        <v>103.5</v>
      </c>
      <c r="AL9">
        <v>105.6</v>
      </c>
      <c r="AM9">
        <v>105.1</v>
      </c>
      <c r="AN9">
        <v>104.4</v>
      </c>
      <c r="AO9">
        <v>105.8</v>
      </c>
      <c r="AP9">
        <v>111.8</v>
      </c>
      <c r="AQ9">
        <v>114.2</v>
      </c>
      <c r="AR9">
        <v>117.4</v>
      </c>
      <c r="AS9">
        <v>116.1</v>
      </c>
      <c r="AT9">
        <v>118.2</v>
      </c>
      <c r="AU9">
        <v>119</v>
      </c>
      <c r="AV9">
        <v>119.6</v>
      </c>
      <c r="AW9">
        <v>118.7</v>
      </c>
      <c r="AX9">
        <v>119</v>
      </c>
      <c r="AY9">
        <v>120.3</v>
      </c>
      <c r="AZ9">
        <v>118.4</v>
      </c>
      <c r="BA9">
        <v>119.1</v>
      </c>
      <c r="BB9">
        <v>122.3</v>
      </c>
      <c r="BC9">
        <v>124.5</v>
      </c>
      <c r="BD9">
        <v>125.9</v>
      </c>
      <c r="BE9">
        <v>125.9</v>
      </c>
      <c r="BF9">
        <v>129.5</v>
      </c>
      <c r="BG9">
        <v>132.4</v>
      </c>
      <c r="BH9">
        <v>131.9</v>
      </c>
      <c r="BI9">
        <v>131.80000000000001</v>
      </c>
      <c r="BJ9">
        <v>134.5</v>
      </c>
      <c r="BK9">
        <v>137.19999999999999</v>
      </c>
      <c r="BL9">
        <v>134.9</v>
      </c>
      <c r="BM9">
        <v>134.80000000000001</v>
      </c>
      <c r="BN9">
        <v>137.5</v>
      </c>
      <c r="BO9">
        <v>138.1</v>
      </c>
      <c r="BP9">
        <v>136.69999999999999</v>
      </c>
      <c r="BQ9">
        <v>134.69999999999999</v>
      </c>
      <c r="BR9">
        <v>137.4</v>
      </c>
      <c r="BS9">
        <v>137.80000000000001</v>
      </c>
      <c r="BT9">
        <v>134.80000000000001</v>
      </c>
      <c r="BU9">
        <v>134.19999999999999</v>
      </c>
      <c r="BV9">
        <v>135.80000000000001</v>
      </c>
      <c r="BW9">
        <v>136.80000000000001</v>
      </c>
      <c r="BX9">
        <v>136.4</v>
      </c>
      <c r="BY9">
        <v>133.69999999999999</v>
      </c>
      <c r="BZ9">
        <v>135.19999999999999</v>
      </c>
      <c r="CA9">
        <v>135.69999999999999</v>
      </c>
      <c r="CB9">
        <v>135.6</v>
      </c>
      <c r="CC9">
        <v>134.1</v>
      </c>
      <c r="CD9">
        <v>135.69999999999999</v>
      </c>
      <c r="CE9">
        <v>136.80000000000001</v>
      </c>
      <c r="CF9">
        <v>136</v>
      </c>
      <c r="CG9">
        <v>133.80000000000001</v>
      </c>
      <c r="CH9">
        <f t="shared" si="0"/>
        <v>119.79750000000001</v>
      </c>
    </row>
    <row r="10" spans="1:86" x14ac:dyDescent="0.35">
      <c r="A10" t="s">
        <v>6</v>
      </c>
      <c r="B10" t="s">
        <v>153</v>
      </c>
      <c r="C10" t="s">
        <v>153</v>
      </c>
      <c r="D10" t="s">
        <v>153</v>
      </c>
      <c r="E10" t="s">
        <v>153</v>
      </c>
      <c r="AL10">
        <v>49.8</v>
      </c>
      <c r="AM10">
        <v>48</v>
      </c>
      <c r="AN10">
        <v>46</v>
      </c>
      <c r="AO10">
        <v>46.3</v>
      </c>
      <c r="AP10">
        <v>53.5</v>
      </c>
      <c r="AQ10">
        <v>67.2</v>
      </c>
      <c r="AR10">
        <v>66.7</v>
      </c>
      <c r="AS10">
        <v>56.8</v>
      </c>
      <c r="AT10">
        <v>60.5</v>
      </c>
      <c r="AU10">
        <v>60.7</v>
      </c>
      <c r="AV10">
        <v>57.9</v>
      </c>
      <c r="AW10">
        <v>59.3</v>
      </c>
      <c r="AX10">
        <v>61.7</v>
      </c>
      <c r="AY10">
        <v>65.099999999999994</v>
      </c>
      <c r="AZ10">
        <v>65</v>
      </c>
      <c r="BA10">
        <v>69.099999999999994</v>
      </c>
      <c r="BB10">
        <v>72.3</v>
      </c>
      <c r="BC10">
        <v>79.8</v>
      </c>
      <c r="BD10">
        <v>81.400000000000006</v>
      </c>
      <c r="BE10">
        <v>83.6</v>
      </c>
      <c r="BF10">
        <v>85.4</v>
      </c>
      <c r="BG10">
        <v>94.4</v>
      </c>
      <c r="BH10">
        <v>104.8</v>
      </c>
      <c r="BI10">
        <v>107.5</v>
      </c>
      <c r="BJ10">
        <v>107.1</v>
      </c>
      <c r="BK10">
        <v>114.7</v>
      </c>
      <c r="BL10">
        <v>109.8</v>
      </c>
      <c r="BM10">
        <v>112.7</v>
      </c>
      <c r="BN10">
        <v>112</v>
      </c>
      <c r="BO10">
        <v>114</v>
      </c>
      <c r="BP10">
        <v>113.4</v>
      </c>
      <c r="BQ10">
        <v>111.6</v>
      </c>
      <c r="BR10">
        <v>111.1</v>
      </c>
      <c r="BS10">
        <v>109.2</v>
      </c>
      <c r="BT10">
        <v>111.1</v>
      </c>
      <c r="BU10">
        <v>106.9</v>
      </c>
      <c r="BV10">
        <v>105.4</v>
      </c>
      <c r="BW10">
        <v>104.6</v>
      </c>
      <c r="BX10">
        <v>101.4</v>
      </c>
      <c r="BY10">
        <v>96.5</v>
      </c>
      <c r="BZ10">
        <v>93.2</v>
      </c>
      <c r="CA10">
        <v>102.5</v>
      </c>
      <c r="CB10">
        <v>108.8</v>
      </c>
      <c r="CC10">
        <v>100.7</v>
      </c>
      <c r="CD10">
        <v>102.4</v>
      </c>
      <c r="CE10">
        <v>105.3</v>
      </c>
      <c r="CF10">
        <v>95.5</v>
      </c>
      <c r="CG10">
        <v>92.3</v>
      </c>
      <c r="CH10">
        <f t="shared" si="0"/>
        <v>87.1875</v>
      </c>
    </row>
    <row r="11" spans="1:86" x14ac:dyDescent="0.35">
      <c r="A11" t="s">
        <v>13</v>
      </c>
      <c r="B11" t="s">
        <v>153</v>
      </c>
      <c r="C11" t="s">
        <v>153</v>
      </c>
      <c r="D11" t="s">
        <v>153</v>
      </c>
      <c r="E11" t="s">
        <v>153</v>
      </c>
      <c r="BJ11">
        <v>41.7</v>
      </c>
      <c r="BK11">
        <v>44.3</v>
      </c>
      <c r="BL11">
        <v>43.7</v>
      </c>
      <c r="BM11">
        <v>43.1</v>
      </c>
      <c r="BN11">
        <v>37.700000000000003</v>
      </c>
      <c r="BO11">
        <v>37.200000000000003</v>
      </c>
      <c r="BP11">
        <v>38.299999999999997</v>
      </c>
      <c r="BQ11">
        <v>38.299999999999997</v>
      </c>
      <c r="BR11">
        <v>37.9</v>
      </c>
      <c r="BS11">
        <v>40.6</v>
      </c>
      <c r="BT11">
        <v>39.5</v>
      </c>
      <c r="BU11">
        <v>41.7</v>
      </c>
      <c r="BV11">
        <v>40.700000000000003</v>
      </c>
      <c r="BW11">
        <v>41.4</v>
      </c>
      <c r="BX11">
        <v>39.9</v>
      </c>
      <c r="BY11">
        <v>40.299999999999997</v>
      </c>
      <c r="BZ11">
        <v>37.700000000000003</v>
      </c>
      <c r="CA11">
        <v>39.200000000000003</v>
      </c>
      <c r="CB11">
        <v>39.4</v>
      </c>
      <c r="CC11">
        <v>38.299999999999997</v>
      </c>
      <c r="CD11">
        <v>39.6</v>
      </c>
      <c r="CE11">
        <v>38.5</v>
      </c>
      <c r="CF11">
        <v>38.200000000000003</v>
      </c>
      <c r="CG11">
        <v>37.9</v>
      </c>
      <c r="CH11">
        <f t="shared" si="0"/>
        <v>39.795833333333334</v>
      </c>
    </row>
    <row r="12" spans="1:86" x14ac:dyDescent="0.35">
      <c r="A12" t="s">
        <v>14</v>
      </c>
      <c r="B12" t="s">
        <v>153</v>
      </c>
      <c r="C12" t="s">
        <v>153</v>
      </c>
      <c r="D12" t="s">
        <v>153</v>
      </c>
      <c r="E12" t="s">
        <v>153</v>
      </c>
      <c r="BN12">
        <v>38</v>
      </c>
      <c r="BO12">
        <v>37.6</v>
      </c>
      <c r="BP12">
        <v>38.1</v>
      </c>
      <c r="BQ12">
        <v>42.4</v>
      </c>
      <c r="BR12">
        <v>39.700000000000003</v>
      </c>
      <c r="BS12">
        <v>39.700000000000003</v>
      </c>
      <c r="BT12">
        <v>40.9</v>
      </c>
      <c r="BU12">
        <v>39.799999999999997</v>
      </c>
      <c r="BV12">
        <v>38.799999999999997</v>
      </c>
      <c r="BW12">
        <v>41.3</v>
      </c>
      <c r="BX12">
        <v>38.9</v>
      </c>
      <c r="BY12">
        <v>39.1</v>
      </c>
      <c r="BZ12">
        <v>35.5</v>
      </c>
      <c r="CA12">
        <v>34.4</v>
      </c>
      <c r="CB12">
        <v>34.299999999999997</v>
      </c>
      <c r="CC12">
        <v>33.299999999999997</v>
      </c>
      <c r="CD12">
        <v>33.299999999999997</v>
      </c>
      <c r="CE12">
        <v>35.299999999999997</v>
      </c>
      <c r="CF12">
        <v>35.1</v>
      </c>
      <c r="CG12">
        <v>35.6</v>
      </c>
      <c r="CH12">
        <f t="shared" si="0"/>
        <v>37.554999999999993</v>
      </c>
    </row>
    <row r="13" spans="1:86" x14ac:dyDescent="0.35">
      <c r="A13" t="s">
        <v>15</v>
      </c>
      <c r="B13" t="s">
        <v>153</v>
      </c>
      <c r="C13" t="s">
        <v>153</v>
      </c>
      <c r="D13" t="s">
        <v>153</v>
      </c>
      <c r="E13" t="s">
        <v>153</v>
      </c>
      <c r="F13">
        <v>7.6</v>
      </c>
      <c r="G13">
        <v>7.4</v>
      </c>
      <c r="H13">
        <v>7.3</v>
      </c>
      <c r="I13">
        <v>7.5</v>
      </c>
      <c r="J13">
        <v>7.3</v>
      </c>
      <c r="K13">
        <v>7.3</v>
      </c>
      <c r="L13">
        <v>7.3</v>
      </c>
      <c r="M13">
        <v>7.6</v>
      </c>
      <c r="N13">
        <v>7.4</v>
      </c>
      <c r="O13">
        <v>7.3</v>
      </c>
      <c r="P13">
        <v>7.3</v>
      </c>
      <c r="Q13">
        <v>7.4</v>
      </c>
      <c r="R13">
        <v>7.2</v>
      </c>
      <c r="S13">
        <v>7.4</v>
      </c>
      <c r="T13">
        <v>7.5</v>
      </c>
      <c r="U13">
        <v>7.4</v>
      </c>
      <c r="V13">
        <v>6.8</v>
      </c>
      <c r="W13">
        <v>6.9</v>
      </c>
      <c r="X13">
        <v>7</v>
      </c>
      <c r="Y13">
        <v>7.8</v>
      </c>
      <c r="Z13">
        <v>7.7</v>
      </c>
      <c r="AA13">
        <v>7.5</v>
      </c>
      <c r="AB13">
        <v>7.6</v>
      </c>
      <c r="AC13">
        <v>8</v>
      </c>
      <c r="AD13">
        <v>8.1999999999999993</v>
      </c>
      <c r="AE13">
        <v>8</v>
      </c>
      <c r="AF13">
        <v>8</v>
      </c>
      <c r="AG13">
        <v>8.1999999999999993</v>
      </c>
      <c r="AH13">
        <v>8.1</v>
      </c>
      <c r="AI13">
        <v>8.3000000000000007</v>
      </c>
      <c r="AJ13">
        <v>8.1999999999999993</v>
      </c>
      <c r="AK13">
        <v>8.1</v>
      </c>
      <c r="AL13">
        <v>8.5</v>
      </c>
      <c r="AM13">
        <v>8.4</v>
      </c>
      <c r="AN13">
        <v>8.3000000000000007</v>
      </c>
      <c r="AO13">
        <v>14.6</v>
      </c>
      <c r="AP13">
        <v>15.2</v>
      </c>
      <c r="AQ13">
        <v>15.5</v>
      </c>
      <c r="AR13">
        <v>15.9</v>
      </c>
      <c r="AS13">
        <v>15.3</v>
      </c>
      <c r="AT13">
        <v>15.4</v>
      </c>
      <c r="AU13">
        <v>20</v>
      </c>
      <c r="AV13">
        <v>19.7</v>
      </c>
      <c r="AW13">
        <v>19.100000000000001</v>
      </c>
      <c r="AX13">
        <v>19</v>
      </c>
      <c r="AY13">
        <v>19</v>
      </c>
      <c r="AZ13">
        <v>18.8</v>
      </c>
      <c r="BA13">
        <v>18.5</v>
      </c>
      <c r="BB13">
        <v>21.4</v>
      </c>
      <c r="BC13">
        <v>21.7</v>
      </c>
      <c r="BD13">
        <v>21.4</v>
      </c>
      <c r="BE13">
        <v>20.8</v>
      </c>
      <c r="BF13">
        <v>22.6</v>
      </c>
      <c r="BG13">
        <v>22.6</v>
      </c>
      <c r="BH13">
        <v>26.8</v>
      </c>
      <c r="BI13">
        <v>22.4</v>
      </c>
      <c r="BJ13">
        <v>22</v>
      </c>
      <c r="BK13">
        <v>21.9</v>
      </c>
      <c r="BL13">
        <v>21.6</v>
      </c>
      <c r="BM13">
        <v>21.9</v>
      </c>
      <c r="BN13">
        <v>21.5</v>
      </c>
      <c r="BO13">
        <v>21.2</v>
      </c>
      <c r="BP13">
        <v>21.1</v>
      </c>
      <c r="BQ13">
        <v>21.1</v>
      </c>
      <c r="BR13">
        <v>21.5</v>
      </c>
      <c r="BS13">
        <v>21.1</v>
      </c>
      <c r="BT13">
        <v>20.6</v>
      </c>
      <c r="BU13">
        <v>19.600000000000001</v>
      </c>
      <c r="BV13">
        <v>22.6</v>
      </c>
      <c r="BW13">
        <v>22</v>
      </c>
      <c r="BX13">
        <v>22.2</v>
      </c>
      <c r="BY13">
        <v>21.8</v>
      </c>
      <c r="BZ13">
        <v>21.3</v>
      </c>
      <c r="CA13">
        <v>21.2</v>
      </c>
      <c r="CB13">
        <v>21.1</v>
      </c>
      <c r="CC13">
        <v>20.9</v>
      </c>
      <c r="CD13">
        <v>20.9</v>
      </c>
      <c r="CE13">
        <v>20.5</v>
      </c>
      <c r="CF13">
        <v>20.3</v>
      </c>
      <c r="CG13">
        <v>22.3</v>
      </c>
      <c r="CH13">
        <f t="shared" si="0"/>
        <v>14.821250000000001</v>
      </c>
    </row>
    <row r="14" spans="1:86" x14ac:dyDescent="0.35">
      <c r="A14" t="s">
        <v>16</v>
      </c>
      <c r="B14" t="s">
        <v>153</v>
      </c>
      <c r="C14" t="s">
        <v>153</v>
      </c>
      <c r="D14" t="s">
        <v>153</v>
      </c>
      <c r="E14" t="s">
        <v>153</v>
      </c>
      <c r="AL14">
        <v>59.8</v>
      </c>
      <c r="AM14">
        <v>61.8</v>
      </c>
      <c r="AN14">
        <v>61.7</v>
      </c>
      <c r="AO14">
        <v>61.5</v>
      </c>
      <c r="AP14">
        <v>62</v>
      </c>
      <c r="AQ14">
        <v>64.3</v>
      </c>
      <c r="AR14">
        <v>65.099999999999994</v>
      </c>
      <c r="AS14">
        <v>66</v>
      </c>
      <c r="AT14">
        <v>65.2</v>
      </c>
      <c r="AU14">
        <v>66.099999999999994</v>
      </c>
      <c r="AV14">
        <v>65.8</v>
      </c>
      <c r="AW14">
        <v>65</v>
      </c>
      <c r="AX14">
        <v>65.8</v>
      </c>
      <c r="AY14">
        <v>67.099999999999994</v>
      </c>
      <c r="AZ14">
        <v>66.7</v>
      </c>
      <c r="BA14">
        <v>68.900000000000006</v>
      </c>
      <c r="BB14">
        <v>68.599999999999994</v>
      </c>
      <c r="BC14">
        <v>69.7</v>
      </c>
      <c r="BD14">
        <v>67</v>
      </c>
      <c r="BE14">
        <v>65.599999999999994</v>
      </c>
      <c r="BF14">
        <v>68.5</v>
      </c>
      <c r="BG14">
        <v>68.599999999999994</v>
      </c>
      <c r="BH14">
        <v>68.400000000000006</v>
      </c>
      <c r="BI14">
        <v>64.900000000000006</v>
      </c>
      <c r="BJ14">
        <v>66.400000000000006</v>
      </c>
      <c r="BK14">
        <v>68.099999999999994</v>
      </c>
      <c r="BL14">
        <v>65</v>
      </c>
      <c r="BM14">
        <v>60.7</v>
      </c>
      <c r="BN14">
        <v>61.2</v>
      </c>
      <c r="BO14">
        <v>59.2</v>
      </c>
      <c r="BP14">
        <v>57.4</v>
      </c>
      <c r="BQ14">
        <v>55</v>
      </c>
      <c r="BR14">
        <v>56.2</v>
      </c>
      <c r="BS14">
        <v>55.6</v>
      </c>
      <c r="BT14">
        <v>54.4</v>
      </c>
      <c r="BU14">
        <v>53.1</v>
      </c>
      <c r="BV14">
        <v>52.7</v>
      </c>
      <c r="BW14">
        <v>50.6</v>
      </c>
      <c r="BX14">
        <v>48.6</v>
      </c>
      <c r="BY14">
        <v>45.6</v>
      </c>
      <c r="BZ14">
        <v>45.3</v>
      </c>
      <c r="CA14">
        <v>44.5</v>
      </c>
      <c r="CB14">
        <v>41.7</v>
      </c>
      <c r="CC14">
        <v>41.4</v>
      </c>
      <c r="CD14">
        <v>42</v>
      </c>
      <c r="CE14">
        <v>41.4</v>
      </c>
      <c r="CF14">
        <v>39.4</v>
      </c>
      <c r="CG14">
        <v>39.200000000000003</v>
      </c>
      <c r="CH14">
        <f t="shared" si="0"/>
        <v>58.724999999999994</v>
      </c>
    </row>
    <row r="15" spans="1:86" x14ac:dyDescent="0.35">
      <c r="A15" t="s">
        <v>17</v>
      </c>
      <c r="B15" t="s">
        <v>153</v>
      </c>
      <c r="C15" t="s">
        <v>153</v>
      </c>
      <c r="D15" t="s">
        <v>153</v>
      </c>
      <c r="E15" t="s">
        <v>153</v>
      </c>
      <c r="F15">
        <v>59.6</v>
      </c>
      <c r="G15">
        <v>56.6</v>
      </c>
      <c r="H15">
        <v>55.6</v>
      </c>
      <c r="I15">
        <v>52.2</v>
      </c>
      <c r="J15">
        <v>51.5</v>
      </c>
      <c r="K15">
        <v>52.6</v>
      </c>
      <c r="L15">
        <v>51.2</v>
      </c>
      <c r="M15">
        <v>49.5</v>
      </c>
      <c r="N15">
        <v>50</v>
      </c>
      <c r="O15">
        <v>50.1</v>
      </c>
      <c r="P15">
        <v>49.4</v>
      </c>
      <c r="Q15">
        <v>48.8</v>
      </c>
      <c r="R15">
        <v>49.8</v>
      </c>
      <c r="S15">
        <v>49.4</v>
      </c>
      <c r="T15">
        <v>50.3</v>
      </c>
      <c r="U15">
        <v>49.9</v>
      </c>
      <c r="V15">
        <v>50.8</v>
      </c>
      <c r="W15">
        <v>51.1</v>
      </c>
      <c r="X15">
        <v>51.6</v>
      </c>
      <c r="Y15">
        <v>50.2</v>
      </c>
      <c r="Z15">
        <v>50</v>
      </c>
      <c r="AA15">
        <v>52.2</v>
      </c>
      <c r="AB15">
        <v>50.5</v>
      </c>
      <c r="AC15">
        <v>49.6</v>
      </c>
      <c r="AD15">
        <v>49</v>
      </c>
      <c r="AE15">
        <v>48.4</v>
      </c>
      <c r="AF15">
        <v>47.3</v>
      </c>
      <c r="AG15">
        <v>45</v>
      </c>
      <c r="AH15">
        <v>45.2</v>
      </c>
      <c r="AI15">
        <v>45.4</v>
      </c>
      <c r="AJ15">
        <v>44.4</v>
      </c>
      <c r="AK15">
        <v>42.8</v>
      </c>
      <c r="AL15">
        <v>43.7</v>
      </c>
      <c r="AM15">
        <v>43.6</v>
      </c>
      <c r="AN15">
        <v>43.9</v>
      </c>
      <c r="AO15">
        <v>54.3</v>
      </c>
      <c r="AP15">
        <v>57.1</v>
      </c>
      <c r="AQ15">
        <v>56.3</v>
      </c>
      <c r="AR15">
        <v>56.8</v>
      </c>
      <c r="AS15">
        <v>56.3</v>
      </c>
      <c r="AT15">
        <v>57.2</v>
      </c>
      <c r="AU15">
        <v>58.8</v>
      </c>
      <c r="AV15">
        <v>58.7</v>
      </c>
      <c r="AW15">
        <v>58.9</v>
      </c>
      <c r="AX15">
        <v>59.1</v>
      </c>
      <c r="AY15">
        <v>60</v>
      </c>
      <c r="AZ15">
        <v>60.6</v>
      </c>
      <c r="BA15">
        <v>61.2</v>
      </c>
      <c r="BB15">
        <v>62</v>
      </c>
      <c r="BC15">
        <v>63.5</v>
      </c>
      <c r="BD15">
        <v>64.400000000000006</v>
      </c>
      <c r="BE15">
        <v>65.7</v>
      </c>
      <c r="BF15">
        <v>66.2</v>
      </c>
      <c r="BG15">
        <v>67.8</v>
      </c>
      <c r="BH15">
        <v>67.3</v>
      </c>
      <c r="BI15">
        <v>67.2</v>
      </c>
      <c r="BJ15">
        <v>66.599999999999994</v>
      </c>
      <c r="BK15">
        <v>68</v>
      </c>
      <c r="BL15">
        <v>67.400000000000006</v>
      </c>
      <c r="BM15">
        <v>67.2</v>
      </c>
      <c r="BN15">
        <v>68.2</v>
      </c>
      <c r="BO15">
        <v>66</v>
      </c>
      <c r="BP15">
        <v>65.099999999999994</v>
      </c>
      <c r="BQ15">
        <v>63.8</v>
      </c>
      <c r="BR15">
        <v>63.4</v>
      </c>
      <c r="BS15">
        <v>62.3</v>
      </c>
      <c r="BT15">
        <v>60.7</v>
      </c>
      <c r="BU15">
        <v>60.9</v>
      </c>
      <c r="BV15">
        <v>58.7</v>
      </c>
      <c r="BW15">
        <v>58</v>
      </c>
      <c r="BX15">
        <v>56.2</v>
      </c>
      <c r="BY15">
        <v>56</v>
      </c>
      <c r="BZ15">
        <v>54.3</v>
      </c>
      <c r="CA15">
        <v>53.2</v>
      </c>
      <c r="CB15">
        <v>52.2</v>
      </c>
      <c r="CC15">
        <v>51.6</v>
      </c>
      <c r="CD15">
        <v>50</v>
      </c>
      <c r="CE15">
        <v>50</v>
      </c>
      <c r="CF15">
        <v>48.3</v>
      </c>
      <c r="CG15">
        <v>47.7</v>
      </c>
      <c r="CH15">
        <f t="shared" si="0"/>
        <v>55.33</v>
      </c>
    </row>
    <row r="16" spans="1:86" x14ac:dyDescent="0.35">
      <c r="A16" t="s">
        <v>22</v>
      </c>
      <c r="B16" t="s">
        <v>153</v>
      </c>
      <c r="C16" t="s">
        <v>153</v>
      </c>
      <c r="D16" t="s">
        <v>153</v>
      </c>
      <c r="E16" t="s">
        <v>153</v>
      </c>
      <c r="F16">
        <v>70.8</v>
      </c>
      <c r="G16">
        <v>71.400000000000006</v>
      </c>
      <c r="H16">
        <v>72</v>
      </c>
      <c r="I16">
        <v>66.599999999999994</v>
      </c>
      <c r="J16">
        <v>70.400000000000006</v>
      </c>
      <c r="K16">
        <v>71.099999999999994</v>
      </c>
      <c r="L16">
        <v>71</v>
      </c>
      <c r="M16">
        <v>67.2</v>
      </c>
      <c r="N16">
        <v>71.5</v>
      </c>
      <c r="O16">
        <v>70.900000000000006</v>
      </c>
      <c r="P16">
        <v>70.8</v>
      </c>
      <c r="Q16">
        <v>67.400000000000006</v>
      </c>
      <c r="R16">
        <v>70.2</v>
      </c>
      <c r="S16">
        <v>71.7</v>
      </c>
      <c r="T16">
        <v>69.400000000000006</v>
      </c>
      <c r="U16">
        <v>66.400000000000006</v>
      </c>
      <c r="V16">
        <v>69.3</v>
      </c>
      <c r="W16">
        <v>72.099999999999994</v>
      </c>
      <c r="X16">
        <v>72.099999999999994</v>
      </c>
      <c r="Y16">
        <v>65.900000000000006</v>
      </c>
      <c r="Z16">
        <v>74.400000000000006</v>
      </c>
      <c r="AA16">
        <v>76.7</v>
      </c>
      <c r="AB16">
        <v>75.900000000000006</v>
      </c>
      <c r="AC16">
        <v>69.400000000000006</v>
      </c>
      <c r="AD16">
        <v>72.099999999999994</v>
      </c>
      <c r="AE16">
        <v>74.5</v>
      </c>
      <c r="AF16">
        <v>71.900000000000006</v>
      </c>
      <c r="AG16">
        <v>68.2</v>
      </c>
      <c r="AH16">
        <v>72.2</v>
      </c>
      <c r="AI16">
        <v>74.5</v>
      </c>
      <c r="AJ16">
        <v>76.400000000000006</v>
      </c>
      <c r="AK16">
        <v>65.8</v>
      </c>
      <c r="AL16">
        <v>67.5</v>
      </c>
      <c r="AM16">
        <v>67.099999999999994</v>
      </c>
      <c r="AN16">
        <v>67.2</v>
      </c>
      <c r="AO16">
        <v>69.5</v>
      </c>
      <c r="AP16">
        <v>73.2</v>
      </c>
      <c r="AQ16">
        <v>75.400000000000006</v>
      </c>
      <c r="AR16">
        <v>74.5</v>
      </c>
      <c r="AS16">
        <v>80.8</v>
      </c>
      <c r="AT16">
        <v>81.3</v>
      </c>
      <c r="AU16">
        <v>84.1</v>
      </c>
      <c r="AV16">
        <v>84.3</v>
      </c>
      <c r="AW16">
        <v>83.7</v>
      </c>
      <c r="AX16">
        <v>83.2</v>
      </c>
      <c r="AY16">
        <v>83.1</v>
      </c>
      <c r="AZ16">
        <v>82.7</v>
      </c>
      <c r="BA16">
        <v>83.4</v>
      </c>
      <c r="BB16">
        <v>84.3</v>
      </c>
      <c r="BC16">
        <v>85.3</v>
      </c>
      <c r="BD16">
        <v>83.7</v>
      </c>
      <c r="BE16">
        <v>82.9</v>
      </c>
      <c r="BF16">
        <v>83.9</v>
      </c>
      <c r="BG16">
        <v>83.7</v>
      </c>
      <c r="BH16">
        <v>85.3</v>
      </c>
      <c r="BI16">
        <v>82.4</v>
      </c>
      <c r="BJ16">
        <v>82.6</v>
      </c>
      <c r="BK16">
        <v>83.7</v>
      </c>
      <c r="BL16">
        <v>82.1</v>
      </c>
      <c r="BM16">
        <v>85.2</v>
      </c>
      <c r="BN16">
        <v>85.7</v>
      </c>
      <c r="BO16">
        <v>86.7</v>
      </c>
      <c r="BP16">
        <v>86.8</v>
      </c>
      <c r="BQ16">
        <v>85.6</v>
      </c>
      <c r="BR16">
        <v>86.2</v>
      </c>
      <c r="BS16">
        <v>85.2</v>
      </c>
      <c r="BT16">
        <v>82.7</v>
      </c>
      <c r="BU16">
        <v>83.4</v>
      </c>
      <c r="BV16">
        <v>81.900000000000006</v>
      </c>
      <c r="BW16">
        <v>81.8</v>
      </c>
      <c r="BX16">
        <v>80.7</v>
      </c>
      <c r="BY16">
        <v>79.099999999999994</v>
      </c>
      <c r="BZ16">
        <v>78</v>
      </c>
      <c r="CA16">
        <v>77.3</v>
      </c>
      <c r="CB16">
        <v>76.400000000000006</v>
      </c>
      <c r="CC16">
        <v>74.599999999999994</v>
      </c>
      <c r="CD16">
        <v>73.400000000000006</v>
      </c>
      <c r="CE16">
        <v>72.400000000000006</v>
      </c>
      <c r="CF16">
        <v>71.7</v>
      </c>
      <c r="CG16">
        <v>71</v>
      </c>
      <c r="CH16">
        <f t="shared" si="0"/>
        <v>76.461249999999978</v>
      </c>
    </row>
    <row r="17" spans="1:86" x14ac:dyDescent="0.35">
      <c r="A17" t="s">
        <v>18</v>
      </c>
      <c r="B17" t="s">
        <v>153</v>
      </c>
      <c r="C17" t="s">
        <v>153</v>
      </c>
      <c r="D17" t="s">
        <v>153</v>
      </c>
      <c r="E17" t="s">
        <v>153</v>
      </c>
      <c r="F17">
        <v>56.4</v>
      </c>
      <c r="G17">
        <v>55.2</v>
      </c>
      <c r="H17">
        <v>55</v>
      </c>
      <c r="I17">
        <v>54.2</v>
      </c>
      <c r="J17">
        <v>54</v>
      </c>
      <c r="K17">
        <v>55.2</v>
      </c>
      <c r="L17">
        <v>56.1</v>
      </c>
      <c r="M17">
        <v>57.4</v>
      </c>
      <c r="N17">
        <v>56.4</v>
      </c>
      <c r="O17">
        <v>57</v>
      </c>
      <c r="P17">
        <v>58.4</v>
      </c>
      <c r="Q17">
        <v>60</v>
      </c>
      <c r="R17">
        <v>62.4</v>
      </c>
      <c r="S17">
        <v>61.3</v>
      </c>
      <c r="T17">
        <v>62.8</v>
      </c>
      <c r="U17">
        <v>63.9</v>
      </c>
      <c r="V17">
        <v>63.8</v>
      </c>
      <c r="W17">
        <v>65.2</v>
      </c>
      <c r="X17">
        <v>65.599999999999994</v>
      </c>
      <c r="Y17">
        <v>67.099999999999994</v>
      </c>
      <c r="Z17">
        <v>67.5</v>
      </c>
      <c r="AA17">
        <v>68.2</v>
      </c>
      <c r="AB17">
        <v>71.099999999999994</v>
      </c>
      <c r="AC17">
        <v>72.2</v>
      </c>
      <c r="AD17">
        <v>72</v>
      </c>
      <c r="AE17">
        <v>73.8</v>
      </c>
      <c r="AF17">
        <v>73.3</v>
      </c>
      <c r="AG17">
        <v>73.7</v>
      </c>
      <c r="AH17">
        <v>71.599999999999994</v>
      </c>
      <c r="AI17">
        <v>71.8</v>
      </c>
      <c r="AJ17">
        <v>71.8</v>
      </c>
      <c r="AK17">
        <v>72.7</v>
      </c>
      <c r="AL17">
        <v>71.400000000000006</v>
      </c>
      <c r="AM17">
        <v>73.099999999999994</v>
      </c>
      <c r="AN17">
        <v>73.3</v>
      </c>
      <c r="AO17">
        <v>75.5</v>
      </c>
      <c r="AP17">
        <v>78.7</v>
      </c>
      <c r="AQ17">
        <v>84</v>
      </c>
      <c r="AR17">
        <v>84</v>
      </c>
      <c r="AS17">
        <v>87.6</v>
      </c>
      <c r="AT17">
        <v>90.1</v>
      </c>
      <c r="AU17">
        <v>93.6</v>
      </c>
      <c r="AV17">
        <v>97.4</v>
      </c>
      <c r="AW17">
        <v>99.9</v>
      </c>
      <c r="AX17">
        <v>101.1</v>
      </c>
      <c r="AY17">
        <v>112.4</v>
      </c>
      <c r="AZ17">
        <v>116.3</v>
      </c>
      <c r="BA17">
        <v>114</v>
      </c>
      <c r="BB17">
        <v>118.2</v>
      </c>
      <c r="BC17">
        <v>123.4</v>
      </c>
      <c r="BD17">
        <v>126.2</v>
      </c>
      <c r="BE17">
        <v>128.6</v>
      </c>
      <c r="BF17">
        <v>131.1</v>
      </c>
      <c r="BG17">
        <v>134.4</v>
      </c>
      <c r="BH17">
        <v>130.6</v>
      </c>
      <c r="BI17">
        <v>130.80000000000001</v>
      </c>
      <c r="BJ17">
        <v>134.69999999999999</v>
      </c>
      <c r="BK17">
        <v>132.6</v>
      </c>
      <c r="BL17">
        <v>134.6</v>
      </c>
      <c r="BM17">
        <v>132.5</v>
      </c>
      <c r="BN17">
        <v>132.5</v>
      </c>
      <c r="BO17">
        <v>130.80000000000001</v>
      </c>
      <c r="BP17">
        <v>132.4</v>
      </c>
      <c r="BQ17">
        <v>131</v>
      </c>
      <c r="BR17">
        <v>130.6</v>
      </c>
      <c r="BS17">
        <v>133</v>
      </c>
      <c r="BT17">
        <v>134.30000000000001</v>
      </c>
      <c r="BU17">
        <v>131.19999999999999</v>
      </c>
      <c r="BV17">
        <v>131.19999999999999</v>
      </c>
      <c r="BW17">
        <v>132.6</v>
      </c>
      <c r="BX17">
        <v>131.19999999999999</v>
      </c>
      <c r="BY17">
        <v>126</v>
      </c>
      <c r="BZ17">
        <v>126.3</v>
      </c>
      <c r="CA17">
        <v>125.4</v>
      </c>
      <c r="CB17">
        <v>124.9</v>
      </c>
      <c r="CC17">
        <v>121.1</v>
      </c>
      <c r="CD17">
        <v>122.2</v>
      </c>
      <c r="CE17">
        <v>119.4</v>
      </c>
      <c r="CF17">
        <v>118.6</v>
      </c>
      <c r="CG17">
        <v>116.1</v>
      </c>
      <c r="CH17">
        <f t="shared" si="0"/>
        <v>95.1</v>
      </c>
    </row>
    <row r="18" spans="1:86" x14ac:dyDescent="0.35">
      <c r="A18" t="s">
        <v>20</v>
      </c>
      <c r="B18" t="s">
        <v>153</v>
      </c>
      <c r="C18" t="s">
        <v>153</v>
      </c>
      <c r="D18" t="s">
        <v>153</v>
      </c>
      <c r="AH18">
        <v>28.1</v>
      </c>
      <c r="AI18">
        <v>24.8</v>
      </c>
      <c r="AJ18">
        <v>23.4</v>
      </c>
      <c r="AK18">
        <v>22.9</v>
      </c>
      <c r="AL18">
        <v>24.3</v>
      </c>
      <c r="AM18">
        <v>22.2</v>
      </c>
      <c r="AN18">
        <v>21.9</v>
      </c>
      <c r="AO18">
        <v>21.9</v>
      </c>
      <c r="AP18">
        <v>25.2</v>
      </c>
      <c r="AQ18">
        <v>30</v>
      </c>
      <c r="AR18">
        <v>34.700000000000003</v>
      </c>
      <c r="AS18">
        <v>34.9</v>
      </c>
      <c r="AT18">
        <v>37.9</v>
      </c>
      <c r="AU18">
        <v>37.799999999999997</v>
      </c>
      <c r="AV18">
        <v>38.200000000000003</v>
      </c>
      <c r="AW18">
        <v>38.6</v>
      </c>
      <c r="AX18">
        <v>45.9</v>
      </c>
      <c r="AY18">
        <v>44.3</v>
      </c>
      <c r="AZ18">
        <v>44.2</v>
      </c>
      <c r="BA18">
        <v>46.8</v>
      </c>
      <c r="BB18">
        <v>47</v>
      </c>
      <c r="BC18">
        <v>48.2</v>
      </c>
      <c r="BD18">
        <v>48.3</v>
      </c>
      <c r="BE18">
        <v>54.1</v>
      </c>
      <c r="BF18">
        <v>54.3</v>
      </c>
      <c r="BG18">
        <v>61.9</v>
      </c>
      <c r="BH18">
        <v>61.9</v>
      </c>
      <c r="BI18">
        <v>70.8</v>
      </c>
      <c r="BJ18">
        <v>77.599999999999994</v>
      </c>
      <c r="BK18">
        <v>78.599999999999994</v>
      </c>
      <c r="BL18">
        <v>78.099999999999994</v>
      </c>
      <c r="BM18">
        <v>81.099999999999994</v>
      </c>
      <c r="BN18">
        <v>82.2</v>
      </c>
      <c r="BO18">
        <v>81.3</v>
      </c>
      <c r="BP18">
        <v>84.7</v>
      </c>
      <c r="BQ18">
        <v>83.4</v>
      </c>
      <c r="BR18">
        <v>83.8</v>
      </c>
      <c r="BS18">
        <v>82.5</v>
      </c>
      <c r="BT18">
        <v>82.5</v>
      </c>
      <c r="BU18">
        <v>79.400000000000006</v>
      </c>
      <c r="BV18">
        <v>81.400000000000006</v>
      </c>
      <c r="BW18">
        <v>81.099999999999994</v>
      </c>
      <c r="BX18">
        <v>79.900000000000006</v>
      </c>
      <c r="BY18">
        <v>74.900000000000006</v>
      </c>
      <c r="BZ18">
        <v>76.400000000000006</v>
      </c>
      <c r="CA18">
        <v>73.7</v>
      </c>
      <c r="CB18">
        <v>72.099999999999994</v>
      </c>
      <c r="CC18">
        <v>71</v>
      </c>
      <c r="CD18">
        <v>68.5</v>
      </c>
      <c r="CE18">
        <v>68.099999999999994</v>
      </c>
      <c r="CF18">
        <v>68.3</v>
      </c>
      <c r="CG18">
        <v>66</v>
      </c>
      <c r="CH18">
        <f t="shared" si="0"/>
        <v>56.751923076923077</v>
      </c>
    </row>
    <row r="19" spans="1:86" x14ac:dyDescent="0.35">
      <c r="A19" t="s">
        <v>19</v>
      </c>
      <c r="B19" t="s">
        <v>153</v>
      </c>
      <c r="C19" t="s">
        <v>153</v>
      </c>
      <c r="D19" t="s">
        <v>153</v>
      </c>
      <c r="E19" t="s">
        <v>153</v>
      </c>
      <c r="AP19">
        <v>29.6</v>
      </c>
      <c r="AQ19">
        <v>33.4</v>
      </c>
      <c r="AR19">
        <v>35.799999999999997</v>
      </c>
      <c r="AS19">
        <v>36.4</v>
      </c>
      <c r="AT19">
        <v>36.799999999999997</v>
      </c>
      <c r="AU19">
        <v>39.5</v>
      </c>
      <c r="AV19">
        <v>38.5</v>
      </c>
      <c r="AW19">
        <v>40.700000000000003</v>
      </c>
      <c r="AX19">
        <v>42.5</v>
      </c>
      <c r="AY19">
        <v>42.9</v>
      </c>
      <c r="AZ19">
        <v>42.4</v>
      </c>
      <c r="BA19">
        <v>43.3</v>
      </c>
      <c r="BB19">
        <v>46.3</v>
      </c>
      <c r="BC19">
        <v>50</v>
      </c>
      <c r="BD19">
        <v>51.1</v>
      </c>
      <c r="BE19">
        <v>51.7</v>
      </c>
      <c r="BF19">
        <v>54.4</v>
      </c>
      <c r="BG19">
        <v>57.2</v>
      </c>
      <c r="BH19">
        <v>56.3</v>
      </c>
      <c r="BI19">
        <v>54.6</v>
      </c>
      <c r="BJ19">
        <v>57.5</v>
      </c>
      <c r="BK19">
        <v>55.6</v>
      </c>
      <c r="BL19">
        <v>55.3</v>
      </c>
      <c r="BM19">
        <v>53.4</v>
      </c>
      <c r="BN19">
        <v>53.7</v>
      </c>
      <c r="BO19">
        <v>53.8</v>
      </c>
      <c r="BP19">
        <v>52.8</v>
      </c>
      <c r="BQ19">
        <v>51.6</v>
      </c>
      <c r="BR19">
        <v>51.3</v>
      </c>
      <c r="BS19">
        <v>52.6</v>
      </c>
      <c r="BT19">
        <v>52.7</v>
      </c>
      <c r="BU19">
        <v>52.1</v>
      </c>
      <c r="BV19">
        <v>53.7</v>
      </c>
      <c r="BW19">
        <v>52.1</v>
      </c>
      <c r="BX19">
        <v>51.7</v>
      </c>
      <c r="BY19">
        <v>51.4</v>
      </c>
      <c r="BZ19">
        <v>51.3</v>
      </c>
      <c r="CA19">
        <v>52.3</v>
      </c>
      <c r="CB19">
        <v>51.9</v>
      </c>
      <c r="CC19">
        <v>49.3</v>
      </c>
      <c r="CD19">
        <v>49.2</v>
      </c>
      <c r="CE19">
        <v>48.6</v>
      </c>
      <c r="CF19">
        <v>48.4</v>
      </c>
      <c r="CG19">
        <v>48</v>
      </c>
      <c r="CH19">
        <f t="shared" si="0"/>
        <v>48.493181818181817</v>
      </c>
    </row>
    <row r="20" spans="1:86" x14ac:dyDescent="0.35">
      <c r="A20" t="s">
        <v>8</v>
      </c>
      <c r="B20" t="s">
        <v>153</v>
      </c>
      <c r="C20" t="s">
        <v>153</v>
      </c>
      <c r="D20" t="s">
        <v>153</v>
      </c>
      <c r="E20" t="s">
        <v>153</v>
      </c>
      <c r="F20">
        <v>48.6</v>
      </c>
      <c r="G20">
        <v>46.7</v>
      </c>
      <c r="H20">
        <v>47.2</v>
      </c>
      <c r="I20">
        <v>45.1</v>
      </c>
      <c r="J20">
        <v>44.8</v>
      </c>
      <c r="K20">
        <v>44.2</v>
      </c>
      <c r="L20">
        <v>43</v>
      </c>
      <c r="M20">
        <v>43.4</v>
      </c>
      <c r="N20">
        <v>41.3</v>
      </c>
      <c r="O20">
        <v>41.7</v>
      </c>
      <c r="P20">
        <v>42</v>
      </c>
      <c r="Q20">
        <v>42.6</v>
      </c>
      <c r="R20">
        <v>44.2</v>
      </c>
      <c r="S20">
        <v>45.8</v>
      </c>
      <c r="T20">
        <v>44.8</v>
      </c>
      <c r="U20">
        <v>45.2</v>
      </c>
      <c r="V20">
        <v>42.1</v>
      </c>
      <c r="W20">
        <v>43.2</v>
      </c>
      <c r="X20">
        <v>43.8</v>
      </c>
      <c r="Y20">
        <v>44.9</v>
      </c>
      <c r="Z20">
        <v>40.200000000000003</v>
      </c>
      <c r="AA20">
        <v>40.799999999999997</v>
      </c>
      <c r="AB20">
        <v>40.200000000000003</v>
      </c>
      <c r="AC20">
        <v>42.1</v>
      </c>
      <c r="AD20">
        <v>38.799999999999997</v>
      </c>
      <c r="AE20">
        <v>41</v>
      </c>
      <c r="AF20">
        <v>38</v>
      </c>
      <c r="AG20">
        <v>40.200000000000003</v>
      </c>
      <c r="AH20">
        <v>37.6</v>
      </c>
      <c r="AI20">
        <v>37.799999999999997</v>
      </c>
      <c r="AJ20">
        <v>34.799999999999997</v>
      </c>
      <c r="AK20">
        <v>36</v>
      </c>
      <c r="AL20">
        <v>34.299999999999997</v>
      </c>
      <c r="AM20">
        <v>34.4</v>
      </c>
      <c r="AN20">
        <v>30.7</v>
      </c>
      <c r="AO20">
        <v>34.700000000000003</v>
      </c>
      <c r="AP20">
        <v>39.200000000000003</v>
      </c>
      <c r="AQ20">
        <v>35.9</v>
      </c>
      <c r="AR20">
        <v>40.1</v>
      </c>
      <c r="AS20">
        <v>44.1</v>
      </c>
      <c r="AT20">
        <v>46.1</v>
      </c>
      <c r="AU20">
        <v>48.2</v>
      </c>
      <c r="AV20">
        <v>48.2</v>
      </c>
      <c r="AW20">
        <v>50.1</v>
      </c>
      <c r="AX20">
        <v>48.8</v>
      </c>
      <c r="AY20">
        <v>48.4</v>
      </c>
      <c r="AZ20">
        <v>50.1</v>
      </c>
      <c r="BA20">
        <v>52</v>
      </c>
      <c r="BB20">
        <v>52.5</v>
      </c>
      <c r="BC20">
        <v>56</v>
      </c>
      <c r="BD20">
        <v>55.4</v>
      </c>
      <c r="BE20">
        <v>57.9</v>
      </c>
      <c r="BF20">
        <v>58.9</v>
      </c>
      <c r="BG20">
        <v>61.1</v>
      </c>
      <c r="BH20">
        <v>58.5</v>
      </c>
      <c r="BI20">
        <v>60.8</v>
      </c>
      <c r="BJ20">
        <v>62.4</v>
      </c>
      <c r="BK20">
        <v>63.7</v>
      </c>
      <c r="BL20">
        <v>63.1</v>
      </c>
      <c r="BM20">
        <v>64.8</v>
      </c>
      <c r="BN20">
        <v>66</v>
      </c>
      <c r="BO20">
        <v>67.400000000000006</v>
      </c>
      <c r="BP20">
        <v>65.900000000000006</v>
      </c>
      <c r="BQ20">
        <v>68.8</v>
      </c>
      <c r="BR20">
        <v>69.400000000000006</v>
      </c>
      <c r="BS20">
        <v>66.900000000000006</v>
      </c>
      <c r="BT20">
        <v>66.8</v>
      </c>
      <c r="BU20">
        <v>68.599999999999994</v>
      </c>
      <c r="BV20">
        <v>68.5</v>
      </c>
      <c r="BW20">
        <v>67.7</v>
      </c>
      <c r="BX20">
        <v>66</v>
      </c>
      <c r="BY20">
        <v>66.599999999999994</v>
      </c>
      <c r="BZ20">
        <v>65.400000000000006</v>
      </c>
      <c r="CA20">
        <v>65.2</v>
      </c>
      <c r="CB20">
        <v>64.8</v>
      </c>
      <c r="CC20">
        <v>65.400000000000006</v>
      </c>
      <c r="CD20">
        <v>65.2</v>
      </c>
      <c r="CE20">
        <v>67.3</v>
      </c>
      <c r="CF20">
        <v>65.8</v>
      </c>
      <c r="CG20">
        <v>65.3</v>
      </c>
      <c r="CH20">
        <f t="shared" si="0"/>
        <v>51.068750000000009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F26C-18F2-4C55-9F25-97A4878916DF}">
  <dimension ref="A2:W104"/>
  <sheetViews>
    <sheetView workbookViewId="0">
      <selection activeCell="Q20" sqref="Q20"/>
    </sheetView>
  </sheetViews>
  <sheetFormatPr defaultRowHeight="14.5" x14ac:dyDescent="0.35"/>
  <cols>
    <col min="1" max="1" width="10.453125" bestFit="1" customWidth="1"/>
  </cols>
  <sheetData>
    <row r="2" spans="1:23" x14ac:dyDescent="0.35">
      <c r="A2" t="s">
        <v>3</v>
      </c>
      <c r="B2" t="s">
        <v>6</v>
      </c>
      <c r="M2" t="s">
        <v>3</v>
      </c>
      <c r="N2" t="s">
        <v>16</v>
      </c>
    </row>
    <row r="3" spans="1:23" x14ac:dyDescent="0.35">
      <c r="A3" s="9">
        <v>39629</v>
      </c>
      <c r="B3">
        <v>2.4</v>
      </c>
      <c r="C3" t="s">
        <v>726</v>
      </c>
      <c r="M3">
        <v>2008</v>
      </c>
      <c r="N3">
        <v>0.9</v>
      </c>
      <c r="O3" t="s">
        <v>715</v>
      </c>
      <c r="W3" t="s">
        <v>752</v>
      </c>
    </row>
    <row r="4" spans="1:23" x14ac:dyDescent="0.35">
      <c r="A4" s="9">
        <v>39813</v>
      </c>
      <c r="B4">
        <v>2.4</v>
      </c>
      <c r="C4" t="s">
        <v>726</v>
      </c>
      <c r="M4">
        <v>2009</v>
      </c>
      <c r="N4">
        <v>1.6</v>
      </c>
      <c r="O4" t="s">
        <v>716</v>
      </c>
    </row>
    <row r="5" spans="1:23" x14ac:dyDescent="0.35">
      <c r="A5" s="9">
        <v>39994</v>
      </c>
      <c r="B5">
        <v>3</v>
      </c>
      <c r="C5" t="s">
        <v>727</v>
      </c>
      <c r="M5">
        <v>2010</v>
      </c>
      <c r="N5">
        <v>2.5</v>
      </c>
      <c r="O5" t="s">
        <v>717</v>
      </c>
    </row>
    <row r="6" spans="1:23" x14ac:dyDescent="0.35">
      <c r="A6" s="9">
        <v>40178</v>
      </c>
      <c r="B6">
        <v>2.6</v>
      </c>
      <c r="C6" t="s">
        <v>727</v>
      </c>
      <c r="M6">
        <v>2011</v>
      </c>
      <c r="N6">
        <v>1.9</v>
      </c>
      <c r="O6" t="s">
        <v>717</v>
      </c>
    </row>
    <row r="7" spans="1:23" x14ac:dyDescent="0.35">
      <c r="A7" s="9">
        <v>40359</v>
      </c>
      <c r="B7">
        <v>3.2</v>
      </c>
      <c r="C7" t="s">
        <v>728</v>
      </c>
      <c r="M7">
        <v>2012</v>
      </c>
      <c r="N7">
        <v>2.2000000000000002</v>
      </c>
      <c r="O7" t="s">
        <v>718</v>
      </c>
    </row>
    <row r="8" spans="1:23" x14ac:dyDescent="0.35">
      <c r="A8" s="9">
        <v>40543</v>
      </c>
      <c r="B8">
        <v>3.4</v>
      </c>
      <c r="C8" t="s">
        <v>728</v>
      </c>
      <c r="M8">
        <v>2013</v>
      </c>
      <c r="N8">
        <v>1.6</v>
      </c>
      <c r="O8" t="s">
        <v>719</v>
      </c>
    </row>
    <row r="9" spans="1:23" x14ac:dyDescent="0.35">
      <c r="A9" s="9">
        <v>40724</v>
      </c>
      <c r="B9">
        <v>2.2000000000000002</v>
      </c>
      <c r="C9" t="s">
        <v>729</v>
      </c>
      <c r="M9">
        <v>2014</v>
      </c>
      <c r="N9">
        <v>1.2</v>
      </c>
      <c r="O9" t="s">
        <v>720</v>
      </c>
    </row>
    <row r="10" spans="1:23" x14ac:dyDescent="0.35">
      <c r="A10" s="9">
        <v>40908</v>
      </c>
      <c r="B10">
        <v>2</v>
      </c>
      <c r="C10" t="s">
        <v>729</v>
      </c>
      <c r="M10">
        <v>2015</v>
      </c>
      <c r="N10">
        <v>1.2</v>
      </c>
      <c r="O10" t="s">
        <v>721</v>
      </c>
    </row>
    <row r="11" spans="1:23" x14ac:dyDescent="0.35">
      <c r="A11" s="9">
        <v>41090</v>
      </c>
      <c r="B11">
        <v>1.3</v>
      </c>
      <c r="C11" t="s">
        <v>730</v>
      </c>
      <c r="M11">
        <v>2016</v>
      </c>
      <c r="N11">
        <v>1.4</v>
      </c>
      <c r="O11" t="s">
        <v>722</v>
      </c>
    </row>
    <row r="12" spans="1:23" x14ac:dyDescent="0.35">
      <c r="A12" s="9">
        <v>41274</v>
      </c>
      <c r="B12">
        <v>1.5</v>
      </c>
      <c r="C12" t="s">
        <v>730</v>
      </c>
      <c r="M12">
        <v>2017</v>
      </c>
      <c r="N12">
        <v>1.6</v>
      </c>
      <c r="O12" t="s">
        <v>723</v>
      </c>
    </row>
    <row r="13" spans="1:23" x14ac:dyDescent="0.35">
      <c r="A13" s="9">
        <v>41455</v>
      </c>
      <c r="B13">
        <v>0.9</v>
      </c>
      <c r="C13" t="s">
        <v>731</v>
      </c>
      <c r="M13">
        <v>2018</v>
      </c>
      <c r="N13">
        <v>1.8</v>
      </c>
      <c r="O13" t="s">
        <v>724</v>
      </c>
    </row>
    <row r="14" spans="1:23" x14ac:dyDescent="0.35">
      <c r="A14" s="9">
        <v>41639</v>
      </c>
      <c r="M14">
        <v>2019</v>
      </c>
      <c r="N14">
        <v>1.6</v>
      </c>
      <c r="O14" t="s">
        <v>725</v>
      </c>
    </row>
    <row r="15" spans="1:23" x14ac:dyDescent="0.35">
      <c r="A15" s="9">
        <v>41820</v>
      </c>
      <c r="M15" t="s">
        <v>50</v>
      </c>
      <c r="N15">
        <f>AVERAGE(N3:N14)</f>
        <v>1.6250000000000002</v>
      </c>
    </row>
    <row r="16" spans="1:23" x14ac:dyDescent="0.35">
      <c r="A16" s="9">
        <v>42004</v>
      </c>
      <c r="B16">
        <v>0.2</v>
      </c>
      <c r="C16" t="s">
        <v>736</v>
      </c>
    </row>
    <row r="17" spans="1:3" x14ac:dyDescent="0.35">
      <c r="A17" s="9">
        <v>42185</v>
      </c>
      <c r="B17">
        <v>0.9</v>
      </c>
      <c r="C17" t="s">
        <v>737</v>
      </c>
    </row>
    <row r="18" spans="1:3" x14ac:dyDescent="0.35">
      <c r="A18" s="9">
        <v>42369</v>
      </c>
      <c r="B18">
        <v>0.2</v>
      </c>
      <c r="C18" t="s">
        <v>738</v>
      </c>
    </row>
    <row r="19" spans="1:3" x14ac:dyDescent="0.35">
      <c r="A19" s="9">
        <v>42551</v>
      </c>
      <c r="B19">
        <v>1</v>
      </c>
      <c r="C19" t="s">
        <v>739</v>
      </c>
    </row>
    <row r="20" spans="1:3" x14ac:dyDescent="0.35">
      <c r="A20" s="9">
        <v>42735</v>
      </c>
      <c r="B20">
        <v>0.9</v>
      </c>
      <c r="C20" t="s">
        <v>740</v>
      </c>
    </row>
    <row r="21" spans="1:3" x14ac:dyDescent="0.35">
      <c r="A21" s="9">
        <v>42916</v>
      </c>
      <c r="B21">
        <v>1.3</v>
      </c>
      <c r="C21" t="s">
        <v>741</v>
      </c>
    </row>
    <row r="22" spans="1:3" x14ac:dyDescent="0.35">
      <c r="A22" s="9">
        <v>43100</v>
      </c>
      <c r="B22">
        <v>1.3</v>
      </c>
      <c r="C22" t="s">
        <v>742</v>
      </c>
    </row>
    <row r="23" spans="1:3" x14ac:dyDescent="0.35">
      <c r="A23" s="9">
        <v>43281</v>
      </c>
      <c r="B23">
        <v>1.4</v>
      </c>
      <c r="C23" t="s">
        <v>735</v>
      </c>
    </row>
    <row r="24" spans="1:3" x14ac:dyDescent="0.35">
      <c r="A24" s="9">
        <v>43465</v>
      </c>
      <c r="B24">
        <v>1.1000000000000001</v>
      </c>
      <c r="C24" t="s">
        <v>734</v>
      </c>
    </row>
    <row r="25" spans="1:3" x14ac:dyDescent="0.35">
      <c r="A25" s="9">
        <v>43646</v>
      </c>
      <c r="B25">
        <v>1.3</v>
      </c>
      <c r="C25" t="s">
        <v>733</v>
      </c>
    </row>
    <row r="26" spans="1:3" x14ac:dyDescent="0.35">
      <c r="A26" s="9">
        <v>43830</v>
      </c>
      <c r="B26">
        <v>0.9</v>
      </c>
      <c r="C26" t="s">
        <v>732</v>
      </c>
    </row>
    <row r="27" spans="1:3" x14ac:dyDescent="0.35">
      <c r="A27" t="s">
        <v>50</v>
      </c>
      <c r="B27">
        <f>AVERAGE(B3:B26)</f>
        <v>1.6090909090909087</v>
      </c>
    </row>
    <row r="29" spans="1:3" x14ac:dyDescent="0.35">
      <c r="A29" t="s">
        <v>3</v>
      </c>
      <c r="B29" t="s">
        <v>16</v>
      </c>
    </row>
    <row r="30" spans="1:3" x14ac:dyDescent="0.35">
      <c r="A30" t="s">
        <v>105</v>
      </c>
    </row>
    <row r="31" spans="1:3" x14ac:dyDescent="0.35">
      <c r="A31" t="s">
        <v>106</v>
      </c>
      <c r="B31">
        <v>2.7</v>
      </c>
      <c r="C31" t="s">
        <v>743</v>
      </c>
    </row>
    <row r="32" spans="1:3" x14ac:dyDescent="0.35">
      <c r="A32" t="s">
        <v>107</v>
      </c>
    </row>
    <row r="33" spans="1:3" x14ac:dyDescent="0.35">
      <c r="A33" t="s">
        <v>108</v>
      </c>
    </row>
    <row r="34" spans="1:3" x14ac:dyDescent="0.35">
      <c r="A34" t="s">
        <v>109</v>
      </c>
    </row>
    <row r="35" spans="1:3" x14ac:dyDescent="0.35">
      <c r="A35" t="s">
        <v>110</v>
      </c>
      <c r="B35">
        <v>1.9</v>
      </c>
      <c r="C35" t="s">
        <v>744</v>
      </c>
    </row>
    <row r="36" spans="1:3" x14ac:dyDescent="0.35">
      <c r="A36" t="s">
        <v>111</v>
      </c>
    </row>
    <row r="37" spans="1:3" x14ac:dyDescent="0.35">
      <c r="A37" t="s">
        <v>112</v>
      </c>
      <c r="B37">
        <v>1.7</v>
      </c>
      <c r="C37" t="s">
        <v>745</v>
      </c>
    </row>
    <row r="38" spans="1:3" x14ac:dyDescent="0.35">
      <c r="A38" t="s">
        <v>113</v>
      </c>
    </row>
    <row r="39" spans="1:3" x14ac:dyDescent="0.35">
      <c r="A39" t="s">
        <v>114</v>
      </c>
      <c r="B39">
        <v>2.2000000000000002</v>
      </c>
      <c r="C39" t="s">
        <v>746</v>
      </c>
    </row>
    <row r="40" spans="1:3" x14ac:dyDescent="0.35">
      <c r="A40" t="s">
        <v>115</v>
      </c>
    </row>
    <row r="41" spans="1:3" x14ac:dyDescent="0.35">
      <c r="A41" t="s">
        <v>116</v>
      </c>
    </row>
    <row r="42" spans="1:3" x14ac:dyDescent="0.35">
      <c r="A42" t="s">
        <v>117</v>
      </c>
    </row>
    <row r="43" spans="1:3" x14ac:dyDescent="0.35">
      <c r="A43" t="s">
        <v>118</v>
      </c>
    </row>
    <row r="44" spans="1:3" x14ac:dyDescent="0.35">
      <c r="A44" t="s">
        <v>119</v>
      </c>
    </row>
    <row r="45" spans="1:3" x14ac:dyDescent="0.35">
      <c r="A45" t="s">
        <v>120</v>
      </c>
    </row>
    <row r="46" spans="1:3" x14ac:dyDescent="0.35">
      <c r="A46" t="s">
        <v>121</v>
      </c>
    </row>
    <row r="47" spans="1:3" x14ac:dyDescent="0.35">
      <c r="A47" t="s">
        <v>122</v>
      </c>
    </row>
    <row r="48" spans="1:3" x14ac:dyDescent="0.35">
      <c r="A48" t="s">
        <v>123</v>
      </c>
    </row>
    <row r="49" spans="1:1" x14ac:dyDescent="0.35">
      <c r="A49" t="s">
        <v>124</v>
      </c>
    </row>
    <row r="50" spans="1:1" x14ac:dyDescent="0.35">
      <c r="A50" t="s">
        <v>125</v>
      </c>
    </row>
    <row r="51" spans="1:1" x14ac:dyDescent="0.35">
      <c r="A51" t="s">
        <v>126</v>
      </c>
    </row>
    <row r="52" spans="1:1" x14ac:dyDescent="0.35">
      <c r="A52" t="s">
        <v>127</v>
      </c>
    </row>
    <row r="53" spans="1:1" x14ac:dyDescent="0.35">
      <c r="A53" t="s">
        <v>128</v>
      </c>
    </row>
    <row r="54" spans="1:1" x14ac:dyDescent="0.35">
      <c r="A54" t="s">
        <v>129</v>
      </c>
    </row>
    <row r="55" spans="1:1" x14ac:dyDescent="0.35">
      <c r="A55" t="s">
        <v>130</v>
      </c>
    </row>
    <row r="56" spans="1:1" x14ac:dyDescent="0.35">
      <c r="A56" t="s">
        <v>131</v>
      </c>
    </row>
    <row r="57" spans="1:1" x14ac:dyDescent="0.35">
      <c r="A57" t="s">
        <v>132</v>
      </c>
    </row>
    <row r="58" spans="1:1" x14ac:dyDescent="0.35">
      <c r="A58" t="s">
        <v>133</v>
      </c>
    </row>
    <row r="59" spans="1:1" x14ac:dyDescent="0.35">
      <c r="A59" t="s">
        <v>134</v>
      </c>
    </row>
    <row r="60" spans="1:1" x14ac:dyDescent="0.35">
      <c r="A60" t="s">
        <v>135</v>
      </c>
    </row>
    <row r="61" spans="1:1" x14ac:dyDescent="0.35">
      <c r="A61" t="s">
        <v>136</v>
      </c>
    </row>
    <row r="62" spans="1:1" x14ac:dyDescent="0.35">
      <c r="A62" t="s">
        <v>137</v>
      </c>
    </row>
    <row r="63" spans="1:1" x14ac:dyDescent="0.35">
      <c r="A63" t="s">
        <v>138</v>
      </c>
    </row>
    <row r="64" spans="1:1" x14ac:dyDescent="0.35">
      <c r="A64" t="s">
        <v>139</v>
      </c>
    </row>
    <row r="65" spans="1:1" x14ac:dyDescent="0.35">
      <c r="A65" t="s">
        <v>140</v>
      </c>
    </row>
    <row r="66" spans="1:1" x14ac:dyDescent="0.35">
      <c r="A66" t="s">
        <v>141</v>
      </c>
    </row>
    <row r="67" spans="1:1" x14ac:dyDescent="0.35">
      <c r="A67" t="s">
        <v>142</v>
      </c>
    </row>
    <row r="68" spans="1:1" x14ac:dyDescent="0.35">
      <c r="A68" t="s">
        <v>143</v>
      </c>
    </row>
    <row r="69" spans="1:1" x14ac:dyDescent="0.35">
      <c r="A69" t="s">
        <v>144</v>
      </c>
    </row>
    <row r="70" spans="1:1" x14ac:dyDescent="0.35">
      <c r="A70" t="s">
        <v>145</v>
      </c>
    </row>
    <row r="71" spans="1:1" x14ac:dyDescent="0.35">
      <c r="A71" t="s">
        <v>146</v>
      </c>
    </row>
    <row r="72" spans="1:1" x14ac:dyDescent="0.35">
      <c r="A72" t="s">
        <v>147</v>
      </c>
    </row>
    <row r="73" spans="1:1" x14ac:dyDescent="0.35">
      <c r="A73" t="s">
        <v>148</v>
      </c>
    </row>
    <row r="74" spans="1:1" x14ac:dyDescent="0.35">
      <c r="A74" t="s">
        <v>149</v>
      </c>
    </row>
    <row r="75" spans="1:1" x14ac:dyDescent="0.35">
      <c r="A75" t="s">
        <v>150</v>
      </c>
    </row>
    <row r="76" spans="1:1" x14ac:dyDescent="0.35">
      <c r="A76" t="s">
        <v>151</v>
      </c>
    </row>
    <row r="77" spans="1:1" x14ac:dyDescent="0.35">
      <c r="A77" t="s">
        <v>152</v>
      </c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6CBF-9F5A-4964-AE64-EC60DFF3A3FC}">
  <dimension ref="A1:R25"/>
  <sheetViews>
    <sheetView topLeftCell="A16" workbookViewId="0">
      <selection activeCell="G40" sqref="G40"/>
    </sheetView>
  </sheetViews>
  <sheetFormatPr defaultRowHeight="14.5" x14ac:dyDescent="0.35"/>
  <cols>
    <col min="1" max="1" width="15.08984375" bestFit="1" customWidth="1"/>
    <col min="2" max="2" width="8" customWidth="1"/>
    <col min="3" max="3" width="17.453125" bestFit="1" customWidth="1"/>
    <col min="12" max="12" width="18.08984375" bestFit="1" customWidth="1"/>
    <col min="13" max="13" width="18.453125" bestFit="1" customWidth="1"/>
    <col min="15" max="15" width="17.453125" bestFit="1" customWidth="1"/>
    <col min="16" max="17" width="18.08984375" bestFit="1" customWidth="1"/>
  </cols>
  <sheetData>
    <row r="1" spans="1:18" x14ac:dyDescent="0.35">
      <c r="A1" t="s">
        <v>747</v>
      </c>
      <c r="B1" s="10" t="s">
        <v>750</v>
      </c>
      <c r="C1" t="s">
        <v>153</v>
      </c>
      <c r="D1" t="s">
        <v>153</v>
      </c>
      <c r="E1" t="s">
        <v>153</v>
      </c>
      <c r="F1" t="s">
        <v>153</v>
      </c>
      <c r="G1" t="s">
        <v>153</v>
      </c>
      <c r="H1" t="s">
        <v>153</v>
      </c>
      <c r="I1" t="s">
        <v>153</v>
      </c>
      <c r="J1" t="s">
        <v>153</v>
      </c>
      <c r="K1" t="s">
        <v>153</v>
      </c>
      <c r="L1" t="s">
        <v>153</v>
      </c>
      <c r="M1" t="s">
        <v>153</v>
      </c>
      <c r="N1" t="s">
        <v>153</v>
      </c>
      <c r="O1" t="s">
        <v>153</v>
      </c>
      <c r="P1" t="s">
        <v>153</v>
      </c>
      <c r="Q1" t="s">
        <v>153</v>
      </c>
      <c r="R1" t="s">
        <v>153</v>
      </c>
    </row>
    <row r="2" spans="1:18" x14ac:dyDescent="0.35">
      <c r="A2" t="s">
        <v>751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</row>
    <row r="3" spans="1:18" x14ac:dyDescent="0.35">
      <c r="A3" t="s">
        <v>748</v>
      </c>
      <c r="B3" t="s">
        <v>14</v>
      </c>
      <c r="C3" t="s">
        <v>9</v>
      </c>
      <c r="D3" t="s">
        <v>13</v>
      </c>
      <c r="E3" t="s">
        <v>8</v>
      </c>
      <c r="F3" t="s">
        <v>11</v>
      </c>
      <c r="G3" t="s">
        <v>5</v>
      </c>
      <c r="H3" t="s">
        <v>15</v>
      </c>
      <c r="I3" t="s">
        <v>12</v>
      </c>
      <c r="J3" t="s">
        <v>2</v>
      </c>
      <c r="K3" t="s">
        <v>17</v>
      </c>
      <c r="L3" t="s">
        <v>18</v>
      </c>
      <c r="M3" t="s">
        <v>10</v>
      </c>
      <c r="N3" t="s">
        <v>7</v>
      </c>
      <c r="O3" t="s">
        <v>22</v>
      </c>
      <c r="P3" t="s">
        <v>749</v>
      </c>
      <c r="Q3" t="s">
        <v>21</v>
      </c>
      <c r="R3" t="s">
        <v>20</v>
      </c>
    </row>
    <row r="4" spans="1:18" x14ac:dyDescent="0.35">
      <c r="A4">
        <v>1999</v>
      </c>
      <c r="C4">
        <v>0.57376602127084797</v>
      </c>
      <c r="E4">
        <v>1.30959387875211</v>
      </c>
      <c r="F4">
        <v>2.4475524475525798</v>
      </c>
      <c r="G4">
        <v>1.13482873668057</v>
      </c>
      <c r="H4">
        <v>1.0183829913915099</v>
      </c>
      <c r="I4">
        <v>1.63953624546197</v>
      </c>
      <c r="J4">
        <v>0.64655172413796902</v>
      </c>
      <c r="K4">
        <v>2.0332134348577799</v>
      </c>
      <c r="L4">
        <v>2.1696747879961902</v>
      </c>
      <c r="O4">
        <v>0.51455437541981697</v>
      </c>
      <c r="Q4">
        <v>2.2320710103123602</v>
      </c>
    </row>
    <row r="5" spans="1:18" x14ac:dyDescent="0.35">
      <c r="A5">
        <v>2000</v>
      </c>
      <c r="C5">
        <v>1.8123447684948899</v>
      </c>
      <c r="E5">
        <v>2.9517904027708401</v>
      </c>
      <c r="F5">
        <v>5.2787258248009001</v>
      </c>
      <c r="G5">
        <v>2.6791014108945399</v>
      </c>
      <c r="H5">
        <v>3.7782880438119699</v>
      </c>
      <c r="I5">
        <v>2.61550869915899</v>
      </c>
      <c r="J5">
        <v>1.4132762312632601</v>
      </c>
      <c r="K5">
        <v>2.3372134281037402</v>
      </c>
      <c r="L5">
        <v>2.80493087179961</v>
      </c>
      <c r="O5">
        <v>1.95707571210135</v>
      </c>
      <c r="Q5">
        <v>3.48510535238551</v>
      </c>
    </row>
    <row r="6" spans="1:18" x14ac:dyDescent="0.35">
      <c r="A6">
        <v>2001</v>
      </c>
      <c r="C6">
        <v>1.7822140787455201</v>
      </c>
      <c r="E6">
        <v>2.6653065211021998</v>
      </c>
      <c r="F6">
        <v>3.98746488005178</v>
      </c>
      <c r="G6">
        <v>2.4346588698290299</v>
      </c>
      <c r="H6">
        <v>2.4030952719010799</v>
      </c>
      <c r="I6">
        <v>2.3242757691442999</v>
      </c>
      <c r="J6">
        <v>1.9003378378379401</v>
      </c>
      <c r="K6">
        <v>5.1190569393027801</v>
      </c>
      <c r="L6">
        <v>4.4103077991732702</v>
      </c>
      <c r="M6">
        <v>3.6415913625161598</v>
      </c>
      <c r="O6">
        <v>2.29941237239386</v>
      </c>
      <c r="Q6">
        <v>2.8247794238105799</v>
      </c>
    </row>
    <row r="7" spans="1:18" x14ac:dyDescent="0.35">
      <c r="A7">
        <v>2002</v>
      </c>
      <c r="C7">
        <v>1.9383536553456899</v>
      </c>
      <c r="E7">
        <v>2.0073359195795901</v>
      </c>
      <c r="F7">
        <v>4.6970799127091603</v>
      </c>
      <c r="G7">
        <v>1.5476280917290699</v>
      </c>
      <c r="H7">
        <v>2.05437507943669</v>
      </c>
      <c r="I7">
        <v>2.6116536815538001</v>
      </c>
      <c r="J7">
        <v>1.3261500207211201</v>
      </c>
      <c r="K7">
        <v>3.8590032770141098</v>
      </c>
      <c r="L7">
        <v>3.7005125967935899</v>
      </c>
      <c r="M7">
        <v>3.9212799927531701</v>
      </c>
      <c r="O7">
        <v>1.6819953742412099</v>
      </c>
      <c r="Q7">
        <v>3.5904497450836801</v>
      </c>
    </row>
    <row r="8" spans="1:18" x14ac:dyDescent="0.35">
      <c r="A8">
        <v>2003</v>
      </c>
      <c r="C8">
        <v>2.1715247902912802</v>
      </c>
      <c r="E8">
        <v>1.2901287019958201</v>
      </c>
      <c r="F8">
        <v>4.0198511166251798</v>
      </c>
      <c r="G8">
        <v>1.5165603257558999</v>
      </c>
      <c r="H8">
        <v>2.5281630342483599</v>
      </c>
      <c r="I8">
        <v>2.8125334188857698</v>
      </c>
      <c r="J8">
        <v>1.0736196319017699</v>
      </c>
      <c r="K8">
        <v>2.2342877631511699</v>
      </c>
      <c r="L8">
        <v>3.23717173416903</v>
      </c>
      <c r="M8">
        <v>3.4497036262202601</v>
      </c>
      <c r="O8">
        <v>1.3017663014459</v>
      </c>
      <c r="Q8">
        <v>3.1034747931932798</v>
      </c>
    </row>
    <row r="9" spans="1:18" x14ac:dyDescent="0.35">
      <c r="A9">
        <v>2004</v>
      </c>
      <c r="C9">
        <v>2.3364016400032002</v>
      </c>
      <c r="E9">
        <v>0.14731909930739301</v>
      </c>
      <c r="F9">
        <v>2.2996183206107998</v>
      </c>
      <c r="G9">
        <v>1.8571157854840801</v>
      </c>
      <c r="H9">
        <v>3.24322533624869</v>
      </c>
      <c r="I9">
        <v>2.2571250260037501</v>
      </c>
      <c r="J9">
        <v>1.7804754678806001</v>
      </c>
      <c r="K9">
        <v>1.3858270872580001</v>
      </c>
      <c r="L9">
        <v>2.5101618769165799</v>
      </c>
      <c r="M9">
        <v>3.0197383665817501</v>
      </c>
      <c r="O9">
        <v>1.9649803396549399</v>
      </c>
      <c r="Q9">
        <v>3.05374419298467</v>
      </c>
    </row>
    <row r="10" spans="1:18" x14ac:dyDescent="0.35">
      <c r="A10">
        <v>2005</v>
      </c>
      <c r="C10">
        <v>1.8892936751868099</v>
      </c>
      <c r="E10">
        <v>0.77433063305108396</v>
      </c>
      <c r="F10">
        <v>2.1826322171438801</v>
      </c>
      <c r="G10">
        <v>2.5374677002583801</v>
      </c>
      <c r="H10">
        <v>3.7649072142895501</v>
      </c>
      <c r="I10">
        <v>2.2073034279320498</v>
      </c>
      <c r="J10">
        <v>1.9282377497267</v>
      </c>
      <c r="K10">
        <v>1.4924045503513099</v>
      </c>
      <c r="L10">
        <v>2.1296894409937699</v>
      </c>
      <c r="M10">
        <v>3.4863867333271998</v>
      </c>
      <c r="O10">
        <v>2.1028689583871798</v>
      </c>
      <c r="Q10">
        <v>3.3840650137513202</v>
      </c>
    </row>
    <row r="11" spans="1:18" x14ac:dyDescent="0.35">
      <c r="A11">
        <v>2006</v>
      </c>
      <c r="C11">
        <v>1.8918476113374401</v>
      </c>
      <c r="E11">
        <v>1.2752283348031499</v>
      </c>
      <c r="F11">
        <v>2.6837060702875499</v>
      </c>
      <c r="G11">
        <v>2.3275036540496798</v>
      </c>
      <c r="H11">
        <v>2.95933618512607</v>
      </c>
      <c r="I11">
        <v>2.2292993630573501</v>
      </c>
      <c r="J11">
        <v>1.77474402730384</v>
      </c>
      <c r="K11">
        <v>1.6496411494903001</v>
      </c>
      <c r="L11">
        <v>3.0456951580258602</v>
      </c>
      <c r="M11">
        <v>3.3136071290962699</v>
      </c>
      <c r="O11">
        <v>1.6869348616328299</v>
      </c>
      <c r="Q11">
        <v>3.5613205188467099</v>
      </c>
    </row>
    <row r="12" spans="1:18" x14ac:dyDescent="0.35">
      <c r="A12">
        <v>2007</v>
      </c>
      <c r="C12">
        <v>1.6022851954146</v>
      </c>
      <c r="E12">
        <v>1.5834726295455599</v>
      </c>
      <c r="F12">
        <v>2.8802560227575502</v>
      </c>
      <c r="G12">
        <v>1.8164982169947901</v>
      </c>
      <c r="H12">
        <v>2.6510221652683801</v>
      </c>
      <c r="I12">
        <v>2.0249221183800499</v>
      </c>
      <c r="J12">
        <v>2.2707674619142799</v>
      </c>
      <c r="K12">
        <v>1.58454920820432</v>
      </c>
      <c r="L12">
        <v>2.4221420612285902</v>
      </c>
      <c r="M12">
        <v>2.9892993411301898</v>
      </c>
      <c r="O12">
        <v>2.2006472491909701</v>
      </c>
      <c r="Q12">
        <v>2.8430160692212301</v>
      </c>
      <c r="R12">
        <v>3.8036134327611899</v>
      </c>
    </row>
    <row r="13" spans="1:18" x14ac:dyDescent="0.35">
      <c r="A13">
        <v>2008</v>
      </c>
      <c r="C13">
        <v>3.1596194306354701</v>
      </c>
      <c r="E13">
        <v>3.9156952970273</v>
      </c>
      <c r="F13">
        <v>3.1193294737751498</v>
      </c>
      <c r="G13">
        <v>4.4892509529983098</v>
      </c>
      <c r="H13">
        <v>4.0923010903700296</v>
      </c>
      <c r="I13">
        <v>3.49236641221363</v>
      </c>
      <c r="J13">
        <v>2.7543563799888</v>
      </c>
      <c r="K13">
        <v>2.2096060808962998</v>
      </c>
      <c r="L13">
        <v>2.6515954749547501</v>
      </c>
      <c r="M13">
        <v>4.2303085451118303</v>
      </c>
      <c r="O13">
        <v>3.2250207044380099</v>
      </c>
      <c r="Q13">
        <v>4.1306715745192104</v>
      </c>
      <c r="R13">
        <v>5.5223952557734997</v>
      </c>
    </row>
    <row r="14" spans="1:18" x14ac:dyDescent="0.35">
      <c r="A14">
        <v>2009</v>
      </c>
      <c r="C14">
        <v>0.101974515395512</v>
      </c>
      <c r="E14">
        <v>1.6337483287977399</v>
      </c>
      <c r="F14">
        <v>-1.6926428691133899</v>
      </c>
      <c r="G14">
        <v>-6.4816015111923602E-3</v>
      </c>
      <c r="H14">
        <v>8.4324932070215294E-3</v>
      </c>
      <c r="I14">
        <v>0.76525908168910395</v>
      </c>
      <c r="J14">
        <v>0.246170678337057</v>
      </c>
      <c r="K14">
        <v>0.97434951097991696</v>
      </c>
      <c r="L14">
        <v>-0.90264866758288298</v>
      </c>
      <c r="M14">
        <v>1.3469333214556301</v>
      </c>
      <c r="O14">
        <v>0.40209542687243999</v>
      </c>
      <c r="P14">
        <v>0.92553250447986801</v>
      </c>
      <c r="Q14">
        <v>-0.238964786509718</v>
      </c>
      <c r="R14">
        <v>0.84984282476788697</v>
      </c>
    </row>
    <row r="15" spans="1:18" x14ac:dyDescent="0.35">
      <c r="A15">
        <v>2010</v>
      </c>
      <c r="C15">
        <v>1.73901284651788</v>
      </c>
      <c r="E15">
        <v>1.68585449592294</v>
      </c>
      <c r="F15">
        <v>-1.61097852028641</v>
      </c>
      <c r="G15">
        <v>2.3335277939829102</v>
      </c>
      <c r="H15">
        <v>2.7984148249469798</v>
      </c>
      <c r="I15">
        <v>1.6195443315948601</v>
      </c>
      <c r="J15">
        <v>1.1186903137789701</v>
      </c>
      <c r="K15">
        <v>0.93113783398519201</v>
      </c>
      <c r="L15">
        <v>1.3912302644697101</v>
      </c>
      <c r="M15">
        <v>4.7043518770816402</v>
      </c>
      <c r="O15">
        <v>1.69407075236676</v>
      </c>
      <c r="P15">
        <v>0.69464782545028703</v>
      </c>
      <c r="Q15">
        <v>2.04284552110646</v>
      </c>
      <c r="R15">
        <v>2.05596129102369</v>
      </c>
    </row>
    <row r="16" spans="1:18" x14ac:dyDescent="0.35">
      <c r="A16">
        <v>2011</v>
      </c>
      <c r="C16">
        <v>2.2914562177680202</v>
      </c>
      <c r="E16">
        <v>3.32406668318152</v>
      </c>
      <c r="F16">
        <v>1.21285627653126</v>
      </c>
      <c r="G16">
        <v>3.3526074327442799</v>
      </c>
      <c r="H16">
        <v>3.7320234037510698</v>
      </c>
      <c r="I16">
        <v>2.9353502611200399</v>
      </c>
      <c r="J16">
        <v>2.4824608742579399</v>
      </c>
      <c r="K16">
        <v>2.4752161513737798</v>
      </c>
      <c r="L16">
        <v>3.55415709445872</v>
      </c>
      <c r="M16">
        <v>3.1178905128493399</v>
      </c>
      <c r="N16">
        <v>5.0797680851870899</v>
      </c>
      <c r="O16">
        <v>3.55079363611988</v>
      </c>
      <c r="P16">
        <v>4.0809648891595698</v>
      </c>
      <c r="Q16">
        <v>3.0498715563822598</v>
      </c>
      <c r="R16">
        <v>2.0766929175800901</v>
      </c>
    </row>
    <row r="17" spans="1:18" x14ac:dyDescent="0.35">
      <c r="A17">
        <v>2012</v>
      </c>
      <c r="C17">
        <v>2.2184684684685299</v>
      </c>
      <c r="E17">
        <v>3.1620728848476198</v>
      </c>
      <c r="F17">
        <v>1.9001968672429801</v>
      </c>
      <c r="G17">
        <v>2.6257266932827799</v>
      </c>
      <c r="H17">
        <v>2.8922606548880201</v>
      </c>
      <c r="I17">
        <v>3.3152554233731202</v>
      </c>
      <c r="J17">
        <v>2.1590310689836398</v>
      </c>
      <c r="K17">
        <v>2.82447941054351</v>
      </c>
      <c r="L17">
        <v>2.7761232681600201</v>
      </c>
      <c r="M17">
        <v>1.0347382218132599</v>
      </c>
      <c r="N17">
        <v>4.2193332011035203</v>
      </c>
      <c r="O17">
        <v>2.5719999285803201</v>
      </c>
      <c r="P17">
        <v>3.74193323028822</v>
      </c>
      <c r="Q17">
        <v>2.43611013212056</v>
      </c>
      <c r="R17">
        <v>2.80942854657776</v>
      </c>
    </row>
    <row r="18" spans="1:18" x14ac:dyDescent="0.35">
      <c r="A18">
        <v>2013</v>
      </c>
      <c r="C18">
        <v>0.98982212015149995</v>
      </c>
      <c r="E18">
        <v>2.2155848403728799</v>
      </c>
      <c r="F18">
        <v>0.529189416211714</v>
      </c>
      <c r="G18">
        <v>1.2481337712749601</v>
      </c>
      <c r="H18">
        <v>1.69921358004656</v>
      </c>
      <c r="I18">
        <v>1.2446024892049901</v>
      </c>
      <c r="J18">
        <v>1.6065292096221</v>
      </c>
      <c r="K18">
        <v>2.56216383413802</v>
      </c>
      <c r="L18">
        <v>0.44011053157635499</v>
      </c>
      <c r="M18">
        <v>-0.85412234899811501</v>
      </c>
      <c r="N18">
        <v>3.2465959618677398</v>
      </c>
      <c r="O18">
        <v>2.1175856216545599</v>
      </c>
      <c r="P18">
        <v>1.4638293573964201</v>
      </c>
      <c r="Q18">
        <v>1.5297859306691699</v>
      </c>
      <c r="R18">
        <v>1.9297800338412801</v>
      </c>
    </row>
    <row r="19" spans="1:18" x14ac:dyDescent="0.35">
      <c r="A19">
        <v>2014</v>
      </c>
      <c r="C19">
        <v>0.610897129286881</v>
      </c>
      <c r="D19">
        <v>0.69034525671412506</v>
      </c>
      <c r="E19">
        <v>1.2092529747124301</v>
      </c>
      <c r="F19">
        <v>0.30080213903707897</v>
      </c>
      <c r="G19">
        <v>0.49040260199875002</v>
      </c>
      <c r="H19">
        <v>0.69519659454369698</v>
      </c>
      <c r="I19">
        <v>0.23415286837275401</v>
      </c>
      <c r="J19">
        <v>0.76942588991279304</v>
      </c>
      <c r="K19">
        <v>0.31834327457939199</v>
      </c>
      <c r="L19">
        <v>-0.15971902830631399</v>
      </c>
      <c r="M19">
        <v>-1.3938103442669101</v>
      </c>
      <c r="N19">
        <v>0.475907198096643</v>
      </c>
      <c r="O19">
        <v>1.4608618573572201</v>
      </c>
      <c r="P19">
        <v>-0.10204335598198599</v>
      </c>
      <c r="Q19">
        <v>-0.19009835523631199</v>
      </c>
      <c r="R19">
        <v>0.36603281845226798</v>
      </c>
    </row>
    <row r="20" spans="1:18" x14ac:dyDescent="0.35">
      <c r="A20">
        <v>2015</v>
      </c>
      <c r="B20">
        <v>-0.67705143273386403</v>
      </c>
      <c r="C20">
        <v>8.6741119461009E-2</v>
      </c>
      <c r="D20">
        <v>0.21294896740621799</v>
      </c>
      <c r="E20">
        <v>-0.155590870893522</v>
      </c>
      <c r="F20">
        <v>-3.3322225924301202E-2</v>
      </c>
      <c r="G20">
        <v>0.61965453630748202</v>
      </c>
      <c r="H20">
        <v>5.8366894298087099E-2</v>
      </c>
      <c r="I20">
        <v>0.108459869847868</v>
      </c>
      <c r="J20">
        <v>0.67964423561021403</v>
      </c>
      <c r="K20">
        <v>0.21211210208095699</v>
      </c>
      <c r="L20">
        <v>0.50756319413032003</v>
      </c>
      <c r="M20">
        <v>-1.09372038012351</v>
      </c>
      <c r="N20">
        <v>6.7545593275359E-2</v>
      </c>
      <c r="O20">
        <v>0.804757984576839</v>
      </c>
      <c r="P20">
        <v>-0.34381384224425299</v>
      </c>
      <c r="Q20">
        <v>-0.62934746604802805</v>
      </c>
      <c r="R20">
        <v>-0.76330196324887101</v>
      </c>
    </row>
    <row r="21" spans="1:18" x14ac:dyDescent="0.35">
      <c r="A21">
        <v>2016</v>
      </c>
      <c r="B21">
        <v>0.67833333333300305</v>
      </c>
      <c r="C21">
        <v>0.30499745835429698</v>
      </c>
      <c r="D21">
        <v>9.9165013916002701E-2</v>
      </c>
      <c r="E21">
        <v>0.38916666666699601</v>
      </c>
      <c r="F21">
        <v>-0.208333333333454</v>
      </c>
      <c r="G21">
        <v>1.7700147501229899</v>
      </c>
      <c r="H21">
        <v>3.8333013891001001E-2</v>
      </c>
      <c r="I21">
        <v>-5.0004167013795203E-2</v>
      </c>
      <c r="J21">
        <v>0.36669722476900801</v>
      </c>
      <c r="K21">
        <v>0.10416493058500501</v>
      </c>
      <c r="L21">
        <v>0.63583333333328196</v>
      </c>
      <c r="M21">
        <v>1.3333111114999199E-2</v>
      </c>
      <c r="N21">
        <v>0.79999999999900195</v>
      </c>
      <c r="O21">
        <v>0.97083333333301003</v>
      </c>
      <c r="P21">
        <v>-0.48166666666640301</v>
      </c>
      <c r="Q21">
        <v>-0.33666666666689599</v>
      </c>
      <c r="R21">
        <v>-0.153334611122114</v>
      </c>
    </row>
    <row r="22" spans="1:18" x14ac:dyDescent="0.35">
      <c r="A22">
        <v>2017</v>
      </c>
      <c r="B22">
        <v>3.71811213932226</v>
      </c>
      <c r="C22">
        <v>1.16227869764985</v>
      </c>
      <c r="D22">
        <v>2.8937488032905199</v>
      </c>
      <c r="E22">
        <v>0.83923398109026703</v>
      </c>
      <c r="F22">
        <v>0.25887265135710902</v>
      </c>
      <c r="G22">
        <v>2.22398729150059</v>
      </c>
      <c r="H22">
        <v>2.1091739068872801</v>
      </c>
      <c r="I22">
        <v>1.32577336779786</v>
      </c>
      <c r="J22">
        <v>1.70223366270875</v>
      </c>
      <c r="K22">
        <v>1.2936309072893899</v>
      </c>
      <c r="L22">
        <v>1.5559401472309899</v>
      </c>
      <c r="M22">
        <v>1.1381626089416801</v>
      </c>
      <c r="N22">
        <v>3.6507936507946699</v>
      </c>
      <c r="O22">
        <v>2.2308422399207699</v>
      </c>
      <c r="P22">
        <v>1.39086600458851</v>
      </c>
      <c r="Q22">
        <v>2.0360212716146799</v>
      </c>
      <c r="R22">
        <v>1.55656637315961</v>
      </c>
    </row>
    <row r="23" spans="1:18" x14ac:dyDescent="0.35">
      <c r="A23">
        <v>2018</v>
      </c>
      <c r="B23">
        <v>2.5314031251493301</v>
      </c>
      <c r="C23">
        <v>2.0991081254208899</v>
      </c>
      <c r="D23">
        <v>2.55426911656444</v>
      </c>
      <c r="E23">
        <v>1.1689359390174101</v>
      </c>
      <c r="F23">
        <v>0.71630851241044102</v>
      </c>
      <c r="G23">
        <v>2.31097653778082</v>
      </c>
      <c r="H23">
        <v>2.01584284420617</v>
      </c>
      <c r="I23">
        <v>1.2425938117176301</v>
      </c>
      <c r="J23">
        <v>1.93500979751722</v>
      </c>
      <c r="K23">
        <v>1.60090729037431</v>
      </c>
      <c r="L23">
        <v>1.16762609872638</v>
      </c>
      <c r="M23">
        <v>0.77440189810912297</v>
      </c>
      <c r="N23">
        <v>3.4121362940275599</v>
      </c>
      <c r="O23">
        <v>2.1199987083030298</v>
      </c>
      <c r="P23">
        <v>2.5329732497539701</v>
      </c>
      <c r="Q23">
        <v>1.7356245544165001</v>
      </c>
      <c r="R23">
        <v>1.9337606837599</v>
      </c>
    </row>
    <row r="24" spans="1:18" x14ac:dyDescent="0.35">
      <c r="A24">
        <v>2019</v>
      </c>
      <c r="B24">
        <v>2.24240726038667</v>
      </c>
      <c r="C24">
        <v>1.2982416627792299</v>
      </c>
      <c r="D24">
        <v>2.74705334742929</v>
      </c>
      <c r="E24">
        <v>1.1367149994307599</v>
      </c>
      <c r="F24">
        <v>0.87661263645357301</v>
      </c>
      <c r="G24">
        <v>1.2487864457747799</v>
      </c>
      <c r="H24">
        <v>1.64974010395825</v>
      </c>
      <c r="I24">
        <v>0.63399170934023197</v>
      </c>
      <c r="J24">
        <v>1.35362434921968</v>
      </c>
      <c r="K24">
        <v>2.67574759967327</v>
      </c>
      <c r="L24">
        <v>0.29982107451978701</v>
      </c>
      <c r="M24">
        <v>0.51747817272175201</v>
      </c>
      <c r="N24">
        <v>2.2683449797158599</v>
      </c>
      <c r="O24">
        <v>1.4909798093183999</v>
      </c>
      <c r="P24">
        <v>2.7716472009675499</v>
      </c>
      <c r="Q24">
        <v>0.77970825379117104</v>
      </c>
      <c r="R24">
        <v>1.6922915675665999</v>
      </c>
    </row>
    <row r="25" spans="1:18" x14ac:dyDescent="0.35">
      <c r="A25" t="s">
        <v>50</v>
      </c>
      <c r="B25">
        <f>AVERAGE(B4:B24)</f>
        <v>1.6986408850914798</v>
      </c>
      <c r="C25">
        <f t="shared" ref="C25:R25" si="0">AVERAGE(C4:C24)</f>
        <v>1.5266975822847308</v>
      </c>
      <c r="D25">
        <f t="shared" si="0"/>
        <v>1.5329217508867661</v>
      </c>
      <c r="E25">
        <f t="shared" si="0"/>
        <v>1.6442496352896232</v>
      </c>
      <c r="F25">
        <f t="shared" si="0"/>
        <v>1.7069418017571969</v>
      </c>
      <c r="G25">
        <f t="shared" si="0"/>
        <v>1.9313309522825475</v>
      </c>
      <c r="H25">
        <f t="shared" si="0"/>
        <v>2.1995283203198315</v>
      </c>
      <c r="I25">
        <f t="shared" si="0"/>
        <v>1.7899763432779203</v>
      </c>
      <c r="J25">
        <f t="shared" si="0"/>
        <v>1.4899063732092215</v>
      </c>
      <c r="K25">
        <f t="shared" si="0"/>
        <v>1.8989074173444076</v>
      </c>
      <c r="L25">
        <f t="shared" si="0"/>
        <v>1.9213294815603621</v>
      </c>
      <c r="M25">
        <f t="shared" si="0"/>
        <v>1.966186934075564</v>
      </c>
      <c r="N25">
        <f t="shared" si="0"/>
        <v>2.5800472182297161</v>
      </c>
      <c r="O25">
        <f t="shared" si="0"/>
        <v>1.8261940736813946</v>
      </c>
      <c r="P25">
        <f t="shared" si="0"/>
        <v>1.515897308835614</v>
      </c>
      <c r="Q25">
        <f t="shared" si="0"/>
        <v>2.1154089352261143</v>
      </c>
      <c r="R25">
        <f t="shared" si="0"/>
        <v>1.8215176285302142</v>
      </c>
    </row>
  </sheetData>
  <hyperlinks>
    <hyperlink ref="B1" r:id="rId1" display="https://www.oecd.org/en/data/indicators/inflation-forecast.html?oecdcontrol-68a15c79cc-var3=1971&amp;oecdcontrol-68a15c79cc-var4=2025&amp;oecdcontrol-68a15c79cc-var5=A&amp;oecdcontrol-440cafbde1-var1=AUT%7CBEL%7CEST%7CFIN%7CFRA%7CDEU%7CGRC%7CIRL%7CITA%7CLVA%7CLTU%7CLUX%7CNLD%7CPRT%7CSVK%7CSVN%7CESP" xr:uid="{A8E4C95F-80F6-4FC5-AC75-27285E4ABA5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70D-C6A3-46BA-B903-48D8A1F2B61C}">
  <sheetPr filterMode="1"/>
  <dimension ref="A1:Y58"/>
  <sheetViews>
    <sheetView workbookViewId="0">
      <selection activeCell="E3" sqref="E3:Y57"/>
    </sheetView>
  </sheetViews>
  <sheetFormatPr defaultRowHeight="14.5" x14ac:dyDescent="0.35"/>
  <cols>
    <col min="3" max="3" width="12.08984375" bestFit="1" customWidth="1"/>
    <col min="4" max="4" width="51.26953125" bestFit="1" customWidth="1"/>
  </cols>
  <sheetData>
    <row r="1" spans="1:25" x14ac:dyDescent="0.35">
      <c r="A1" t="s">
        <v>419</v>
      </c>
      <c r="B1" t="s">
        <v>420</v>
      </c>
      <c r="C1" t="s">
        <v>421</v>
      </c>
      <c r="D1" t="s">
        <v>422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</row>
    <row r="2" spans="1:25" hidden="1" x14ac:dyDescent="0.35">
      <c r="A2" t="s">
        <v>423</v>
      </c>
      <c r="B2" t="s">
        <v>22</v>
      </c>
      <c r="C2" t="s">
        <v>424</v>
      </c>
      <c r="D2" t="s">
        <v>425</v>
      </c>
      <c r="E2">
        <v>8.0511130000000009</v>
      </c>
      <c r="F2">
        <v>8.0692760000000003</v>
      </c>
      <c r="G2">
        <v>8.0977479999999993</v>
      </c>
      <c r="H2">
        <v>8.1344119999999993</v>
      </c>
      <c r="I2">
        <v>8.1758520000000008</v>
      </c>
      <c r="J2">
        <v>8.2168050000000008</v>
      </c>
      <c r="K2">
        <v>8.2536500000000004</v>
      </c>
      <c r="L2">
        <v>8.2853429999999992</v>
      </c>
      <c r="M2">
        <v>8.3137369999999997</v>
      </c>
      <c r="N2">
        <v>8.3415320000000008</v>
      </c>
      <c r="O2">
        <v>8.3726629999999993</v>
      </c>
      <c r="P2">
        <v>8.4099489999999992</v>
      </c>
      <c r="Q2">
        <v>8.4535009999999993</v>
      </c>
      <c r="R2">
        <v>8.5022269999999995</v>
      </c>
      <c r="S2">
        <v>8.5561889999999998</v>
      </c>
      <c r="T2">
        <v>8.6152139999999999</v>
      </c>
      <c r="U2">
        <v>8.6786600000000007</v>
      </c>
      <c r="V2">
        <v>8.7473010000000002</v>
      </c>
      <c r="W2">
        <v>8.8199009999999998</v>
      </c>
      <c r="X2">
        <v>8.8913879999999992</v>
      </c>
      <c r="Y2">
        <v>8.9551020000000001</v>
      </c>
    </row>
    <row r="3" spans="1:25" x14ac:dyDescent="0.35">
      <c r="A3" t="s">
        <v>423</v>
      </c>
      <c r="B3" t="s">
        <v>22</v>
      </c>
      <c r="C3" t="s">
        <v>426</v>
      </c>
      <c r="D3" t="s">
        <v>427</v>
      </c>
      <c r="E3">
        <v>304416.21875</v>
      </c>
      <c r="F3">
        <v>314579.6875</v>
      </c>
      <c r="G3">
        <v>308449.03125</v>
      </c>
      <c r="H3">
        <v>313331.15625</v>
      </c>
      <c r="I3">
        <v>318809.15625</v>
      </c>
      <c r="J3">
        <v>330761.75</v>
      </c>
      <c r="K3">
        <v>343994.09375</v>
      </c>
      <c r="L3">
        <v>361593.875</v>
      </c>
      <c r="M3">
        <v>376780.21875</v>
      </c>
      <c r="N3">
        <v>387194.71875</v>
      </c>
      <c r="O3">
        <v>382414.0625</v>
      </c>
      <c r="P3">
        <v>392208.28125</v>
      </c>
      <c r="Q3">
        <v>411183.78125</v>
      </c>
      <c r="R3">
        <v>421391.21875</v>
      </c>
      <c r="S3">
        <v>423862.15625</v>
      </c>
      <c r="T3">
        <v>429092.78125</v>
      </c>
      <c r="U3">
        <v>448794.71875</v>
      </c>
      <c r="V3">
        <v>466582.8125</v>
      </c>
      <c r="W3">
        <v>480926.90625</v>
      </c>
      <c r="X3">
        <v>492542.71875</v>
      </c>
      <c r="Y3">
        <v>498022.25</v>
      </c>
    </row>
    <row r="4" spans="1:25" hidden="1" x14ac:dyDescent="0.35">
      <c r="A4" t="s">
        <v>423</v>
      </c>
      <c r="B4" t="s">
        <v>22</v>
      </c>
      <c r="C4" t="s">
        <v>428</v>
      </c>
      <c r="D4" t="s">
        <v>429</v>
      </c>
      <c r="E4">
        <v>290596.125</v>
      </c>
      <c r="F4">
        <v>306927.5625</v>
      </c>
      <c r="G4">
        <v>299963.125</v>
      </c>
      <c r="H4">
        <v>306288.46875</v>
      </c>
      <c r="I4">
        <v>313908.28125</v>
      </c>
      <c r="J4">
        <v>326475.03125</v>
      </c>
      <c r="K4">
        <v>357373.03125</v>
      </c>
      <c r="L4">
        <v>364390.5</v>
      </c>
      <c r="M4">
        <v>376847.21875</v>
      </c>
      <c r="N4">
        <v>390540.625</v>
      </c>
      <c r="O4">
        <v>373127.28125</v>
      </c>
      <c r="P4">
        <v>385229.0625</v>
      </c>
      <c r="Q4">
        <v>402328.375</v>
      </c>
      <c r="R4">
        <v>409657.375</v>
      </c>
      <c r="S4">
        <v>404381.125</v>
      </c>
      <c r="T4">
        <v>423224.03125</v>
      </c>
      <c r="U4">
        <v>430623.875</v>
      </c>
      <c r="V4">
        <v>436191.0625</v>
      </c>
      <c r="W4">
        <v>458231.59375</v>
      </c>
      <c r="X4">
        <v>470960.75</v>
      </c>
      <c r="Y4">
        <v>477705.5</v>
      </c>
    </row>
    <row r="5" spans="1:25" hidden="1" x14ac:dyDescent="0.35">
      <c r="A5" t="s">
        <v>430</v>
      </c>
      <c r="B5" t="s">
        <v>5</v>
      </c>
      <c r="C5" t="s">
        <v>424</v>
      </c>
      <c r="D5" t="s">
        <v>425</v>
      </c>
      <c r="E5">
        <v>10.25516</v>
      </c>
      <c r="F5">
        <v>10.282033</v>
      </c>
      <c r="G5">
        <v>10.319019000000001</v>
      </c>
      <c r="H5">
        <v>10.364884999999999</v>
      </c>
      <c r="I5">
        <v>10.419032</v>
      </c>
      <c r="J5">
        <v>10.480117</v>
      </c>
      <c r="K5">
        <v>10.546886000000001</v>
      </c>
      <c r="L5">
        <v>10.619475</v>
      </c>
      <c r="M5">
        <v>10.697571999999999</v>
      </c>
      <c r="N5">
        <v>10.778758</v>
      </c>
      <c r="O5">
        <v>10.85994</v>
      </c>
      <c r="P5">
        <v>10.938739</v>
      </c>
      <c r="Q5">
        <v>11.013852999999999</v>
      </c>
      <c r="R5">
        <v>11.085357999999999</v>
      </c>
      <c r="S5">
        <v>11.154009</v>
      </c>
      <c r="T5">
        <v>11.221231</v>
      </c>
      <c r="U5">
        <v>11.287940000000001</v>
      </c>
      <c r="V5">
        <v>11.354419999999999</v>
      </c>
      <c r="W5">
        <v>11.419748</v>
      </c>
      <c r="X5">
        <v>11.482177999999999</v>
      </c>
      <c r="Y5">
        <v>11.539327999999999</v>
      </c>
    </row>
    <row r="6" spans="1:25" x14ac:dyDescent="0.35">
      <c r="A6" t="s">
        <v>430</v>
      </c>
      <c r="B6" t="s">
        <v>5</v>
      </c>
      <c r="C6" t="s">
        <v>426</v>
      </c>
      <c r="D6" t="s">
        <v>427</v>
      </c>
      <c r="E6">
        <v>356183.625</v>
      </c>
      <c r="F6">
        <v>378521.625</v>
      </c>
      <c r="G6">
        <v>380844.09375</v>
      </c>
      <c r="H6">
        <v>386985.6875</v>
      </c>
      <c r="I6">
        <v>387888.96875</v>
      </c>
      <c r="J6">
        <v>398061</v>
      </c>
      <c r="K6">
        <v>413649.21875</v>
      </c>
      <c r="L6">
        <v>430283.46875</v>
      </c>
      <c r="M6">
        <v>449795.90625</v>
      </c>
      <c r="N6">
        <v>460274.53125</v>
      </c>
      <c r="O6">
        <v>458331.59375</v>
      </c>
      <c r="P6">
        <v>488960.96875</v>
      </c>
      <c r="Q6">
        <v>494871.0625</v>
      </c>
      <c r="R6">
        <v>500611.46875</v>
      </c>
      <c r="S6">
        <v>501871.71875</v>
      </c>
      <c r="T6">
        <v>508746.40625</v>
      </c>
      <c r="U6">
        <v>531206.875</v>
      </c>
      <c r="V6">
        <v>549813.1875</v>
      </c>
      <c r="W6">
        <v>568297.125</v>
      </c>
      <c r="X6">
        <v>575549.9375</v>
      </c>
      <c r="Y6">
        <v>589449.125</v>
      </c>
    </row>
    <row r="7" spans="1:25" hidden="1" x14ac:dyDescent="0.35">
      <c r="A7" t="s">
        <v>430</v>
      </c>
      <c r="B7" t="s">
        <v>5</v>
      </c>
      <c r="C7" t="s">
        <v>428</v>
      </c>
      <c r="D7" t="s">
        <v>429</v>
      </c>
      <c r="E7">
        <v>325198.25</v>
      </c>
      <c r="F7">
        <v>346908.875</v>
      </c>
      <c r="G7">
        <v>348797.75</v>
      </c>
      <c r="H7">
        <v>358492.6875</v>
      </c>
      <c r="I7">
        <v>374266.28125</v>
      </c>
      <c r="J7">
        <v>383970.3125</v>
      </c>
      <c r="K7">
        <v>429270.65625</v>
      </c>
      <c r="L7">
        <v>417205.4375</v>
      </c>
      <c r="M7">
        <v>430014.65625</v>
      </c>
      <c r="N7">
        <v>467485.40625</v>
      </c>
      <c r="O7">
        <v>451867</v>
      </c>
      <c r="P7">
        <v>489332.59375</v>
      </c>
      <c r="Q7">
        <v>487755.40625</v>
      </c>
      <c r="R7">
        <v>491813.125</v>
      </c>
      <c r="S7">
        <v>490563.46875</v>
      </c>
      <c r="T7">
        <v>493290.53125</v>
      </c>
      <c r="U7">
        <v>484155.03125</v>
      </c>
      <c r="V7">
        <v>492930.46875</v>
      </c>
      <c r="W7">
        <v>515603.875</v>
      </c>
      <c r="X7">
        <v>507573.0625</v>
      </c>
      <c r="Y7">
        <v>517419.75</v>
      </c>
    </row>
    <row r="8" spans="1:25" hidden="1" x14ac:dyDescent="0.35">
      <c r="A8" t="s">
        <v>431</v>
      </c>
      <c r="B8" t="s">
        <v>6</v>
      </c>
      <c r="C8" t="s">
        <v>424</v>
      </c>
      <c r="D8" t="s">
        <v>425</v>
      </c>
      <c r="N8">
        <v>0.786632</v>
      </c>
      <c r="O8">
        <v>0.80803499999999995</v>
      </c>
      <c r="P8">
        <v>0.82944600000000002</v>
      </c>
      <c r="Q8">
        <v>0.850881</v>
      </c>
      <c r="R8">
        <v>0.86394499999999996</v>
      </c>
      <c r="S8">
        <v>0.86192999999999997</v>
      </c>
      <c r="T8">
        <v>0.85250400000000004</v>
      </c>
      <c r="U8">
        <v>0.84770000000000001</v>
      </c>
      <c r="V8">
        <v>0.85160000000000002</v>
      </c>
      <c r="W8">
        <v>0.85480199999999995</v>
      </c>
      <c r="X8">
        <v>0.86174899999999999</v>
      </c>
      <c r="Y8">
        <v>0.86849500000000002</v>
      </c>
    </row>
    <row r="9" spans="1:25" x14ac:dyDescent="0.35">
      <c r="A9" t="s">
        <v>431</v>
      </c>
      <c r="B9" t="s">
        <v>6</v>
      </c>
      <c r="C9" t="s">
        <v>426</v>
      </c>
      <c r="D9" t="s">
        <v>427</v>
      </c>
      <c r="N9">
        <v>30870.048828125</v>
      </c>
      <c r="O9">
        <v>30597.498046875</v>
      </c>
      <c r="P9">
        <v>31168.369140625</v>
      </c>
      <c r="Q9">
        <v>30818.748046875</v>
      </c>
      <c r="R9">
        <v>30208.3515625</v>
      </c>
      <c r="S9">
        <v>27338.408203125</v>
      </c>
      <c r="T9">
        <v>26104.1015625</v>
      </c>
      <c r="U9">
        <v>27367.923828125</v>
      </c>
      <c r="V9">
        <v>30337.669921875</v>
      </c>
      <c r="W9">
        <v>32195.4375</v>
      </c>
      <c r="X9">
        <v>33295.43359375</v>
      </c>
      <c r="Y9">
        <v>33665.640625</v>
      </c>
    </row>
    <row r="10" spans="1:25" hidden="1" x14ac:dyDescent="0.35">
      <c r="A10" t="s">
        <v>431</v>
      </c>
      <c r="B10" t="s">
        <v>6</v>
      </c>
      <c r="C10" t="s">
        <v>428</v>
      </c>
      <c r="D10" t="s">
        <v>429</v>
      </c>
      <c r="N10">
        <v>25492.712890625</v>
      </c>
      <c r="O10">
        <v>25696.646484375</v>
      </c>
      <c r="P10">
        <v>26422.625</v>
      </c>
      <c r="Q10">
        <v>26344.57421875</v>
      </c>
      <c r="R10">
        <v>27058.04296875</v>
      </c>
      <c r="S10">
        <v>24262.265625</v>
      </c>
      <c r="T10">
        <v>22666.705078125</v>
      </c>
      <c r="U10">
        <v>23929.623046875</v>
      </c>
      <c r="V10">
        <v>26193.916015625</v>
      </c>
      <c r="W10">
        <v>26715.97265625</v>
      </c>
      <c r="X10">
        <v>26906.84765625</v>
      </c>
      <c r="Y10">
        <v>28053.96875</v>
      </c>
    </row>
    <row r="11" spans="1:25" hidden="1" x14ac:dyDescent="0.35">
      <c r="A11" t="s">
        <v>432</v>
      </c>
      <c r="B11" t="s">
        <v>2</v>
      </c>
      <c r="C11" t="s">
        <v>424</v>
      </c>
      <c r="D11" t="s">
        <v>425</v>
      </c>
      <c r="E11">
        <v>81.389927</v>
      </c>
      <c r="F11">
        <v>81.400881999999996</v>
      </c>
      <c r="G11">
        <v>81.453885</v>
      </c>
      <c r="H11">
        <v>81.535122000000001</v>
      </c>
      <c r="I11">
        <v>81.614379999999997</v>
      </c>
      <c r="J11">
        <v>81.646473999999998</v>
      </c>
      <c r="K11">
        <v>81.602740999999995</v>
      </c>
      <c r="L11">
        <v>81.472226000000006</v>
      </c>
      <c r="M11">
        <v>81.277829999999994</v>
      </c>
      <c r="N11">
        <v>81.065752000000003</v>
      </c>
      <c r="O11">
        <v>80.899961000000005</v>
      </c>
      <c r="P11">
        <v>80.827001999999993</v>
      </c>
      <c r="Q11">
        <v>80.855632</v>
      </c>
      <c r="R11">
        <v>80.972628</v>
      </c>
      <c r="S11">
        <v>81.174367000000004</v>
      </c>
      <c r="T11">
        <v>81.450378000000001</v>
      </c>
      <c r="U11">
        <v>81.787411000000006</v>
      </c>
      <c r="V11">
        <v>82.193768000000006</v>
      </c>
      <c r="W11">
        <v>82.658409000000006</v>
      </c>
      <c r="X11">
        <v>83.124418000000006</v>
      </c>
      <c r="Y11">
        <v>83.517044999999996</v>
      </c>
    </row>
    <row r="12" spans="1:25" x14ac:dyDescent="0.35">
      <c r="A12" t="s">
        <v>432</v>
      </c>
      <c r="B12" t="s">
        <v>2</v>
      </c>
      <c r="C12" t="s">
        <v>426</v>
      </c>
      <c r="D12" t="s">
        <v>427</v>
      </c>
      <c r="E12">
        <v>3013046.25</v>
      </c>
      <c r="F12">
        <v>3030253</v>
      </c>
      <c r="G12">
        <v>3063525.5</v>
      </c>
      <c r="H12">
        <v>3037455.75</v>
      </c>
      <c r="I12">
        <v>3049400.75</v>
      </c>
      <c r="J12">
        <v>3112337.5</v>
      </c>
      <c r="K12">
        <v>3139704</v>
      </c>
      <c r="L12">
        <v>3276067.25</v>
      </c>
      <c r="M12">
        <v>3436286.25</v>
      </c>
      <c r="N12">
        <v>3500104.25</v>
      </c>
      <c r="O12">
        <v>3354149.5</v>
      </c>
      <c r="P12">
        <v>3531823.75</v>
      </c>
      <c r="Q12">
        <v>3695614.5</v>
      </c>
      <c r="R12">
        <v>3725440.5</v>
      </c>
      <c r="S12">
        <v>3710598.75</v>
      </c>
      <c r="T12">
        <v>3812503.25</v>
      </c>
      <c r="U12">
        <v>3915258.25</v>
      </c>
      <c r="V12">
        <v>4039048.75</v>
      </c>
      <c r="W12">
        <v>4237502.5</v>
      </c>
      <c r="X12">
        <v>4275108.5</v>
      </c>
      <c r="Y12">
        <v>4308861.5</v>
      </c>
    </row>
    <row r="13" spans="1:25" hidden="1" x14ac:dyDescent="0.35">
      <c r="A13" t="s">
        <v>432</v>
      </c>
      <c r="B13" t="s">
        <v>2</v>
      </c>
      <c r="C13" t="s">
        <v>428</v>
      </c>
      <c r="D13" t="s">
        <v>429</v>
      </c>
      <c r="E13">
        <v>2978213</v>
      </c>
      <c r="F13">
        <v>3035471.75</v>
      </c>
      <c r="G13">
        <v>3076616</v>
      </c>
      <c r="H13">
        <v>3065723</v>
      </c>
      <c r="I13">
        <v>3140563.5</v>
      </c>
      <c r="J13">
        <v>3231047.25</v>
      </c>
      <c r="K13">
        <v>3391866.5</v>
      </c>
      <c r="L13">
        <v>3470312</v>
      </c>
      <c r="M13">
        <v>3665398.5</v>
      </c>
      <c r="N13">
        <v>3750630.75</v>
      </c>
      <c r="O13">
        <v>3498118</v>
      </c>
      <c r="P13">
        <v>3672402</v>
      </c>
      <c r="Q13">
        <v>3861188.25</v>
      </c>
      <c r="R13">
        <v>3830993.25</v>
      </c>
      <c r="S13">
        <v>3839727.75</v>
      </c>
      <c r="T13">
        <v>3973957.75</v>
      </c>
      <c r="U13">
        <v>3931076.75</v>
      </c>
      <c r="V13">
        <v>4048522.75</v>
      </c>
      <c r="W13">
        <v>4236518.5</v>
      </c>
      <c r="X13">
        <v>4263030.5</v>
      </c>
      <c r="Y13">
        <v>4275312</v>
      </c>
    </row>
    <row r="14" spans="1:25" hidden="1" x14ac:dyDescent="0.35">
      <c r="A14" t="s">
        <v>433</v>
      </c>
      <c r="B14" t="s">
        <v>21</v>
      </c>
      <c r="C14" t="s">
        <v>424</v>
      </c>
      <c r="D14" t="s">
        <v>425</v>
      </c>
      <c r="E14">
        <v>40.454470000000001</v>
      </c>
      <c r="F14">
        <v>40.824753999999999</v>
      </c>
      <c r="G14">
        <v>41.319426999999997</v>
      </c>
      <c r="H14">
        <v>41.919584999999998</v>
      </c>
      <c r="I14">
        <v>42.596452999999997</v>
      </c>
      <c r="J14">
        <v>43.308345000000003</v>
      </c>
      <c r="K14">
        <v>44.019123</v>
      </c>
      <c r="L14">
        <v>44.728565000000003</v>
      </c>
      <c r="M14">
        <v>45.429076000000002</v>
      </c>
      <c r="N14">
        <v>46.068810999999997</v>
      </c>
      <c r="O14">
        <v>46.583565</v>
      </c>
      <c r="P14">
        <v>46.931015000000002</v>
      </c>
      <c r="Q14">
        <v>47.084240000000001</v>
      </c>
      <c r="R14">
        <v>47.06306</v>
      </c>
      <c r="S14">
        <v>46.930554999999998</v>
      </c>
      <c r="T14">
        <v>46.777925000000003</v>
      </c>
      <c r="U14">
        <v>46.671925999999999</v>
      </c>
      <c r="V14">
        <v>46.634140000000002</v>
      </c>
      <c r="W14">
        <v>46.647427999999998</v>
      </c>
      <c r="X14">
        <v>46.692858000000001</v>
      </c>
      <c r="Y14">
        <v>46.736775999999999</v>
      </c>
    </row>
    <row r="15" spans="1:25" x14ac:dyDescent="0.35">
      <c r="A15" t="s">
        <v>433</v>
      </c>
      <c r="B15" t="s">
        <v>21</v>
      </c>
      <c r="C15" t="s">
        <v>426</v>
      </c>
      <c r="D15" t="s">
        <v>427</v>
      </c>
      <c r="E15">
        <v>1112636.5</v>
      </c>
      <c r="F15">
        <v>1169120.625</v>
      </c>
      <c r="G15">
        <v>1209440.75</v>
      </c>
      <c r="H15">
        <v>1256686.5</v>
      </c>
      <c r="I15">
        <v>1286783.375</v>
      </c>
      <c r="J15">
        <v>1352148</v>
      </c>
      <c r="K15">
        <v>1442448.625</v>
      </c>
      <c r="L15">
        <v>1591544.375</v>
      </c>
      <c r="M15">
        <v>1710028.75</v>
      </c>
      <c r="N15">
        <v>1737033.875</v>
      </c>
      <c r="O15">
        <v>1679792.875</v>
      </c>
      <c r="P15">
        <v>1660598.375</v>
      </c>
      <c r="Q15">
        <v>1648634</v>
      </c>
      <c r="R15">
        <v>1627157.25</v>
      </c>
      <c r="S15">
        <v>1606687.625</v>
      </c>
      <c r="T15">
        <v>1609758.125</v>
      </c>
      <c r="U15">
        <v>1705106.375</v>
      </c>
      <c r="V15">
        <v>1779649</v>
      </c>
      <c r="W15">
        <v>1853309.375</v>
      </c>
      <c r="X15">
        <v>1898860.625</v>
      </c>
      <c r="Y15">
        <v>1932678.625</v>
      </c>
    </row>
    <row r="16" spans="1:25" hidden="1" x14ac:dyDescent="0.35">
      <c r="A16" t="s">
        <v>433</v>
      </c>
      <c r="B16" t="s">
        <v>21</v>
      </c>
      <c r="C16" t="s">
        <v>428</v>
      </c>
      <c r="D16" t="s">
        <v>429</v>
      </c>
      <c r="E16">
        <v>1080920.5</v>
      </c>
      <c r="F16">
        <v>1151572.75</v>
      </c>
      <c r="G16">
        <v>1185868.75</v>
      </c>
      <c r="H16">
        <v>1226799.625</v>
      </c>
      <c r="I16">
        <v>1244541.375</v>
      </c>
      <c r="J16">
        <v>1289801.625</v>
      </c>
      <c r="K16">
        <v>1427946.25</v>
      </c>
      <c r="L16">
        <v>1557340.625</v>
      </c>
      <c r="M16">
        <v>1660385.5</v>
      </c>
      <c r="N16">
        <v>1687736.75</v>
      </c>
      <c r="O16">
        <v>1628010.25</v>
      </c>
      <c r="P16">
        <v>1622292.375</v>
      </c>
      <c r="Q16">
        <v>1614883.5</v>
      </c>
      <c r="R16">
        <v>1603927.75</v>
      </c>
      <c r="S16">
        <v>1574605.5</v>
      </c>
      <c r="T16">
        <v>1578475.5</v>
      </c>
      <c r="U16">
        <v>1669676.25</v>
      </c>
      <c r="V16">
        <v>1738080.25</v>
      </c>
      <c r="W16">
        <v>1815914.875</v>
      </c>
      <c r="X16">
        <v>1849504.75</v>
      </c>
      <c r="Y16">
        <v>1886595.25</v>
      </c>
    </row>
    <row r="17" spans="1:25" hidden="1" x14ac:dyDescent="0.35">
      <c r="A17" t="s">
        <v>434</v>
      </c>
      <c r="B17" t="s">
        <v>7</v>
      </c>
      <c r="C17" t="s">
        <v>424</v>
      </c>
      <c r="D17" t="s">
        <v>425</v>
      </c>
      <c r="Q17">
        <v>1.327709</v>
      </c>
      <c r="R17">
        <v>1.323159</v>
      </c>
      <c r="S17">
        <v>1.319062</v>
      </c>
      <c r="T17">
        <v>1.3162769999999999</v>
      </c>
      <c r="U17">
        <v>1.3153250000000001</v>
      </c>
      <c r="V17">
        <v>1.3165100000000001</v>
      </c>
      <c r="W17">
        <v>1.3193900000000001</v>
      </c>
      <c r="X17">
        <v>1.3229200000000001</v>
      </c>
      <c r="Y17">
        <v>1.3256479999999999</v>
      </c>
    </row>
    <row r="18" spans="1:25" x14ac:dyDescent="0.35">
      <c r="A18" t="s">
        <v>434</v>
      </c>
      <c r="B18" t="s">
        <v>7</v>
      </c>
      <c r="C18" t="s">
        <v>426</v>
      </c>
      <c r="D18" t="s">
        <v>427</v>
      </c>
      <c r="Q18">
        <v>36962.33984375</v>
      </c>
      <c r="R18">
        <v>38654.671875</v>
      </c>
      <c r="S18">
        <v>39013.62109375</v>
      </c>
      <c r="T18">
        <v>40133.91796875</v>
      </c>
      <c r="U18">
        <v>40839.21484375</v>
      </c>
      <c r="V18">
        <v>42521.7890625</v>
      </c>
      <c r="W18">
        <v>45160.5546875</v>
      </c>
      <c r="X18">
        <v>47044.890625</v>
      </c>
      <c r="Y18">
        <v>49209.03125</v>
      </c>
    </row>
    <row r="19" spans="1:25" hidden="1" x14ac:dyDescent="0.35">
      <c r="A19" t="s">
        <v>434</v>
      </c>
      <c r="B19" t="s">
        <v>7</v>
      </c>
      <c r="C19" t="s">
        <v>428</v>
      </c>
      <c r="D19" t="s">
        <v>429</v>
      </c>
      <c r="Q19">
        <v>35455.7734375</v>
      </c>
      <c r="R19">
        <v>37414.0078125</v>
      </c>
      <c r="S19">
        <v>37724.66796875</v>
      </c>
      <c r="T19">
        <v>38474.625</v>
      </c>
      <c r="U19">
        <v>37508.921875</v>
      </c>
      <c r="V19">
        <v>38599.81640625</v>
      </c>
      <c r="W19">
        <v>40876.81640625</v>
      </c>
      <c r="X19">
        <v>42704.83203125</v>
      </c>
      <c r="Y19">
        <v>44876.34765625</v>
      </c>
    </row>
    <row r="20" spans="1:25" hidden="1" x14ac:dyDescent="0.35">
      <c r="A20" t="s">
        <v>435</v>
      </c>
      <c r="B20" t="s">
        <v>8</v>
      </c>
      <c r="C20" t="s">
        <v>424</v>
      </c>
      <c r="D20" t="s">
        <v>425</v>
      </c>
      <c r="E20">
        <v>5.1759259999999996</v>
      </c>
      <c r="F20">
        <v>5.1879540000000004</v>
      </c>
      <c r="G20">
        <v>5.2004770000000002</v>
      </c>
      <c r="H20">
        <v>5.2133659999999997</v>
      </c>
      <c r="I20">
        <v>5.227093</v>
      </c>
      <c r="J20">
        <v>5.2421699999999998</v>
      </c>
      <c r="K20">
        <v>5.2589269999999999</v>
      </c>
      <c r="L20">
        <v>5.2774910000000004</v>
      </c>
      <c r="M20">
        <v>5.297739</v>
      </c>
      <c r="N20">
        <v>5.3194489999999996</v>
      </c>
      <c r="O20">
        <v>5.3422619999999998</v>
      </c>
      <c r="P20">
        <v>5.3657820000000003</v>
      </c>
      <c r="Q20">
        <v>5.3900379999999997</v>
      </c>
      <c r="R20">
        <v>5.4147699999999999</v>
      </c>
      <c r="S20">
        <v>5.4389820000000002</v>
      </c>
      <c r="T20">
        <v>5.461411</v>
      </c>
      <c r="U20">
        <v>5.481122</v>
      </c>
      <c r="V20">
        <v>5.4977130000000001</v>
      </c>
      <c r="W20">
        <v>5.5113709999999996</v>
      </c>
      <c r="X20">
        <v>5.5225759999999999</v>
      </c>
      <c r="Y20">
        <v>5.5321559999999996</v>
      </c>
    </row>
    <row r="21" spans="1:25" x14ac:dyDescent="0.35">
      <c r="A21" t="s">
        <v>435</v>
      </c>
      <c r="B21" t="s">
        <v>8</v>
      </c>
      <c r="C21" t="s">
        <v>426</v>
      </c>
      <c r="D21" t="s">
        <v>427</v>
      </c>
      <c r="E21">
        <v>177246.421875</v>
      </c>
      <c r="F21">
        <v>186055.46875</v>
      </c>
      <c r="G21">
        <v>186969.140625</v>
      </c>
      <c r="H21">
        <v>185306.3125</v>
      </c>
      <c r="I21">
        <v>185790.8125</v>
      </c>
      <c r="J21">
        <v>195382.90625</v>
      </c>
      <c r="K21">
        <v>202128.703125</v>
      </c>
      <c r="L21">
        <v>211385.734375</v>
      </c>
      <c r="M21">
        <v>230932.015625</v>
      </c>
      <c r="N21">
        <v>241510.046875</v>
      </c>
      <c r="O21">
        <v>228332.296875</v>
      </c>
      <c r="P21">
        <v>234672.078125</v>
      </c>
      <c r="Q21">
        <v>243427.859375</v>
      </c>
      <c r="R21">
        <v>240563.078125</v>
      </c>
      <c r="S21">
        <v>235942.046875</v>
      </c>
      <c r="T21">
        <v>232326.765625</v>
      </c>
      <c r="U21">
        <v>237412.921875</v>
      </c>
      <c r="V21">
        <v>245351.484375</v>
      </c>
      <c r="W21">
        <v>253666.09375</v>
      </c>
      <c r="X21">
        <v>258308.609375</v>
      </c>
      <c r="Y21">
        <v>261017.34375</v>
      </c>
    </row>
    <row r="22" spans="1:25" hidden="1" x14ac:dyDescent="0.35">
      <c r="A22" t="s">
        <v>435</v>
      </c>
      <c r="B22" t="s">
        <v>8</v>
      </c>
      <c r="C22" t="s">
        <v>428</v>
      </c>
      <c r="D22" t="s">
        <v>429</v>
      </c>
      <c r="E22">
        <v>178332.8125</v>
      </c>
      <c r="F22">
        <v>186505.8125</v>
      </c>
      <c r="G22">
        <v>187857.640625</v>
      </c>
      <c r="H22">
        <v>187059.53125</v>
      </c>
      <c r="I22">
        <v>190640.140625</v>
      </c>
      <c r="J22">
        <v>199610.734375</v>
      </c>
      <c r="K22">
        <v>213170.40625</v>
      </c>
      <c r="L22">
        <v>217650.234375</v>
      </c>
      <c r="M22">
        <v>236703.1875</v>
      </c>
      <c r="N22">
        <v>245778.21875</v>
      </c>
      <c r="O22">
        <v>225346.1875</v>
      </c>
      <c r="P22">
        <v>233241.90625</v>
      </c>
      <c r="Q22">
        <v>237577.96875</v>
      </c>
      <c r="R22">
        <v>235399.5625</v>
      </c>
      <c r="S22">
        <v>225320.1875</v>
      </c>
      <c r="T22">
        <v>224687.3125</v>
      </c>
      <c r="U22">
        <v>228346.40625</v>
      </c>
      <c r="V22">
        <v>234079.3125</v>
      </c>
      <c r="W22">
        <v>241547.703125</v>
      </c>
      <c r="X22">
        <v>244091.6875</v>
      </c>
      <c r="Y22">
        <v>248551.546875</v>
      </c>
    </row>
    <row r="23" spans="1:25" hidden="1" x14ac:dyDescent="0.35">
      <c r="A23" t="s">
        <v>436</v>
      </c>
      <c r="B23" t="s">
        <v>9</v>
      </c>
      <c r="C23" t="s">
        <v>424</v>
      </c>
      <c r="D23" t="s">
        <v>425</v>
      </c>
      <c r="E23">
        <v>60.535178999999999</v>
      </c>
      <c r="F23">
        <v>60.874357000000003</v>
      </c>
      <c r="G23">
        <v>61.269222999999997</v>
      </c>
      <c r="H23">
        <v>61.712083</v>
      </c>
      <c r="I23">
        <v>62.182110999999999</v>
      </c>
      <c r="J23">
        <v>62.649664000000001</v>
      </c>
      <c r="K23">
        <v>63.092888000000002</v>
      </c>
      <c r="L23">
        <v>63.503047000000002</v>
      </c>
      <c r="M23">
        <v>63.884678999999998</v>
      </c>
      <c r="N23">
        <v>64.245428000000004</v>
      </c>
      <c r="O23">
        <v>64.598473999999996</v>
      </c>
      <c r="P23">
        <v>64.952502999999993</v>
      </c>
      <c r="Q23">
        <v>65.310391999999993</v>
      </c>
      <c r="R23">
        <v>65.665818000000002</v>
      </c>
      <c r="S23">
        <v>66.007875999999996</v>
      </c>
      <c r="T23">
        <v>66.321389999999994</v>
      </c>
      <c r="U23">
        <v>66.596315000000004</v>
      </c>
      <c r="V23">
        <v>66.828164000000001</v>
      </c>
      <c r="W23">
        <v>67.022411000000005</v>
      </c>
      <c r="X23">
        <v>67.191027000000005</v>
      </c>
      <c r="Y23">
        <v>67.351247000000001</v>
      </c>
    </row>
    <row r="24" spans="1:25" x14ac:dyDescent="0.35">
      <c r="A24" t="s">
        <v>436</v>
      </c>
      <c r="B24" t="s">
        <v>9</v>
      </c>
      <c r="C24" t="s">
        <v>426</v>
      </c>
      <c r="D24" t="s">
        <v>427</v>
      </c>
      <c r="E24">
        <v>2030947</v>
      </c>
      <c r="F24">
        <v>2135621.25</v>
      </c>
      <c r="G24">
        <v>2198350.5</v>
      </c>
      <c r="H24">
        <v>2213269.5</v>
      </c>
      <c r="I24">
        <v>2144512.5</v>
      </c>
      <c r="J24">
        <v>2197558.25</v>
      </c>
      <c r="K24">
        <v>2312443</v>
      </c>
      <c r="L24">
        <v>2413424.25</v>
      </c>
      <c r="M24">
        <v>2537276</v>
      </c>
      <c r="N24">
        <v>2568201.25</v>
      </c>
      <c r="O24">
        <v>2519388</v>
      </c>
      <c r="P24">
        <v>2613960.75</v>
      </c>
      <c r="Q24">
        <v>2680534.25</v>
      </c>
      <c r="R24">
        <v>2716635.75</v>
      </c>
      <c r="S24">
        <v>2706556</v>
      </c>
      <c r="T24">
        <v>2701232.75</v>
      </c>
      <c r="U24">
        <v>2772463.25</v>
      </c>
      <c r="V24">
        <v>2819433.25</v>
      </c>
      <c r="W24">
        <v>2922007</v>
      </c>
      <c r="X24">
        <v>2965537.75</v>
      </c>
      <c r="Y24">
        <v>3018884.75</v>
      </c>
    </row>
    <row r="25" spans="1:25" hidden="1" x14ac:dyDescent="0.35">
      <c r="A25" t="s">
        <v>436</v>
      </c>
      <c r="B25" t="s">
        <v>9</v>
      </c>
      <c r="C25" t="s">
        <v>428</v>
      </c>
      <c r="D25" t="s">
        <v>429</v>
      </c>
      <c r="E25">
        <v>2011288.125</v>
      </c>
      <c r="F25">
        <v>2128715.25</v>
      </c>
      <c r="G25">
        <v>2185648.25</v>
      </c>
      <c r="H25">
        <v>2197271.75</v>
      </c>
      <c r="I25">
        <v>2144133.75</v>
      </c>
      <c r="J25">
        <v>2188098.25</v>
      </c>
      <c r="K25">
        <v>2372596.75</v>
      </c>
      <c r="L25">
        <v>2432615.5</v>
      </c>
      <c r="M25">
        <v>2546277.75</v>
      </c>
      <c r="N25">
        <v>2568574.25</v>
      </c>
      <c r="O25">
        <v>2487517.5</v>
      </c>
      <c r="P25">
        <v>2591608.5</v>
      </c>
      <c r="Q25">
        <v>2665867.25</v>
      </c>
      <c r="R25">
        <v>2701083</v>
      </c>
      <c r="S25">
        <v>2675257</v>
      </c>
      <c r="T25">
        <v>2680612.5</v>
      </c>
      <c r="U25">
        <v>2730343.75</v>
      </c>
      <c r="V25">
        <v>2765765.25</v>
      </c>
      <c r="W25">
        <v>2869816.5</v>
      </c>
      <c r="X25">
        <v>2902140.75</v>
      </c>
      <c r="Y25">
        <v>2946958.25</v>
      </c>
    </row>
    <row r="26" spans="1:25" hidden="1" x14ac:dyDescent="0.35">
      <c r="A26" t="s">
        <v>437</v>
      </c>
      <c r="B26" t="s">
        <v>10</v>
      </c>
      <c r="C26" t="s">
        <v>424</v>
      </c>
      <c r="D26" t="s">
        <v>425</v>
      </c>
      <c r="G26">
        <v>11.134456999999999</v>
      </c>
      <c r="H26">
        <v>11.182304999999999</v>
      </c>
      <c r="I26">
        <v>11.218883999999999</v>
      </c>
      <c r="J26">
        <v>11.234992</v>
      </c>
      <c r="K26">
        <v>11.224791</v>
      </c>
      <c r="L26">
        <v>11.185228</v>
      </c>
      <c r="M26">
        <v>11.120358</v>
      </c>
      <c r="N26">
        <v>11.040309000000001</v>
      </c>
      <c r="O26">
        <v>10.959272</v>
      </c>
      <c r="P26">
        <v>10.887637</v>
      </c>
      <c r="Q26">
        <v>10.829079</v>
      </c>
      <c r="R26">
        <v>10.781124999999999</v>
      </c>
      <c r="S26">
        <v>10.740500000000001</v>
      </c>
      <c r="T26">
        <v>10.701456</v>
      </c>
      <c r="U26">
        <v>10.659750000000001</v>
      </c>
      <c r="V26">
        <v>10.615185</v>
      </c>
      <c r="W26">
        <v>10.56945</v>
      </c>
      <c r="X26">
        <v>10.522246000000001</v>
      </c>
      <c r="Y26">
        <v>10.473455</v>
      </c>
    </row>
    <row r="27" spans="1:25" x14ac:dyDescent="0.35">
      <c r="A27" t="s">
        <v>437</v>
      </c>
      <c r="B27" t="s">
        <v>10</v>
      </c>
      <c r="C27" t="s">
        <v>426</v>
      </c>
      <c r="D27" t="s">
        <v>427</v>
      </c>
      <c r="G27">
        <v>293539.40625</v>
      </c>
      <c r="H27">
        <v>308082.53125</v>
      </c>
      <c r="I27">
        <v>319420.84375</v>
      </c>
      <c r="J27">
        <v>340496.40625</v>
      </c>
      <c r="K27">
        <v>338297.6875</v>
      </c>
      <c r="L27">
        <v>369233.0625</v>
      </c>
      <c r="M27">
        <v>379983.28125</v>
      </c>
      <c r="N27">
        <v>390628.34375</v>
      </c>
      <c r="O27">
        <v>380753.84375</v>
      </c>
      <c r="P27">
        <v>347717.28125</v>
      </c>
      <c r="Q27">
        <v>314638.8125</v>
      </c>
      <c r="R27">
        <v>299430.71875</v>
      </c>
      <c r="S27">
        <v>294988.53125</v>
      </c>
      <c r="T27">
        <v>294032.5625</v>
      </c>
      <c r="U27">
        <v>294728.59375</v>
      </c>
      <c r="V27">
        <v>290349.375</v>
      </c>
      <c r="W27">
        <v>295748.25</v>
      </c>
      <c r="X27">
        <v>297786.65625</v>
      </c>
      <c r="Y27">
        <v>302222.28125</v>
      </c>
    </row>
    <row r="28" spans="1:25" hidden="1" x14ac:dyDescent="0.35">
      <c r="A28" t="s">
        <v>437</v>
      </c>
      <c r="B28" t="s">
        <v>10</v>
      </c>
      <c r="C28" t="s">
        <v>428</v>
      </c>
      <c r="D28" t="s">
        <v>429</v>
      </c>
      <c r="G28">
        <v>291715.15625</v>
      </c>
      <c r="H28">
        <v>303662.78125</v>
      </c>
      <c r="I28">
        <v>305441.6875</v>
      </c>
      <c r="J28">
        <v>319653.59375</v>
      </c>
      <c r="K28">
        <v>326492.3125</v>
      </c>
      <c r="L28">
        <v>351992.5</v>
      </c>
      <c r="M28">
        <v>352220.4375</v>
      </c>
      <c r="N28">
        <v>362663.5</v>
      </c>
      <c r="O28">
        <v>350892.5</v>
      </c>
      <c r="P28">
        <v>324407.4375</v>
      </c>
      <c r="Q28">
        <v>294014.78125</v>
      </c>
      <c r="R28">
        <v>281534.375</v>
      </c>
      <c r="S28">
        <v>281881.125</v>
      </c>
      <c r="T28">
        <v>278412.3125</v>
      </c>
      <c r="U28">
        <v>280679.0625</v>
      </c>
      <c r="V28">
        <v>274068.90625</v>
      </c>
      <c r="W28">
        <v>279853.40625</v>
      </c>
      <c r="X28">
        <v>279920.59375</v>
      </c>
      <c r="Y28">
        <v>284893.625</v>
      </c>
    </row>
    <row r="29" spans="1:25" hidden="1" x14ac:dyDescent="0.35">
      <c r="A29" t="s">
        <v>438</v>
      </c>
      <c r="B29" t="s">
        <v>11</v>
      </c>
      <c r="C29" t="s">
        <v>424</v>
      </c>
      <c r="D29" t="s">
        <v>425</v>
      </c>
      <c r="E29">
        <v>3.731468</v>
      </c>
      <c r="F29">
        <v>3.7831030000000001</v>
      </c>
      <c r="G29">
        <v>3.8422450000000001</v>
      </c>
      <c r="H29">
        <v>3.9079980000000001</v>
      </c>
      <c r="I29">
        <v>3.9800759999999999</v>
      </c>
      <c r="J29">
        <v>4.0581300000000002</v>
      </c>
      <c r="K29">
        <v>4.1412230000000001</v>
      </c>
      <c r="L29">
        <v>4.2306229999999996</v>
      </c>
      <c r="M29">
        <v>4.3246409999999997</v>
      </c>
      <c r="N29">
        <v>4.4158720000000002</v>
      </c>
      <c r="O29">
        <v>4.4945760000000003</v>
      </c>
      <c r="P29">
        <v>4.5543209999999998</v>
      </c>
      <c r="Q29">
        <v>4.5911049999999998</v>
      </c>
      <c r="R29">
        <v>4.6081979999999998</v>
      </c>
      <c r="S29">
        <v>4.6154219999999997</v>
      </c>
      <c r="T29">
        <v>4.6268440000000002</v>
      </c>
      <c r="U29">
        <v>4.652425</v>
      </c>
      <c r="V29">
        <v>4.6957789999999999</v>
      </c>
      <c r="W29">
        <v>4.753279</v>
      </c>
      <c r="X29">
        <v>4.8186900000000001</v>
      </c>
      <c r="Y29">
        <v>4.8824949999999996</v>
      </c>
    </row>
    <row r="30" spans="1:25" x14ac:dyDescent="0.35">
      <c r="A30" t="s">
        <v>438</v>
      </c>
      <c r="B30" t="s">
        <v>11</v>
      </c>
      <c r="C30" t="s">
        <v>426</v>
      </c>
      <c r="D30" t="s">
        <v>427</v>
      </c>
      <c r="E30">
        <v>137736.265625</v>
      </c>
      <c r="F30">
        <v>150186.8125</v>
      </c>
      <c r="G30">
        <v>158361.75</v>
      </c>
      <c r="H30">
        <v>167525.015625</v>
      </c>
      <c r="I30">
        <v>172128.21875</v>
      </c>
      <c r="J30">
        <v>181199.28125</v>
      </c>
      <c r="K30">
        <v>195509.59375</v>
      </c>
      <c r="L30">
        <v>216764.765625</v>
      </c>
      <c r="M30">
        <v>236843.109375</v>
      </c>
      <c r="N30">
        <v>222934.859375</v>
      </c>
      <c r="O30">
        <v>208812.234375</v>
      </c>
      <c r="P30">
        <v>216919.953125</v>
      </c>
      <c r="Q30">
        <v>223861.890625</v>
      </c>
      <c r="R30">
        <v>234566.34375</v>
      </c>
      <c r="S30">
        <v>233695.546875</v>
      </c>
      <c r="T30">
        <v>251472.1875</v>
      </c>
      <c r="U30">
        <v>351605.625</v>
      </c>
      <c r="V30">
        <v>381200.375</v>
      </c>
      <c r="W30">
        <v>409848.0625</v>
      </c>
      <c r="X30">
        <v>435129.8125</v>
      </c>
      <c r="Y30">
        <v>499741.09375</v>
      </c>
    </row>
    <row r="31" spans="1:25" hidden="1" x14ac:dyDescent="0.35">
      <c r="A31" t="s">
        <v>438</v>
      </c>
      <c r="B31" t="s">
        <v>11</v>
      </c>
      <c r="C31" t="s">
        <v>428</v>
      </c>
      <c r="D31" t="s">
        <v>429</v>
      </c>
      <c r="E31">
        <v>134600.015625</v>
      </c>
      <c r="F31">
        <v>150364.546875</v>
      </c>
      <c r="G31">
        <v>161672.5625</v>
      </c>
      <c r="H31">
        <v>181303.34375</v>
      </c>
      <c r="I31">
        <v>198060.453125</v>
      </c>
      <c r="J31">
        <v>209840.546875</v>
      </c>
      <c r="K31">
        <v>231393.453125</v>
      </c>
      <c r="L31">
        <v>238354</v>
      </c>
      <c r="M31">
        <v>260283.015625</v>
      </c>
      <c r="N31">
        <v>248413.34375</v>
      </c>
      <c r="O31">
        <v>237668.078125</v>
      </c>
      <c r="P31">
        <v>241319.515625</v>
      </c>
      <c r="Q31">
        <v>246609.625</v>
      </c>
      <c r="R31">
        <v>250748.765625</v>
      </c>
      <c r="S31">
        <v>250350.484375</v>
      </c>
      <c r="T31">
        <v>270237.5625</v>
      </c>
      <c r="U31">
        <v>353539</v>
      </c>
      <c r="V31">
        <v>381243.1875</v>
      </c>
      <c r="W31">
        <v>412625.75</v>
      </c>
      <c r="X31">
        <v>441620.21875</v>
      </c>
      <c r="Y31">
        <v>501053.59375</v>
      </c>
    </row>
    <row r="32" spans="1:25" hidden="1" x14ac:dyDescent="0.35">
      <c r="A32" t="s">
        <v>439</v>
      </c>
      <c r="B32" t="s">
        <v>12</v>
      </c>
      <c r="C32" t="s">
        <v>424</v>
      </c>
      <c r="D32" t="s">
        <v>425</v>
      </c>
      <c r="E32">
        <v>56.655631999999997</v>
      </c>
      <c r="F32">
        <v>56.692177999999998</v>
      </c>
      <c r="G32">
        <v>56.875146999999998</v>
      </c>
      <c r="H32">
        <v>57.182518999999999</v>
      </c>
      <c r="I32">
        <v>57.564588000000001</v>
      </c>
      <c r="J32">
        <v>57.948424000000003</v>
      </c>
      <c r="K32">
        <v>58.281211999999996</v>
      </c>
      <c r="L32">
        <v>58.542619000000002</v>
      </c>
      <c r="M32">
        <v>58.747861</v>
      </c>
      <c r="N32">
        <v>58.922108999999999</v>
      </c>
      <c r="O32">
        <v>59.105625000000003</v>
      </c>
      <c r="P32">
        <v>59.325229</v>
      </c>
      <c r="Q32">
        <v>59.589075999999999</v>
      </c>
      <c r="R32">
        <v>59.879471000000002</v>
      </c>
      <c r="S32">
        <v>60.166829999999997</v>
      </c>
      <c r="T32">
        <v>60.409619999999997</v>
      </c>
      <c r="U32">
        <v>60.578493999999999</v>
      </c>
      <c r="V32">
        <v>60.663060000000002</v>
      </c>
      <c r="W32">
        <v>60.673701000000001</v>
      </c>
      <c r="X32">
        <v>60.627291</v>
      </c>
      <c r="Y32">
        <v>60.550075</v>
      </c>
    </row>
    <row r="33" spans="1:25" x14ac:dyDescent="0.35">
      <c r="A33" t="s">
        <v>439</v>
      </c>
      <c r="B33" t="s">
        <v>12</v>
      </c>
      <c r="C33" t="s">
        <v>426</v>
      </c>
      <c r="D33" t="s">
        <v>427</v>
      </c>
      <c r="E33">
        <v>2037002.625</v>
      </c>
      <c r="F33">
        <v>2081385.625</v>
      </c>
      <c r="G33">
        <v>2083284.375</v>
      </c>
      <c r="H33">
        <v>2058837.875</v>
      </c>
      <c r="I33">
        <v>2062502</v>
      </c>
      <c r="J33">
        <v>2074924.125</v>
      </c>
      <c r="K33">
        <v>2107878.75</v>
      </c>
      <c r="L33">
        <v>2215327.25</v>
      </c>
      <c r="M33">
        <v>2315284.75</v>
      </c>
      <c r="N33">
        <v>2369615.25</v>
      </c>
      <c r="O33">
        <v>2310528.75</v>
      </c>
      <c r="P33">
        <v>2336120.25</v>
      </c>
      <c r="Q33">
        <v>2377386</v>
      </c>
      <c r="R33">
        <v>2323769.5</v>
      </c>
      <c r="S33">
        <v>2271616.5</v>
      </c>
      <c r="T33">
        <v>2241735.25</v>
      </c>
      <c r="U33">
        <v>2296760.75</v>
      </c>
      <c r="V33">
        <v>2410574.75</v>
      </c>
      <c r="W33">
        <v>2474220.75</v>
      </c>
      <c r="X33">
        <v>2499061.5</v>
      </c>
      <c r="Y33">
        <v>2508404.5</v>
      </c>
    </row>
    <row r="34" spans="1:25" hidden="1" x14ac:dyDescent="0.35">
      <c r="A34" t="s">
        <v>439</v>
      </c>
      <c r="B34" t="s">
        <v>12</v>
      </c>
      <c r="C34" t="s">
        <v>428</v>
      </c>
      <c r="D34" t="s">
        <v>429</v>
      </c>
      <c r="E34">
        <v>1997615</v>
      </c>
      <c r="F34">
        <v>2046561.75</v>
      </c>
      <c r="G34">
        <v>2047270.5</v>
      </c>
      <c r="H34">
        <v>2019462.75</v>
      </c>
      <c r="I34">
        <v>2028394.5</v>
      </c>
      <c r="J34">
        <v>2040372.75</v>
      </c>
      <c r="K34">
        <v>2123677.25</v>
      </c>
      <c r="L34">
        <v>2202942.75</v>
      </c>
      <c r="M34">
        <v>2307500.75</v>
      </c>
      <c r="N34">
        <v>2359304.75</v>
      </c>
      <c r="O34">
        <v>2266004</v>
      </c>
      <c r="P34">
        <v>2293011</v>
      </c>
      <c r="Q34">
        <v>2351126.5</v>
      </c>
      <c r="R34">
        <v>2301511</v>
      </c>
      <c r="S34">
        <v>2246689.25</v>
      </c>
      <c r="T34">
        <v>2232717.75</v>
      </c>
      <c r="U34">
        <v>2241117</v>
      </c>
      <c r="V34">
        <v>2351041.25</v>
      </c>
      <c r="W34">
        <v>2436383.25</v>
      </c>
      <c r="X34">
        <v>2458235.75</v>
      </c>
      <c r="Y34">
        <v>2466327.5</v>
      </c>
    </row>
    <row r="35" spans="1:25" hidden="1" x14ac:dyDescent="0.35">
      <c r="A35" t="s">
        <v>440</v>
      </c>
      <c r="B35" t="s">
        <v>14</v>
      </c>
      <c r="C35" t="s">
        <v>424</v>
      </c>
      <c r="D35" t="s">
        <v>425</v>
      </c>
      <c r="U35">
        <v>2.93188</v>
      </c>
      <c r="V35">
        <v>2.8895569999999999</v>
      </c>
      <c r="W35">
        <v>2.8454139999999999</v>
      </c>
      <c r="X35">
        <v>2.8012640000000002</v>
      </c>
      <c r="Y35">
        <v>2.7596270000000001</v>
      </c>
    </row>
    <row r="36" spans="1:25" x14ac:dyDescent="0.35">
      <c r="A36" t="s">
        <v>440</v>
      </c>
      <c r="B36" t="s">
        <v>14</v>
      </c>
      <c r="C36" t="s">
        <v>426</v>
      </c>
      <c r="D36" t="s">
        <v>427</v>
      </c>
      <c r="U36">
        <v>87529.2890625</v>
      </c>
      <c r="V36">
        <v>90259.46875</v>
      </c>
      <c r="W36">
        <v>95654.703125</v>
      </c>
      <c r="X36">
        <v>98145.2890625</v>
      </c>
      <c r="Y36">
        <v>103480.1875</v>
      </c>
    </row>
    <row r="37" spans="1:25" hidden="1" x14ac:dyDescent="0.35">
      <c r="A37" t="s">
        <v>440</v>
      </c>
      <c r="B37" t="s">
        <v>14</v>
      </c>
      <c r="C37" t="s">
        <v>428</v>
      </c>
      <c r="D37" t="s">
        <v>429</v>
      </c>
      <c r="U37">
        <v>79636.4375</v>
      </c>
      <c r="V37">
        <v>81158.296875</v>
      </c>
      <c r="W37">
        <v>84886.65625</v>
      </c>
      <c r="X37">
        <v>86619.15625</v>
      </c>
      <c r="Y37">
        <v>89642.1796875</v>
      </c>
    </row>
    <row r="38" spans="1:25" hidden="1" x14ac:dyDescent="0.35">
      <c r="A38" t="s">
        <v>441</v>
      </c>
      <c r="B38" t="s">
        <v>15</v>
      </c>
      <c r="C38" t="s">
        <v>424</v>
      </c>
      <c r="D38" t="s">
        <v>425</v>
      </c>
      <c r="E38">
        <v>0.43126199999999998</v>
      </c>
      <c r="F38">
        <v>0.43610300000000002</v>
      </c>
      <c r="G38">
        <v>0.44019799999999998</v>
      </c>
      <c r="H38">
        <v>0.44372600000000001</v>
      </c>
      <c r="I38">
        <v>0.447322</v>
      </c>
      <c r="J38">
        <v>0.45181900000000003</v>
      </c>
      <c r="K38">
        <v>0.45784200000000003</v>
      </c>
      <c r="L38">
        <v>0.46561000000000002</v>
      </c>
      <c r="M38">
        <v>0.47491499999999998</v>
      </c>
      <c r="N38">
        <v>0.48540499999999998</v>
      </c>
      <c r="O38">
        <v>0.496527</v>
      </c>
      <c r="P38">
        <v>0.50788900000000003</v>
      </c>
      <c r="Q38">
        <v>0.51930699999999996</v>
      </c>
      <c r="R38">
        <v>0.53085700000000002</v>
      </c>
      <c r="S38">
        <v>0.54256000000000004</v>
      </c>
      <c r="T38">
        <v>0.55451600000000001</v>
      </c>
      <c r="U38">
        <v>0.56674100000000005</v>
      </c>
      <c r="V38">
        <v>0.579264</v>
      </c>
      <c r="W38">
        <v>0.59191000000000005</v>
      </c>
      <c r="X38">
        <v>0.60424500000000003</v>
      </c>
      <c r="Y38">
        <v>0.61572899999999997</v>
      </c>
    </row>
    <row r="39" spans="1:25" x14ac:dyDescent="0.35">
      <c r="A39" t="s">
        <v>441</v>
      </c>
      <c r="B39" t="s">
        <v>15</v>
      </c>
      <c r="C39" t="s">
        <v>426</v>
      </c>
      <c r="D39" t="s">
        <v>427</v>
      </c>
      <c r="E39">
        <v>30133.75</v>
      </c>
      <c r="F39">
        <v>32184.439453125</v>
      </c>
      <c r="G39">
        <v>31530.8046875</v>
      </c>
      <c r="H39">
        <v>31994.33984375</v>
      </c>
      <c r="I39">
        <v>32586.82421875</v>
      </c>
      <c r="J39">
        <v>34364.94921875</v>
      </c>
      <c r="K39">
        <v>37323.53515625</v>
      </c>
      <c r="L39">
        <v>41587.4765625</v>
      </c>
      <c r="M39">
        <v>44969.890625</v>
      </c>
      <c r="N39">
        <v>46911.10546875</v>
      </c>
      <c r="O39">
        <v>44036.2109375</v>
      </c>
      <c r="P39">
        <v>47452.0703125</v>
      </c>
      <c r="Q39">
        <v>53246.6171875</v>
      </c>
      <c r="R39">
        <v>53002.36328125</v>
      </c>
      <c r="S39">
        <v>53457.296875</v>
      </c>
      <c r="T39">
        <v>57356.64453125</v>
      </c>
      <c r="U39">
        <v>60377.27734375</v>
      </c>
      <c r="V39">
        <v>63159.6484375</v>
      </c>
      <c r="W39">
        <v>65523.10546875</v>
      </c>
      <c r="X39">
        <v>67496.328125</v>
      </c>
      <c r="Y39">
        <v>69541.328125</v>
      </c>
    </row>
    <row r="40" spans="1:25" hidden="1" x14ac:dyDescent="0.35">
      <c r="A40" t="s">
        <v>441</v>
      </c>
      <c r="B40" t="s">
        <v>15</v>
      </c>
      <c r="C40" t="s">
        <v>428</v>
      </c>
      <c r="D40" t="s">
        <v>429</v>
      </c>
      <c r="E40">
        <v>26032.4375</v>
      </c>
      <c r="F40">
        <v>29038.34375</v>
      </c>
      <c r="G40">
        <v>27308.109375</v>
      </c>
      <c r="H40">
        <v>26584.765625</v>
      </c>
      <c r="I40">
        <v>25839.4453125</v>
      </c>
      <c r="J40">
        <v>24008.029296875</v>
      </c>
      <c r="K40">
        <v>30263.482421875</v>
      </c>
      <c r="L40">
        <v>30170.251953125</v>
      </c>
      <c r="M40">
        <v>32425.08203125</v>
      </c>
      <c r="N40">
        <v>32211.30859375</v>
      </c>
      <c r="O40">
        <v>30086.37109375</v>
      </c>
      <c r="P40">
        <v>34426.83984375</v>
      </c>
      <c r="Q40">
        <v>34691.48046875</v>
      </c>
      <c r="R40">
        <v>36499.7734375</v>
      </c>
      <c r="S40">
        <v>35713.08203125</v>
      </c>
      <c r="T40">
        <v>42431.20703125</v>
      </c>
      <c r="U40">
        <v>46689.50390625</v>
      </c>
      <c r="V40">
        <v>50115.65625</v>
      </c>
      <c r="W40">
        <v>53625.59375</v>
      </c>
      <c r="X40">
        <v>53538.56640625</v>
      </c>
      <c r="Y40">
        <v>55710.79296875</v>
      </c>
    </row>
    <row r="41" spans="1:25" hidden="1" x14ac:dyDescent="0.35">
      <c r="A41" t="s">
        <v>442</v>
      </c>
      <c r="B41" t="s">
        <v>13</v>
      </c>
      <c r="C41" t="s">
        <v>424</v>
      </c>
      <c r="D41" t="s">
        <v>425</v>
      </c>
      <c r="T41">
        <v>2.0212189999999999</v>
      </c>
      <c r="U41">
        <v>1.9976739999999999</v>
      </c>
      <c r="V41">
        <v>1.9742660000000001</v>
      </c>
      <c r="W41">
        <v>1.9510970000000001</v>
      </c>
      <c r="X41">
        <v>1.9284589999999999</v>
      </c>
      <c r="Y41">
        <v>1.9067430000000001</v>
      </c>
    </row>
    <row r="42" spans="1:25" x14ac:dyDescent="0.35">
      <c r="A42" t="s">
        <v>442</v>
      </c>
      <c r="B42" t="s">
        <v>13</v>
      </c>
      <c r="C42" t="s">
        <v>426</v>
      </c>
      <c r="D42" t="s">
        <v>427</v>
      </c>
      <c r="T42">
        <v>49121.54296875</v>
      </c>
      <c r="U42">
        <v>51517.390625</v>
      </c>
      <c r="V42">
        <v>53188.0078125</v>
      </c>
      <c r="W42">
        <v>55545.39453125</v>
      </c>
      <c r="X42">
        <v>58420.12109375</v>
      </c>
      <c r="Y42">
        <v>59915.99609375</v>
      </c>
    </row>
    <row r="43" spans="1:25" hidden="1" x14ac:dyDescent="0.35">
      <c r="A43" t="s">
        <v>442</v>
      </c>
      <c r="B43" t="s">
        <v>13</v>
      </c>
      <c r="C43" t="s">
        <v>428</v>
      </c>
      <c r="D43" t="s">
        <v>429</v>
      </c>
      <c r="T43">
        <v>47728.140625</v>
      </c>
      <c r="U43">
        <v>49375.71875</v>
      </c>
      <c r="V43">
        <v>50344.99609375</v>
      </c>
      <c r="W43">
        <v>52996.41015625</v>
      </c>
      <c r="X43">
        <v>54939.5859375</v>
      </c>
      <c r="Y43">
        <v>56079.4453125</v>
      </c>
    </row>
    <row r="44" spans="1:25" hidden="1" x14ac:dyDescent="0.35">
      <c r="A44" t="s">
        <v>443</v>
      </c>
      <c r="B44" t="s">
        <v>16</v>
      </c>
      <c r="C44" t="s">
        <v>424</v>
      </c>
      <c r="D44" t="s">
        <v>425</v>
      </c>
      <c r="N44">
        <v>0.40949099999999999</v>
      </c>
      <c r="O44">
        <v>0.41155199999999997</v>
      </c>
      <c r="P44">
        <v>0.41425299999999998</v>
      </c>
      <c r="Q44">
        <v>0.41771399999999997</v>
      </c>
      <c r="R44">
        <v>0.42180899999999999</v>
      </c>
      <c r="S44">
        <v>0.426151</v>
      </c>
      <c r="T44">
        <v>0.430197</v>
      </c>
      <c r="U44">
        <v>0.43355900000000003</v>
      </c>
      <c r="V44">
        <v>0.43609700000000001</v>
      </c>
      <c r="W44">
        <v>0.43793300000000002</v>
      </c>
      <c r="X44">
        <v>0.43924800000000003</v>
      </c>
      <c r="Y44">
        <v>0.44037199999999999</v>
      </c>
    </row>
    <row r="45" spans="1:25" x14ac:dyDescent="0.35">
      <c r="A45" t="s">
        <v>443</v>
      </c>
      <c r="B45" t="s">
        <v>16</v>
      </c>
      <c r="C45" t="s">
        <v>426</v>
      </c>
      <c r="D45" t="s">
        <v>427</v>
      </c>
      <c r="N45">
        <v>12089.8564453125</v>
      </c>
      <c r="O45">
        <v>12056.673828125</v>
      </c>
      <c r="P45">
        <v>12922.6416015625</v>
      </c>
      <c r="Q45">
        <v>13413.15234375</v>
      </c>
      <c r="R45">
        <v>13859.5361328125</v>
      </c>
      <c r="S45">
        <v>14323.53515625</v>
      </c>
      <c r="T45">
        <v>15413.0361328125</v>
      </c>
      <c r="U45">
        <v>17455.76171875</v>
      </c>
      <c r="V45">
        <v>18556.48046875</v>
      </c>
      <c r="W45">
        <v>19681.333984375</v>
      </c>
      <c r="X45">
        <v>21249.953125</v>
      </c>
      <c r="Y45">
        <v>22352.87890625</v>
      </c>
    </row>
    <row r="46" spans="1:25" hidden="1" x14ac:dyDescent="0.35">
      <c r="A46" t="s">
        <v>443</v>
      </c>
      <c r="B46" t="s">
        <v>16</v>
      </c>
      <c r="C46" t="s">
        <v>428</v>
      </c>
      <c r="D46" t="s">
        <v>429</v>
      </c>
      <c r="N46">
        <v>10701.2490234375</v>
      </c>
      <c r="O46">
        <v>10661.5400390625</v>
      </c>
      <c r="P46">
        <v>11165.517578125</v>
      </c>
      <c r="Q46">
        <v>11844.349609375</v>
      </c>
      <c r="R46">
        <v>12173.044921875</v>
      </c>
      <c r="S46">
        <v>11883.0732421875</v>
      </c>
      <c r="T46">
        <v>12364.4169921875</v>
      </c>
      <c r="U46">
        <v>14656.3896484375</v>
      </c>
      <c r="V46">
        <v>14921.9306640625</v>
      </c>
      <c r="W46">
        <v>15395.130859375</v>
      </c>
      <c r="X46">
        <v>16995.53125</v>
      </c>
      <c r="Y46">
        <v>17134.908203125</v>
      </c>
    </row>
    <row r="47" spans="1:25" hidden="1" x14ac:dyDescent="0.35">
      <c r="A47" t="s">
        <v>444</v>
      </c>
      <c r="B47" t="s">
        <v>17</v>
      </c>
      <c r="C47" t="s">
        <v>424</v>
      </c>
      <c r="D47" t="s">
        <v>425</v>
      </c>
      <c r="E47">
        <v>15.835523</v>
      </c>
      <c r="F47">
        <v>15.926188</v>
      </c>
      <c r="G47">
        <v>16.018114000000001</v>
      </c>
      <c r="H47">
        <v>16.110354999999998</v>
      </c>
      <c r="I47">
        <v>16.200951</v>
      </c>
      <c r="J47">
        <v>16.287182000000001</v>
      </c>
      <c r="K47">
        <v>16.367158</v>
      </c>
      <c r="L47">
        <v>16.440097000000002</v>
      </c>
      <c r="M47">
        <v>16.506654999999999</v>
      </c>
      <c r="N47">
        <v>16.568104000000002</v>
      </c>
      <c r="O47">
        <v>16.626373000000001</v>
      </c>
      <c r="P47">
        <v>16.682917</v>
      </c>
      <c r="Q47">
        <v>16.738192999999999</v>
      </c>
      <c r="R47">
        <v>16.791840000000001</v>
      </c>
      <c r="S47">
        <v>16.843502000000001</v>
      </c>
      <c r="T47">
        <v>16.892523000000001</v>
      </c>
      <c r="U47">
        <v>16.938499</v>
      </c>
      <c r="V47">
        <v>16.981294999999999</v>
      </c>
      <c r="W47">
        <v>17.021346999999999</v>
      </c>
      <c r="X47">
        <v>17.059560000000001</v>
      </c>
      <c r="Y47">
        <v>17.09713</v>
      </c>
    </row>
    <row r="48" spans="1:25" x14ac:dyDescent="0.35">
      <c r="A48" t="s">
        <v>444</v>
      </c>
      <c r="B48" t="s">
        <v>17</v>
      </c>
      <c r="C48" t="s">
        <v>426</v>
      </c>
      <c r="D48" t="s">
        <v>427</v>
      </c>
      <c r="E48">
        <v>650311.875</v>
      </c>
      <c r="F48">
        <v>691869.625</v>
      </c>
      <c r="G48">
        <v>701080.75</v>
      </c>
      <c r="H48">
        <v>704459.125</v>
      </c>
      <c r="I48">
        <v>682830</v>
      </c>
      <c r="J48">
        <v>697896.4375</v>
      </c>
      <c r="K48">
        <v>730992.5625</v>
      </c>
      <c r="L48">
        <v>774794.5625</v>
      </c>
      <c r="M48">
        <v>825786.5</v>
      </c>
      <c r="N48">
        <v>858415.6875</v>
      </c>
      <c r="O48">
        <v>816601.875</v>
      </c>
      <c r="P48">
        <v>826027.75</v>
      </c>
      <c r="Q48">
        <v>845937.75</v>
      </c>
      <c r="R48">
        <v>851872.4375</v>
      </c>
      <c r="S48">
        <v>849917.8125</v>
      </c>
      <c r="T48">
        <v>827171.5</v>
      </c>
      <c r="U48">
        <v>872643.75</v>
      </c>
      <c r="V48">
        <v>876472.5625</v>
      </c>
      <c r="W48">
        <v>918735.9375</v>
      </c>
      <c r="X48">
        <v>939896.1875</v>
      </c>
      <c r="Y48">
        <v>958314.625</v>
      </c>
    </row>
    <row r="49" spans="1:25" hidden="1" x14ac:dyDescent="0.35">
      <c r="A49" t="s">
        <v>444</v>
      </c>
      <c r="B49" t="s">
        <v>17</v>
      </c>
      <c r="C49" t="s">
        <v>428</v>
      </c>
      <c r="D49" t="s">
        <v>429</v>
      </c>
      <c r="E49">
        <v>618933.4375</v>
      </c>
      <c r="F49">
        <v>678720.5625</v>
      </c>
      <c r="G49">
        <v>687793.6875</v>
      </c>
      <c r="H49">
        <v>690538.8125</v>
      </c>
      <c r="I49">
        <v>691591.0625</v>
      </c>
      <c r="J49">
        <v>705130.9375</v>
      </c>
      <c r="K49">
        <v>801049.3125</v>
      </c>
      <c r="L49">
        <v>822049.5625</v>
      </c>
      <c r="M49">
        <v>879112.4375</v>
      </c>
      <c r="N49">
        <v>915336.4375</v>
      </c>
      <c r="O49">
        <v>838617.9375</v>
      </c>
      <c r="P49">
        <v>843381.4375</v>
      </c>
      <c r="Q49">
        <v>863495.0625</v>
      </c>
      <c r="R49">
        <v>884191.5625</v>
      </c>
      <c r="S49">
        <v>925619.125</v>
      </c>
      <c r="T49">
        <v>882311.5</v>
      </c>
      <c r="U49">
        <v>875122.75</v>
      </c>
      <c r="V49">
        <v>873445.8125</v>
      </c>
      <c r="W49">
        <v>923126.375</v>
      </c>
      <c r="X49">
        <v>936939.1875</v>
      </c>
      <c r="Y49">
        <v>950077.9375</v>
      </c>
    </row>
    <row r="50" spans="1:25" hidden="1" x14ac:dyDescent="0.35">
      <c r="A50" t="s">
        <v>445</v>
      </c>
      <c r="B50" t="s">
        <v>18</v>
      </c>
      <c r="C50" t="s">
        <v>424</v>
      </c>
      <c r="D50" t="s">
        <v>425</v>
      </c>
      <c r="E50">
        <v>10.254490000000001</v>
      </c>
      <c r="F50">
        <v>10.297112</v>
      </c>
      <c r="G50">
        <v>10.341454000000001</v>
      </c>
      <c r="H50">
        <v>10.385987</v>
      </c>
      <c r="I50">
        <v>10.429612000000001</v>
      </c>
      <c r="J50">
        <v>10.470921000000001</v>
      </c>
      <c r="K50">
        <v>10.508495</v>
      </c>
      <c r="L50">
        <v>10.54283</v>
      </c>
      <c r="M50">
        <v>10.573143</v>
      </c>
      <c r="N50">
        <v>10.595314</v>
      </c>
      <c r="O50">
        <v>10.604056</v>
      </c>
      <c r="P50">
        <v>10.596057999999999</v>
      </c>
      <c r="Q50">
        <v>10.569380000000001</v>
      </c>
      <c r="R50">
        <v>10.526308</v>
      </c>
      <c r="S50">
        <v>10.473020999999999</v>
      </c>
      <c r="T50">
        <v>10.418218</v>
      </c>
      <c r="U50">
        <v>10.368351000000001</v>
      </c>
      <c r="V50">
        <v>10.325538</v>
      </c>
      <c r="W50">
        <v>10.288527</v>
      </c>
      <c r="X50">
        <v>10.256193</v>
      </c>
      <c r="Y50">
        <v>10.226186999999999</v>
      </c>
    </row>
    <row r="51" spans="1:25" x14ac:dyDescent="0.35">
      <c r="A51" t="s">
        <v>445</v>
      </c>
      <c r="B51" t="s">
        <v>18</v>
      </c>
      <c r="C51" t="s">
        <v>426</v>
      </c>
      <c r="D51" t="s">
        <v>427</v>
      </c>
      <c r="E51">
        <v>251222.21875</v>
      </c>
      <c r="F51">
        <v>259576.953125</v>
      </c>
      <c r="G51">
        <v>261453.34375</v>
      </c>
      <c r="H51">
        <v>264505</v>
      </c>
      <c r="I51">
        <v>266508.875</v>
      </c>
      <c r="J51">
        <v>273012.8125</v>
      </c>
      <c r="K51">
        <v>285299.9375</v>
      </c>
      <c r="L51">
        <v>301678.34375</v>
      </c>
      <c r="M51">
        <v>312492.625</v>
      </c>
      <c r="N51">
        <v>316198.375</v>
      </c>
      <c r="O51">
        <v>314184.59375</v>
      </c>
      <c r="P51">
        <v>323258.71875</v>
      </c>
      <c r="Q51">
        <v>313628.03125</v>
      </c>
      <c r="R51">
        <v>307454.4375</v>
      </c>
      <c r="S51">
        <v>303714.78125</v>
      </c>
      <c r="T51">
        <v>302671.78125</v>
      </c>
      <c r="U51">
        <v>314019.625</v>
      </c>
      <c r="V51">
        <v>323220.96875</v>
      </c>
      <c r="W51">
        <v>332017.5</v>
      </c>
      <c r="X51">
        <v>341520.65625</v>
      </c>
      <c r="Y51">
        <v>350395.375</v>
      </c>
    </row>
    <row r="52" spans="1:25" hidden="1" x14ac:dyDescent="0.35">
      <c r="A52" t="s">
        <v>445</v>
      </c>
      <c r="B52" t="s">
        <v>18</v>
      </c>
      <c r="C52" t="s">
        <v>428</v>
      </c>
      <c r="D52" t="s">
        <v>429</v>
      </c>
      <c r="E52">
        <v>241467.875</v>
      </c>
      <c r="F52">
        <v>255502.140625</v>
      </c>
      <c r="G52">
        <v>254420.453125</v>
      </c>
      <c r="H52">
        <v>255110.796875</v>
      </c>
      <c r="I52">
        <v>253838.9375</v>
      </c>
      <c r="J52">
        <v>253878.703125</v>
      </c>
      <c r="K52">
        <v>279745.78125</v>
      </c>
      <c r="L52">
        <v>293115.375</v>
      </c>
      <c r="M52">
        <v>299801.53125</v>
      </c>
      <c r="N52">
        <v>299149.875</v>
      </c>
      <c r="O52">
        <v>293305.1875</v>
      </c>
      <c r="P52">
        <v>305685.21875</v>
      </c>
      <c r="Q52">
        <v>299812.5625</v>
      </c>
      <c r="R52">
        <v>299026.875</v>
      </c>
      <c r="S52">
        <v>289529.65625</v>
      </c>
      <c r="T52">
        <v>289749.28125</v>
      </c>
      <c r="U52">
        <v>297096.65625</v>
      </c>
      <c r="V52">
        <v>304108.8125</v>
      </c>
      <c r="W52">
        <v>313080.1875</v>
      </c>
      <c r="X52">
        <v>317162.25</v>
      </c>
      <c r="Y52">
        <v>325160.03125</v>
      </c>
    </row>
    <row r="53" spans="1:25" hidden="1" x14ac:dyDescent="0.35">
      <c r="A53" t="s">
        <v>446</v>
      </c>
      <c r="B53" t="s">
        <v>19</v>
      </c>
      <c r="C53" t="s">
        <v>424</v>
      </c>
      <c r="D53" t="s">
        <v>425</v>
      </c>
      <c r="O53">
        <v>5.4011529999999999</v>
      </c>
      <c r="P53">
        <v>5.4042940000000002</v>
      </c>
      <c r="Q53">
        <v>5.4089369999999999</v>
      </c>
      <c r="R53">
        <v>5.4148889999999996</v>
      </c>
      <c r="S53">
        <v>5.4217250000000003</v>
      </c>
      <c r="T53">
        <v>5.4288030000000003</v>
      </c>
      <c r="U53">
        <v>5.4356109999999997</v>
      </c>
      <c r="V53">
        <v>5.4420029999999997</v>
      </c>
      <c r="W53">
        <v>5.4478999999999997</v>
      </c>
      <c r="X53">
        <v>5.4530139999999996</v>
      </c>
      <c r="Y53">
        <v>5.4570129999999999</v>
      </c>
    </row>
    <row r="54" spans="1:25" x14ac:dyDescent="0.35">
      <c r="A54" t="s">
        <v>446</v>
      </c>
      <c r="B54" t="s">
        <v>19</v>
      </c>
      <c r="C54" t="s">
        <v>426</v>
      </c>
      <c r="D54" t="s">
        <v>427</v>
      </c>
      <c r="O54">
        <v>141506</v>
      </c>
      <c r="P54">
        <v>154109.046875</v>
      </c>
      <c r="Q54">
        <v>156653.84375</v>
      </c>
      <c r="R54">
        <v>160973.796875</v>
      </c>
      <c r="S54">
        <v>159373.828125</v>
      </c>
      <c r="T54">
        <v>163555.734375</v>
      </c>
      <c r="U54">
        <v>170226.140625</v>
      </c>
      <c r="V54">
        <v>164390.296875</v>
      </c>
      <c r="W54">
        <v>167727.359375</v>
      </c>
      <c r="X54">
        <v>172712.140625</v>
      </c>
      <c r="Y54">
        <v>176537.546875</v>
      </c>
    </row>
    <row r="55" spans="1:25" hidden="1" x14ac:dyDescent="0.35">
      <c r="A55" t="s">
        <v>446</v>
      </c>
      <c r="B55" t="s">
        <v>19</v>
      </c>
      <c r="C55" t="s">
        <v>428</v>
      </c>
      <c r="D55" t="s">
        <v>429</v>
      </c>
      <c r="O55">
        <v>133371.078125</v>
      </c>
      <c r="P55">
        <v>146741.875</v>
      </c>
      <c r="Q55">
        <v>148675.609375</v>
      </c>
      <c r="R55">
        <v>149614.1875</v>
      </c>
      <c r="S55">
        <v>144107.6875</v>
      </c>
      <c r="T55">
        <v>149792.734375</v>
      </c>
      <c r="U55">
        <v>150161.828125</v>
      </c>
      <c r="V55">
        <v>143673.125</v>
      </c>
      <c r="W55">
        <v>144190.140625</v>
      </c>
      <c r="X55">
        <v>146127.890625</v>
      </c>
      <c r="Y55">
        <v>149921.4375</v>
      </c>
    </row>
    <row r="56" spans="1:25" hidden="1" x14ac:dyDescent="0.35">
      <c r="A56" t="s">
        <v>447</v>
      </c>
      <c r="B56" t="s">
        <v>20</v>
      </c>
      <c r="C56" t="s">
        <v>424</v>
      </c>
      <c r="D56" t="s">
        <v>425</v>
      </c>
      <c r="M56">
        <v>2.0121180000000001</v>
      </c>
      <c r="N56">
        <v>2.0230519999999999</v>
      </c>
      <c r="O56">
        <v>2.0338039999999999</v>
      </c>
      <c r="P56">
        <v>2.0433370000000002</v>
      </c>
      <c r="Q56">
        <v>2.0512869999999999</v>
      </c>
      <c r="R56">
        <v>2.057823</v>
      </c>
      <c r="S56">
        <v>2.06311</v>
      </c>
      <c r="T56">
        <v>2.067488</v>
      </c>
      <c r="U56">
        <v>2.071199</v>
      </c>
      <c r="V56">
        <v>2.0742099999999999</v>
      </c>
      <c r="W56">
        <v>2.0763940000000001</v>
      </c>
      <c r="X56">
        <v>2.0778370000000002</v>
      </c>
      <c r="Y56">
        <v>2.0786539999999998</v>
      </c>
    </row>
    <row r="57" spans="1:25" x14ac:dyDescent="0.35">
      <c r="A57" t="s">
        <v>447</v>
      </c>
      <c r="B57" t="s">
        <v>20</v>
      </c>
      <c r="C57" t="s">
        <v>426</v>
      </c>
      <c r="D57" t="s">
        <v>427</v>
      </c>
      <c r="M57">
        <v>64814.9296875</v>
      </c>
      <c r="N57">
        <v>68194.703125</v>
      </c>
      <c r="O57">
        <v>63371.24609375</v>
      </c>
      <c r="P57">
        <v>64015.19921875</v>
      </c>
      <c r="Q57">
        <v>65971.0390625</v>
      </c>
      <c r="R57">
        <v>65164.91015625</v>
      </c>
      <c r="S57">
        <v>65603.1328125</v>
      </c>
      <c r="T57">
        <v>66371.4609375</v>
      </c>
      <c r="U57">
        <v>68875.1796875</v>
      </c>
      <c r="V57">
        <v>71590.546875</v>
      </c>
      <c r="W57">
        <v>76439.3125</v>
      </c>
      <c r="X57">
        <v>80007.9453125</v>
      </c>
      <c r="Y57">
        <v>82556.5</v>
      </c>
    </row>
    <row r="58" spans="1:25" hidden="1" x14ac:dyDescent="0.35">
      <c r="A58" t="s">
        <v>447</v>
      </c>
      <c r="B58" t="s">
        <v>20</v>
      </c>
      <c r="C58" t="s">
        <v>428</v>
      </c>
      <c r="D58" t="s">
        <v>429</v>
      </c>
      <c r="M58">
        <v>58627.26171875</v>
      </c>
      <c r="N58">
        <v>64960.12109375</v>
      </c>
      <c r="O58">
        <v>59698.89453125</v>
      </c>
      <c r="P58">
        <v>60950.0546875</v>
      </c>
      <c r="Q58">
        <v>63455.94140625</v>
      </c>
      <c r="R58">
        <v>62795.8125</v>
      </c>
      <c r="S58">
        <v>62010.59765625</v>
      </c>
      <c r="T58">
        <v>62827.609375</v>
      </c>
      <c r="U58">
        <v>61784.9609375</v>
      </c>
      <c r="V58">
        <v>63278.7265625</v>
      </c>
      <c r="W58">
        <v>65603.0625</v>
      </c>
      <c r="X58">
        <v>69825.75</v>
      </c>
      <c r="Y58">
        <v>70868.515625</v>
      </c>
    </row>
  </sheetData>
  <autoFilter ref="A1:Y58" xr:uid="{452DA70D-C6A3-46BA-B903-48D8A1F2B61C}">
    <filterColumn colId="3">
      <filters>
        <filter val="Expenditure-side real GDP at chained PPPs (in mil. 2017US$)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8EC5-FBFC-42CC-94B1-29FD082289A8}">
  <dimension ref="A1:AQ49"/>
  <sheetViews>
    <sheetView topLeftCell="S1" workbookViewId="0">
      <selection activeCell="AH40" sqref="AH40"/>
    </sheetView>
  </sheetViews>
  <sheetFormatPr defaultRowHeight="14.5" x14ac:dyDescent="0.35"/>
  <cols>
    <col min="24" max="24" width="11.81640625" bestFit="1" customWidth="1"/>
  </cols>
  <sheetData>
    <row r="1" spans="1:43" x14ac:dyDescent="0.35">
      <c r="A1" t="s">
        <v>420</v>
      </c>
      <c r="B1" t="s">
        <v>22</v>
      </c>
      <c r="C1" t="s">
        <v>5</v>
      </c>
      <c r="D1" t="s">
        <v>6</v>
      </c>
      <c r="E1" t="s">
        <v>2</v>
      </c>
      <c r="F1" t="s">
        <v>21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448</v>
      </c>
      <c r="W1" t="s">
        <v>420</v>
      </c>
      <c r="X1" t="s">
        <v>22</v>
      </c>
      <c r="Y1" t="s">
        <v>5</v>
      </c>
      <c r="Z1" t="s">
        <v>6</v>
      </c>
      <c r="AA1" t="s">
        <v>2</v>
      </c>
      <c r="AB1" t="s">
        <v>21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14</v>
      </c>
      <c r="AJ1" t="s">
        <v>15</v>
      </c>
      <c r="AK1" t="s">
        <v>13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448</v>
      </c>
    </row>
    <row r="2" spans="1:43" x14ac:dyDescent="0.35">
      <c r="A2" t="s">
        <v>421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424</v>
      </c>
      <c r="T2" t="s">
        <v>424</v>
      </c>
      <c r="U2" t="s">
        <v>424</v>
      </c>
      <c r="W2" t="s">
        <v>421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</row>
    <row r="3" spans="1:43" x14ac:dyDescent="0.35">
      <c r="A3">
        <v>1999</v>
      </c>
      <c r="B3">
        <v>8.0511130000000009</v>
      </c>
      <c r="C3">
        <v>10.25516</v>
      </c>
      <c r="E3">
        <v>81.389927</v>
      </c>
      <c r="F3">
        <v>40.454470000000001</v>
      </c>
      <c r="H3">
        <v>5.1759259999999996</v>
      </c>
      <c r="I3">
        <v>60.535178999999999</v>
      </c>
      <c r="K3">
        <v>3.731468</v>
      </c>
      <c r="L3">
        <v>56.655631999999997</v>
      </c>
      <c r="N3">
        <v>0.43126199999999998</v>
      </c>
      <c r="Q3">
        <v>15.835523</v>
      </c>
      <c r="R3">
        <v>10.254490000000001</v>
      </c>
      <c r="U3">
        <f>SUM(B3:T3)</f>
        <v>292.77015</v>
      </c>
      <c r="W3">
        <v>1999</v>
      </c>
      <c r="X3">
        <f>B28/B3</f>
        <v>37810.451641903419</v>
      </c>
      <c r="Y3">
        <f>C28/C3</f>
        <v>34732.137285035045</v>
      </c>
      <c r="AA3">
        <f t="shared" ref="AA3:AQ3" si="0">E28/E3</f>
        <v>37019.891294410423</v>
      </c>
      <c r="AB3">
        <f t="shared" si="0"/>
        <v>27503.425455827255</v>
      </c>
      <c r="AD3">
        <f t="shared" si="0"/>
        <v>34244.388709382634</v>
      </c>
      <c r="AE3">
        <f t="shared" si="0"/>
        <v>33549.863625578771</v>
      </c>
      <c r="AG3">
        <f t="shared" si="0"/>
        <v>36912.085437956324</v>
      </c>
      <c r="AH3">
        <f t="shared" si="0"/>
        <v>35954.10646906207</v>
      </c>
      <c r="AJ3">
        <f t="shared" si="0"/>
        <v>69873.418015034942</v>
      </c>
      <c r="AM3">
        <f t="shared" si="0"/>
        <v>41066.649645862657</v>
      </c>
      <c r="AN3">
        <f t="shared" si="0"/>
        <v>24498.753107175489</v>
      </c>
      <c r="AQ3">
        <f t="shared" si="0"/>
        <v>34501.067646411357</v>
      </c>
    </row>
    <row r="4" spans="1:43" x14ac:dyDescent="0.35">
      <c r="A4">
        <v>2000</v>
      </c>
      <c r="B4">
        <v>8.0692760000000003</v>
      </c>
      <c r="C4">
        <v>10.282033</v>
      </c>
      <c r="E4">
        <v>81.400881999999996</v>
      </c>
      <c r="F4">
        <v>40.824753999999999</v>
      </c>
      <c r="H4">
        <v>5.1879540000000004</v>
      </c>
      <c r="I4">
        <v>60.874357000000003</v>
      </c>
      <c r="K4">
        <v>3.7831030000000001</v>
      </c>
      <c r="L4">
        <v>56.692177999999998</v>
      </c>
      <c r="N4">
        <v>0.43610300000000002</v>
      </c>
      <c r="Q4">
        <v>15.926188</v>
      </c>
      <c r="R4">
        <v>10.297112</v>
      </c>
      <c r="U4">
        <f t="shared" ref="U4:U23" si="1">SUM(B4:T4)</f>
        <v>293.77394000000004</v>
      </c>
      <c r="W4">
        <v>2000</v>
      </c>
      <c r="X4">
        <f t="shared" ref="X4:Y4" si="2">B29/B4</f>
        <v>38984.871443237287</v>
      </c>
      <c r="Y4">
        <f t="shared" si="2"/>
        <v>36813.889334920437</v>
      </c>
      <c r="AA4">
        <f t="shared" ref="AA4:AA23" si="3">E29/E4</f>
        <v>37226.291970644743</v>
      </c>
      <c r="AB4">
        <f t="shared" ref="AB4:AB23" si="4">F29/F4</f>
        <v>28637.54243320119</v>
      </c>
      <c r="AD4">
        <f t="shared" ref="AD4:AD23" si="5">H29/H4</f>
        <v>35862.975799322812</v>
      </c>
      <c r="AE4">
        <f t="shared" ref="AE4:AE23" si="6">I29/I4</f>
        <v>35082.444484793486</v>
      </c>
      <c r="AG4">
        <f t="shared" ref="AG4:AG23" si="7">K29/K4</f>
        <v>39699.371785542186</v>
      </c>
      <c r="AH4">
        <f t="shared" ref="AH4:AH23" si="8">L29/L4</f>
        <v>36713.80600336082</v>
      </c>
      <c r="AJ4">
        <f t="shared" ref="AJ4:AJ23" si="9">N29/N4</f>
        <v>73800.087257196123</v>
      </c>
      <c r="AM4">
        <f t="shared" ref="AM4:AM23" si="10">Q29/Q4</f>
        <v>43442.261575714161</v>
      </c>
      <c r="AN4">
        <f t="shared" ref="AN4:AN23" si="11">R29/R4</f>
        <v>25208.714164223911</v>
      </c>
      <c r="AQ4">
        <f t="shared" ref="AQ4:AQ23" si="12">U29/U4</f>
        <v>35501.294333078433</v>
      </c>
    </row>
    <row r="5" spans="1:43" x14ac:dyDescent="0.35">
      <c r="A5">
        <v>2001</v>
      </c>
      <c r="B5">
        <v>8.0977479999999993</v>
      </c>
      <c r="C5">
        <v>10.319019000000001</v>
      </c>
      <c r="E5">
        <v>81.453885</v>
      </c>
      <c r="F5">
        <v>41.319426999999997</v>
      </c>
      <c r="H5">
        <v>5.2004770000000002</v>
      </c>
      <c r="I5">
        <v>61.269222999999997</v>
      </c>
      <c r="J5">
        <v>11.134456999999999</v>
      </c>
      <c r="K5">
        <v>3.8422450000000001</v>
      </c>
      <c r="L5">
        <v>56.875146999999998</v>
      </c>
      <c r="N5">
        <v>0.44019799999999998</v>
      </c>
      <c r="Q5">
        <v>16.018114000000001</v>
      </c>
      <c r="R5">
        <v>10.341454000000001</v>
      </c>
      <c r="U5">
        <f t="shared" si="1"/>
        <v>306.31139400000001</v>
      </c>
      <c r="W5">
        <v>2001</v>
      </c>
      <c r="X5">
        <f t="shared" ref="X5:Y5" si="13">B30/B5</f>
        <v>38090.717474784353</v>
      </c>
      <c r="Y5">
        <f t="shared" si="13"/>
        <v>36907.005767699426</v>
      </c>
      <c r="AA5">
        <f t="shared" si="3"/>
        <v>37610.551049836358</v>
      </c>
      <c r="AB5">
        <f t="shared" si="4"/>
        <v>29270.511181096488</v>
      </c>
      <c r="AD5">
        <f t="shared" si="5"/>
        <v>35952.306033658067</v>
      </c>
      <c r="AE5">
        <f t="shared" si="6"/>
        <v>35880.175924542084</v>
      </c>
      <c r="AF5">
        <f t="shared" ref="AF5:AF23" si="14">J30/J5</f>
        <v>26363.154148424124</v>
      </c>
      <c r="AG5">
        <f t="shared" si="7"/>
        <v>41215.94276262966</v>
      </c>
      <c r="AH5">
        <f t="shared" si="8"/>
        <v>36629.081152089158</v>
      </c>
      <c r="AJ5">
        <f t="shared" si="9"/>
        <v>71628.686835242333</v>
      </c>
      <c r="AM5">
        <f t="shared" si="10"/>
        <v>43767.996032491712</v>
      </c>
      <c r="AN5">
        <f t="shared" si="11"/>
        <v>25282.06804865157</v>
      </c>
      <c r="AQ5">
        <f t="shared" si="12"/>
        <v>35509.059272253187</v>
      </c>
    </row>
    <row r="6" spans="1:43" x14ac:dyDescent="0.35">
      <c r="A6">
        <v>2002</v>
      </c>
      <c r="B6">
        <v>8.1344119999999993</v>
      </c>
      <c r="C6">
        <v>10.364884999999999</v>
      </c>
      <c r="E6">
        <v>81.535122000000001</v>
      </c>
      <c r="F6">
        <v>41.919584999999998</v>
      </c>
      <c r="H6">
        <v>5.2133659999999997</v>
      </c>
      <c r="I6">
        <v>61.712083</v>
      </c>
      <c r="J6">
        <v>11.182304999999999</v>
      </c>
      <c r="K6">
        <v>3.9079980000000001</v>
      </c>
      <c r="L6">
        <v>57.182518999999999</v>
      </c>
      <c r="N6">
        <v>0.44372600000000001</v>
      </c>
      <c r="Q6">
        <v>16.110354999999998</v>
      </c>
      <c r="R6">
        <v>10.385987</v>
      </c>
      <c r="U6">
        <f t="shared" si="1"/>
        <v>308.09234300000003</v>
      </c>
      <c r="W6">
        <v>2002</v>
      </c>
      <c r="X6">
        <f t="shared" ref="X6:Y6" si="15">B31/B6</f>
        <v>38519.213957935746</v>
      </c>
      <c r="Y6">
        <f t="shared" si="15"/>
        <v>37336.225872260045</v>
      </c>
      <c r="AA6">
        <f t="shared" si="3"/>
        <v>37253.341572236808</v>
      </c>
      <c r="AB6">
        <f t="shared" si="4"/>
        <v>29978.505273847535</v>
      </c>
      <c r="AD6">
        <f t="shared" si="5"/>
        <v>35544.466377384597</v>
      </c>
      <c r="AE6">
        <f t="shared" si="6"/>
        <v>35864.443272802833</v>
      </c>
      <c r="AF6">
        <f t="shared" si="14"/>
        <v>27550.896818679157</v>
      </c>
      <c r="AG6">
        <f t="shared" si="7"/>
        <v>42867.221432815473</v>
      </c>
      <c r="AH6">
        <f t="shared" si="8"/>
        <v>36004.672599330574</v>
      </c>
      <c r="AJ6">
        <f t="shared" si="9"/>
        <v>72103.820474234104</v>
      </c>
      <c r="AM6">
        <f t="shared" si="10"/>
        <v>43727.101296029796</v>
      </c>
      <c r="AN6">
        <f t="shared" si="11"/>
        <v>25467.488068298178</v>
      </c>
      <c r="AQ6">
        <f t="shared" si="12"/>
        <v>35471.309304719558</v>
      </c>
    </row>
    <row r="7" spans="1:43" x14ac:dyDescent="0.35">
      <c r="A7">
        <v>2003</v>
      </c>
      <c r="B7">
        <v>8.1758520000000008</v>
      </c>
      <c r="C7">
        <v>10.419032</v>
      </c>
      <c r="E7">
        <v>81.614379999999997</v>
      </c>
      <c r="F7">
        <v>42.596452999999997</v>
      </c>
      <c r="H7">
        <v>5.227093</v>
      </c>
      <c r="I7">
        <v>62.182110999999999</v>
      </c>
      <c r="J7">
        <v>11.218883999999999</v>
      </c>
      <c r="K7">
        <v>3.9800759999999999</v>
      </c>
      <c r="L7">
        <v>57.564588000000001</v>
      </c>
      <c r="N7">
        <v>0.447322</v>
      </c>
      <c r="Q7">
        <v>16.200951</v>
      </c>
      <c r="R7">
        <v>10.429612000000001</v>
      </c>
      <c r="U7">
        <f t="shared" si="1"/>
        <v>310.05635399999994</v>
      </c>
      <c r="W7">
        <v>2003</v>
      </c>
      <c r="X7">
        <f t="shared" ref="X7:Y7" si="16">B32/B7</f>
        <v>38993.997964982729</v>
      </c>
      <c r="Y7">
        <f t="shared" si="16"/>
        <v>37228.887362088914</v>
      </c>
      <c r="AA7">
        <f t="shared" si="3"/>
        <v>37363.522825266824</v>
      </c>
      <c r="AB7">
        <f t="shared" si="4"/>
        <v>30208.697775845329</v>
      </c>
      <c r="AD7">
        <f t="shared" si="5"/>
        <v>35543.812306381384</v>
      </c>
      <c r="AE7">
        <f t="shared" si="6"/>
        <v>34487.611718424938</v>
      </c>
      <c r="AF7">
        <f t="shared" si="14"/>
        <v>28471.712850404729</v>
      </c>
      <c r="AG7">
        <f t="shared" si="7"/>
        <v>43247.470337249841</v>
      </c>
      <c r="AH7">
        <f t="shared" si="8"/>
        <v>35829.353977136081</v>
      </c>
      <c r="AJ7">
        <f t="shared" si="9"/>
        <v>72848.695612444732</v>
      </c>
      <c r="AM7">
        <f t="shared" si="10"/>
        <v>42147.525784134523</v>
      </c>
      <c r="AN7">
        <f t="shared" si="11"/>
        <v>25553.095839039841</v>
      </c>
      <c r="AQ7">
        <f t="shared" si="12"/>
        <v>35184.450128116878</v>
      </c>
    </row>
    <row r="8" spans="1:43" x14ac:dyDescent="0.35">
      <c r="A8">
        <v>2004</v>
      </c>
      <c r="B8">
        <v>8.2168050000000008</v>
      </c>
      <c r="C8">
        <v>10.480117</v>
      </c>
      <c r="E8">
        <v>81.646473999999998</v>
      </c>
      <c r="F8">
        <v>43.308345000000003</v>
      </c>
      <c r="H8">
        <v>5.2421699999999998</v>
      </c>
      <c r="I8">
        <v>62.649664000000001</v>
      </c>
      <c r="J8">
        <v>11.234992</v>
      </c>
      <c r="K8">
        <v>4.0581300000000002</v>
      </c>
      <c r="L8">
        <v>57.948424000000003</v>
      </c>
      <c r="N8">
        <v>0.45181900000000003</v>
      </c>
      <c r="Q8">
        <v>16.287182000000001</v>
      </c>
      <c r="R8">
        <v>10.470921000000001</v>
      </c>
      <c r="U8">
        <f t="shared" si="1"/>
        <v>311.99504300000001</v>
      </c>
      <c r="W8">
        <v>2004</v>
      </c>
      <c r="X8">
        <f t="shared" ref="X8:Y8" si="17">B33/B8</f>
        <v>40254.302006680206</v>
      </c>
      <c r="Y8">
        <f t="shared" si="17"/>
        <v>37982.495806105981</v>
      </c>
      <c r="AA8">
        <f t="shared" si="3"/>
        <v>38119.680465319303</v>
      </c>
      <c r="AB8">
        <f t="shared" si="4"/>
        <v>31221.41933615796</v>
      </c>
      <c r="AD8">
        <f t="shared" si="5"/>
        <v>37271.379266601427</v>
      </c>
      <c r="AE8">
        <f t="shared" si="6"/>
        <v>35076.935927381826</v>
      </c>
      <c r="AF8">
        <f t="shared" si="14"/>
        <v>30306.777810789717</v>
      </c>
      <c r="AG8">
        <f t="shared" si="7"/>
        <v>44650.930662645107</v>
      </c>
      <c r="AH8">
        <f t="shared" si="8"/>
        <v>35806.394406860833</v>
      </c>
      <c r="AJ8">
        <f t="shared" si="9"/>
        <v>76059.106010924719</v>
      </c>
      <c r="AM8">
        <f t="shared" si="10"/>
        <v>42849.428311171323</v>
      </c>
      <c r="AN8">
        <f t="shared" si="11"/>
        <v>26073.428736593465</v>
      </c>
      <c r="AQ8">
        <f t="shared" si="12"/>
        <v>35860.003769254596</v>
      </c>
    </row>
    <row r="9" spans="1:43" x14ac:dyDescent="0.35">
      <c r="A9">
        <v>2005</v>
      </c>
      <c r="B9">
        <v>8.2536500000000004</v>
      </c>
      <c r="C9">
        <v>10.546886000000001</v>
      </c>
      <c r="E9">
        <v>81.602740999999995</v>
      </c>
      <c r="F9">
        <v>44.019123</v>
      </c>
      <c r="H9">
        <v>5.2589269999999999</v>
      </c>
      <c r="I9">
        <v>63.092888000000002</v>
      </c>
      <c r="J9">
        <v>11.224791</v>
      </c>
      <c r="K9">
        <v>4.1412230000000001</v>
      </c>
      <c r="L9">
        <v>58.281211999999996</v>
      </c>
      <c r="N9">
        <v>0.45784200000000003</v>
      </c>
      <c r="Q9">
        <v>16.367158</v>
      </c>
      <c r="R9">
        <v>10.508495</v>
      </c>
      <c r="U9">
        <f t="shared" si="1"/>
        <v>313.75493600000004</v>
      </c>
      <c r="W9">
        <v>2005</v>
      </c>
      <c r="X9">
        <f t="shared" ref="X9:Y9" si="18">B34/B9</f>
        <v>41677.814512367251</v>
      </c>
      <c r="Y9">
        <f t="shared" si="18"/>
        <v>39220.033169032067</v>
      </c>
      <c r="AA9">
        <f t="shared" si="3"/>
        <v>38475.472288363453</v>
      </c>
      <c r="AB9">
        <f t="shared" si="4"/>
        <v>32768.681579594398</v>
      </c>
      <c r="AD9">
        <f t="shared" si="5"/>
        <v>38435.350619052137</v>
      </c>
      <c r="AE9">
        <f t="shared" si="6"/>
        <v>36651.405147280624</v>
      </c>
      <c r="AF9">
        <f t="shared" si="14"/>
        <v>30138.4397713953</v>
      </c>
      <c r="AG9">
        <f t="shared" si="7"/>
        <v>47210.593042200337</v>
      </c>
      <c r="AH9">
        <f t="shared" si="8"/>
        <v>36167.380149884324</v>
      </c>
      <c r="AJ9">
        <f t="shared" si="9"/>
        <v>81520.557651438707</v>
      </c>
      <c r="AM9">
        <f t="shared" si="10"/>
        <v>44662.155916134005</v>
      </c>
      <c r="AN9">
        <f t="shared" si="11"/>
        <v>27149.457415167442</v>
      </c>
      <c r="AQ9">
        <f t="shared" si="12"/>
        <v>36811.11715492262</v>
      </c>
    </row>
    <row r="10" spans="1:43" x14ac:dyDescent="0.35">
      <c r="A10">
        <v>2006</v>
      </c>
      <c r="B10">
        <v>8.2853429999999992</v>
      </c>
      <c r="C10">
        <v>10.619475</v>
      </c>
      <c r="E10">
        <v>81.472226000000006</v>
      </c>
      <c r="F10">
        <v>44.728565000000003</v>
      </c>
      <c r="H10">
        <v>5.2774910000000004</v>
      </c>
      <c r="I10">
        <v>63.503047000000002</v>
      </c>
      <c r="J10">
        <v>11.185228</v>
      </c>
      <c r="K10">
        <v>4.2306229999999996</v>
      </c>
      <c r="L10">
        <v>58.542619000000002</v>
      </c>
      <c r="N10">
        <v>0.46561000000000002</v>
      </c>
      <c r="Q10">
        <v>16.440097000000002</v>
      </c>
      <c r="R10">
        <v>10.54283</v>
      </c>
      <c r="U10">
        <f t="shared" si="1"/>
        <v>315.29315400000002</v>
      </c>
      <c r="W10">
        <v>2006</v>
      </c>
      <c r="X10">
        <f t="shared" ref="X10:Y10" si="19">B35/B10</f>
        <v>43642.595725970554</v>
      </c>
      <c r="Y10">
        <f t="shared" si="19"/>
        <v>40518.337182393669</v>
      </c>
      <c r="AA10">
        <f t="shared" si="3"/>
        <v>40210.847436523945</v>
      </c>
      <c r="AB10">
        <f t="shared" si="4"/>
        <v>35582.2811440519</v>
      </c>
      <c r="AD10">
        <f t="shared" si="5"/>
        <v>40054.210300879713</v>
      </c>
      <c r="AE10">
        <f t="shared" si="6"/>
        <v>38004.857467705449</v>
      </c>
      <c r="AF10">
        <f t="shared" si="14"/>
        <v>33010.776579610174</v>
      </c>
      <c r="AG10">
        <f t="shared" si="7"/>
        <v>51237.079178409425</v>
      </c>
      <c r="AH10">
        <f t="shared" si="8"/>
        <v>37841.273380680148</v>
      </c>
      <c r="AJ10">
        <f t="shared" si="9"/>
        <v>89318.263272910801</v>
      </c>
      <c r="AM10">
        <f t="shared" si="10"/>
        <v>47128.344954412372</v>
      </c>
      <c r="AN10">
        <f t="shared" si="11"/>
        <v>28614.550718355506</v>
      </c>
      <c r="AQ10">
        <f t="shared" si="12"/>
        <v>38705.833790677549</v>
      </c>
    </row>
    <row r="11" spans="1:43" x14ac:dyDescent="0.35">
      <c r="A11">
        <v>2007</v>
      </c>
      <c r="B11">
        <v>8.3137369999999997</v>
      </c>
      <c r="C11">
        <v>10.697571999999999</v>
      </c>
      <c r="E11">
        <v>81.277829999999994</v>
      </c>
      <c r="F11">
        <v>45.429076000000002</v>
      </c>
      <c r="H11">
        <v>5.297739</v>
      </c>
      <c r="I11">
        <v>63.884678999999998</v>
      </c>
      <c r="J11">
        <v>11.120358</v>
      </c>
      <c r="K11">
        <v>4.3246409999999997</v>
      </c>
      <c r="L11">
        <v>58.747861</v>
      </c>
      <c r="N11">
        <v>0.47491499999999998</v>
      </c>
      <c r="Q11">
        <v>16.506654999999999</v>
      </c>
      <c r="R11">
        <v>10.573143</v>
      </c>
      <c r="T11">
        <v>2.0121180000000001</v>
      </c>
      <c r="U11">
        <f t="shared" si="1"/>
        <v>318.66032400000006</v>
      </c>
      <c r="W11">
        <v>2007</v>
      </c>
      <c r="X11">
        <f t="shared" ref="X11:Y11" si="20">B36/B11</f>
        <v>45320.199418143733</v>
      </c>
      <c r="Y11">
        <f t="shared" si="20"/>
        <v>42046.541612433182</v>
      </c>
      <c r="AA11">
        <f t="shared" si="3"/>
        <v>42278.272562148872</v>
      </c>
      <c r="AB11">
        <f t="shared" si="4"/>
        <v>37641.724212044282</v>
      </c>
      <c r="AD11">
        <f t="shared" si="5"/>
        <v>43590.674365988962</v>
      </c>
      <c r="AE11">
        <f t="shared" si="6"/>
        <v>39716.502293139798</v>
      </c>
      <c r="AF11">
        <f t="shared" si="14"/>
        <v>34170.058306576102</v>
      </c>
      <c r="AG11">
        <f t="shared" si="7"/>
        <v>54765.958463373034</v>
      </c>
      <c r="AH11">
        <f t="shared" si="8"/>
        <v>39410.537006615443</v>
      </c>
      <c r="AJ11">
        <f t="shared" si="9"/>
        <v>94690.398545002798</v>
      </c>
      <c r="AM11">
        <f t="shared" si="10"/>
        <v>50027.488912805173</v>
      </c>
      <c r="AN11">
        <f t="shared" si="11"/>
        <v>29555.320021681349</v>
      </c>
      <c r="AP11">
        <f t="shared" ref="AP11:AP23" si="21">T36/T11</f>
        <v>32212.290575155133</v>
      </c>
      <c r="AQ11">
        <f t="shared" si="12"/>
        <v>40548.738745908318</v>
      </c>
    </row>
    <row r="12" spans="1:43" x14ac:dyDescent="0.35">
      <c r="A12">
        <v>2008</v>
      </c>
      <c r="B12">
        <v>8.3415320000000008</v>
      </c>
      <c r="C12">
        <v>10.778758</v>
      </c>
      <c r="D12">
        <v>0.786632</v>
      </c>
      <c r="E12">
        <v>81.065752000000003</v>
      </c>
      <c r="F12">
        <v>46.068810999999997</v>
      </c>
      <c r="H12">
        <v>5.3194489999999996</v>
      </c>
      <c r="I12">
        <v>64.245428000000004</v>
      </c>
      <c r="J12">
        <v>11.040309000000001</v>
      </c>
      <c r="K12">
        <v>4.4158720000000002</v>
      </c>
      <c r="L12">
        <v>58.922108999999999</v>
      </c>
      <c r="N12">
        <v>0.48540499999999998</v>
      </c>
      <c r="P12">
        <v>0.40949099999999999</v>
      </c>
      <c r="Q12">
        <v>16.568104000000002</v>
      </c>
      <c r="R12">
        <v>10.595314</v>
      </c>
      <c r="T12">
        <v>2.0230519999999999</v>
      </c>
      <c r="U12">
        <f t="shared" si="1"/>
        <v>321.06601800000004</v>
      </c>
      <c r="W12">
        <v>2008</v>
      </c>
      <c r="X12">
        <f t="shared" ref="X12:Y12" si="22">B37/B12</f>
        <v>46417.698661349015</v>
      </c>
      <c r="Y12">
        <f t="shared" si="22"/>
        <v>42702.000661857332</v>
      </c>
      <c r="Z12">
        <f t="shared" ref="Z12:Z23" si="23">D37/D12</f>
        <v>39243.31685988493</v>
      </c>
      <c r="AA12">
        <f t="shared" si="3"/>
        <v>43176.115235444922</v>
      </c>
      <c r="AB12">
        <f t="shared" si="4"/>
        <v>37705.203092825643</v>
      </c>
      <c r="AD12">
        <f t="shared" si="5"/>
        <v>45401.32763280558</v>
      </c>
      <c r="AE12">
        <f t="shared" si="6"/>
        <v>39974.848482603302</v>
      </c>
      <c r="AF12">
        <f t="shared" si="14"/>
        <v>35382.011839523693</v>
      </c>
      <c r="AG12">
        <f t="shared" si="7"/>
        <v>50484.900688923954</v>
      </c>
      <c r="AH12">
        <f t="shared" si="8"/>
        <v>40216.063040106048</v>
      </c>
      <c r="AJ12">
        <f t="shared" si="9"/>
        <v>96643.226725620872</v>
      </c>
      <c r="AL12">
        <f t="shared" ref="AL12:AL23" si="24">P37/P12</f>
        <v>29524.107844403174</v>
      </c>
      <c r="AM12">
        <f t="shared" si="10"/>
        <v>51811.341086463479</v>
      </c>
      <c r="AN12">
        <f t="shared" si="11"/>
        <v>29843.228336602388</v>
      </c>
      <c r="AP12">
        <f t="shared" si="21"/>
        <v>33708.823660983508</v>
      </c>
      <c r="AQ12">
        <f t="shared" si="12"/>
        <v>41144.73709692686</v>
      </c>
    </row>
    <row r="13" spans="1:43" x14ac:dyDescent="0.35">
      <c r="A13">
        <v>2009</v>
      </c>
      <c r="B13">
        <v>8.3726629999999993</v>
      </c>
      <c r="C13">
        <v>10.85994</v>
      </c>
      <c r="D13">
        <v>0.80803499999999995</v>
      </c>
      <c r="E13">
        <v>80.899961000000005</v>
      </c>
      <c r="F13">
        <v>46.583565</v>
      </c>
      <c r="H13">
        <v>5.3422619999999998</v>
      </c>
      <c r="I13">
        <v>64.598473999999996</v>
      </c>
      <c r="J13">
        <v>10.959272</v>
      </c>
      <c r="K13">
        <v>4.4945760000000003</v>
      </c>
      <c r="L13">
        <v>59.105625000000003</v>
      </c>
      <c r="N13">
        <v>0.496527</v>
      </c>
      <c r="P13">
        <v>0.41155199999999997</v>
      </c>
      <c r="Q13">
        <v>16.626373000000001</v>
      </c>
      <c r="R13">
        <v>10.604056</v>
      </c>
      <c r="S13">
        <v>5.4011529999999999</v>
      </c>
      <c r="T13">
        <v>2.0338039999999999</v>
      </c>
      <c r="U13">
        <f t="shared" si="1"/>
        <v>327.59783799999997</v>
      </c>
      <c r="W13">
        <v>2009</v>
      </c>
      <c r="X13">
        <f t="shared" ref="X13:Y13" si="25">B38/B13</f>
        <v>45674.125723201811</v>
      </c>
      <c r="Y13">
        <f t="shared" si="25"/>
        <v>42203.879003935566</v>
      </c>
      <c r="Z13">
        <f t="shared" si="23"/>
        <v>37866.55039308322</v>
      </c>
      <c r="AA13">
        <f t="shared" si="3"/>
        <v>41460.45880046839</v>
      </c>
      <c r="AB13">
        <f t="shared" si="4"/>
        <v>36059.775051565935</v>
      </c>
      <c r="AD13">
        <f t="shared" si="5"/>
        <v>42740.752302114721</v>
      </c>
      <c r="AE13">
        <f t="shared" si="6"/>
        <v>39000.735528210775</v>
      </c>
      <c r="AF13">
        <f t="shared" si="14"/>
        <v>34742.621932369228</v>
      </c>
      <c r="AG13">
        <f t="shared" si="7"/>
        <v>46458.716990212197</v>
      </c>
      <c r="AH13">
        <f t="shared" si="8"/>
        <v>39091.520477111946</v>
      </c>
      <c r="AJ13">
        <f t="shared" si="9"/>
        <v>88688.451861630892</v>
      </c>
      <c r="AL13">
        <f t="shared" si="24"/>
        <v>29295.626866410566</v>
      </c>
      <c r="AM13">
        <f t="shared" si="10"/>
        <v>49114.853552244975</v>
      </c>
      <c r="AN13">
        <f t="shared" si="11"/>
        <v>29628.718836452768</v>
      </c>
      <c r="AO13">
        <f t="shared" ref="AO13:AO23" si="26">S38/S13</f>
        <v>26199.220796004112</v>
      </c>
      <c r="AP13">
        <f t="shared" si="21"/>
        <v>31158.974067191331</v>
      </c>
      <c r="AQ13">
        <f t="shared" si="12"/>
        <v>39514.477058014803</v>
      </c>
    </row>
    <row r="14" spans="1:43" x14ac:dyDescent="0.35">
      <c r="A14">
        <v>2010</v>
      </c>
      <c r="B14">
        <v>8.4099489999999992</v>
      </c>
      <c r="C14">
        <v>10.938739</v>
      </c>
      <c r="D14">
        <v>0.82944600000000002</v>
      </c>
      <c r="E14">
        <v>80.827001999999993</v>
      </c>
      <c r="F14">
        <v>46.931015000000002</v>
      </c>
      <c r="H14">
        <v>5.3657820000000003</v>
      </c>
      <c r="I14">
        <v>64.952502999999993</v>
      </c>
      <c r="J14">
        <v>10.887637</v>
      </c>
      <c r="K14">
        <v>4.5543209999999998</v>
      </c>
      <c r="L14">
        <v>59.325229</v>
      </c>
      <c r="N14">
        <v>0.50788900000000003</v>
      </c>
      <c r="P14">
        <v>0.41425299999999998</v>
      </c>
      <c r="Q14">
        <v>16.682917</v>
      </c>
      <c r="R14">
        <v>10.596057999999999</v>
      </c>
      <c r="S14">
        <v>5.4042940000000002</v>
      </c>
      <c r="T14">
        <v>2.0433370000000002</v>
      </c>
      <c r="U14">
        <f t="shared" si="1"/>
        <v>328.67037099999993</v>
      </c>
      <c r="W14">
        <v>2010</v>
      </c>
      <c r="X14">
        <f t="shared" ref="X14:Y14" si="27">B39/B14</f>
        <v>46636.225885555315</v>
      </c>
      <c r="Y14">
        <f t="shared" si="27"/>
        <v>44699.939248024843</v>
      </c>
      <c r="Z14">
        <f t="shared" si="23"/>
        <v>37577.333715064029</v>
      </c>
      <c r="AA14">
        <f t="shared" si="3"/>
        <v>43696.087478290981</v>
      </c>
      <c r="AB14">
        <f t="shared" si="4"/>
        <v>35383.815478953526</v>
      </c>
      <c r="AD14">
        <f t="shared" si="5"/>
        <v>43734.925892442145</v>
      </c>
      <c r="AE14">
        <f t="shared" si="6"/>
        <v>40244.188126206624</v>
      </c>
      <c r="AF14">
        <f t="shared" si="14"/>
        <v>31936.891471491934</v>
      </c>
      <c r="AG14">
        <f t="shared" si="7"/>
        <v>47629.482666022006</v>
      </c>
      <c r="AH14">
        <f t="shared" si="8"/>
        <v>39378.191865049521</v>
      </c>
      <c r="AJ14">
        <f t="shared" si="9"/>
        <v>93430.002052613854</v>
      </c>
      <c r="AL14">
        <f t="shared" si="24"/>
        <v>31195.046509168311</v>
      </c>
      <c r="AM14">
        <f t="shared" si="10"/>
        <v>49513.388455987646</v>
      </c>
      <c r="AN14">
        <f t="shared" si="11"/>
        <v>30507.450860499255</v>
      </c>
      <c r="AO14">
        <f t="shared" si="26"/>
        <v>28516.036854212594</v>
      </c>
      <c r="AP14">
        <f t="shared" si="21"/>
        <v>31328.752535068859</v>
      </c>
      <c r="AQ14">
        <f t="shared" si="12"/>
        <v>40411.112942694919</v>
      </c>
    </row>
    <row r="15" spans="1:43" x14ac:dyDescent="0.35">
      <c r="A15">
        <v>2011</v>
      </c>
      <c r="B15">
        <v>8.4535009999999993</v>
      </c>
      <c r="C15">
        <v>11.013852999999999</v>
      </c>
      <c r="D15">
        <v>0.850881</v>
      </c>
      <c r="E15">
        <v>80.855632</v>
      </c>
      <c r="F15">
        <v>47.084240000000001</v>
      </c>
      <c r="G15">
        <v>1.327709</v>
      </c>
      <c r="H15">
        <v>5.3900379999999997</v>
      </c>
      <c r="I15">
        <v>65.310391999999993</v>
      </c>
      <c r="J15">
        <v>10.829079</v>
      </c>
      <c r="K15">
        <v>4.5911049999999998</v>
      </c>
      <c r="L15">
        <v>59.589075999999999</v>
      </c>
      <c r="N15">
        <v>0.51930699999999996</v>
      </c>
      <c r="P15">
        <v>0.41771399999999997</v>
      </c>
      <c r="Q15">
        <v>16.738192999999999</v>
      </c>
      <c r="R15">
        <v>10.569380000000001</v>
      </c>
      <c r="S15">
        <v>5.4089369999999999</v>
      </c>
      <c r="T15">
        <v>2.0512869999999999</v>
      </c>
      <c r="U15">
        <f t="shared" si="1"/>
        <v>331.00032400000003</v>
      </c>
      <c r="W15">
        <v>2011</v>
      </c>
      <c r="X15">
        <f t="shared" ref="X15:Y15" si="28">B40/B15</f>
        <v>48640.649743816204</v>
      </c>
      <c r="Y15">
        <f t="shared" si="28"/>
        <v>44931.693068719913</v>
      </c>
      <c r="Z15">
        <f t="shared" si="23"/>
        <v>36219.809875734682</v>
      </c>
      <c r="AA15">
        <f t="shared" si="3"/>
        <v>45706.333728242949</v>
      </c>
      <c r="AB15">
        <f t="shared" si="4"/>
        <v>35014.561135530697</v>
      </c>
      <c r="AC15">
        <f t="shared" ref="AC15:AC23" si="29">G40/G15</f>
        <v>27839.18753563469</v>
      </c>
      <c r="AD15">
        <f t="shared" si="5"/>
        <v>45162.549758461821</v>
      </c>
      <c r="AE15">
        <f t="shared" si="6"/>
        <v>41042.997414561534</v>
      </c>
      <c r="AF15">
        <f t="shared" si="14"/>
        <v>29054.992811484706</v>
      </c>
      <c r="AG15">
        <f t="shared" si="7"/>
        <v>48759.915232825217</v>
      </c>
      <c r="AH15">
        <f t="shared" si="8"/>
        <v>39896.339389454537</v>
      </c>
      <c r="AJ15">
        <f t="shared" si="9"/>
        <v>102533.9870009455</v>
      </c>
      <c r="AL15">
        <f t="shared" si="24"/>
        <v>32110.851787945823</v>
      </c>
      <c r="AM15">
        <f t="shared" si="10"/>
        <v>50539.371245151735</v>
      </c>
      <c r="AN15">
        <f t="shared" si="11"/>
        <v>29673.266667486645</v>
      </c>
      <c r="AO15">
        <f t="shared" si="26"/>
        <v>28962.03889045112</v>
      </c>
      <c r="AP15">
        <f t="shared" si="21"/>
        <v>32160.803955029212</v>
      </c>
      <c r="AQ15">
        <f t="shared" si="12"/>
        <v>41108.067549004496</v>
      </c>
    </row>
    <row r="16" spans="1:43" x14ac:dyDescent="0.35">
      <c r="A16">
        <v>2012</v>
      </c>
      <c r="B16">
        <v>8.5022269999999995</v>
      </c>
      <c r="C16">
        <v>11.085357999999999</v>
      </c>
      <c r="D16">
        <v>0.86394499999999996</v>
      </c>
      <c r="E16">
        <v>80.972628</v>
      </c>
      <c r="F16">
        <v>47.06306</v>
      </c>
      <c r="G16">
        <v>1.323159</v>
      </c>
      <c r="H16">
        <v>5.4147699999999999</v>
      </c>
      <c r="I16">
        <v>65.665818000000002</v>
      </c>
      <c r="J16">
        <v>10.781124999999999</v>
      </c>
      <c r="K16">
        <v>4.6081979999999998</v>
      </c>
      <c r="L16">
        <v>59.879471000000002</v>
      </c>
      <c r="N16">
        <v>0.53085700000000002</v>
      </c>
      <c r="P16">
        <v>0.42180899999999999</v>
      </c>
      <c r="Q16">
        <v>16.791840000000001</v>
      </c>
      <c r="R16">
        <v>10.526308</v>
      </c>
      <c r="S16">
        <v>5.4148889999999996</v>
      </c>
      <c r="T16">
        <v>2.057823</v>
      </c>
      <c r="U16">
        <f t="shared" si="1"/>
        <v>331.90328499999998</v>
      </c>
      <c r="W16">
        <v>2012</v>
      </c>
      <c r="X16">
        <f t="shared" ref="X16:Y16" si="30">B41/B16</f>
        <v>49562.452137539971</v>
      </c>
      <c r="Y16">
        <f t="shared" si="30"/>
        <v>45159.702442627473</v>
      </c>
      <c r="Z16">
        <f t="shared" si="23"/>
        <v>34965.595683174281</v>
      </c>
      <c r="AA16">
        <f t="shared" si="3"/>
        <v>46008.640104900631</v>
      </c>
      <c r="AB16">
        <f t="shared" si="4"/>
        <v>34573.979040036924</v>
      </c>
      <c r="AC16">
        <f t="shared" si="29"/>
        <v>29213.928088007564</v>
      </c>
      <c r="AD16">
        <f t="shared" si="5"/>
        <v>44427.20154780351</v>
      </c>
      <c r="AE16">
        <f t="shared" si="6"/>
        <v>41370.622231493406</v>
      </c>
      <c r="AF16">
        <f t="shared" si="14"/>
        <v>27773.606070795024</v>
      </c>
      <c r="AG16">
        <f t="shared" si="7"/>
        <v>50901.967265729472</v>
      </c>
      <c r="AH16">
        <f t="shared" si="8"/>
        <v>38807.448716439059</v>
      </c>
      <c r="AJ16">
        <f t="shared" si="9"/>
        <v>99843.014750205795</v>
      </c>
      <c r="AL16">
        <f t="shared" si="24"/>
        <v>32857.37414994109</v>
      </c>
      <c r="AM16">
        <f t="shared" si="10"/>
        <v>50731.333641816498</v>
      </c>
      <c r="AN16">
        <f t="shared" si="11"/>
        <v>29208.193176562949</v>
      </c>
      <c r="AO16">
        <f t="shared" si="26"/>
        <v>29727.995693909885</v>
      </c>
      <c r="AP16">
        <f t="shared" si="21"/>
        <v>31666.917007074953</v>
      </c>
      <c r="AQ16">
        <f t="shared" si="12"/>
        <v>41008.200123743314</v>
      </c>
    </row>
    <row r="17" spans="1:43" x14ac:dyDescent="0.35">
      <c r="A17">
        <v>2013</v>
      </c>
      <c r="B17">
        <v>8.5561889999999998</v>
      </c>
      <c r="C17">
        <v>11.154009</v>
      </c>
      <c r="D17">
        <v>0.86192999999999997</v>
      </c>
      <c r="E17">
        <v>81.174367000000004</v>
      </c>
      <c r="F17">
        <v>46.930554999999998</v>
      </c>
      <c r="G17">
        <v>1.319062</v>
      </c>
      <c r="H17">
        <v>5.4389820000000002</v>
      </c>
      <c r="I17">
        <v>66.007875999999996</v>
      </c>
      <c r="J17">
        <v>10.740500000000001</v>
      </c>
      <c r="K17">
        <v>4.6154219999999997</v>
      </c>
      <c r="L17">
        <v>60.166829999999997</v>
      </c>
      <c r="N17">
        <v>0.54256000000000004</v>
      </c>
      <c r="P17">
        <v>0.426151</v>
      </c>
      <c r="Q17">
        <v>16.843502000000001</v>
      </c>
      <c r="R17">
        <v>10.473020999999999</v>
      </c>
      <c r="S17">
        <v>5.4217250000000003</v>
      </c>
      <c r="T17">
        <v>2.06311</v>
      </c>
      <c r="U17">
        <f t="shared" si="1"/>
        <v>332.73579099999995</v>
      </c>
      <c r="W17">
        <v>2013</v>
      </c>
      <c r="X17">
        <f t="shared" ref="X17:Y17" si="31">B42/B17</f>
        <v>49538.662160221102</v>
      </c>
      <c r="Y17">
        <f t="shared" si="31"/>
        <v>44994.738550955088</v>
      </c>
      <c r="Z17">
        <f t="shared" si="23"/>
        <v>31717.666403449239</v>
      </c>
      <c r="AA17">
        <f t="shared" si="3"/>
        <v>45711.459012670835</v>
      </c>
      <c r="AB17">
        <f t="shared" si="4"/>
        <v>34235.427750641349</v>
      </c>
      <c r="AC17">
        <f t="shared" si="29"/>
        <v>29576.791002811089</v>
      </c>
      <c r="AD17">
        <f t="shared" si="5"/>
        <v>43379.817560528791</v>
      </c>
      <c r="AE17">
        <f t="shared" si="6"/>
        <v>41003.531154373159</v>
      </c>
      <c r="AF17">
        <f t="shared" si="14"/>
        <v>27465.065057492666</v>
      </c>
      <c r="AG17">
        <f t="shared" si="7"/>
        <v>50633.625023887311</v>
      </c>
      <c r="AH17">
        <f t="shared" si="8"/>
        <v>37755.296398364349</v>
      </c>
      <c r="AJ17">
        <f t="shared" si="9"/>
        <v>98527.898988130342</v>
      </c>
      <c r="AL17">
        <f t="shared" si="24"/>
        <v>33611.408060171161</v>
      </c>
      <c r="AM17">
        <f t="shared" si="10"/>
        <v>50459.68543239998</v>
      </c>
      <c r="AN17">
        <f t="shared" si="11"/>
        <v>28999.729996722057</v>
      </c>
      <c r="AO17">
        <f t="shared" si="26"/>
        <v>29395.409786553169</v>
      </c>
      <c r="AP17">
        <f t="shared" si="21"/>
        <v>31798.174994304714</v>
      </c>
      <c r="AQ17">
        <f t="shared" si="12"/>
        <v>40568.407896388962</v>
      </c>
    </row>
    <row r="18" spans="1:43" x14ac:dyDescent="0.35">
      <c r="A18">
        <v>2014</v>
      </c>
      <c r="B18">
        <v>8.6152139999999999</v>
      </c>
      <c r="C18">
        <v>11.221231</v>
      </c>
      <c r="D18">
        <v>0.85250400000000004</v>
      </c>
      <c r="E18">
        <v>81.450378000000001</v>
      </c>
      <c r="F18">
        <v>46.777925000000003</v>
      </c>
      <c r="G18">
        <v>1.3162769999999999</v>
      </c>
      <c r="H18">
        <v>5.461411</v>
      </c>
      <c r="I18">
        <v>66.321389999999994</v>
      </c>
      <c r="J18">
        <v>10.701456</v>
      </c>
      <c r="K18">
        <v>4.6268440000000002</v>
      </c>
      <c r="L18">
        <v>60.409619999999997</v>
      </c>
      <c r="N18">
        <v>0.55451600000000001</v>
      </c>
      <c r="O18">
        <v>2.0212189999999999</v>
      </c>
      <c r="P18">
        <v>0.430197</v>
      </c>
      <c r="Q18">
        <v>16.892523000000001</v>
      </c>
      <c r="R18">
        <v>10.418218</v>
      </c>
      <c r="S18">
        <v>5.4288030000000003</v>
      </c>
      <c r="T18">
        <v>2.067488</v>
      </c>
      <c r="U18">
        <f t="shared" si="1"/>
        <v>335.56721400000004</v>
      </c>
      <c r="W18">
        <v>2014</v>
      </c>
      <c r="X18">
        <f t="shared" ref="X18:Y18" si="32">B43/B18</f>
        <v>49806.398453944385</v>
      </c>
      <c r="Y18">
        <f t="shared" si="32"/>
        <v>45337.842724207352</v>
      </c>
      <c r="Z18">
        <f t="shared" si="23"/>
        <v>30620.503320219024</v>
      </c>
      <c r="AA18">
        <f t="shared" si="3"/>
        <v>46807.680254105144</v>
      </c>
      <c r="AB18">
        <f t="shared" si="4"/>
        <v>34412.773225832483</v>
      </c>
      <c r="AC18">
        <f t="shared" si="29"/>
        <v>30490.480323480548</v>
      </c>
      <c r="AD18">
        <f t="shared" si="5"/>
        <v>42539.696357772744</v>
      </c>
      <c r="AE18">
        <f t="shared" si="6"/>
        <v>40729.435103817945</v>
      </c>
      <c r="AF18">
        <f t="shared" si="14"/>
        <v>27475.939956207829</v>
      </c>
      <c r="AG18">
        <f t="shared" si="7"/>
        <v>54350.695095836381</v>
      </c>
      <c r="AH18">
        <f t="shared" si="8"/>
        <v>37108.911626989211</v>
      </c>
      <c r="AJ18">
        <f t="shared" si="9"/>
        <v>103435.50868009219</v>
      </c>
      <c r="AK18">
        <f t="shared" ref="AK18:AK23" si="33">O43/O18</f>
        <v>24302.929553279482</v>
      </c>
      <c r="AL18">
        <f t="shared" si="24"/>
        <v>35827.855919061498</v>
      </c>
      <c r="AM18">
        <f t="shared" si="10"/>
        <v>48966.723324869825</v>
      </c>
      <c r="AN18">
        <f t="shared" si="11"/>
        <v>29052.164319272262</v>
      </c>
      <c r="AO18">
        <f t="shared" si="26"/>
        <v>30127.40273960945</v>
      </c>
      <c r="AP18">
        <f t="shared" si="21"/>
        <v>32102.464893387532</v>
      </c>
      <c r="AQ18">
        <f t="shared" si="12"/>
        <v>40614.217448107316</v>
      </c>
    </row>
    <row r="19" spans="1:43" x14ac:dyDescent="0.35">
      <c r="A19">
        <v>2015</v>
      </c>
      <c r="B19">
        <v>8.6786600000000007</v>
      </c>
      <c r="C19">
        <v>11.287940000000001</v>
      </c>
      <c r="D19">
        <v>0.84770000000000001</v>
      </c>
      <c r="E19">
        <v>81.787411000000006</v>
      </c>
      <c r="F19">
        <v>46.671925999999999</v>
      </c>
      <c r="G19">
        <v>1.3153250000000001</v>
      </c>
      <c r="H19">
        <v>5.481122</v>
      </c>
      <c r="I19">
        <v>66.596315000000004</v>
      </c>
      <c r="J19">
        <v>10.659750000000001</v>
      </c>
      <c r="K19">
        <v>4.652425</v>
      </c>
      <c r="L19">
        <v>60.578493999999999</v>
      </c>
      <c r="M19">
        <v>2.93188</v>
      </c>
      <c r="N19">
        <v>0.56674100000000005</v>
      </c>
      <c r="O19">
        <v>1.9976739999999999</v>
      </c>
      <c r="P19">
        <v>0.43355900000000003</v>
      </c>
      <c r="Q19">
        <v>16.938499</v>
      </c>
      <c r="R19">
        <v>10.368351000000001</v>
      </c>
      <c r="S19">
        <v>5.4356109999999997</v>
      </c>
      <c r="T19">
        <v>2.071199</v>
      </c>
      <c r="U19">
        <f t="shared" si="1"/>
        <v>339.30058199999996</v>
      </c>
      <c r="W19">
        <v>2015</v>
      </c>
      <c r="X19">
        <f t="shared" ref="X19:Y19" si="34">B44/B19</f>
        <v>51712.443942958933</v>
      </c>
      <c r="Y19">
        <f t="shared" si="34"/>
        <v>47059.682723331272</v>
      </c>
      <c r="Z19">
        <f t="shared" si="23"/>
        <v>32284.916631031025</v>
      </c>
      <c r="AA19">
        <f t="shared" si="3"/>
        <v>47871.160147128263</v>
      </c>
      <c r="AB19">
        <f t="shared" si="4"/>
        <v>36533.876382131733</v>
      </c>
      <c r="AC19">
        <f t="shared" si="29"/>
        <v>31048.763494763651</v>
      </c>
      <c r="AD19">
        <f t="shared" si="5"/>
        <v>43314.657450609564</v>
      </c>
      <c r="AE19">
        <f t="shared" si="6"/>
        <v>41630.8807777127</v>
      </c>
      <c r="AF19">
        <f t="shared" si="14"/>
        <v>27648.734140106473</v>
      </c>
      <c r="AG19">
        <f t="shared" si="7"/>
        <v>75574.700290708613</v>
      </c>
      <c r="AH19">
        <f t="shared" si="8"/>
        <v>37913.797427846257</v>
      </c>
      <c r="AI19">
        <f t="shared" ref="AI19:AI23" si="35">M44/M19</f>
        <v>29854.321821663914</v>
      </c>
      <c r="AJ19">
        <f t="shared" si="9"/>
        <v>106534.1617136399</v>
      </c>
      <c r="AK19">
        <f t="shared" si="33"/>
        <v>25788.687556127777</v>
      </c>
      <c r="AL19">
        <f t="shared" si="24"/>
        <v>40261.560061606375</v>
      </c>
      <c r="AM19">
        <f t="shared" si="10"/>
        <v>51518.363581094171</v>
      </c>
      <c r="AN19">
        <f t="shared" si="11"/>
        <v>30286.361350999785</v>
      </c>
      <c r="AO19">
        <f t="shared" si="26"/>
        <v>31316.836437522848</v>
      </c>
      <c r="AP19">
        <f t="shared" si="21"/>
        <v>33253.772180992746</v>
      </c>
      <c r="AQ19">
        <f t="shared" si="12"/>
        <v>42039.977733104439</v>
      </c>
    </row>
    <row r="20" spans="1:43" x14ac:dyDescent="0.35">
      <c r="A20">
        <v>2016</v>
      </c>
      <c r="B20">
        <v>8.7473010000000002</v>
      </c>
      <c r="C20">
        <v>11.354419999999999</v>
      </c>
      <c r="D20">
        <v>0.85160000000000002</v>
      </c>
      <c r="E20">
        <v>82.193768000000006</v>
      </c>
      <c r="F20">
        <v>46.634140000000002</v>
      </c>
      <c r="G20">
        <v>1.3165100000000001</v>
      </c>
      <c r="H20">
        <v>5.4977130000000001</v>
      </c>
      <c r="I20">
        <v>66.828164000000001</v>
      </c>
      <c r="J20">
        <v>10.615185</v>
      </c>
      <c r="K20">
        <v>4.6957789999999999</v>
      </c>
      <c r="L20">
        <v>60.663060000000002</v>
      </c>
      <c r="M20">
        <v>2.8895569999999999</v>
      </c>
      <c r="N20">
        <v>0.579264</v>
      </c>
      <c r="O20">
        <v>1.9742660000000001</v>
      </c>
      <c r="P20">
        <v>0.43609700000000001</v>
      </c>
      <c r="Q20">
        <v>16.981294999999999</v>
      </c>
      <c r="R20">
        <v>10.325538</v>
      </c>
      <c r="S20">
        <v>5.4420029999999997</v>
      </c>
      <c r="T20">
        <v>2.0742099999999999</v>
      </c>
      <c r="U20">
        <f t="shared" si="1"/>
        <v>340.09987000000001</v>
      </c>
      <c r="W20">
        <v>2016</v>
      </c>
      <c r="X20">
        <f t="shared" ref="X20:Y20" si="36">B45/B20</f>
        <v>53340.203166668209</v>
      </c>
      <c r="Y20">
        <f t="shared" si="36"/>
        <v>48422.83335476405</v>
      </c>
      <c r="Z20">
        <f t="shared" si="23"/>
        <v>35624.318837335602</v>
      </c>
      <c r="AA20">
        <f t="shared" si="3"/>
        <v>49140.571703684393</v>
      </c>
      <c r="AB20">
        <f t="shared" si="4"/>
        <v>38161.93458268985</v>
      </c>
      <c r="AC20">
        <f t="shared" si="29"/>
        <v>32298.872824741171</v>
      </c>
      <c r="AD20">
        <f t="shared" si="5"/>
        <v>44627.917895132028</v>
      </c>
      <c r="AE20">
        <f t="shared" si="6"/>
        <v>42189.296865914199</v>
      </c>
      <c r="AF20">
        <f t="shared" si="14"/>
        <v>27352.267058934911</v>
      </c>
      <c r="AG20">
        <f t="shared" si="7"/>
        <v>81179.368747975575</v>
      </c>
      <c r="AH20">
        <f t="shared" si="8"/>
        <v>39737.111019457312</v>
      </c>
      <c r="AI20">
        <f t="shared" si="35"/>
        <v>31236.438232573368</v>
      </c>
      <c r="AJ20">
        <f t="shared" si="9"/>
        <v>109034.30635685974</v>
      </c>
      <c r="AK20">
        <f t="shared" si="33"/>
        <v>26940.649240021354</v>
      </c>
      <c r="AL20">
        <f t="shared" si="24"/>
        <v>42551.268338809939</v>
      </c>
      <c r="AM20">
        <f t="shared" si="10"/>
        <v>51614.000139565331</v>
      </c>
      <c r="AN20">
        <f t="shared" si="11"/>
        <v>31303.063215689101</v>
      </c>
      <c r="AO20">
        <f t="shared" si="26"/>
        <v>30207.682148466294</v>
      </c>
      <c r="AP20">
        <f t="shared" si="21"/>
        <v>34514.608875186219</v>
      </c>
      <c r="AQ20">
        <f t="shared" si="12"/>
        <v>43268.762272176478</v>
      </c>
    </row>
    <row r="21" spans="1:43" x14ac:dyDescent="0.35">
      <c r="A21">
        <v>2017</v>
      </c>
      <c r="B21">
        <v>8.8199009999999998</v>
      </c>
      <c r="C21">
        <v>11.419748</v>
      </c>
      <c r="D21">
        <v>0.85480199999999995</v>
      </c>
      <c r="E21">
        <v>82.658409000000006</v>
      </c>
      <c r="F21">
        <v>46.647427999999998</v>
      </c>
      <c r="G21">
        <v>1.3193900000000001</v>
      </c>
      <c r="H21">
        <v>5.5113709999999996</v>
      </c>
      <c r="I21">
        <v>67.022411000000005</v>
      </c>
      <c r="J21">
        <v>10.56945</v>
      </c>
      <c r="K21">
        <v>4.753279</v>
      </c>
      <c r="L21">
        <v>60.673701000000001</v>
      </c>
      <c r="M21">
        <v>2.8454139999999999</v>
      </c>
      <c r="N21">
        <v>0.59191000000000005</v>
      </c>
      <c r="O21">
        <v>1.9510970000000001</v>
      </c>
      <c r="P21">
        <v>0.43793300000000002</v>
      </c>
      <c r="Q21">
        <v>17.021346999999999</v>
      </c>
      <c r="R21">
        <v>10.288527</v>
      </c>
      <c r="S21">
        <v>5.4478999999999997</v>
      </c>
      <c r="T21">
        <v>2.0763940000000001</v>
      </c>
      <c r="U21">
        <f t="shared" si="1"/>
        <v>340.91041199999995</v>
      </c>
      <c r="W21">
        <v>2017</v>
      </c>
      <c r="X21">
        <f t="shared" ref="X21:Y21" si="37">B46/B21</f>
        <v>54527.472162102502</v>
      </c>
      <c r="Y21">
        <f t="shared" si="37"/>
        <v>49764.419057233135</v>
      </c>
      <c r="Z21">
        <f t="shared" si="23"/>
        <v>37664.204693016633</v>
      </c>
      <c r="AA21">
        <f t="shared" si="3"/>
        <v>51265.231828984266</v>
      </c>
      <c r="AB21">
        <f t="shared" si="4"/>
        <v>39730.151360113574</v>
      </c>
      <c r="AC21">
        <f t="shared" si="29"/>
        <v>34228.35908071154</v>
      </c>
      <c r="AD21">
        <f t="shared" si="5"/>
        <v>46025.951392130926</v>
      </c>
      <c r="AE21">
        <f t="shared" si="6"/>
        <v>43597.461750518043</v>
      </c>
      <c r="AF21">
        <f t="shared" si="14"/>
        <v>27981.422874416359</v>
      </c>
      <c r="AG21">
        <f t="shared" si="7"/>
        <v>86224.280649210792</v>
      </c>
      <c r="AH21">
        <f t="shared" si="8"/>
        <v>40779.13015393605</v>
      </c>
      <c r="AI21">
        <f t="shared" si="35"/>
        <v>33617.147847378277</v>
      </c>
      <c r="AJ21">
        <f t="shared" si="9"/>
        <v>110697.75044981499</v>
      </c>
      <c r="AK21">
        <f t="shared" si="33"/>
        <v>28468.802182182637</v>
      </c>
      <c r="AL21">
        <f t="shared" si="24"/>
        <v>44941.427077600907</v>
      </c>
      <c r="AM21">
        <f t="shared" si="10"/>
        <v>53975.513071909059</v>
      </c>
      <c r="AN21">
        <f t="shared" si="11"/>
        <v>32270.654487274998</v>
      </c>
      <c r="AO21">
        <f t="shared" si="26"/>
        <v>30787.525353806057</v>
      </c>
      <c r="AP21">
        <f t="shared" si="21"/>
        <v>36813.491321974536</v>
      </c>
      <c r="AQ21">
        <f t="shared" si="12"/>
        <v>44892.165690650356</v>
      </c>
    </row>
    <row r="22" spans="1:43" x14ac:dyDescent="0.35">
      <c r="A22">
        <v>2018</v>
      </c>
      <c r="B22">
        <v>8.8913879999999992</v>
      </c>
      <c r="C22">
        <v>11.482177999999999</v>
      </c>
      <c r="D22">
        <v>0.86174899999999999</v>
      </c>
      <c r="E22">
        <v>83.124418000000006</v>
      </c>
      <c r="F22">
        <v>46.692858000000001</v>
      </c>
      <c r="G22">
        <v>1.3229200000000001</v>
      </c>
      <c r="H22">
        <v>5.5225759999999999</v>
      </c>
      <c r="I22">
        <v>67.191027000000005</v>
      </c>
      <c r="J22">
        <v>10.522246000000001</v>
      </c>
      <c r="K22">
        <v>4.8186900000000001</v>
      </c>
      <c r="L22">
        <v>60.627291</v>
      </c>
      <c r="M22">
        <v>2.8012640000000002</v>
      </c>
      <c r="N22">
        <v>0.60424500000000003</v>
      </c>
      <c r="O22">
        <v>1.9284589999999999</v>
      </c>
      <c r="P22">
        <v>0.43924800000000003</v>
      </c>
      <c r="Q22">
        <v>17.059560000000001</v>
      </c>
      <c r="R22">
        <v>10.256193</v>
      </c>
      <c r="S22">
        <v>5.4530139999999996</v>
      </c>
      <c r="T22">
        <v>2.0778370000000002</v>
      </c>
      <c r="U22">
        <f t="shared" si="1"/>
        <v>341.67716099999996</v>
      </c>
      <c r="W22">
        <v>2018</v>
      </c>
      <c r="X22">
        <f t="shared" ref="X22:Y22" si="38">B47/B22</f>
        <v>55395.481419773838</v>
      </c>
      <c r="Y22">
        <f t="shared" si="38"/>
        <v>50125.502104217514</v>
      </c>
      <c r="Z22">
        <f t="shared" si="23"/>
        <v>38637.043493813166</v>
      </c>
      <c r="AA22">
        <f t="shared" si="3"/>
        <v>51430.236780725485</v>
      </c>
      <c r="AB22">
        <f t="shared" si="4"/>
        <v>40667.046446375163</v>
      </c>
      <c r="AC22">
        <f t="shared" si="29"/>
        <v>35561.402522450335</v>
      </c>
      <c r="AD22">
        <f t="shared" si="5"/>
        <v>46773.210432052001</v>
      </c>
      <c r="AE22">
        <f t="shared" si="6"/>
        <v>44135.919369114563</v>
      </c>
      <c r="AF22">
        <f t="shared" si="14"/>
        <v>28300.674233428868</v>
      </c>
      <c r="AG22">
        <f t="shared" si="7"/>
        <v>90300.436944480753</v>
      </c>
      <c r="AH22">
        <f t="shared" si="8"/>
        <v>41220.075295793773</v>
      </c>
      <c r="AI22">
        <f t="shared" si="35"/>
        <v>35036.072666660475</v>
      </c>
      <c r="AJ22">
        <f t="shared" si="9"/>
        <v>111703.57739824077</v>
      </c>
      <c r="AK22">
        <f t="shared" si="33"/>
        <v>30293.680650586815</v>
      </c>
      <c r="AL22">
        <f t="shared" si="24"/>
        <v>48378.030463428404</v>
      </c>
      <c r="AM22">
        <f t="shared" si="10"/>
        <v>55094.984132064361</v>
      </c>
      <c r="AN22">
        <f t="shared" si="11"/>
        <v>33298.969339793039</v>
      </c>
      <c r="AO22">
        <f t="shared" si="26"/>
        <v>31672.785110216115</v>
      </c>
      <c r="AP22">
        <f t="shared" si="21"/>
        <v>38505.400237121583</v>
      </c>
      <c r="AQ22">
        <f t="shared" si="12"/>
        <v>45533.260137008401</v>
      </c>
    </row>
    <row r="23" spans="1:43" x14ac:dyDescent="0.35">
      <c r="A23">
        <v>2019</v>
      </c>
      <c r="B23">
        <v>8.9551020000000001</v>
      </c>
      <c r="C23">
        <v>11.539327999999999</v>
      </c>
      <c r="D23">
        <v>0.86849500000000002</v>
      </c>
      <c r="E23">
        <v>83.517044999999996</v>
      </c>
      <c r="F23">
        <v>46.736775999999999</v>
      </c>
      <c r="G23">
        <v>1.3256479999999999</v>
      </c>
      <c r="H23">
        <v>5.5321559999999996</v>
      </c>
      <c r="I23">
        <v>67.351247000000001</v>
      </c>
      <c r="J23">
        <v>10.473455</v>
      </c>
      <c r="K23">
        <v>4.8824949999999996</v>
      </c>
      <c r="L23">
        <v>60.550075</v>
      </c>
      <c r="M23">
        <v>2.7596270000000001</v>
      </c>
      <c r="N23">
        <v>0.61572899999999997</v>
      </c>
      <c r="O23">
        <v>1.9067430000000001</v>
      </c>
      <c r="P23">
        <v>0.44037199999999999</v>
      </c>
      <c r="Q23">
        <v>17.09713</v>
      </c>
      <c r="R23">
        <v>10.226186999999999</v>
      </c>
      <c r="S23">
        <v>5.4570129999999999</v>
      </c>
      <c r="T23">
        <v>2.0786539999999998</v>
      </c>
      <c r="U23">
        <f t="shared" si="1"/>
        <v>342.31327700000003</v>
      </c>
      <c r="W23">
        <v>2019</v>
      </c>
      <c r="X23">
        <f t="shared" ref="X23:Y23" si="39">B48/B23</f>
        <v>55613.24147954987</v>
      </c>
      <c r="Y23">
        <f t="shared" si="39"/>
        <v>51081.754934082819</v>
      </c>
      <c r="Z23">
        <f t="shared" si="23"/>
        <v>38763.194520405988</v>
      </c>
      <c r="AA23">
        <f t="shared" si="3"/>
        <v>51592.600049486908</v>
      </c>
      <c r="AB23">
        <f t="shared" si="4"/>
        <v>41352.416456796251</v>
      </c>
      <c r="AC23">
        <f t="shared" si="29"/>
        <v>37120.737367687354</v>
      </c>
      <c r="AD23">
        <f t="shared" si="5"/>
        <v>47181.848044415237</v>
      </c>
      <c r="AE23">
        <f t="shared" si="6"/>
        <v>44822.99711540604</v>
      </c>
      <c r="AF23">
        <f t="shared" si="14"/>
        <v>28856.025184621503</v>
      </c>
      <c r="AG23">
        <f t="shared" si="7"/>
        <v>102353.63144253092</v>
      </c>
      <c r="AH23">
        <f t="shared" si="8"/>
        <v>41426.942906346521</v>
      </c>
      <c r="AI23">
        <f t="shared" si="35"/>
        <v>37497.88920749072</v>
      </c>
      <c r="AJ23">
        <f t="shared" si="9"/>
        <v>112941.45334229832</v>
      </c>
      <c r="AK23">
        <f t="shared" si="33"/>
        <v>31423.215448411243</v>
      </c>
      <c r="AL23">
        <f t="shared" si="24"/>
        <v>50759.083016744939</v>
      </c>
      <c r="AM23">
        <f t="shared" si="10"/>
        <v>56051.198359022834</v>
      </c>
      <c r="AN23">
        <f t="shared" si="11"/>
        <v>34264.518632409126</v>
      </c>
      <c r="AO23">
        <f t="shared" si="26"/>
        <v>32350.582062934431</v>
      </c>
      <c r="AP23">
        <f t="shared" si="21"/>
        <v>39716.326045604517</v>
      </c>
      <c r="AQ23">
        <f t="shared" si="12"/>
        <v>46230.314864839434</v>
      </c>
    </row>
    <row r="26" spans="1:43" x14ac:dyDescent="0.35">
      <c r="A26" t="s">
        <v>420</v>
      </c>
      <c r="B26" t="s">
        <v>22</v>
      </c>
      <c r="C26" t="s">
        <v>5</v>
      </c>
      <c r="D26" t="s">
        <v>6</v>
      </c>
      <c r="E26" t="s">
        <v>2</v>
      </c>
      <c r="F26" t="s">
        <v>21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14</v>
      </c>
      <c r="N26" t="s">
        <v>15</v>
      </c>
      <c r="O26" t="s">
        <v>13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448</v>
      </c>
      <c r="W26" t="s">
        <v>420</v>
      </c>
      <c r="X26" t="s">
        <v>22</v>
      </c>
      <c r="Y26" t="s">
        <v>5</v>
      </c>
      <c r="Z26" t="s">
        <v>6</v>
      </c>
      <c r="AA26" t="s">
        <v>2</v>
      </c>
      <c r="AB26" t="s">
        <v>21</v>
      </c>
      <c r="AC26" t="s">
        <v>7</v>
      </c>
      <c r="AD26" t="s">
        <v>8</v>
      </c>
      <c r="AE26" t="s">
        <v>9</v>
      </c>
      <c r="AF26" t="s">
        <v>10</v>
      </c>
      <c r="AG26" t="s">
        <v>11</v>
      </c>
      <c r="AH26" t="s">
        <v>12</v>
      </c>
      <c r="AI26" t="s">
        <v>14</v>
      </c>
      <c r="AJ26" t="s">
        <v>15</v>
      </c>
      <c r="AK26" t="s">
        <v>13</v>
      </c>
      <c r="AL26" t="s">
        <v>16</v>
      </c>
      <c r="AM26" t="s">
        <v>17</v>
      </c>
      <c r="AN26" t="s">
        <v>18</v>
      </c>
      <c r="AO26" t="s">
        <v>19</v>
      </c>
      <c r="AP26" t="s">
        <v>20</v>
      </c>
      <c r="AQ26" t="s">
        <v>448</v>
      </c>
    </row>
    <row r="27" spans="1:43" x14ac:dyDescent="0.35">
      <c r="A27" t="s">
        <v>421</v>
      </c>
      <c r="B27" t="s">
        <v>428</v>
      </c>
      <c r="C27" t="s">
        <v>428</v>
      </c>
      <c r="D27" t="s">
        <v>428</v>
      </c>
      <c r="E27" t="s">
        <v>428</v>
      </c>
      <c r="F27" t="s">
        <v>428</v>
      </c>
      <c r="G27" t="s">
        <v>428</v>
      </c>
      <c r="H27" t="s">
        <v>428</v>
      </c>
      <c r="I27" t="s">
        <v>428</v>
      </c>
      <c r="J27" t="s">
        <v>428</v>
      </c>
      <c r="K27" t="s">
        <v>428</v>
      </c>
      <c r="L27" t="s">
        <v>428</v>
      </c>
      <c r="M27" t="s">
        <v>428</v>
      </c>
      <c r="N27" t="s">
        <v>428</v>
      </c>
      <c r="O27" t="s">
        <v>428</v>
      </c>
      <c r="P27" t="s">
        <v>428</v>
      </c>
      <c r="Q27" t="s">
        <v>428</v>
      </c>
      <c r="R27" t="s">
        <v>428</v>
      </c>
      <c r="S27" t="s">
        <v>428</v>
      </c>
      <c r="T27" t="s">
        <v>428</v>
      </c>
      <c r="U27" t="s">
        <v>428</v>
      </c>
      <c r="W27" t="s">
        <v>421</v>
      </c>
      <c r="X27" t="s">
        <v>449</v>
      </c>
      <c r="Y27" t="s">
        <v>449</v>
      </c>
      <c r="Z27" t="s">
        <v>449</v>
      </c>
      <c r="AA27" t="s">
        <v>449</v>
      </c>
      <c r="AB27" t="s">
        <v>449</v>
      </c>
      <c r="AC27" t="s">
        <v>449</v>
      </c>
      <c r="AD27" t="s">
        <v>449</v>
      </c>
      <c r="AE27" t="s">
        <v>449</v>
      </c>
      <c r="AF27" t="s">
        <v>449</v>
      </c>
      <c r="AG27" t="s">
        <v>449</v>
      </c>
      <c r="AH27" t="s">
        <v>449</v>
      </c>
      <c r="AI27" t="s">
        <v>449</v>
      </c>
      <c r="AJ27" t="s">
        <v>449</v>
      </c>
      <c r="AK27" t="s">
        <v>449</v>
      </c>
      <c r="AL27" t="s">
        <v>449</v>
      </c>
      <c r="AM27" t="s">
        <v>449</v>
      </c>
      <c r="AN27" t="s">
        <v>449</v>
      </c>
      <c r="AO27" t="s">
        <v>449</v>
      </c>
      <c r="AP27" t="s">
        <v>449</v>
      </c>
      <c r="AQ27" t="s">
        <v>449</v>
      </c>
    </row>
    <row r="28" spans="1:43" x14ac:dyDescent="0.35">
      <c r="A28">
        <v>1999</v>
      </c>
      <c r="B28">
        <v>304416.21875</v>
      </c>
      <c r="C28">
        <v>356183.625</v>
      </c>
      <c r="E28">
        <v>3013046.25</v>
      </c>
      <c r="F28">
        <v>1112636.5</v>
      </c>
      <c r="H28">
        <v>177246.421875</v>
      </c>
      <c r="I28">
        <v>2030947</v>
      </c>
      <c r="K28">
        <v>137736.265625</v>
      </c>
      <c r="L28">
        <v>2037002.625</v>
      </c>
      <c r="N28">
        <v>30133.75</v>
      </c>
      <c r="Q28">
        <v>650311.875</v>
      </c>
      <c r="R28">
        <v>251222.21875</v>
      </c>
      <c r="U28">
        <f>SUM(B28:T28)</f>
        <v>10100882.75</v>
      </c>
      <c r="W28">
        <v>1999</v>
      </c>
      <c r="X28">
        <f>X3/$AQ3</f>
        <v>1.0959212053785903</v>
      </c>
      <c r="Y28">
        <f t="shared" ref="Y28:AQ28" si="40">Y3/$AQ3</f>
        <v>1.0066974634232144</v>
      </c>
      <c r="AA28">
        <f t="shared" si="40"/>
        <v>1.073007121803115</v>
      </c>
      <c r="AB28">
        <f t="shared" si="40"/>
        <v>0.79717606822199416</v>
      </c>
      <c r="AD28">
        <f t="shared" si="40"/>
        <v>0.99256026104295292</v>
      </c>
      <c r="AE28">
        <f t="shared" si="40"/>
        <v>0.97242972215871337</v>
      </c>
      <c r="AG28">
        <f t="shared" si="40"/>
        <v>1.0698824110678138</v>
      </c>
      <c r="AH28">
        <f t="shared" si="40"/>
        <v>1.0421157639972876</v>
      </c>
      <c r="AJ28">
        <f t="shared" si="40"/>
        <v>2.0252537901476466</v>
      </c>
      <c r="AM28">
        <f t="shared" si="40"/>
        <v>1.190300835520208</v>
      </c>
      <c r="AN28">
        <f t="shared" si="40"/>
        <v>0.71008681117506622</v>
      </c>
      <c r="AQ28">
        <f t="shared" si="40"/>
        <v>1</v>
      </c>
    </row>
    <row r="29" spans="1:43" x14ac:dyDescent="0.35">
      <c r="A29">
        <v>2000</v>
      </c>
      <c r="B29">
        <v>314579.6875</v>
      </c>
      <c r="C29">
        <v>378521.625</v>
      </c>
      <c r="E29">
        <v>3030253</v>
      </c>
      <c r="F29">
        <v>1169120.625</v>
      </c>
      <c r="H29">
        <v>186055.46875</v>
      </c>
      <c r="I29">
        <v>2135621.25</v>
      </c>
      <c r="K29">
        <v>150186.8125</v>
      </c>
      <c r="L29">
        <v>2081385.625</v>
      </c>
      <c r="N29">
        <v>32184.439453125</v>
      </c>
      <c r="Q29">
        <v>691869.625</v>
      </c>
      <c r="R29">
        <v>259576.953125</v>
      </c>
      <c r="U29">
        <f t="shared" ref="U29:U48" si="41">SUM(B29:T29)</f>
        <v>10429355.111328125</v>
      </c>
      <c r="W29">
        <v>2000</v>
      </c>
      <c r="X29">
        <f t="shared" ref="X29:AM48" si="42">X4/$AQ4</f>
        <v>1.0981253550215779</v>
      </c>
      <c r="Y29">
        <f t="shared" si="42"/>
        <v>1.0369731590495559</v>
      </c>
      <c r="AA29">
        <f t="shared" si="42"/>
        <v>1.0485897111632643</v>
      </c>
      <c r="AB29">
        <f t="shared" si="42"/>
        <v>0.80666192518276936</v>
      </c>
      <c r="AD29">
        <f t="shared" si="42"/>
        <v>1.0101878388672545</v>
      </c>
      <c r="AE29">
        <f t="shared" si="42"/>
        <v>0.98820184288619917</v>
      </c>
      <c r="AG29">
        <f t="shared" si="42"/>
        <v>1.1182513914303169</v>
      </c>
      <c r="AH29">
        <f t="shared" si="42"/>
        <v>1.0341540130595359</v>
      </c>
      <c r="AJ29">
        <f t="shared" si="42"/>
        <v>2.0787999041610346</v>
      </c>
      <c r="AM29">
        <f t="shared" si="42"/>
        <v>1.2236810626714731</v>
      </c>
      <c r="AN29">
        <f t="shared" ref="AN29:AQ29" si="43">AN4/$AQ4</f>
        <v>0.71007873481208883</v>
      </c>
      <c r="AQ29">
        <f t="shared" si="43"/>
        <v>1</v>
      </c>
    </row>
    <row r="30" spans="1:43" x14ac:dyDescent="0.35">
      <c r="A30">
        <v>2001</v>
      </c>
      <c r="B30">
        <v>308449.03125</v>
      </c>
      <c r="C30">
        <v>380844.09375</v>
      </c>
      <c r="E30">
        <v>3063525.5</v>
      </c>
      <c r="F30">
        <v>1209440.75</v>
      </c>
      <c r="H30">
        <v>186969.140625</v>
      </c>
      <c r="I30">
        <v>2198350.5</v>
      </c>
      <c r="J30">
        <v>293539.40625</v>
      </c>
      <c r="K30">
        <v>158361.75</v>
      </c>
      <c r="L30">
        <v>2083284.375</v>
      </c>
      <c r="N30">
        <v>31530.8046875</v>
      </c>
      <c r="Q30">
        <v>701080.75</v>
      </c>
      <c r="R30">
        <v>261453.34375</v>
      </c>
      <c r="U30">
        <f t="shared" si="41"/>
        <v>10876829.4453125</v>
      </c>
      <c r="W30">
        <v>2001</v>
      </c>
      <c r="X30">
        <f t="shared" si="42"/>
        <v>1.072704212824598</v>
      </c>
      <c r="Y30">
        <f t="shared" si="42"/>
        <v>1.039368727983695</v>
      </c>
      <c r="AA30">
        <f t="shared" si="42"/>
        <v>1.0591818488197822</v>
      </c>
      <c r="AB30">
        <f t="shared" si="42"/>
        <v>0.82431108514239049</v>
      </c>
      <c r="AD30">
        <f t="shared" si="42"/>
        <v>1.0124826388107453</v>
      </c>
      <c r="AE30">
        <f t="shared" si="42"/>
        <v>1.0104513231241494</v>
      </c>
      <c r="AF30">
        <f t="shared" si="42"/>
        <v>0.74243459806394585</v>
      </c>
      <c r="AG30">
        <f t="shared" si="42"/>
        <v>1.1607162681112151</v>
      </c>
      <c r="AH30">
        <f t="shared" si="42"/>
        <v>1.0315418629158435</v>
      </c>
      <c r="AJ30">
        <f t="shared" si="42"/>
        <v>2.0171947188477914</v>
      </c>
      <c r="AM30">
        <f t="shared" si="42"/>
        <v>1.232586751930431</v>
      </c>
      <c r="AN30">
        <f t="shared" ref="AN30:AQ30" si="44">AN5/$AQ5</f>
        <v>0.71198923786772916</v>
      </c>
      <c r="AQ30">
        <f t="shared" si="44"/>
        <v>1</v>
      </c>
    </row>
    <row r="31" spans="1:43" x14ac:dyDescent="0.35">
      <c r="A31">
        <v>2002</v>
      </c>
      <c r="B31">
        <v>313331.15625</v>
      </c>
      <c r="C31">
        <v>386985.6875</v>
      </c>
      <c r="E31">
        <v>3037455.75</v>
      </c>
      <c r="F31">
        <v>1256686.5</v>
      </c>
      <c r="H31">
        <v>185306.3125</v>
      </c>
      <c r="I31">
        <v>2213269.5</v>
      </c>
      <c r="J31">
        <v>308082.53125</v>
      </c>
      <c r="K31">
        <v>167525.015625</v>
      </c>
      <c r="L31">
        <v>2058837.875</v>
      </c>
      <c r="N31">
        <v>31994.33984375</v>
      </c>
      <c r="Q31">
        <v>704459.125</v>
      </c>
      <c r="R31">
        <v>264505</v>
      </c>
      <c r="U31">
        <f t="shared" si="41"/>
        <v>10928438.79296875</v>
      </c>
      <c r="W31">
        <v>2002</v>
      </c>
      <c r="X31">
        <f t="shared" si="42"/>
        <v>1.0859259134483275</v>
      </c>
      <c r="Y31">
        <f t="shared" si="42"/>
        <v>1.0525753518574616</v>
      </c>
      <c r="AA31">
        <f t="shared" si="42"/>
        <v>1.0502386943827908</v>
      </c>
      <c r="AB31">
        <f t="shared" si="42"/>
        <v>0.84514797625073312</v>
      </c>
      <c r="AD31">
        <f t="shared" si="42"/>
        <v>1.0020624294422451</v>
      </c>
      <c r="AE31">
        <f t="shared" si="42"/>
        <v>1.011083153562391</v>
      </c>
      <c r="AF31">
        <f t="shared" si="42"/>
        <v>0.77670932815027027</v>
      </c>
      <c r="AG31">
        <f t="shared" si="42"/>
        <v>1.2085040635111788</v>
      </c>
      <c r="AH31">
        <f t="shared" si="42"/>
        <v>1.0150364704620602</v>
      </c>
      <c r="AJ31">
        <f t="shared" si="42"/>
        <v>2.0327363688444535</v>
      </c>
      <c r="AM31">
        <f t="shared" si="42"/>
        <v>1.2327456232412537</v>
      </c>
      <c r="AN31">
        <f t="shared" ref="AN31:AQ31" si="45">AN6/$AQ6</f>
        <v>0.71797428872775371</v>
      </c>
      <c r="AQ31">
        <f t="shared" si="45"/>
        <v>1</v>
      </c>
    </row>
    <row r="32" spans="1:43" x14ac:dyDescent="0.35">
      <c r="A32">
        <v>2003</v>
      </c>
      <c r="B32">
        <v>318809.15625</v>
      </c>
      <c r="C32">
        <v>387888.96875</v>
      </c>
      <c r="E32">
        <v>3049400.75</v>
      </c>
      <c r="F32">
        <v>1286783.375</v>
      </c>
      <c r="H32">
        <v>185790.8125</v>
      </c>
      <c r="I32">
        <v>2144512.5</v>
      </c>
      <c r="J32">
        <v>319420.84375</v>
      </c>
      <c r="K32">
        <v>172128.21875</v>
      </c>
      <c r="L32">
        <v>2062502</v>
      </c>
      <c r="N32">
        <v>32586.82421875</v>
      </c>
      <c r="Q32">
        <v>682830</v>
      </c>
      <c r="R32">
        <v>266508.875</v>
      </c>
      <c r="U32">
        <f t="shared" si="41"/>
        <v>10909162.32421875</v>
      </c>
      <c r="W32">
        <v>2003</v>
      </c>
      <c r="X32">
        <f t="shared" si="42"/>
        <v>1.1082736215286633</v>
      </c>
      <c r="Y32">
        <f t="shared" si="42"/>
        <v>1.0581062721323664</v>
      </c>
      <c r="AA32">
        <f t="shared" si="42"/>
        <v>1.0619328336584857</v>
      </c>
      <c r="AB32">
        <f t="shared" si="42"/>
        <v>0.8585809261149917</v>
      </c>
      <c r="AD32">
        <f t="shared" si="42"/>
        <v>1.0102136647569016</v>
      </c>
      <c r="AE32">
        <f t="shared" si="42"/>
        <v>0.98019470512813056</v>
      </c>
      <c r="AF32">
        <f t="shared" si="42"/>
        <v>0.80921295477777522</v>
      </c>
      <c r="AG32">
        <f t="shared" si="42"/>
        <v>1.2291643092267506</v>
      </c>
      <c r="AH32">
        <f t="shared" si="42"/>
        <v>1.0183292291529615</v>
      </c>
      <c r="AJ32">
        <f t="shared" si="42"/>
        <v>2.0704798667360529</v>
      </c>
      <c r="AM32">
        <f t="shared" si="42"/>
        <v>1.1979020740884978</v>
      </c>
      <c r="AN32">
        <f t="shared" ref="AN32:AQ32" si="46">AN7/$AQ7</f>
        <v>0.72626105413026332</v>
      </c>
      <c r="AQ32">
        <f t="shared" si="46"/>
        <v>1</v>
      </c>
    </row>
    <row r="33" spans="1:43" x14ac:dyDescent="0.35">
      <c r="A33">
        <v>2004</v>
      </c>
      <c r="B33">
        <v>330761.75</v>
      </c>
      <c r="C33">
        <v>398061</v>
      </c>
      <c r="E33">
        <v>3112337.5</v>
      </c>
      <c r="F33">
        <v>1352148</v>
      </c>
      <c r="H33">
        <v>195382.90625</v>
      </c>
      <c r="I33">
        <v>2197558.25</v>
      </c>
      <c r="J33">
        <v>340496.40625</v>
      </c>
      <c r="K33">
        <v>181199.28125</v>
      </c>
      <c r="L33">
        <v>2074924.125</v>
      </c>
      <c r="N33">
        <v>34364.94921875</v>
      </c>
      <c r="Q33">
        <v>697896.4375</v>
      </c>
      <c r="R33">
        <v>273012.8125</v>
      </c>
      <c r="U33">
        <f t="shared" si="41"/>
        <v>11188143.41796875</v>
      </c>
      <c r="W33">
        <v>2004</v>
      </c>
      <c r="X33">
        <f t="shared" si="42"/>
        <v>1.1225403729933001</v>
      </c>
      <c r="Y33">
        <f t="shared" si="42"/>
        <v>1.059188282592183</v>
      </c>
      <c r="AA33">
        <f t="shared" si="42"/>
        <v>1.0630138443544195</v>
      </c>
      <c r="AB33">
        <f t="shared" si="42"/>
        <v>0.87064740810000607</v>
      </c>
      <c r="AD33">
        <f t="shared" si="42"/>
        <v>1.0393579294198767</v>
      </c>
      <c r="AE33">
        <f t="shared" si="42"/>
        <v>0.97816319688889297</v>
      </c>
      <c r="AF33">
        <f t="shared" si="42"/>
        <v>0.84514151213709399</v>
      </c>
      <c r="AG33">
        <f t="shared" si="42"/>
        <v>1.2451457325536484</v>
      </c>
      <c r="AH33">
        <f t="shared" si="42"/>
        <v>0.99850503745792329</v>
      </c>
      <c r="AJ33">
        <f t="shared" si="42"/>
        <v>2.1210010601319498</v>
      </c>
      <c r="AM33">
        <f t="shared" si="42"/>
        <v>1.1949086393546136</v>
      </c>
      <c r="AN33">
        <f t="shared" ref="AN33:AQ33" si="47">AN8/$AQ8</f>
        <v>0.72708940312349113</v>
      </c>
      <c r="AQ33">
        <f t="shared" si="47"/>
        <v>1</v>
      </c>
    </row>
    <row r="34" spans="1:43" x14ac:dyDescent="0.35">
      <c r="A34">
        <v>2005</v>
      </c>
      <c r="B34">
        <v>343994.09375</v>
      </c>
      <c r="C34">
        <v>413649.21875</v>
      </c>
      <c r="E34">
        <v>3139704</v>
      </c>
      <c r="F34">
        <v>1442448.625</v>
      </c>
      <c r="H34">
        <v>202128.703125</v>
      </c>
      <c r="I34">
        <v>2312443</v>
      </c>
      <c r="J34">
        <v>338297.6875</v>
      </c>
      <c r="K34">
        <v>195509.59375</v>
      </c>
      <c r="L34">
        <v>2107878.75</v>
      </c>
      <c r="N34">
        <v>37323.53515625</v>
      </c>
      <c r="Q34">
        <v>730992.5625</v>
      </c>
      <c r="R34">
        <v>285299.9375</v>
      </c>
      <c r="U34">
        <f t="shared" si="41"/>
        <v>11549669.70703125</v>
      </c>
      <c r="W34">
        <v>2005</v>
      </c>
      <c r="X34">
        <f t="shared" si="42"/>
        <v>1.1322072714327776</v>
      </c>
      <c r="Y34">
        <f t="shared" si="42"/>
        <v>1.0654399051235344</v>
      </c>
      <c r="AA34">
        <f t="shared" si="42"/>
        <v>1.045213382860299</v>
      </c>
      <c r="AB34">
        <f t="shared" si="42"/>
        <v>0.89018438211708439</v>
      </c>
      <c r="AD34">
        <f t="shared" si="42"/>
        <v>1.0441234493724763</v>
      </c>
      <c r="AE34">
        <f t="shared" si="42"/>
        <v>0.99566131049568984</v>
      </c>
      <c r="AF34">
        <f t="shared" si="42"/>
        <v>0.81873200545789449</v>
      </c>
      <c r="AG34">
        <f t="shared" si="42"/>
        <v>1.2825091084171845</v>
      </c>
      <c r="AH34">
        <f t="shared" si="42"/>
        <v>0.98251242953781937</v>
      </c>
      <c r="AJ34">
        <f t="shared" si="42"/>
        <v>2.2145635327597564</v>
      </c>
      <c r="AM34">
        <f t="shared" si="42"/>
        <v>1.2132790137329883</v>
      </c>
      <c r="AN34">
        <f t="shared" ref="AN34:AQ34" si="48">AN9/$AQ9</f>
        <v>0.73753418840582086</v>
      </c>
      <c r="AQ34">
        <f t="shared" si="48"/>
        <v>1</v>
      </c>
    </row>
    <row r="35" spans="1:43" x14ac:dyDescent="0.35">
      <c r="A35">
        <v>2006</v>
      </c>
      <c r="B35">
        <v>361593.875</v>
      </c>
      <c r="C35">
        <v>430283.46875</v>
      </c>
      <c r="E35">
        <v>3276067.25</v>
      </c>
      <c r="F35">
        <v>1591544.375</v>
      </c>
      <c r="H35">
        <v>211385.734375</v>
      </c>
      <c r="I35">
        <v>2413424.25</v>
      </c>
      <c r="J35">
        <v>369233.0625</v>
      </c>
      <c r="K35">
        <v>216764.765625</v>
      </c>
      <c r="L35">
        <v>2215327.25</v>
      </c>
      <c r="N35">
        <v>41587.4765625</v>
      </c>
      <c r="Q35">
        <v>774794.5625</v>
      </c>
      <c r="R35">
        <v>301678.34375</v>
      </c>
      <c r="U35">
        <f t="shared" si="41"/>
        <v>12203684.4140625</v>
      </c>
      <c r="W35">
        <v>2006</v>
      </c>
      <c r="X35">
        <f t="shared" si="42"/>
        <v>1.1275456811495441</v>
      </c>
      <c r="Y35">
        <f t="shared" si="42"/>
        <v>1.0468276539789376</v>
      </c>
      <c r="AA35">
        <f t="shared" si="42"/>
        <v>1.0388833800606276</v>
      </c>
      <c r="AB35">
        <f t="shared" si="42"/>
        <v>0.91930021031150166</v>
      </c>
      <c r="AD35">
        <f t="shared" si="42"/>
        <v>1.0348365188951678</v>
      </c>
      <c r="AE35">
        <f t="shared" si="42"/>
        <v>0.98188964674516499</v>
      </c>
      <c r="AF35">
        <f t="shared" si="42"/>
        <v>0.85286307893878643</v>
      </c>
      <c r="AG35">
        <f t="shared" si="42"/>
        <v>1.3237559861260519</v>
      </c>
      <c r="AH35">
        <f t="shared" si="42"/>
        <v>0.97766330484771435</v>
      </c>
      <c r="AJ35">
        <f t="shared" si="42"/>
        <v>2.3076175998674251</v>
      </c>
      <c r="AM35">
        <f t="shared" si="42"/>
        <v>1.217603145026769</v>
      </c>
      <c r="AN35">
        <f t="shared" ref="AN35:AQ35" si="49">AN10/$AQ10</f>
        <v>0.73928263302901465</v>
      </c>
      <c r="AQ35">
        <f t="shared" si="49"/>
        <v>1</v>
      </c>
    </row>
    <row r="36" spans="1:43" x14ac:dyDescent="0.35">
      <c r="A36">
        <v>2007</v>
      </c>
      <c r="B36">
        <v>376780.21875</v>
      </c>
      <c r="C36">
        <v>449795.90625</v>
      </c>
      <c r="E36">
        <v>3436286.25</v>
      </c>
      <c r="F36">
        <v>1710028.75</v>
      </c>
      <c r="H36">
        <v>230932.015625</v>
      </c>
      <c r="I36">
        <v>2537276</v>
      </c>
      <c r="J36">
        <v>379983.28125</v>
      </c>
      <c r="K36">
        <v>236843.109375</v>
      </c>
      <c r="L36">
        <v>2315284.75</v>
      </c>
      <c r="N36">
        <v>44969.890625</v>
      </c>
      <c r="Q36">
        <v>825786.5</v>
      </c>
      <c r="R36">
        <v>312492.625</v>
      </c>
      <c r="T36">
        <v>64814.9296875</v>
      </c>
      <c r="U36">
        <f t="shared" si="41"/>
        <v>12921274.2265625</v>
      </c>
      <c r="W36">
        <v>2007</v>
      </c>
      <c r="X36">
        <f t="shared" si="42"/>
        <v>1.117672233953686</v>
      </c>
      <c r="Y36">
        <f t="shared" si="42"/>
        <v>1.0369383342823704</v>
      </c>
      <c r="AA36">
        <f t="shared" si="42"/>
        <v>1.0426532086997422</v>
      </c>
      <c r="AB36">
        <f t="shared" si="42"/>
        <v>0.92830813919810573</v>
      </c>
      <c r="AD36">
        <f t="shared" si="42"/>
        <v>1.0750192413910185</v>
      </c>
      <c r="AE36">
        <f t="shared" si="42"/>
        <v>0.97947565131474035</v>
      </c>
      <c r="AF36">
        <f t="shared" si="42"/>
        <v>0.84269102722767486</v>
      </c>
      <c r="AG36">
        <f t="shared" si="42"/>
        <v>1.3506205163754776</v>
      </c>
      <c r="AH36">
        <f t="shared" si="42"/>
        <v>0.97193003347341522</v>
      </c>
      <c r="AJ36">
        <f t="shared" si="42"/>
        <v>2.3352242627906099</v>
      </c>
      <c r="AM36">
        <f t="shared" si="42"/>
        <v>1.2337618988914503</v>
      </c>
      <c r="AN36">
        <f t="shared" ref="AN36:AQ36" si="50">AN11/$AQ11</f>
        <v>0.72888383056461181</v>
      </c>
      <c r="AP36">
        <f t="shared" si="50"/>
        <v>0.79440918685554929</v>
      </c>
      <c r="AQ36">
        <f t="shared" si="50"/>
        <v>1</v>
      </c>
    </row>
    <row r="37" spans="1:43" x14ac:dyDescent="0.35">
      <c r="A37">
        <v>2008</v>
      </c>
      <c r="B37">
        <v>387194.71875</v>
      </c>
      <c r="C37">
        <v>460274.53125</v>
      </c>
      <c r="D37">
        <v>30870.048828125</v>
      </c>
      <c r="E37">
        <v>3500104.25</v>
      </c>
      <c r="F37">
        <v>1737033.875</v>
      </c>
      <c r="H37">
        <v>241510.046875</v>
      </c>
      <c r="I37">
        <v>2568201.25</v>
      </c>
      <c r="J37">
        <v>390628.34375</v>
      </c>
      <c r="K37">
        <v>222934.859375</v>
      </c>
      <c r="L37">
        <v>2369615.25</v>
      </c>
      <c r="N37">
        <v>46911.10546875</v>
      </c>
      <c r="P37">
        <v>12089.8564453125</v>
      </c>
      <c r="Q37">
        <v>858415.6875</v>
      </c>
      <c r="R37">
        <v>316198.375</v>
      </c>
      <c r="T37">
        <v>68194.703125</v>
      </c>
      <c r="U37">
        <f t="shared" si="41"/>
        <v>13210176.901367188</v>
      </c>
      <c r="W37">
        <v>2008</v>
      </c>
      <c r="X37">
        <f t="shared" si="42"/>
        <v>1.1281564043537418</v>
      </c>
      <c r="Y37">
        <f t="shared" si="42"/>
        <v>1.0378484266714827</v>
      </c>
      <c r="Z37">
        <f t="shared" si="42"/>
        <v>0.95378703641822637</v>
      </c>
      <c r="AA37">
        <f t="shared" si="42"/>
        <v>1.0493715182511103</v>
      </c>
      <c r="AB37">
        <f t="shared" si="42"/>
        <v>0.91640403495595268</v>
      </c>
      <c r="AD37">
        <f t="shared" si="42"/>
        <v>1.1034540705862634</v>
      </c>
      <c r="AE37">
        <f t="shared" si="42"/>
        <v>0.97156650651169341</v>
      </c>
      <c r="AF37">
        <f t="shared" si="42"/>
        <v>0.85994016090496328</v>
      </c>
      <c r="AG37">
        <f t="shared" si="42"/>
        <v>1.227007492355437</v>
      </c>
      <c r="AH37">
        <f t="shared" si="42"/>
        <v>0.97742909245882204</v>
      </c>
      <c r="AJ37">
        <f t="shared" si="42"/>
        <v>2.3488599890176296</v>
      </c>
      <c r="AL37">
        <f t="shared" si="42"/>
        <v>0.7175670554134701</v>
      </c>
      <c r="AM37">
        <f t="shared" si="42"/>
        <v>1.2592458900492844</v>
      </c>
      <c r="AN37">
        <f t="shared" ref="AN37:AQ37" si="51">AN12/$AQ12</f>
        <v>0.72532310186595916</v>
      </c>
      <c r="AP37">
        <f t="shared" si="51"/>
        <v>0.81927425083732652</v>
      </c>
      <c r="AQ37">
        <f t="shared" si="51"/>
        <v>1</v>
      </c>
    </row>
    <row r="38" spans="1:43" x14ac:dyDescent="0.35">
      <c r="A38">
        <v>2009</v>
      </c>
      <c r="B38">
        <v>382414.0625</v>
      </c>
      <c r="C38">
        <v>458331.59375</v>
      </c>
      <c r="D38">
        <v>30597.498046875</v>
      </c>
      <c r="E38">
        <v>3354149.5</v>
      </c>
      <c r="F38">
        <v>1679792.875</v>
      </c>
      <c r="H38">
        <v>228332.296875</v>
      </c>
      <c r="I38">
        <v>2519388</v>
      </c>
      <c r="J38">
        <v>380753.84375</v>
      </c>
      <c r="K38">
        <v>208812.234375</v>
      </c>
      <c r="L38">
        <v>2310528.75</v>
      </c>
      <c r="N38">
        <v>44036.2109375</v>
      </c>
      <c r="P38">
        <v>12056.673828125</v>
      </c>
      <c r="Q38">
        <v>816601.875</v>
      </c>
      <c r="R38">
        <v>314184.59375</v>
      </c>
      <c r="S38">
        <v>141506</v>
      </c>
      <c r="T38">
        <v>63371.24609375</v>
      </c>
      <c r="U38">
        <f t="shared" si="41"/>
        <v>12944857.25390625</v>
      </c>
      <c r="W38">
        <v>2009</v>
      </c>
      <c r="X38">
        <f t="shared" si="42"/>
        <v>1.1558833400766879</v>
      </c>
      <c r="Y38">
        <f t="shared" si="42"/>
        <v>1.0680611802598883</v>
      </c>
      <c r="Z38">
        <f t="shared" si="42"/>
        <v>0.95829562257619882</v>
      </c>
      <c r="AA38">
        <f t="shared" si="42"/>
        <v>1.0492473110449245</v>
      </c>
      <c r="AB38">
        <f t="shared" si="42"/>
        <v>0.91257123303500376</v>
      </c>
      <c r="AD38">
        <f t="shared" si="42"/>
        <v>1.0816479296781059</v>
      </c>
      <c r="AE38">
        <f t="shared" si="42"/>
        <v>0.98699865041742152</v>
      </c>
      <c r="AF38">
        <f t="shared" si="42"/>
        <v>0.87923780141036456</v>
      </c>
      <c r="AG38">
        <f t="shared" si="42"/>
        <v>1.1757391328247093</v>
      </c>
      <c r="AH38">
        <f t="shared" si="42"/>
        <v>0.98929616149843314</v>
      </c>
      <c r="AJ38">
        <f t="shared" si="42"/>
        <v>2.2444546521878372</v>
      </c>
      <c r="AL38">
        <f t="shared" si="42"/>
        <v>0.74138971454434255</v>
      </c>
      <c r="AM38">
        <f t="shared" si="42"/>
        <v>1.2429584600128956</v>
      </c>
      <c r="AN38">
        <f t="shared" ref="AN38:AQ38" si="52">AN13/$AQ13</f>
        <v>0.74981933312573379</v>
      </c>
      <c r="AO38">
        <f t="shared" si="52"/>
        <v>0.66302840747553482</v>
      </c>
      <c r="AP38">
        <f t="shared" si="52"/>
        <v>0.78854577833445705</v>
      </c>
      <c r="AQ38">
        <f t="shared" si="52"/>
        <v>1</v>
      </c>
    </row>
    <row r="39" spans="1:43" x14ac:dyDescent="0.35">
      <c r="A39">
        <v>2010</v>
      </c>
      <c r="B39">
        <v>392208.28125</v>
      </c>
      <c r="C39">
        <v>488960.96875</v>
      </c>
      <c r="D39">
        <v>31168.369140625</v>
      </c>
      <c r="E39">
        <v>3531823.75</v>
      </c>
      <c r="F39">
        <v>1660598.375</v>
      </c>
      <c r="H39">
        <v>234672.078125</v>
      </c>
      <c r="I39">
        <v>2613960.75</v>
      </c>
      <c r="J39">
        <v>347717.28125</v>
      </c>
      <c r="K39">
        <v>216919.953125</v>
      </c>
      <c r="L39">
        <v>2336120.25</v>
      </c>
      <c r="N39">
        <v>47452.0703125</v>
      </c>
      <c r="P39">
        <v>12922.6416015625</v>
      </c>
      <c r="Q39">
        <v>826027.75</v>
      </c>
      <c r="R39">
        <v>323258.71875</v>
      </c>
      <c r="S39">
        <v>154109.046875</v>
      </c>
      <c r="T39">
        <v>64015.19921875</v>
      </c>
      <c r="U39">
        <f t="shared" si="41"/>
        <v>13281935.483398438</v>
      </c>
      <c r="W39">
        <v>2010</v>
      </c>
      <c r="X39">
        <f t="shared" si="42"/>
        <v>1.1540445805510957</v>
      </c>
      <c r="Y39">
        <f t="shared" si="42"/>
        <v>1.1061298735180025</v>
      </c>
      <c r="Z39">
        <f t="shared" si="42"/>
        <v>0.92987623895314786</v>
      </c>
      <c r="AA39">
        <f t="shared" si="42"/>
        <v>1.0812888905151989</v>
      </c>
      <c r="AB39">
        <f t="shared" si="42"/>
        <v>0.87559616408312324</v>
      </c>
      <c r="AD39">
        <f t="shared" si="42"/>
        <v>1.0822499730324322</v>
      </c>
      <c r="AE39">
        <f t="shared" si="42"/>
        <v>0.99586933384574183</v>
      </c>
      <c r="AF39">
        <f t="shared" si="42"/>
        <v>0.79029972564180861</v>
      </c>
      <c r="AG39">
        <f t="shared" si="42"/>
        <v>1.1786233834629378</v>
      </c>
      <c r="AH39">
        <f t="shared" si="42"/>
        <v>0.97443967754339911</v>
      </c>
      <c r="AJ39">
        <f t="shared" si="42"/>
        <v>2.3119878481224339</v>
      </c>
      <c r="AL39">
        <f t="shared" si="42"/>
        <v>0.77194227621012379</v>
      </c>
      <c r="AM39">
        <f t="shared" si="42"/>
        <v>1.2252418914124001</v>
      </c>
      <c r="AN39">
        <f t="shared" ref="AN39:AQ39" si="53">AN14/$AQ14</f>
        <v>0.75492726230431773</v>
      </c>
      <c r="AO39">
        <f t="shared" si="53"/>
        <v>0.70564839168497617</v>
      </c>
      <c r="AP39">
        <f t="shared" si="53"/>
        <v>0.77525092118830474</v>
      </c>
      <c r="AQ39">
        <f t="shared" si="53"/>
        <v>1</v>
      </c>
    </row>
    <row r="40" spans="1:43" x14ac:dyDescent="0.35">
      <c r="A40">
        <v>2011</v>
      </c>
      <c r="B40">
        <v>411183.78125</v>
      </c>
      <c r="C40">
        <v>494871.0625</v>
      </c>
      <c r="D40">
        <v>30818.748046875</v>
      </c>
      <c r="E40">
        <v>3695614.5</v>
      </c>
      <c r="F40">
        <v>1648634</v>
      </c>
      <c r="G40">
        <v>36962.33984375</v>
      </c>
      <c r="H40">
        <v>243427.859375</v>
      </c>
      <c r="I40">
        <v>2680534.25</v>
      </c>
      <c r="J40">
        <v>314638.8125</v>
      </c>
      <c r="K40">
        <v>223861.890625</v>
      </c>
      <c r="L40">
        <v>2377386</v>
      </c>
      <c r="N40">
        <v>53246.6171875</v>
      </c>
      <c r="P40">
        <v>13413.15234375</v>
      </c>
      <c r="Q40">
        <v>845937.75</v>
      </c>
      <c r="R40">
        <v>313628.03125</v>
      </c>
      <c r="S40">
        <v>156653.84375</v>
      </c>
      <c r="T40">
        <v>65971.0390625</v>
      </c>
      <c r="U40">
        <f t="shared" si="41"/>
        <v>13606783.677734375</v>
      </c>
      <c r="W40">
        <v>2011</v>
      </c>
      <c r="X40">
        <f t="shared" si="42"/>
        <v>1.1832385379301082</v>
      </c>
      <c r="Y40">
        <f t="shared" si="42"/>
        <v>1.0930139933033172</v>
      </c>
      <c r="Z40">
        <f t="shared" si="42"/>
        <v>0.88108763158368919</v>
      </c>
      <c r="AA40">
        <f t="shared" si="42"/>
        <v>1.1118579990109461</v>
      </c>
      <c r="AB40">
        <f t="shared" si="42"/>
        <v>0.85176859977157049</v>
      </c>
      <c r="AC40">
        <f t="shared" si="42"/>
        <v>0.67721956286190998</v>
      </c>
      <c r="AD40">
        <f t="shared" si="42"/>
        <v>1.0986298420528773</v>
      </c>
      <c r="AE40">
        <f t="shared" si="42"/>
        <v>0.99841709575947857</v>
      </c>
      <c r="AF40">
        <f t="shared" si="42"/>
        <v>0.70679539428236449</v>
      </c>
      <c r="AG40">
        <f t="shared" si="42"/>
        <v>1.1861398051537946</v>
      </c>
      <c r="AH40">
        <f t="shared" si="42"/>
        <v>0.9705233490213212</v>
      </c>
      <c r="AJ40">
        <f t="shared" si="42"/>
        <v>2.4942546102104122</v>
      </c>
      <c r="AL40">
        <f t="shared" si="42"/>
        <v>0.78113260249139205</v>
      </c>
      <c r="AM40">
        <f t="shared" si="42"/>
        <v>1.2294270749872707</v>
      </c>
      <c r="AN40">
        <f t="shared" ref="AN40:AQ40" si="54">AN15/$AQ15</f>
        <v>0.72183560154253068</v>
      </c>
      <c r="AO40">
        <f t="shared" si="54"/>
        <v>0.70453418555678338</v>
      </c>
      <c r="AP40">
        <f t="shared" si="54"/>
        <v>0.78234774516439276</v>
      </c>
      <c r="AQ40">
        <f t="shared" si="54"/>
        <v>1</v>
      </c>
    </row>
    <row r="41" spans="1:43" x14ac:dyDescent="0.35">
      <c r="A41">
        <v>2012</v>
      </c>
      <c r="B41">
        <v>421391.21875</v>
      </c>
      <c r="C41">
        <v>500611.46875</v>
      </c>
      <c r="D41">
        <v>30208.3515625</v>
      </c>
      <c r="E41">
        <v>3725440.5</v>
      </c>
      <c r="F41">
        <v>1627157.25</v>
      </c>
      <c r="G41">
        <v>38654.671875</v>
      </c>
      <c r="H41">
        <v>240563.078125</v>
      </c>
      <c r="I41">
        <v>2716635.75</v>
      </c>
      <c r="J41">
        <v>299430.71875</v>
      </c>
      <c r="K41">
        <v>234566.34375</v>
      </c>
      <c r="L41">
        <v>2323769.5</v>
      </c>
      <c r="N41">
        <v>53002.36328125</v>
      </c>
      <c r="P41">
        <v>13859.5361328125</v>
      </c>
      <c r="Q41">
        <v>851872.4375</v>
      </c>
      <c r="R41">
        <v>307454.4375</v>
      </c>
      <c r="S41">
        <v>160973.796875</v>
      </c>
      <c r="T41">
        <v>65164.91015625</v>
      </c>
      <c r="U41">
        <f t="shared" si="41"/>
        <v>13610756.333007813</v>
      </c>
      <c r="W41">
        <v>2012</v>
      </c>
      <c r="X41">
        <f t="shared" si="42"/>
        <v>1.2085985726753181</v>
      </c>
      <c r="Y41">
        <f t="shared" si="42"/>
        <v>1.1012359066322563</v>
      </c>
      <c r="Z41">
        <f t="shared" si="42"/>
        <v>0.85264887455837324</v>
      </c>
      <c r="AA41">
        <f t="shared" si="42"/>
        <v>1.1219375628793353</v>
      </c>
      <c r="AB41">
        <f t="shared" si="42"/>
        <v>0.84309915908791511</v>
      </c>
      <c r="AC41">
        <f t="shared" si="42"/>
        <v>0.71239235079456731</v>
      </c>
      <c r="AD41">
        <f t="shared" si="42"/>
        <v>1.0833736036632495</v>
      </c>
      <c r="AE41">
        <f t="shared" si="42"/>
        <v>1.0088377960177837</v>
      </c>
      <c r="AF41">
        <f t="shared" si="42"/>
        <v>0.67726957015883271</v>
      </c>
      <c r="AG41">
        <f t="shared" si="42"/>
        <v>1.2412631403507459</v>
      </c>
      <c r="AH41">
        <f t="shared" si="42"/>
        <v>0.9463338697952256</v>
      </c>
      <c r="AJ41">
        <f t="shared" si="42"/>
        <v>2.4347085326575391</v>
      </c>
      <c r="AL41">
        <f t="shared" si="42"/>
        <v>0.80123911926866109</v>
      </c>
      <c r="AM41">
        <f t="shared" si="42"/>
        <v>1.2371021768508097</v>
      </c>
      <c r="AN41">
        <f t="shared" ref="AN41:AQ41" si="55">AN16/$AQ16</f>
        <v>0.71225250287568009</v>
      </c>
      <c r="AO41">
        <f t="shared" si="55"/>
        <v>0.72492807790161196</v>
      </c>
      <c r="AP41">
        <f t="shared" si="55"/>
        <v>0.77220938523317784</v>
      </c>
      <c r="AQ41">
        <f t="shared" si="55"/>
        <v>1</v>
      </c>
    </row>
    <row r="42" spans="1:43" x14ac:dyDescent="0.35">
      <c r="A42">
        <v>2013</v>
      </c>
      <c r="B42">
        <v>423862.15625</v>
      </c>
      <c r="C42">
        <v>501871.71875</v>
      </c>
      <c r="D42">
        <v>27338.408203125</v>
      </c>
      <c r="E42">
        <v>3710598.75</v>
      </c>
      <c r="F42">
        <v>1606687.625</v>
      </c>
      <c r="G42">
        <v>39013.62109375</v>
      </c>
      <c r="H42">
        <v>235942.046875</v>
      </c>
      <c r="I42">
        <v>2706556</v>
      </c>
      <c r="J42">
        <v>294988.53125</v>
      </c>
      <c r="K42">
        <v>233695.546875</v>
      </c>
      <c r="L42">
        <v>2271616.5</v>
      </c>
      <c r="N42">
        <v>53457.296875</v>
      </c>
      <c r="P42">
        <v>14323.53515625</v>
      </c>
      <c r="Q42">
        <v>849917.8125</v>
      </c>
      <c r="R42">
        <v>303714.78125</v>
      </c>
      <c r="S42">
        <v>159373.828125</v>
      </c>
      <c r="T42">
        <v>65603.1328125</v>
      </c>
      <c r="U42">
        <f t="shared" si="41"/>
        <v>13498561.291015625</v>
      </c>
      <c r="W42">
        <v>2013</v>
      </c>
      <c r="X42">
        <f t="shared" si="42"/>
        <v>1.2211142790405287</v>
      </c>
      <c r="Y42">
        <f t="shared" si="42"/>
        <v>1.1091078226651363</v>
      </c>
      <c r="Z42">
        <f t="shared" si="42"/>
        <v>0.78183167760627015</v>
      </c>
      <c r="AA42">
        <f t="shared" si="42"/>
        <v>1.1267747832110429</v>
      </c>
      <c r="AB42">
        <f t="shared" si="42"/>
        <v>0.84389379632738015</v>
      </c>
      <c r="AC42">
        <f t="shared" si="42"/>
        <v>0.72905969291054562</v>
      </c>
      <c r="AD42">
        <f t="shared" si="42"/>
        <v>1.0693004682688096</v>
      </c>
      <c r="AE42">
        <f t="shared" si="42"/>
        <v>1.0107256675957186</v>
      </c>
      <c r="AF42">
        <f t="shared" si="42"/>
        <v>0.6770062342016967</v>
      </c>
      <c r="AG42">
        <f t="shared" si="42"/>
        <v>1.2481048098610315</v>
      </c>
      <c r="AH42">
        <f t="shared" si="42"/>
        <v>0.93065758199805981</v>
      </c>
      <c r="AJ42">
        <f t="shared" si="42"/>
        <v>2.4286853760632892</v>
      </c>
      <c r="AL42">
        <f t="shared" si="42"/>
        <v>0.8285118840752671</v>
      </c>
      <c r="AM42">
        <f t="shared" si="42"/>
        <v>1.2438172471858688</v>
      </c>
      <c r="AN42">
        <f t="shared" ref="AN42:AQ42" si="56">AN17/$AQ17</f>
        <v>0.71483529920096656</v>
      </c>
      <c r="AO42">
        <f t="shared" si="56"/>
        <v>0.72458869624927247</v>
      </c>
      <c r="AP42">
        <f t="shared" si="56"/>
        <v>0.78381619203585029</v>
      </c>
      <c r="AQ42">
        <f t="shared" si="56"/>
        <v>1</v>
      </c>
    </row>
    <row r="43" spans="1:43" x14ac:dyDescent="0.35">
      <c r="A43">
        <v>2014</v>
      </c>
      <c r="B43">
        <v>429092.78125</v>
      </c>
      <c r="C43">
        <v>508746.40625</v>
      </c>
      <c r="D43">
        <v>26104.1015625</v>
      </c>
      <c r="E43">
        <v>3812503.25</v>
      </c>
      <c r="F43">
        <v>1609758.125</v>
      </c>
      <c r="G43">
        <v>40133.91796875</v>
      </c>
      <c r="H43">
        <v>232326.765625</v>
      </c>
      <c r="I43">
        <v>2701232.75</v>
      </c>
      <c r="J43">
        <v>294032.5625</v>
      </c>
      <c r="K43">
        <v>251472.1875</v>
      </c>
      <c r="L43">
        <v>2241735.25</v>
      </c>
      <c r="N43">
        <v>57356.64453125</v>
      </c>
      <c r="O43">
        <v>49121.54296875</v>
      </c>
      <c r="P43">
        <v>15413.0361328125</v>
      </c>
      <c r="Q43">
        <v>827171.5</v>
      </c>
      <c r="R43">
        <v>302671.78125</v>
      </c>
      <c r="S43">
        <v>163555.734375</v>
      </c>
      <c r="T43">
        <v>66371.4609375</v>
      </c>
      <c r="U43">
        <f t="shared" si="41"/>
        <v>13628799.797851563</v>
      </c>
      <c r="W43">
        <v>2014</v>
      </c>
      <c r="X43">
        <f t="shared" si="42"/>
        <v>1.2263291424384057</v>
      </c>
      <c r="Y43">
        <f t="shared" si="42"/>
        <v>1.1163047221612825</v>
      </c>
      <c r="Z43">
        <f t="shared" si="42"/>
        <v>0.75393557340708983</v>
      </c>
      <c r="AA43">
        <f t="shared" si="42"/>
        <v>1.152494943769659</v>
      </c>
      <c r="AB43">
        <f t="shared" si="42"/>
        <v>0.84730853843981102</v>
      </c>
      <c r="AC43">
        <f t="shared" si="42"/>
        <v>0.75073415762443674</v>
      </c>
      <c r="AD43">
        <f t="shared" si="42"/>
        <v>1.0474089870653203</v>
      </c>
      <c r="AE43">
        <f t="shared" si="42"/>
        <v>1.0028368798649843</v>
      </c>
      <c r="AF43">
        <f t="shared" si="42"/>
        <v>0.67651038681992992</v>
      </c>
      <c r="AG43">
        <f t="shared" si="42"/>
        <v>1.3382184493713347</v>
      </c>
      <c r="AH43">
        <f t="shared" si="42"/>
        <v>0.91369264160766295</v>
      </c>
      <c r="AJ43">
        <f t="shared" si="42"/>
        <v>2.5467807871037151</v>
      </c>
      <c r="AK43">
        <f t="shared" si="42"/>
        <v>0.59838477952532942</v>
      </c>
      <c r="AL43">
        <f t="shared" si="42"/>
        <v>0.88215059085746661</v>
      </c>
      <c r="AM43">
        <f t="shared" si="42"/>
        <v>1.20565472885042</v>
      </c>
      <c r="AN43">
        <f t="shared" ref="AN43:AQ43" si="57">AN18/$AQ18</f>
        <v>0.71532005648987673</v>
      </c>
      <c r="AO43">
        <f t="shared" si="57"/>
        <v>0.74179449051562196</v>
      </c>
      <c r="AP43">
        <f t="shared" si="57"/>
        <v>0.79042431223511256</v>
      </c>
      <c r="AQ43">
        <f t="shared" si="57"/>
        <v>1</v>
      </c>
    </row>
    <row r="44" spans="1:43" x14ac:dyDescent="0.35">
      <c r="A44">
        <v>2015</v>
      </c>
      <c r="B44">
        <v>448794.71875</v>
      </c>
      <c r="C44">
        <v>531206.875</v>
      </c>
      <c r="D44">
        <v>27367.923828125</v>
      </c>
      <c r="E44">
        <v>3915258.25</v>
      </c>
      <c r="F44">
        <v>1705106.375</v>
      </c>
      <c r="G44">
        <v>40839.21484375</v>
      </c>
      <c r="H44">
        <v>237412.921875</v>
      </c>
      <c r="I44">
        <v>2772463.25</v>
      </c>
      <c r="J44">
        <v>294728.59375</v>
      </c>
      <c r="K44">
        <v>351605.625</v>
      </c>
      <c r="L44">
        <v>2296760.75</v>
      </c>
      <c r="M44">
        <v>87529.2890625</v>
      </c>
      <c r="N44">
        <v>60377.27734375</v>
      </c>
      <c r="O44">
        <v>51517.390625</v>
      </c>
      <c r="P44">
        <v>17455.76171875</v>
      </c>
      <c r="Q44">
        <v>872643.75</v>
      </c>
      <c r="R44">
        <v>314019.625</v>
      </c>
      <c r="S44">
        <v>170226.140625</v>
      </c>
      <c r="T44">
        <v>68875.1796875</v>
      </c>
      <c r="U44">
        <f t="shared" si="41"/>
        <v>14264188.912109375</v>
      </c>
      <c r="W44">
        <v>2015</v>
      </c>
      <c r="X44">
        <f t="shared" si="42"/>
        <v>1.2300778147710079</v>
      </c>
      <c r="Y44">
        <f t="shared" si="42"/>
        <v>1.1194031315167434</v>
      </c>
      <c r="Z44">
        <f t="shared" si="42"/>
        <v>0.76795751025358472</v>
      </c>
      <c r="AA44">
        <f t="shared" si="42"/>
        <v>1.1387056494426269</v>
      </c>
      <c r="AB44">
        <f t="shared" si="42"/>
        <v>0.86902701552486983</v>
      </c>
      <c r="AC44">
        <f t="shared" si="42"/>
        <v>0.73855328116204633</v>
      </c>
      <c r="AD44">
        <f t="shared" si="42"/>
        <v>1.0303206563428167</v>
      </c>
      <c r="AE44">
        <f t="shared" si="42"/>
        <v>0.99026885889452809</v>
      </c>
      <c r="AF44">
        <f t="shared" si="42"/>
        <v>0.65767718326678459</v>
      </c>
      <c r="AG44">
        <f t="shared" si="42"/>
        <v>1.7976864966604682</v>
      </c>
      <c r="AH44">
        <f t="shared" si="42"/>
        <v>0.90185103494931174</v>
      </c>
      <c r="AI44">
        <f t="shared" ref="AI44:AQ44" si="58">AI19/$AQ19</f>
        <v>0.7101412377332228</v>
      </c>
      <c r="AJ44">
        <f t="shared" si="58"/>
        <v>2.534115559955433</v>
      </c>
      <c r="AK44">
        <f t="shared" si="58"/>
        <v>0.61343247419991942</v>
      </c>
      <c r="AL44">
        <f t="shared" si="58"/>
        <v>0.9576969882622548</v>
      </c>
      <c r="AM44">
        <f t="shared" si="58"/>
        <v>1.2254612480568934</v>
      </c>
      <c r="AN44">
        <f t="shared" si="58"/>
        <v>0.72041811114354481</v>
      </c>
      <c r="AO44">
        <f t="shared" si="58"/>
        <v>0.74492990068504161</v>
      </c>
      <c r="AP44">
        <f t="shared" si="58"/>
        <v>0.7910035631347877</v>
      </c>
      <c r="AQ44">
        <f t="shared" si="58"/>
        <v>1</v>
      </c>
    </row>
    <row r="45" spans="1:43" x14ac:dyDescent="0.35">
      <c r="A45">
        <v>2016</v>
      </c>
      <c r="B45">
        <v>466582.8125</v>
      </c>
      <c r="C45">
        <v>549813.1875</v>
      </c>
      <c r="D45">
        <v>30337.669921875</v>
      </c>
      <c r="E45">
        <v>4039048.75</v>
      </c>
      <c r="F45">
        <v>1779649</v>
      </c>
      <c r="G45">
        <v>42521.7890625</v>
      </c>
      <c r="H45">
        <v>245351.484375</v>
      </c>
      <c r="I45">
        <v>2819433.25</v>
      </c>
      <c r="J45">
        <v>290349.375</v>
      </c>
      <c r="K45">
        <v>381200.375</v>
      </c>
      <c r="L45">
        <v>2410574.75</v>
      </c>
      <c r="M45">
        <v>90259.46875</v>
      </c>
      <c r="N45">
        <v>63159.6484375</v>
      </c>
      <c r="O45">
        <v>53188.0078125</v>
      </c>
      <c r="P45">
        <v>18556.48046875</v>
      </c>
      <c r="Q45">
        <v>876472.5625</v>
      </c>
      <c r="R45">
        <v>323220.96875</v>
      </c>
      <c r="S45">
        <v>164390.296875</v>
      </c>
      <c r="T45">
        <v>71590.546875</v>
      </c>
      <c r="U45">
        <f t="shared" si="41"/>
        <v>14715700.423828125</v>
      </c>
      <c r="W45">
        <v>2016</v>
      </c>
      <c r="X45">
        <f t="shared" si="42"/>
        <v>1.2327647098185672</v>
      </c>
      <c r="Y45">
        <f t="shared" ref="Y45:AQ45" si="59">Y20/$AQ20</f>
        <v>1.1191175992085598</v>
      </c>
      <c r="Z45">
        <f t="shared" si="59"/>
        <v>0.82332650546473907</v>
      </c>
      <c r="AA45">
        <f t="shared" si="59"/>
        <v>1.1357055095445547</v>
      </c>
      <c r="AB45">
        <f t="shared" si="59"/>
        <v>0.88197425992075307</v>
      </c>
      <c r="AC45">
        <f t="shared" si="59"/>
        <v>0.7464709210207896</v>
      </c>
      <c r="AD45">
        <f t="shared" si="59"/>
        <v>1.0314119367317687</v>
      </c>
      <c r="AE45">
        <f t="shared" si="59"/>
        <v>0.97505208493203377</v>
      </c>
      <c r="AF45">
        <f t="shared" si="59"/>
        <v>0.63214812771576545</v>
      </c>
      <c r="AG45">
        <f t="shared" si="59"/>
        <v>1.8761657252252188</v>
      </c>
      <c r="AH45">
        <f t="shared" si="59"/>
        <v>0.91837873173945261</v>
      </c>
      <c r="AI45">
        <f t="shared" si="59"/>
        <v>0.72191661125143003</v>
      </c>
      <c r="AJ45">
        <f t="shared" si="59"/>
        <v>2.5199312536604057</v>
      </c>
      <c r="AK45">
        <f t="shared" si="59"/>
        <v>0.62263507956513131</v>
      </c>
      <c r="AL45">
        <f t="shared" si="59"/>
        <v>0.98341773844018843</v>
      </c>
      <c r="AM45">
        <f t="shared" si="59"/>
        <v>1.1928698078973055</v>
      </c>
      <c r="AN45">
        <f t="shared" si="59"/>
        <v>0.72345640531109445</v>
      </c>
      <c r="AO45">
        <f t="shared" si="59"/>
        <v>0.69814065765155997</v>
      </c>
      <c r="AP45">
        <f t="shared" si="59"/>
        <v>0.79767959753682338</v>
      </c>
      <c r="AQ45">
        <f t="shared" si="59"/>
        <v>1</v>
      </c>
    </row>
    <row r="46" spans="1:43" x14ac:dyDescent="0.35">
      <c r="A46">
        <v>2017</v>
      </c>
      <c r="B46">
        <v>480926.90625</v>
      </c>
      <c r="C46">
        <v>568297.125</v>
      </c>
      <c r="D46">
        <v>32195.4375</v>
      </c>
      <c r="E46">
        <v>4237502.5</v>
      </c>
      <c r="F46">
        <v>1853309.375</v>
      </c>
      <c r="G46">
        <v>45160.5546875</v>
      </c>
      <c r="H46">
        <v>253666.09375</v>
      </c>
      <c r="I46">
        <v>2922007</v>
      </c>
      <c r="J46">
        <v>295748.25</v>
      </c>
      <c r="K46">
        <v>409848.0625</v>
      </c>
      <c r="L46">
        <v>2474220.75</v>
      </c>
      <c r="M46">
        <v>95654.703125</v>
      </c>
      <c r="N46">
        <v>65523.10546875</v>
      </c>
      <c r="O46">
        <v>55545.39453125</v>
      </c>
      <c r="P46">
        <v>19681.333984375</v>
      </c>
      <c r="Q46">
        <v>918735.9375</v>
      </c>
      <c r="R46">
        <v>332017.5</v>
      </c>
      <c r="S46">
        <v>167727.359375</v>
      </c>
      <c r="T46">
        <v>76439.3125</v>
      </c>
      <c r="U46">
        <f t="shared" si="41"/>
        <v>15304206.701171875</v>
      </c>
      <c r="W46">
        <v>2017</v>
      </c>
      <c r="X46">
        <f t="shared" si="42"/>
        <v>1.2146322487056773</v>
      </c>
      <c r="Y46">
        <f t="shared" ref="Y46:AQ46" si="60">Y21/$AQ21</f>
        <v>1.1085323751176817</v>
      </c>
      <c r="Z46">
        <f t="shared" si="60"/>
        <v>0.83899282009602216</v>
      </c>
      <c r="AA46">
        <f t="shared" si="60"/>
        <v>1.1419638825680718</v>
      </c>
      <c r="AB46">
        <f t="shared" si="60"/>
        <v>0.88501302507640278</v>
      </c>
      <c r="AC46">
        <f t="shared" si="60"/>
        <v>0.76245729191541867</v>
      </c>
      <c r="AD46">
        <f t="shared" si="60"/>
        <v>1.0252557586393454</v>
      </c>
      <c r="AE46">
        <f t="shared" si="60"/>
        <v>0.97115969077869724</v>
      </c>
      <c r="AF46">
        <f t="shared" si="60"/>
        <v>0.6233030294692159</v>
      </c>
      <c r="AG46">
        <f t="shared" si="60"/>
        <v>1.9206977280485409</v>
      </c>
      <c r="AH46">
        <f t="shared" si="60"/>
        <v>0.9083796588238352</v>
      </c>
      <c r="AI46">
        <f t="shared" si="60"/>
        <v>0.7488421939594615</v>
      </c>
      <c r="AJ46">
        <f t="shared" si="60"/>
        <v>2.465858992248839</v>
      </c>
      <c r="AK46">
        <f t="shared" si="60"/>
        <v>0.63415969678005102</v>
      </c>
      <c r="AL46">
        <f t="shared" si="60"/>
        <v>1.0010973270322936</v>
      </c>
      <c r="AM46">
        <f t="shared" si="60"/>
        <v>1.2023370278870391</v>
      </c>
      <c r="AN46">
        <f t="shared" si="60"/>
        <v>0.71884824424935179</v>
      </c>
      <c r="AO46">
        <f t="shared" si="60"/>
        <v>0.68581065048100687</v>
      </c>
      <c r="AP46">
        <f t="shared" si="60"/>
        <v>0.820042667926837</v>
      </c>
      <c r="AQ46">
        <f t="shared" si="60"/>
        <v>1</v>
      </c>
    </row>
    <row r="47" spans="1:43" x14ac:dyDescent="0.35">
      <c r="A47">
        <v>2018</v>
      </c>
      <c r="B47">
        <v>492542.71875</v>
      </c>
      <c r="C47">
        <v>575549.9375</v>
      </c>
      <c r="D47">
        <v>33295.43359375</v>
      </c>
      <c r="E47">
        <v>4275108.5</v>
      </c>
      <c r="F47">
        <v>1898860.625</v>
      </c>
      <c r="G47">
        <v>47044.890625</v>
      </c>
      <c r="H47">
        <v>258308.609375</v>
      </c>
      <c r="I47">
        <v>2965537.75</v>
      </c>
      <c r="J47">
        <v>297786.65625</v>
      </c>
      <c r="K47">
        <v>435129.8125</v>
      </c>
      <c r="L47">
        <v>2499061.5</v>
      </c>
      <c r="M47">
        <v>98145.2890625</v>
      </c>
      <c r="N47">
        <v>67496.328125</v>
      </c>
      <c r="O47">
        <v>58420.12109375</v>
      </c>
      <c r="P47">
        <v>21249.953125</v>
      </c>
      <c r="Q47">
        <v>939896.1875</v>
      </c>
      <c r="R47">
        <v>341520.65625</v>
      </c>
      <c r="S47">
        <v>172712.140625</v>
      </c>
      <c r="T47">
        <v>80007.9453125</v>
      </c>
      <c r="U47">
        <f t="shared" si="41"/>
        <v>15557675.0546875</v>
      </c>
      <c r="W47">
        <v>2018</v>
      </c>
      <c r="X47">
        <f t="shared" si="42"/>
        <v>1.2165937877738222</v>
      </c>
      <c r="Y47">
        <f t="shared" ref="Y47:AQ47" si="61">Y22/$AQ22</f>
        <v>1.1008546709238736</v>
      </c>
      <c r="Z47">
        <f t="shared" si="61"/>
        <v>0.84854551107377996</v>
      </c>
      <c r="AA47">
        <f t="shared" si="61"/>
        <v>1.1295092120786703</v>
      </c>
      <c r="AB47">
        <f t="shared" si="61"/>
        <v>0.89312837086580388</v>
      </c>
      <c r="AC47">
        <f t="shared" si="61"/>
        <v>0.780998382620682</v>
      </c>
      <c r="AD47">
        <f t="shared" si="61"/>
        <v>1.0272317486451139</v>
      </c>
      <c r="AE47">
        <f t="shared" si="61"/>
        <v>0.9693116468337809</v>
      </c>
      <c r="AF47">
        <f t="shared" si="61"/>
        <v>0.62153850060972726</v>
      </c>
      <c r="AG47">
        <f t="shared" si="61"/>
        <v>1.9831753024661329</v>
      </c>
      <c r="AH47">
        <f t="shared" si="61"/>
        <v>0.90527397273473575</v>
      </c>
      <c r="AI47">
        <f t="shared" si="61"/>
        <v>0.76946110516220101</v>
      </c>
      <c r="AJ47">
        <f t="shared" si="61"/>
        <v>2.4532303872406147</v>
      </c>
      <c r="AK47">
        <f t="shared" si="61"/>
        <v>0.66530884367677412</v>
      </c>
      <c r="AL47">
        <f t="shared" si="61"/>
        <v>1.0624767547471927</v>
      </c>
      <c r="AM47">
        <f t="shared" si="61"/>
        <v>1.2099942759706857</v>
      </c>
      <c r="AN47">
        <f t="shared" si="61"/>
        <v>0.73131089756361178</v>
      </c>
      <c r="AO47">
        <f t="shared" si="61"/>
        <v>0.69559669162527626</v>
      </c>
      <c r="AP47">
        <f t="shared" si="61"/>
        <v>0.84565436608887279</v>
      </c>
      <c r="AQ47">
        <f t="shared" si="61"/>
        <v>1</v>
      </c>
    </row>
    <row r="48" spans="1:43" x14ac:dyDescent="0.35">
      <c r="A48">
        <v>2019</v>
      </c>
      <c r="B48">
        <v>498022.25</v>
      </c>
      <c r="C48">
        <v>589449.125</v>
      </c>
      <c r="D48">
        <v>33665.640625</v>
      </c>
      <c r="E48">
        <v>4308861.5</v>
      </c>
      <c r="F48">
        <v>1932678.625</v>
      </c>
      <c r="G48">
        <v>49209.03125</v>
      </c>
      <c r="H48">
        <v>261017.34375</v>
      </c>
      <c r="I48">
        <v>3018884.75</v>
      </c>
      <c r="J48">
        <v>302222.28125</v>
      </c>
      <c r="K48">
        <v>499741.09375</v>
      </c>
      <c r="L48">
        <v>2508404.5</v>
      </c>
      <c r="M48">
        <v>103480.1875</v>
      </c>
      <c r="N48">
        <v>69541.328125</v>
      </c>
      <c r="O48">
        <v>59915.99609375</v>
      </c>
      <c r="P48">
        <v>22352.87890625</v>
      </c>
      <c r="Q48">
        <v>958314.625</v>
      </c>
      <c r="R48">
        <v>350395.375</v>
      </c>
      <c r="S48">
        <v>176537.546875</v>
      </c>
      <c r="T48">
        <v>82556.5</v>
      </c>
      <c r="U48">
        <f t="shared" si="41"/>
        <v>15825250.578125</v>
      </c>
      <c r="W48">
        <v>2019</v>
      </c>
      <c r="X48">
        <f t="shared" si="42"/>
        <v>1.2029604739258792</v>
      </c>
      <c r="Y48">
        <f t="shared" ref="Y48:AQ48" si="62">Y23/$AQ23</f>
        <v>1.1049406668206181</v>
      </c>
      <c r="Z48">
        <f t="shared" si="62"/>
        <v>0.83848000243423437</v>
      </c>
      <c r="AA48">
        <f t="shared" si="62"/>
        <v>1.1159906697656037</v>
      </c>
      <c r="AB48">
        <f t="shared" si="62"/>
        <v>0.89448701739747227</v>
      </c>
      <c r="AC48">
        <f t="shared" si="62"/>
        <v>0.8029522938836744</v>
      </c>
      <c r="AD48">
        <f t="shared" si="62"/>
        <v>1.0205824507654282</v>
      </c>
      <c r="AE48">
        <f t="shared" si="62"/>
        <v>0.96955855149271908</v>
      </c>
      <c r="AF48">
        <f t="shared" si="62"/>
        <v>0.62417972425638868</v>
      </c>
      <c r="AG48">
        <f t="shared" si="62"/>
        <v>2.2139938207597241</v>
      </c>
      <c r="AH48">
        <f t="shared" si="62"/>
        <v>0.89609908622651135</v>
      </c>
      <c r="AI48">
        <f t="shared" si="62"/>
        <v>0.81111040054823036</v>
      </c>
      <c r="AJ48">
        <f t="shared" si="62"/>
        <v>2.4430171776354519</v>
      </c>
      <c r="AK48">
        <f t="shared" si="62"/>
        <v>0.67971017589391847</v>
      </c>
      <c r="AL48">
        <f t="shared" si="62"/>
        <v>1.0979610060010616</v>
      </c>
      <c r="AM48">
        <f t="shared" si="62"/>
        <v>1.2124338439592306</v>
      </c>
      <c r="AN48">
        <f t="shared" si="62"/>
        <v>0.74116991702492341</v>
      </c>
      <c r="AO48">
        <f t="shared" si="62"/>
        <v>0.69976988384171135</v>
      </c>
      <c r="AP48">
        <f t="shared" si="62"/>
        <v>0.85909702673928479</v>
      </c>
      <c r="AQ48">
        <f t="shared" si="62"/>
        <v>1</v>
      </c>
    </row>
    <row r="49" spans="23:43" x14ac:dyDescent="0.35">
      <c r="W49" t="s">
        <v>50</v>
      </c>
      <c r="X49">
        <f>AVERAGE(X28:X48)</f>
        <v>1.158824274275805</v>
      </c>
      <c r="Y49">
        <f t="shared" ref="Y49:AQ49" si="63">AVERAGE(Y28:Y48)</f>
        <v>1.075555500915341</v>
      </c>
      <c r="Z49">
        <f t="shared" si="63"/>
        <v>0.85239708370211309</v>
      </c>
      <c r="AA49">
        <f t="shared" si="63"/>
        <v>1.0875029503754414</v>
      </c>
      <c r="AB49">
        <f t="shared" si="63"/>
        <v>0.86926615881550651</v>
      </c>
      <c r="AC49">
        <f t="shared" si="63"/>
        <v>0.74453754831045227</v>
      </c>
      <c r="AD49">
        <f t="shared" si="63"/>
        <v>1.0438910189271509</v>
      </c>
      <c r="AE49">
        <f t="shared" si="63"/>
        <v>0.98800730072612619</v>
      </c>
      <c r="AF49">
        <f t="shared" si="63"/>
        <v>0.74282580755217276</v>
      </c>
      <c r="AG49">
        <f t="shared" si="63"/>
        <v>1.3988269082552247</v>
      </c>
      <c r="AH49">
        <f t="shared" si="63"/>
        <v>0.96686395253815882</v>
      </c>
      <c r="AI49">
        <f t="shared" si="63"/>
        <v>0.75229430973090916</v>
      </c>
      <c r="AJ49">
        <f t="shared" si="63"/>
        <v>2.3061312509709677</v>
      </c>
      <c r="AK49">
        <f t="shared" si="63"/>
        <v>0.63560517494018731</v>
      </c>
      <c r="AL49">
        <f t="shared" si="63"/>
        <v>0.88554858811197634</v>
      </c>
      <c r="AM49">
        <f t="shared" si="63"/>
        <v>1.2201577484560855</v>
      </c>
      <c r="AN49">
        <f t="shared" si="63"/>
        <v>0.72565223402540124</v>
      </c>
      <c r="AO49">
        <f t="shared" si="63"/>
        <v>0.7080700030607634</v>
      </c>
      <c r="AP49">
        <f t="shared" si="63"/>
        <v>0.80151961487005963</v>
      </c>
      <c r="AQ49">
        <f t="shared" si="63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DD0A-09E9-4B8E-8C5A-D4ED761C54E6}">
  <dimension ref="A1:T950"/>
  <sheetViews>
    <sheetView workbookViewId="0">
      <selection activeCell="B1" sqref="B1:T1"/>
    </sheetView>
  </sheetViews>
  <sheetFormatPr defaultRowHeight="14.5" x14ac:dyDescent="0.35"/>
  <cols>
    <col min="1" max="1" width="26.54296875" bestFit="1" customWidth="1"/>
    <col min="2" max="2" width="13.54296875" bestFit="1" customWidth="1"/>
    <col min="3" max="7" width="13.81640625" bestFit="1" customWidth="1"/>
    <col min="8" max="8" width="12.7265625" bestFit="1" customWidth="1"/>
    <col min="9" max="9" width="13.7265625" bestFit="1" customWidth="1"/>
    <col min="10" max="10" width="14" bestFit="1" customWidth="1"/>
    <col min="11" max="11" width="12.81640625" bestFit="1" customWidth="1"/>
    <col min="12" max="12" width="12.54296875" bestFit="1" customWidth="1"/>
    <col min="13" max="13" width="13.26953125" bestFit="1" customWidth="1"/>
    <col min="14" max="15" width="13.54296875" bestFit="1" customWidth="1"/>
    <col min="16" max="16" width="13.81640625" bestFit="1" customWidth="1"/>
    <col min="17" max="18" width="13.54296875" bestFit="1" customWidth="1"/>
    <col min="19" max="19" width="12.81640625" bestFit="1" customWidth="1"/>
    <col min="20" max="20" width="13.81640625" bestFit="1" customWidth="1"/>
    <col min="98" max="98" width="26.54296875" bestFit="1" customWidth="1"/>
    <col min="99" max="99" width="13.81640625" bestFit="1" customWidth="1"/>
    <col min="100" max="100" width="13.7265625" bestFit="1" customWidth="1"/>
    <col min="101" max="101" width="14" bestFit="1" customWidth="1"/>
    <col min="102" max="102" width="13.54296875" bestFit="1" customWidth="1"/>
    <col min="103" max="103" width="14.1796875" bestFit="1" customWidth="1"/>
    <col min="104" max="104" width="14.1796875" customWidth="1"/>
    <col min="105" max="105" width="14" bestFit="1" customWidth="1"/>
    <col min="106" max="106" width="13.81640625" bestFit="1" customWidth="1"/>
    <col min="107" max="107" width="13.54296875" bestFit="1" customWidth="1"/>
    <col min="108" max="108" width="13.81640625" bestFit="1" customWidth="1"/>
    <col min="109" max="109" width="13.54296875" bestFit="1" customWidth="1"/>
    <col min="110" max="113" width="13.81640625" bestFit="1" customWidth="1"/>
    <col min="114" max="114" width="13.7265625" bestFit="1" customWidth="1"/>
    <col min="115" max="115" width="14" bestFit="1" customWidth="1"/>
    <col min="116" max="116" width="13.81640625" bestFit="1" customWidth="1"/>
    <col min="117" max="117" width="12.81640625" bestFit="1" customWidth="1"/>
    <col min="118" max="118" width="13.453125" bestFit="1" customWidth="1"/>
    <col min="119" max="119" width="13.81640625" bestFit="1" customWidth="1"/>
    <col min="120" max="120" width="14" bestFit="1" customWidth="1"/>
    <col min="121" max="122" width="13.81640625" bestFit="1" customWidth="1"/>
    <col min="123" max="123" width="13.54296875" bestFit="1" customWidth="1"/>
    <col min="124" max="124" width="14.453125" bestFit="1" customWidth="1"/>
    <col min="125" max="125" width="13.81640625" bestFit="1" customWidth="1"/>
    <col min="126" max="126" width="13.54296875" bestFit="1" customWidth="1"/>
    <col min="127" max="128" width="13.81640625" bestFit="1" customWidth="1"/>
    <col min="129" max="129" width="13.7265625" bestFit="1" customWidth="1"/>
    <col min="130" max="130" width="14" bestFit="1" customWidth="1"/>
    <col min="131" max="131" width="13.81640625" bestFit="1" customWidth="1"/>
    <col min="132" max="132" width="12.81640625" bestFit="1" customWidth="1"/>
    <col min="133" max="133" width="13.54296875" bestFit="1" customWidth="1"/>
    <col min="134" max="134" width="14.1796875" bestFit="1" customWidth="1"/>
    <col min="135" max="135" width="13.81640625" bestFit="1" customWidth="1"/>
    <col min="136" max="136" width="14" bestFit="1" customWidth="1"/>
    <col min="137" max="139" width="13.81640625" bestFit="1" customWidth="1"/>
    <col min="140" max="140" width="13.54296875" bestFit="1" customWidth="1"/>
    <col min="141" max="141" width="13.81640625" bestFit="1" customWidth="1"/>
    <col min="142" max="142" width="13.453125" bestFit="1" customWidth="1"/>
    <col min="143" max="143" width="13.81640625" bestFit="1" customWidth="1"/>
    <col min="144" max="144" width="14.1796875" bestFit="1" customWidth="1"/>
    <col min="145" max="145" width="14" bestFit="1" customWidth="1"/>
    <col min="146" max="146" width="13.54296875" bestFit="1" customWidth="1"/>
    <col min="147" max="147" width="15.81640625" bestFit="1" customWidth="1"/>
    <col min="148" max="149" width="13.81640625" bestFit="1" customWidth="1"/>
    <col min="150" max="150" width="14" bestFit="1" customWidth="1"/>
    <col min="151" max="151" width="13.81640625" bestFit="1" customWidth="1"/>
    <col min="152" max="152" width="13.54296875" bestFit="1" customWidth="1"/>
    <col min="153" max="153" width="12.7265625" bestFit="1" customWidth="1"/>
    <col min="154" max="154" width="13.26953125" bestFit="1" customWidth="1"/>
    <col min="155" max="155" width="13.7265625" bestFit="1" customWidth="1"/>
    <col min="156" max="160" width="14" bestFit="1" customWidth="1"/>
    <col min="161" max="161" width="14.26953125" bestFit="1" customWidth="1"/>
    <col min="162" max="162" width="14" bestFit="1" customWidth="1"/>
    <col min="163" max="163" width="14.1796875" bestFit="1" customWidth="1"/>
    <col min="164" max="164" width="14" bestFit="1" customWidth="1"/>
    <col min="165" max="165" width="13.7265625" bestFit="1" customWidth="1"/>
    <col min="166" max="166" width="14.54296875" bestFit="1" customWidth="1"/>
    <col min="167" max="167" width="14" bestFit="1" customWidth="1"/>
    <col min="168" max="170" width="13.81640625" bestFit="1" customWidth="1"/>
    <col min="171" max="171" width="13.54296875" bestFit="1" customWidth="1"/>
    <col min="172" max="172" width="13.81640625" bestFit="1" customWidth="1"/>
    <col min="173" max="174" width="12.81640625" bestFit="1" customWidth="1"/>
    <col min="175" max="175" width="12.54296875" bestFit="1" customWidth="1"/>
    <col min="176" max="176" width="12.81640625" bestFit="1" customWidth="1"/>
    <col min="177" max="177" width="13.1796875" bestFit="1" customWidth="1"/>
    <col min="178" max="179" width="12.81640625" bestFit="1" customWidth="1"/>
    <col min="180" max="180" width="12.54296875" bestFit="1" customWidth="1"/>
    <col min="181" max="181" width="13.7265625" bestFit="1" customWidth="1"/>
    <col min="182" max="182" width="13.54296875" bestFit="1" customWidth="1"/>
    <col min="183" max="183" width="13.453125" bestFit="1" customWidth="1"/>
    <col min="184" max="184" width="13.81640625" bestFit="1" customWidth="1"/>
    <col min="185" max="185" width="14" bestFit="1" customWidth="1"/>
    <col min="186" max="186" width="13.81640625" bestFit="1" customWidth="1"/>
    <col min="187" max="187" width="12.81640625" bestFit="1" customWidth="1"/>
    <col min="188" max="188" width="14.1796875" bestFit="1" customWidth="1"/>
    <col min="189" max="190" width="13.81640625" bestFit="1" customWidth="1"/>
    <col min="191" max="191" width="14.453125" bestFit="1" customWidth="1"/>
    <col min="192" max="198" width="13.54296875" bestFit="1" customWidth="1"/>
    <col min="199" max="199" width="13.26953125" bestFit="1" customWidth="1"/>
    <col min="200" max="202" width="13.54296875" bestFit="1" customWidth="1"/>
    <col min="203" max="204" width="14.1796875" bestFit="1" customWidth="1"/>
    <col min="205" max="205" width="14.26953125" bestFit="1" customWidth="1"/>
    <col min="206" max="206" width="14.1796875" bestFit="1" customWidth="1"/>
    <col min="207" max="207" width="13.81640625" bestFit="1" customWidth="1"/>
    <col min="208" max="208" width="14.453125" bestFit="1" customWidth="1"/>
    <col min="209" max="210" width="14.1796875" bestFit="1" customWidth="1"/>
    <col min="211" max="211" width="13.81640625" bestFit="1" customWidth="1"/>
    <col min="212" max="213" width="14.1796875" bestFit="1" customWidth="1"/>
    <col min="214" max="214" width="14.7265625" bestFit="1" customWidth="1"/>
    <col min="215" max="215" width="13.81640625" bestFit="1" customWidth="1"/>
    <col min="216" max="216" width="14.1796875" bestFit="1" customWidth="1"/>
    <col min="217" max="219" width="13.81640625" bestFit="1" customWidth="1"/>
    <col min="220" max="220" width="14" bestFit="1" customWidth="1"/>
    <col min="221" max="221" width="12.81640625" bestFit="1" customWidth="1"/>
    <col min="222" max="222" width="13.54296875" bestFit="1" customWidth="1"/>
    <col min="223" max="223" width="14" bestFit="1" customWidth="1"/>
    <col min="224" max="224" width="13.81640625" bestFit="1" customWidth="1"/>
    <col min="225" max="225" width="13.54296875" bestFit="1" customWidth="1"/>
    <col min="226" max="226" width="14.26953125" bestFit="1" customWidth="1"/>
    <col min="227" max="228" width="13.81640625" bestFit="1" customWidth="1"/>
    <col min="229" max="229" width="14" bestFit="1" customWidth="1"/>
    <col min="230" max="231" width="13.81640625" bestFit="1" customWidth="1"/>
    <col min="232" max="233" width="13.54296875" bestFit="1" customWidth="1"/>
    <col min="234" max="234" width="13.81640625" bestFit="1" customWidth="1"/>
    <col min="235" max="236" width="14" bestFit="1" customWidth="1"/>
    <col min="237" max="237" width="13.81640625" bestFit="1" customWidth="1"/>
    <col min="238" max="238" width="14.453125" bestFit="1" customWidth="1"/>
    <col min="239" max="243" width="13.81640625" bestFit="1" customWidth="1"/>
    <col min="244" max="244" width="14" bestFit="1" customWidth="1"/>
    <col min="245" max="245" width="12.81640625" bestFit="1" customWidth="1"/>
    <col min="246" max="246" width="13.81640625" bestFit="1" customWidth="1"/>
    <col min="247" max="247" width="13.54296875" bestFit="1" customWidth="1"/>
    <col min="248" max="248" width="13.81640625" bestFit="1" customWidth="1"/>
    <col min="249" max="249" width="14" bestFit="1" customWidth="1"/>
    <col min="250" max="250" width="13.81640625" bestFit="1" customWidth="1"/>
    <col min="251" max="251" width="13.54296875" bestFit="1" customWidth="1"/>
    <col min="252" max="253" width="13.81640625" bestFit="1" customWidth="1"/>
    <col min="254" max="255" width="13.54296875" bestFit="1" customWidth="1"/>
    <col min="256" max="256" width="13.7265625" bestFit="1" customWidth="1"/>
    <col min="257" max="257" width="13.54296875" bestFit="1" customWidth="1"/>
    <col min="258" max="258" width="13.1796875" bestFit="1" customWidth="1"/>
    <col min="259" max="259" width="13.54296875" bestFit="1" customWidth="1"/>
    <col min="260" max="260" width="13.7265625" bestFit="1" customWidth="1"/>
    <col min="261" max="261" width="13.54296875" bestFit="1" customWidth="1"/>
    <col min="262" max="262" width="13.26953125" bestFit="1" customWidth="1"/>
    <col min="263" max="263" width="14.1796875" bestFit="1" customWidth="1"/>
    <col min="264" max="264" width="14.1796875" customWidth="1"/>
    <col min="265" max="265" width="13.81640625" bestFit="1" customWidth="1"/>
    <col min="266" max="266" width="14" bestFit="1" customWidth="1"/>
    <col min="267" max="271" width="13.81640625" bestFit="1" customWidth="1"/>
    <col min="272" max="272" width="14.453125" bestFit="1" customWidth="1"/>
    <col min="273" max="273" width="13.81640625" bestFit="1" customWidth="1"/>
    <col min="274" max="274" width="13.54296875" bestFit="1" customWidth="1"/>
    <col min="275" max="276" width="13.81640625" bestFit="1" customWidth="1"/>
    <col min="354" max="354" width="26.54296875" bestFit="1" customWidth="1"/>
    <col min="355" max="355" width="13.81640625" bestFit="1" customWidth="1"/>
    <col min="356" max="356" width="13.7265625" bestFit="1" customWidth="1"/>
    <col min="357" max="357" width="14" bestFit="1" customWidth="1"/>
    <col min="358" max="358" width="13.54296875" bestFit="1" customWidth="1"/>
    <col min="359" max="359" width="14.1796875" bestFit="1" customWidth="1"/>
    <col min="360" max="360" width="14.1796875" customWidth="1"/>
    <col min="361" max="361" width="14" bestFit="1" customWidth="1"/>
    <col min="362" max="362" width="13.81640625" bestFit="1" customWidth="1"/>
    <col min="363" max="363" width="13.54296875" bestFit="1" customWidth="1"/>
    <col min="364" max="364" width="13.81640625" bestFit="1" customWidth="1"/>
    <col min="365" max="365" width="13.54296875" bestFit="1" customWidth="1"/>
    <col min="366" max="369" width="13.81640625" bestFit="1" customWidth="1"/>
    <col min="370" max="370" width="13.7265625" bestFit="1" customWidth="1"/>
    <col min="371" max="371" width="14" bestFit="1" customWidth="1"/>
    <col min="372" max="372" width="13.81640625" bestFit="1" customWidth="1"/>
    <col min="373" max="373" width="12.81640625" bestFit="1" customWidth="1"/>
    <col min="374" max="374" width="13.453125" bestFit="1" customWidth="1"/>
    <col min="375" max="375" width="13.81640625" bestFit="1" customWidth="1"/>
    <col min="376" max="376" width="14" bestFit="1" customWidth="1"/>
    <col min="377" max="378" width="13.81640625" bestFit="1" customWidth="1"/>
    <col min="379" max="379" width="13.54296875" bestFit="1" customWidth="1"/>
    <col min="380" max="380" width="14.453125" bestFit="1" customWidth="1"/>
    <col min="381" max="381" width="13.81640625" bestFit="1" customWidth="1"/>
    <col min="382" max="382" width="13.54296875" bestFit="1" customWidth="1"/>
    <col min="383" max="384" width="13.81640625" bestFit="1" customWidth="1"/>
    <col min="385" max="385" width="13.7265625" bestFit="1" customWidth="1"/>
    <col min="386" max="386" width="14" bestFit="1" customWidth="1"/>
    <col min="387" max="387" width="13.81640625" bestFit="1" customWidth="1"/>
    <col min="388" max="388" width="12.81640625" bestFit="1" customWidth="1"/>
    <col min="389" max="389" width="13.54296875" bestFit="1" customWidth="1"/>
    <col min="390" max="390" width="14.1796875" bestFit="1" customWidth="1"/>
    <col min="391" max="391" width="13.81640625" bestFit="1" customWidth="1"/>
    <col min="392" max="392" width="14" bestFit="1" customWidth="1"/>
    <col min="393" max="395" width="13.81640625" bestFit="1" customWidth="1"/>
    <col min="396" max="396" width="13.54296875" bestFit="1" customWidth="1"/>
    <col min="397" max="397" width="13.81640625" bestFit="1" customWidth="1"/>
    <col min="398" max="398" width="13.453125" bestFit="1" customWidth="1"/>
    <col min="399" max="399" width="13.81640625" bestFit="1" customWidth="1"/>
    <col min="400" max="400" width="14.1796875" bestFit="1" customWidth="1"/>
    <col min="401" max="401" width="14" bestFit="1" customWidth="1"/>
    <col min="402" max="402" width="13.54296875" bestFit="1" customWidth="1"/>
    <col min="403" max="403" width="15.81640625" bestFit="1" customWidth="1"/>
    <col min="404" max="405" width="13.81640625" bestFit="1" customWidth="1"/>
    <col min="406" max="406" width="14" bestFit="1" customWidth="1"/>
    <col min="407" max="407" width="13.81640625" bestFit="1" customWidth="1"/>
    <col min="408" max="408" width="13.54296875" bestFit="1" customWidth="1"/>
    <col min="409" max="409" width="12.7265625" bestFit="1" customWidth="1"/>
    <col min="410" max="410" width="13.26953125" bestFit="1" customWidth="1"/>
    <col min="411" max="411" width="13.7265625" bestFit="1" customWidth="1"/>
    <col min="412" max="416" width="14" bestFit="1" customWidth="1"/>
    <col min="417" max="417" width="14.26953125" bestFit="1" customWidth="1"/>
    <col min="418" max="418" width="14" bestFit="1" customWidth="1"/>
    <col min="419" max="419" width="14.1796875" bestFit="1" customWidth="1"/>
    <col min="420" max="420" width="14" bestFit="1" customWidth="1"/>
    <col min="421" max="421" width="13.7265625" bestFit="1" customWidth="1"/>
    <col min="422" max="422" width="14.54296875" bestFit="1" customWidth="1"/>
    <col min="423" max="423" width="14" bestFit="1" customWidth="1"/>
    <col min="424" max="426" width="13.81640625" bestFit="1" customWidth="1"/>
    <col min="427" max="427" width="13.54296875" bestFit="1" customWidth="1"/>
    <col min="428" max="428" width="13.81640625" bestFit="1" customWidth="1"/>
    <col min="429" max="430" width="12.81640625" bestFit="1" customWidth="1"/>
    <col min="431" max="431" width="12.54296875" bestFit="1" customWidth="1"/>
    <col min="432" max="432" width="12.81640625" bestFit="1" customWidth="1"/>
    <col min="433" max="433" width="13.1796875" bestFit="1" customWidth="1"/>
    <col min="434" max="435" width="12.81640625" bestFit="1" customWidth="1"/>
    <col min="436" max="436" width="12.54296875" bestFit="1" customWidth="1"/>
    <col min="437" max="437" width="13.7265625" bestFit="1" customWidth="1"/>
    <col min="438" max="438" width="13.54296875" bestFit="1" customWidth="1"/>
    <col min="439" max="439" width="13.453125" bestFit="1" customWidth="1"/>
    <col min="440" max="440" width="13.81640625" bestFit="1" customWidth="1"/>
    <col min="441" max="441" width="14" bestFit="1" customWidth="1"/>
    <col min="442" max="442" width="13.81640625" bestFit="1" customWidth="1"/>
    <col min="443" max="443" width="12.81640625" bestFit="1" customWidth="1"/>
    <col min="444" max="444" width="14.1796875" bestFit="1" customWidth="1"/>
    <col min="445" max="446" width="13.81640625" bestFit="1" customWidth="1"/>
    <col min="447" max="447" width="14.453125" bestFit="1" customWidth="1"/>
    <col min="448" max="454" width="13.54296875" bestFit="1" customWidth="1"/>
    <col min="455" max="455" width="13.26953125" bestFit="1" customWidth="1"/>
    <col min="456" max="458" width="13.54296875" bestFit="1" customWidth="1"/>
    <col min="459" max="460" width="14.1796875" bestFit="1" customWidth="1"/>
    <col min="461" max="461" width="14.26953125" bestFit="1" customWidth="1"/>
    <col min="462" max="462" width="14.1796875" bestFit="1" customWidth="1"/>
    <col min="463" max="463" width="13.81640625" bestFit="1" customWidth="1"/>
    <col min="464" max="464" width="14.453125" bestFit="1" customWidth="1"/>
    <col min="465" max="466" width="14.1796875" bestFit="1" customWidth="1"/>
    <col min="467" max="467" width="13.81640625" bestFit="1" customWidth="1"/>
    <col min="468" max="469" width="14.1796875" bestFit="1" customWidth="1"/>
    <col min="470" max="470" width="14.7265625" bestFit="1" customWidth="1"/>
    <col min="471" max="471" width="13.81640625" bestFit="1" customWidth="1"/>
    <col min="472" max="472" width="14.1796875" bestFit="1" customWidth="1"/>
    <col min="473" max="475" width="13.81640625" bestFit="1" customWidth="1"/>
    <col min="476" max="476" width="14" bestFit="1" customWidth="1"/>
    <col min="477" max="477" width="12.81640625" bestFit="1" customWidth="1"/>
    <col min="478" max="478" width="13.54296875" bestFit="1" customWidth="1"/>
    <col min="479" max="479" width="14" bestFit="1" customWidth="1"/>
    <col min="480" max="480" width="13.81640625" bestFit="1" customWidth="1"/>
    <col min="481" max="481" width="13.54296875" bestFit="1" customWidth="1"/>
    <col min="482" max="482" width="14.26953125" bestFit="1" customWidth="1"/>
    <col min="483" max="484" width="13.81640625" bestFit="1" customWidth="1"/>
    <col min="485" max="485" width="14" bestFit="1" customWidth="1"/>
    <col min="486" max="487" width="13.81640625" bestFit="1" customWidth="1"/>
    <col min="488" max="489" width="13.54296875" bestFit="1" customWidth="1"/>
    <col min="490" max="490" width="13.81640625" bestFit="1" customWidth="1"/>
    <col min="491" max="492" width="14" bestFit="1" customWidth="1"/>
    <col min="493" max="493" width="13.81640625" bestFit="1" customWidth="1"/>
    <col min="494" max="494" width="14.453125" bestFit="1" customWidth="1"/>
    <col min="495" max="499" width="13.81640625" bestFit="1" customWidth="1"/>
    <col min="500" max="500" width="14" bestFit="1" customWidth="1"/>
    <col min="501" max="501" width="12.81640625" bestFit="1" customWidth="1"/>
    <col min="502" max="502" width="13.81640625" bestFit="1" customWidth="1"/>
    <col min="503" max="503" width="13.54296875" bestFit="1" customWidth="1"/>
    <col min="504" max="504" width="13.81640625" bestFit="1" customWidth="1"/>
    <col min="505" max="505" width="14" bestFit="1" customWidth="1"/>
    <col min="506" max="506" width="13.81640625" bestFit="1" customWidth="1"/>
    <col min="507" max="507" width="13.54296875" bestFit="1" customWidth="1"/>
    <col min="508" max="509" width="13.81640625" bestFit="1" customWidth="1"/>
    <col min="510" max="511" width="13.54296875" bestFit="1" customWidth="1"/>
    <col min="512" max="512" width="13.7265625" bestFit="1" customWidth="1"/>
    <col min="513" max="513" width="13.54296875" bestFit="1" customWidth="1"/>
    <col min="514" max="514" width="13.1796875" bestFit="1" customWidth="1"/>
    <col min="515" max="515" width="13.54296875" bestFit="1" customWidth="1"/>
    <col min="516" max="516" width="13.7265625" bestFit="1" customWidth="1"/>
    <col min="517" max="517" width="13.54296875" bestFit="1" customWidth="1"/>
    <col min="518" max="518" width="13.26953125" bestFit="1" customWidth="1"/>
    <col min="519" max="519" width="14.1796875" bestFit="1" customWidth="1"/>
    <col min="520" max="520" width="14.1796875" customWidth="1"/>
    <col min="521" max="521" width="13.81640625" bestFit="1" customWidth="1"/>
    <col min="522" max="522" width="14" bestFit="1" customWidth="1"/>
    <col min="523" max="527" width="13.81640625" bestFit="1" customWidth="1"/>
    <col min="528" max="528" width="14.453125" bestFit="1" customWidth="1"/>
    <col min="529" max="529" width="13.81640625" bestFit="1" customWidth="1"/>
    <col min="530" max="530" width="13.54296875" bestFit="1" customWidth="1"/>
    <col min="531" max="532" width="13.81640625" bestFit="1" customWidth="1"/>
    <col min="610" max="610" width="26.54296875" bestFit="1" customWidth="1"/>
    <col min="611" max="611" width="13.81640625" bestFit="1" customWidth="1"/>
    <col min="612" max="612" width="13.7265625" bestFit="1" customWidth="1"/>
    <col min="613" max="613" width="14" bestFit="1" customWidth="1"/>
    <col min="614" max="614" width="13.54296875" bestFit="1" customWidth="1"/>
    <col min="615" max="615" width="14.1796875" bestFit="1" customWidth="1"/>
    <col min="616" max="616" width="14.1796875" customWidth="1"/>
    <col min="617" max="617" width="14" bestFit="1" customWidth="1"/>
    <col min="618" max="618" width="13.81640625" bestFit="1" customWidth="1"/>
    <col min="619" max="619" width="13.54296875" bestFit="1" customWidth="1"/>
    <col min="620" max="620" width="13.81640625" bestFit="1" customWidth="1"/>
    <col min="621" max="621" width="13.54296875" bestFit="1" customWidth="1"/>
    <col min="622" max="625" width="13.81640625" bestFit="1" customWidth="1"/>
    <col min="626" max="626" width="13.7265625" bestFit="1" customWidth="1"/>
    <col min="627" max="627" width="14" bestFit="1" customWidth="1"/>
    <col min="628" max="628" width="13.81640625" bestFit="1" customWidth="1"/>
    <col min="629" max="629" width="12.81640625" bestFit="1" customWidth="1"/>
    <col min="630" max="630" width="13.453125" bestFit="1" customWidth="1"/>
    <col min="631" max="631" width="13.81640625" bestFit="1" customWidth="1"/>
    <col min="632" max="632" width="14" bestFit="1" customWidth="1"/>
    <col min="633" max="634" width="13.81640625" bestFit="1" customWidth="1"/>
    <col min="635" max="635" width="13.54296875" bestFit="1" customWidth="1"/>
    <col min="636" max="636" width="14.453125" bestFit="1" customWidth="1"/>
    <col min="637" max="637" width="13.81640625" bestFit="1" customWidth="1"/>
    <col min="638" max="638" width="13.54296875" bestFit="1" customWidth="1"/>
    <col min="639" max="640" width="13.81640625" bestFit="1" customWidth="1"/>
    <col min="641" max="641" width="13.7265625" bestFit="1" customWidth="1"/>
    <col min="642" max="642" width="14" bestFit="1" customWidth="1"/>
    <col min="643" max="643" width="13.81640625" bestFit="1" customWidth="1"/>
    <col min="644" max="644" width="12.81640625" bestFit="1" customWidth="1"/>
    <col min="645" max="645" width="13.54296875" bestFit="1" customWidth="1"/>
    <col min="646" max="646" width="14.1796875" bestFit="1" customWidth="1"/>
    <col min="647" max="647" width="13.81640625" bestFit="1" customWidth="1"/>
    <col min="648" max="648" width="14" bestFit="1" customWidth="1"/>
    <col min="649" max="651" width="13.81640625" bestFit="1" customWidth="1"/>
    <col min="652" max="652" width="13.54296875" bestFit="1" customWidth="1"/>
    <col min="653" max="653" width="13.81640625" bestFit="1" customWidth="1"/>
    <col min="654" max="654" width="13.453125" bestFit="1" customWidth="1"/>
    <col min="655" max="655" width="13.81640625" bestFit="1" customWidth="1"/>
    <col min="656" max="656" width="14.1796875" bestFit="1" customWidth="1"/>
    <col min="657" max="657" width="14" bestFit="1" customWidth="1"/>
    <col min="658" max="658" width="13.54296875" bestFit="1" customWidth="1"/>
    <col min="659" max="659" width="15.81640625" bestFit="1" customWidth="1"/>
    <col min="660" max="661" width="13.81640625" bestFit="1" customWidth="1"/>
    <col min="662" max="662" width="14" bestFit="1" customWidth="1"/>
    <col min="663" max="663" width="13.81640625" bestFit="1" customWidth="1"/>
    <col min="664" max="664" width="13.54296875" bestFit="1" customWidth="1"/>
    <col min="665" max="665" width="12.7265625" bestFit="1" customWidth="1"/>
    <col min="666" max="666" width="13.26953125" bestFit="1" customWidth="1"/>
    <col min="667" max="667" width="13.7265625" bestFit="1" customWidth="1"/>
    <col min="668" max="672" width="14" bestFit="1" customWidth="1"/>
    <col min="673" max="673" width="14.26953125" bestFit="1" customWidth="1"/>
    <col min="674" max="674" width="14" bestFit="1" customWidth="1"/>
    <col min="675" max="675" width="14.1796875" bestFit="1" customWidth="1"/>
    <col min="676" max="676" width="14" bestFit="1" customWidth="1"/>
    <col min="677" max="677" width="13.7265625" bestFit="1" customWidth="1"/>
    <col min="678" max="678" width="14.54296875" bestFit="1" customWidth="1"/>
    <col min="679" max="679" width="14" bestFit="1" customWidth="1"/>
    <col min="680" max="682" width="13.81640625" bestFit="1" customWidth="1"/>
    <col min="683" max="683" width="13.54296875" bestFit="1" customWidth="1"/>
    <col min="684" max="684" width="13.81640625" bestFit="1" customWidth="1"/>
    <col min="685" max="686" width="12.81640625" bestFit="1" customWidth="1"/>
    <col min="687" max="687" width="12.54296875" bestFit="1" customWidth="1"/>
    <col min="688" max="688" width="12.81640625" bestFit="1" customWidth="1"/>
    <col min="689" max="689" width="13.1796875" bestFit="1" customWidth="1"/>
    <col min="690" max="691" width="12.81640625" bestFit="1" customWidth="1"/>
    <col min="692" max="692" width="12.54296875" bestFit="1" customWidth="1"/>
    <col min="693" max="693" width="13.7265625" bestFit="1" customWidth="1"/>
    <col min="694" max="694" width="13.54296875" bestFit="1" customWidth="1"/>
    <col min="695" max="695" width="13.453125" bestFit="1" customWidth="1"/>
    <col min="696" max="696" width="13.81640625" bestFit="1" customWidth="1"/>
    <col min="697" max="697" width="14" bestFit="1" customWidth="1"/>
    <col min="698" max="698" width="13.81640625" bestFit="1" customWidth="1"/>
    <col min="699" max="699" width="12.81640625" bestFit="1" customWidth="1"/>
    <col min="700" max="700" width="14.1796875" bestFit="1" customWidth="1"/>
    <col min="701" max="702" width="13.81640625" bestFit="1" customWidth="1"/>
    <col min="703" max="703" width="14.453125" bestFit="1" customWidth="1"/>
    <col min="704" max="710" width="13.54296875" bestFit="1" customWidth="1"/>
    <col min="711" max="711" width="13.26953125" bestFit="1" customWidth="1"/>
    <col min="712" max="714" width="13.54296875" bestFit="1" customWidth="1"/>
    <col min="715" max="716" width="14.1796875" bestFit="1" customWidth="1"/>
    <col min="717" max="717" width="14.26953125" bestFit="1" customWidth="1"/>
    <col min="718" max="718" width="14.1796875" bestFit="1" customWidth="1"/>
    <col min="719" max="719" width="13.81640625" bestFit="1" customWidth="1"/>
    <col min="720" max="720" width="14.453125" bestFit="1" customWidth="1"/>
    <col min="721" max="722" width="14.1796875" bestFit="1" customWidth="1"/>
    <col min="723" max="723" width="13.81640625" bestFit="1" customWidth="1"/>
    <col min="724" max="725" width="14.1796875" bestFit="1" customWidth="1"/>
    <col min="726" max="726" width="14.7265625" bestFit="1" customWidth="1"/>
    <col min="727" max="727" width="13.81640625" bestFit="1" customWidth="1"/>
    <col min="728" max="728" width="14.1796875" bestFit="1" customWidth="1"/>
    <col min="729" max="731" width="13.81640625" bestFit="1" customWidth="1"/>
    <col min="732" max="732" width="14" bestFit="1" customWidth="1"/>
    <col min="733" max="733" width="12.81640625" bestFit="1" customWidth="1"/>
    <col min="734" max="734" width="13.54296875" bestFit="1" customWidth="1"/>
    <col min="735" max="735" width="14" bestFit="1" customWidth="1"/>
    <col min="736" max="736" width="13.81640625" bestFit="1" customWidth="1"/>
    <col min="737" max="737" width="13.54296875" bestFit="1" customWidth="1"/>
    <col min="738" max="738" width="14.26953125" bestFit="1" customWidth="1"/>
    <col min="739" max="740" width="13.81640625" bestFit="1" customWidth="1"/>
    <col min="741" max="741" width="14" bestFit="1" customWidth="1"/>
    <col min="742" max="743" width="13.81640625" bestFit="1" customWidth="1"/>
    <col min="744" max="745" width="13.54296875" bestFit="1" customWidth="1"/>
    <col min="746" max="746" width="13.81640625" bestFit="1" customWidth="1"/>
    <col min="747" max="748" width="14" bestFit="1" customWidth="1"/>
    <col min="749" max="749" width="13.81640625" bestFit="1" customWidth="1"/>
    <col min="750" max="750" width="14.453125" bestFit="1" customWidth="1"/>
    <col min="751" max="755" width="13.81640625" bestFit="1" customWidth="1"/>
    <col min="756" max="756" width="14" bestFit="1" customWidth="1"/>
    <col min="757" max="757" width="12.81640625" bestFit="1" customWidth="1"/>
    <col min="758" max="758" width="13.81640625" bestFit="1" customWidth="1"/>
    <col min="759" max="759" width="13.54296875" bestFit="1" customWidth="1"/>
    <col min="760" max="760" width="13.81640625" bestFit="1" customWidth="1"/>
    <col min="761" max="761" width="14" bestFit="1" customWidth="1"/>
    <col min="762" max="762" width="13.81640625" bestFit="1" customWidth="1"/>
    <col min="763" max="763" width="13.54296875" bestFit="1" customWidth="1"/>
    <col min="764" max="765" width="13.81640625" bestFit="1" customWidth="1"/>
    <col min="766" max="767" width="13.54296875" bestFit="1" customWidth="1"/>
    <col min="768" max="768" width="13.7265625" bestFit="1" customWidth="1"/>
    <col min="769" max="769" width="13.54296875" bestFit="1" customWidth="1"/>
    <col min="770" max="770" width="13.1796875" bestFit="1" customWidth="1"/>
    <col min="771" max="771" width="13.54296875" bestFit="1" customWidth="1"/>
    <col min="772" max="772" width="13.7265625" bestFit="1" customWidth="1"/>
    <col min="773" max="773" width="13.54296875" bestFit="1" customWidth="1"/>
    <col min="774" max="774" width="13.26953125" bestFit="1" customWidth="1"/>
    <col min="775" max="775" width="14.1796875" bestFit="1" customWidth="1"/>
    <col min="776" max="776" width="14.1796875" customWidth="1"/>
    <col min="777" max="777" width="13.81640625" bestFit="1" customWidth="1"/>
    <col min="778" max="778" width="14" bestFit="1" customWidth="1"/>
    <col min="779" max="783" width="13.81640625" bestFit="1" customWidth="1"/>
    <col min="784" max="784" width="14.453125" bestFit="1" customWidth="1"/>
    <col min="785" max="785" width="13.81640625" bestFit="1" customWidth="1"/>
    <col min="786" max="786" width="13.54296875" bestFit="1" customWidth="1"/>
    <col min="787" max="788" width="13.81640625" bestFit="1" customWidth="1"/>
    <col min="866" max="866" width="26.54296875" bestFit="1" customWidth="1"/>
    <col min="867" max="867" width="13.81640625" bestFit="1" customWidth="1"/>
    <col min="868" max="868" width="13.7265625" bestFit="1" customWidth="1"/>
    <col min="869" max="869" width="14" bestFit="1" customWidth="1"/>
    <col min="870" max="870" width="13.54296875" bestFit="1" customWidth="1"/>
    <col min="871" max="871" width="14.1796875" bestFit="1" customWidth="1"/>
    <col min="872" max="872" width="14.1796875" customWidth="1"/>
    <col min="873" max="873" width="14" bestFit="1" customWidth="1"/>
    <col min="874" max="874" width="13.81640625" bestFit="1" customWidth="1"/>
    <col min="875" max="875" width="13.54296875" bestFit="1" customWidth="1"/>
    <col min="876" max="876" width="13.81640625" bestFit="1" customWidth="1"/>
    <col min="877" max="877" width="13.54296875" bestFit="1" customWidth="1"/>
    <col min="878" max="881" width="13.81640625" bestFit="1" customWidth="1"/>
    <col min="882" max="882" width="13.7265625" bestFit="1" customWidth="1"/>
    <col min="883" max="883" width="14" bestFit="1" customWidth="1"/>
    <col min="884" max="884" width="13.81640625" bestFit="1" customWidth="1"/>
    <col min="885" max="885" width="12.81640625" bestFit="1" customWidth="1"/>
    <col min="886" max="886" width="13.453125" bestFit="1" customWidth="1"/>
    <col min="887" max="887" width="13.81640625" bestFit="1" customWidth="1"/>
    <col min="888" max="888" width="14" bestFit="1" customWidth="1"/>
    <col min="889" max="890" width="13.81640625" bestFit="1" customWidth="1"/>
    <col min="891" max="891" width="13.54296875" bestFit="1" customWidth="1"/>
    <col min="892" max="892" width="14.453125" bestFit="1" customWidth="1"/>
    <col min="893" max="893" width="13.81640625" bestFit="1" customWidth="1"/>
    <col min="894" max="894" width="13.54296875" bestFit="1" customWidth="1"/>
    <col min="895" max="896" width="13.81640625" bestFit="1" customWidth="1"/>
    <col min="897" max="897" width="13.7265625" bestFit="1" customWidth="1"/>
    <col min="898" max="898" width="14" bestFit="1" customWidth="1"/>
    <col min="899" max="899" width="13.81640625" bestFit="1" customWidth="1"/>
    <col min="900" max="900" width="12.81640625" bestFit="1" customWidth="1"/>
    <col min="901" max="901" width="13.54296875" bestFit="1" customWidth="1"/>
    <col min="902" max="902" width="14.1796875" bestFit="1" customWidth="1"/>
    <col min="903" max="903" width="13.81640625" bestFit="1" customWidth="1"/>
    <col min="904" max="904" width="14" bestFit="1" customWidth="1"/>
    <col min="905" max="907" width="13.81640625" bestFit="1" customWidth="1"/>
    <col min="908" max="908" width="13.54296875" bestFit="1" customWidth="1"/>
    <col min="909" max="909" width="13.81640625" bestFit="1" customWidth="1"/>
    <col min="910" max="910" width="13.453125" bestFit="1" customWidth="1"/>
    <col min="911" max="911" width="13.81640625" bestFit="1" customWidth="1"/>
    <col min="912" max="912" width="14.1796875" bestFit="1" customWidth="1"/>
    <col min="913" max="913" width="14" bestFit="1" customWidth="1"/>
    <col min="914" max="914" width="13.54296875" bestFit="1" customWidth="1"/>
    <col min="915" max="915" width="15.81640625" bestFit="1" customWidth="1"/>
    <col min="916" max="917" width="13.81640625" bestFit="1" customWidth="1"/>
    <col min="918" max="918" width="14" bestFit="1" customWidth="1"/>
    <col min="919" max="919" width="13.81640625" bestFit="1" customWidth="1"/>
    <col min="920" max="920" width="13.54296875" bestFit="1" customWidth="1"/>
    <col min="921" max="921" width="12.7265625" bestFit="1" customWidth="1"/>
    <col min="922" max="922" width="13.26953125" bestFit="1" customWidth="1"/>
    <col min="923" max="923" width="13.7265625" bestFit="1" customWidth="1"/>
    <col min="924" max="928" width="14" bestFit="1" customWidth="1"/>
    <col min="929" max="929" width="14.26953125" bestFit="1" customWidth="1"/>
    <col min="930" max="930" width="14" bestFit="1" customWidth="1"/>
    <col min="931" max="931" width="14.1796875" bestFit="1" customWidth="1"/>
    <col min="932" max="932" width="14" bestFit="1" customWidth="1"/>
    <col min="933" max="933" width="13.7265625" bestFit="1" customWidth="1"/>
    <col min="934" max="934" width="14.54296875" bestFit="1" customWidth="1"/>
    <col min="935" max="935" width="14" bestFit="1" customWidth="1"/>
    <col min="936" max="938" width="13.81640625" bestFit="1" customWidth="1"/>
    <col min="939" max="939" width="13.54296875" bestFit="1" customWidth="1"/>
    <col min="940" max="940" width="13.81640625" bestFit="1" customWidth="1"/>
    <col min="941" max="942" width="12.81640625" bestFit="1" customWidth="1"/>
    <col min="943" max="943" width="12.54296875" bestFit="1" customWidth="1"/>
    <col min="944" max="944" width="12.81640625" bestFit="1" customWidth="1"/>
    <col min="945" max="945" width="13.1796875" bestFit="1" customWidth="1"/>
    <col min="946" max="947" width="12.81640625" bestFit="1" customWidth="1"/>
    <col min="948" max="948" width="12.54296875" bestFit="1" customWidth="1"/>
    <col min="949" max="949" width="13.7265625" bestFit="1" customWidth="1"/>
    <col min="950" max="950" width="13.54296875" bestFit="1" customWidth="1"/>
    <col min="951" max="951" width="13.453125" bestFit="1" customWidth="1"/>
    <col min="952" max="952" width="13.81640625" bestFit="1" customWidth="1"/>
    <col min="953" max="953" width="14" bestFit="1" customWidth="1"/>
    <col min="954" max="954" width="13.81640625" bestFit="1" customWidth="1"/>
    <col min="955" max="955" width="12.81640625" bestFit="1" customWidth="1"/>
    <col min="956" max="956" width="14.1796875" bestFit="1" customWidth="1"/>
    <col min="957" max="958" width="13.81640625" bestFit="1" customWidth="1"/>
    <col min="959" max="959" width="14.453125" bestFit="1" customWidth="1"/>
    <col min="960" max="966" width="13.54296875" bestFit="1" customWidth="1"/>
    <col min="967" max="967" width="13.26953125" bestFit="1" customWidth="1"/>
    <col min="968" max="970" width="13.54296875" bestFit="1" customWidth="1"/>
    <col min="971" max="972" width="14.1796875" bestFit="1" customWidth="1"/>
    <col min="973" max="973" width="14.26953125" bestFit="1" customWidth="1"/>
    <col min="974" max="974" width="14.1796875" bestFit="1" customWidth="1"/>
    <col min="975" max="975" width="13.81640625" bestFit="1" customWidth="1"/>
    <col min="976" max="976" width="14.453125" bestFit="1" customWidth="1"/>
    <col min="977" max="978" width="14.1796875" bestFit="1" customWidth="1"/>
    <col min="979" max="979" width="13.81640625" bestFit="1" customWidth="1"/>
    <col min="980" max="981" width="14.1796875" bestFit="1" customWidth="1"/>
    <col min="982" max="982" width="14.7265625" bestFit="1" customWidth="1"/>
    <col min="983" max="983" width="13.81640625" bestFit="1" customWidth="1"/>
    <col min="984" max="984" width="14.1796875" bestFit="1" customWidth="1"/>
    <col min="985" max="987" width="13.81640625" bestFit="1" customWidth="1"/>
    <col min="988" max="988" width="14" bestFit="1" customWidth="1"/>
    <col min="989" max="989" width="12.81640625" bestFit="1" customWidth="1"/>
    <col min="990" max="990" width="13.54296875" bestFit="1" customWidth="1"/>
    <col min="991" max="991" width="14" bestFit="1" customWidth="1"/>
    <col min="992" max="992" width="13.81640625" bestFit="1" customWidth="1"/>
    <col min="993" max="993" width="13.54296875" bestFit="1" customWidth="1"/>
    <col min="994" max="994" width="14.26953125" bestFit="1" customWidth="1"/>
    <col min="995" max="996" width="13.81640625" bestFit="1" customWidth="1"/>
    <col min="997" max="997" width="14" bestFit="1" customWidth="1"/>
    <col min="998" max="999" width="13.81640625" bestFit="1" customWidth="1"/>
    <col min="1000" max="1001" width="13.54296875" bestFit="1" customWidth="1"/>
    <col min="1002" max="1002" width="13.81640625" bestFit="1" customWidth="1"/>
    <col min="1003" max="1004" width="14" bestFit="1" customWidth="1"/>
    <col min="1005" max="1005" width="13.81640625" bestFit="1" customWidth="1"/>
    <col min="1006" max="1006" width="14.453125" bestFit="1" customWidth="1"/>
    <col min="1007" max="1011" width="13.81640625" bestFit="1" customWidth="1"/>
    <col min="1012" max="1012" width="14" bestFit="1" customWidth="1"/>
    <col min="1013" max="1013" width="12.81640625" bestFit="1" customWidth="1"/>
    <col min="1014" max="1014" width="13.81640625" bestFit="1" customWidth="1"/>
    <col min="1015" max="1015" width="13.54296875" bestFit="1" customWidth="1"/>
    <col min="1016" max="1016" width="13.81640625" bestFit="1" customWidth="1"/>
    <col min="1017" max="1017" width="14" bestFit="1" customWidth="1"/>
    <col min="1018" max="1018" width="13.81640625" bestFit="1" customWidth="1"/>
    <col min="1019" max="1019" width="13.54296875" bestFit="1" customWidth="1"/>
    <col min="1020" max="1021" width="13.81640625" bestFit="1" customWidth="1"/>
    <col min="1022" max="1023" width="13.54296875" bestFit="1" customWidth="1"/>
    <col min="1024" max="1024" width="13.7265625" bestFit="1" customWidth="1"/>
    <col min="1025" max="1025" width="13.54296875" bestFit="1" customWidth="1"/>
    <col min="1026" max="1026" width="13.1796875" bestFit="1" customWidth="1"/>
    <col min="1027" max="1027" width="13.54296875" bestFit="1" customWidth="1"/>
    <col min="1028" max="1028" width="13.7265625" bestFit="1" customWidth="1"/>
    <col min="1029" max="1029" width="13.54296875" bestFit="1" customWidth="1"/>
    <col min="1030" max="1030" width="13.26953125" bestFit="1" customWidth="1"/>
    <col min="1031" max="1031" width="14.1796875" bestFit="1" customWidth="1"/>
    <col min="1032" max="1032" width="14.1796875" customWidth="1"/>
    <col min="1033" max="1033" width="13.81640625" bestFit="1" customWidth="1"/>
    <col min="1034" max="1034" width="14" bestFit="1" customWidth="1"/>
    <col min="1035" max="1039" width="13.81640625" bestFit="1" customWidth="1"/>
    <col min="1040" max="1040" width="14.453125" bestFit="1" customWidth="1"/>
    <col min="1041" max="1041" width="13.81640625" bestFit="1" customWidth="1"/>
    <col min="1042" max="1042" width="13.54296875" bestFit="1" customWidth="1"/>
    <col min="1043" max="1044" width="13.81640625" bestFit="1" customWidth="1"/>
    <col min="1122" max="1122" width="26.54296875" bestFit="1" customWidth="1"/>
    <col min="1123" max="1123" width="13.81640625" bestFit="1" customWidth="1"/>
    <col min="1124" max="1124" width="13.7265625" bestFit="1" customWidth="1"/>
    <col min="1125" max="1125" width="14" bestFit="1" customWidth="1"/>
    <col min="1126" max="1126" width="13.54296875" bestFit="1" customWidth="1"/>
    <col min="1127" max="1127" width="14.1796875" bestFit="1" customWidth="1"/>
    <col min="1128" max="1128" width="14.1796875" customWidth="1"/>
    <col min="1129" max="1129" width="14" bestFit="1" customWidth="1"/>
    <col min="1130" max="1130" width="13.81640625" bestFit="1" customWidth="1"/>
    <col min="1131" max="1131" width="13.54296875" bestFit="1" customWidth="1"/>
    <col min="1132" max="1132" width="13.81640625" bestFit="1" customWidth="1"/>
    <col min="1133" max="1133" width="13.54296875" bestFit="1" customWidth="1"/>
    <col min="1134" max="1137" width="13.81640625" bestFit="1" customWidth="1"/>
    <col min="1138" max="1138" width="13.7265625" bestFit="1" customWidth="1"/>
    <col min="1139" max="1139" width="14" bestFit="1" customWidth="1"/>
    <col min="1140" max="1140" width="13.81640625" bestFit="1" customWidth="1"/>
    <col min="1141" max="1141" width="12.81640625" bestFit="1" customWidth="1"/>
    <col min="1142" max="1142" width="13.453125" bestFit="1" customWidth="1"/>
    <col min="1143" max="1143" width="13.81640625" bestFit="1" customWidth="1"/>
    <col min="1144" max="1144" width="14" bestFit="1" customWidth="1"/>
    <col min="1145" max="1146" width="13.81640625" bestFit="1" customWidth="1"/>
    <col min="1147" max="1147" width="13.54296875" bestFit="1" customWidth="1"/>
    <col min="1148" max="1148" width="14.453125" bestFit="1" customWidth="1"/>
    <col min="1149" max="1149" width="13.81640625" bestFit="1" customWidth="1"/>
    <col min="1150" max="1150" width="13.54296875" bestFit="1" customWidth="1"/>
    <col min="1151" max="1152" width="13.81640625" bestFit="1" customWidth="1"/>
    <col min="1153" max="1153" width="13.7265625" bestFit="1" customWidth="1"/>
    <col min="1154" max="1154" width="14" bestFit="1" customWidth="1"/>
    <col min="1155" max="1155" width="13.81640625" bestFit="1" customWidth="1"/>
    <col min="1156" max="1156" width="12.81640625" bestFit="1" customWidth="1"/>
    <col min="1157" max="1157" width="13.54296875" bestFit="1" customWidth="1"/>
    <col min="1158" max="1158" width="14.1796875" bestFit="1" customWidth="1"/>
    <col min="1159" max="1159" width="13.81640625" bestFit="1" customWidth="1"/>
    <col min="1160" max="1160" width="14" bestFit="1" customWidth="1"/>
    <col min="1161" max="1163" width="13.81640625" bestFit="1" customWidth="1"/>
    <col min="1164" max="1164" width="13.54296875" bestFit="1" customWidth="1"/>
    <col min="1165" max="1165" width="13.81640625" bestFit="1" customWidth="1"/>
    <col min="1166" max="1166" width="13.453125" bestFit="1" customWidth="1"/>
    <col min="1167" max="1167" width="13.81640625" bestFit="1" customWidth="1"/>
    <col min="1168" max="1168" width="14.1796875" bestFit="1" customWidth="1"/>
    <col min="1169" max="1169" width="14" bestFit="1" customWidth="1"/>
    <col min="1170" max="1170" width="13.54296875" bestFit="1" customWidth="1"/>
    <col min="1171" max="1171" width="15.81640625" bestFit="1" customWidth="1"/>
    <col min="1172" max="1173" width="13.81640625" bestFit="1" customWidth="1"/>
    <col min="1174" max="1174" width="14" bestFit="1" customWidth="1"/>
    <col min="1175" max="1175" width="13.81640625" bestFit="1" customWidth="1"/>
    <col min="1176" max="1176" width="13.54296875" bestFit="1" customWidth="1"/>
    <col min="1177" max="1177" width="12.7265625" bestFit="1" customWidth="1"/>
    <col min="1178" max="1178" width="13.26953125" bestFit="1" customWidth="1"/>
    <col min="1179" max="1179" width="13.7265625" bestFit="1" customWidth="1"/>
    <col min="1180" max="1184" width="14" bestFit="1" customWidth="1"/>
    <col min="1185" max="1185" width="14.26953125" bestFit="1" customWidth="1"/>
    <col min="1186" max="1186" width="14" bestFit="1" customWidth="1"/>
    <col min="1187" max="1187" width="14.1796875" bestFit="1" customWidth="1"/>
    <col min="1188" max="1188" width="14" bestFit="1" customWidth="1"/>
    <col min="1189" max="1189" width="13.7265625" bestFit="1" customWidth="1"/>
    <col min="1190" max="1190" width="14.54296875" bestFit="1" customWidth="1"/>
    <col min="1191" max="1191" width="14" bestFit="1" customWidth="1"/>
    <col min="1192" max="1194" width="13.81640625" bestFit="1" customWidth="1"/>
    <col min="1195" max="1195" width="13.54296875" bestFit="1" customWidth="1"/>
    <col min="1196" max="1196" width="13.81640625" bestFit="1" customWidth="1"/>
    <col min="1197" max="1198" width="12.81640625" bestFit="1" customWidth="1"/>
    <col min="1199" max="1199" width="12.54296875" bestFit="1" customWidth="1"/>
    <col min="1200" max="1200" width="12.81640625" bestFit="1" customWidth="1"/>
    <col min="1201" max="1201" width="13.1796875" bestFit="1" customWidth="1"/>
    <col min="1202" max="1203" width="12.81640625" bestFit="1" customWidth="1"/>
    <col min="1204" max="1204" width="12.54296875" bestFit="1" customWidth="1"/>
    <col min="1205" max="1205" width="13.7265625" bestFit="1" customWidth="1"/>
    <col min="1206" max="1206" width="13.54296875" bestFit="1" customWidth="1"/>
    <col min="1207" max="1207" width="13.453125" bestFit="1" customWidth="1"/>
    <col min="1208" max="1208" width="13.81640625" bestFit="1" customWidth="1"/>
    <col min="1209" max="1209" width="14" bestFit="1" customWidth="1"/>
    <col min="1210" max="1210" width="13.81640625" bestFit="1" customWidth="1"/>
    <col min="1211" max="1211" width="12.81640625" bestFit="1" customWidth="1"/>
    <col min="1212" max="1212" width="14.1796875" bestFit="1" customWidth="1"/>
    <col min="1213" max="1214" width="13.81640625" bestFit="1" customWidth="1"/>
    <col min="1215" max="1215" width="14.453125" bestFit="1" customWidth="1"/>
    <col min="1216" max="1222" width="13.54296875" bestFit="1" customWidth="1"/>
    <col min="1223" max="1223" width="13.26953125" bestFit="1" customWidth="1"/>
    <col min="1224" max="1226" width="13.54296875" bestFit="1" customWidth="1"/>
    <col min="1227" max="1228" width="14.1796875" bestFit="1" customWidth="1"/>
    <col min="1229" max="1229" width="14.26953125" bestFit="1" customWidth="1"/>
    <col min="1230" max="1230" width="14.1796875" bestFit="1" customWidth="1"/>
    <col min="1231" max="1231" width="13.81640625" bestFit="1" customWidth="1"/>
    <col min="1232" max="1232" width="14.453125" bestFit="1" customWidth="1"/>
    <col min="1233" max="1234" width="14.1796875" bestFit="1" customWidth="1"/>
    <col min="1235" max="1235" width="13.81640625" bestFit="1" customWidth="1"/>
    <col min="1236" max="1237" width="14.1796875" bestFit="1" customWidth="1"/>
    <col min="1238" max="1238" width="14.7265625" bestFit="1" customWidth="1"/>
    <col min="1239" max="1239" width="13.81640625" bestFit="1" customWidth="1"/>
    <col min="1240" max="1240" width="14.1796875" bestFit="1" customWidth="1"/>
    <col min="1241" max="1243" width="13.81640625" bestFit="1" customWidth="1"/>
    <col min="1244" max="1244" width="14" bestFit="1" customWidth="1"/>
    <col min="1245" max="1245" width="12.81640625" bestFit="1" customWidth="1"/>
    <col min="1246" max="1246" width="13.54296875" bestFit="1" customWidth="1"/>
    <col min="1247" max="1247" width="14" bestFit="1" customWidth="1"/>
    <col min="1248" max="1248" width="13.81640625" bestFit="1" customWidth="1"/>
    <col min="1249" max="1249" width="13.54296875" bestFit="1" customWidth="1"/>
    <col min="1250" max="1250" width="14.26953125" bestFit="1" customWidth="1"/>
    <col min="1251" max="1252" width="13.81640625" bestFit="1" customWidth="1"/>
    <col min="1253" max="1253" width="14" bestFit="1" customWidth="1"/>
    <col min="1254" max="1255" width="13.81640625" bestFit="1" customWidth="1"/>
    <col min="1256" max="1257" width="13.54296875" bestFit="1" customWidth="1"/>
    <col min="1258" max="1258" width="13.81640625" bestFit="1" customWidth="1"/>
    <col min="1259" max="1260" width="14" bestFit="1" customWidth="1"/>
    <col min="1261" max="1261" width="13.81640625" bestFit="1" customWidth="1"/>
    <col min="1262" max="1262" width="14.453125" bestFit="1" customWidth="1"/>
    <col min="1263" max="1267" width="13.81640625" bestFit="1" customWidth="1"/>
    <col min="1268" max="1268" width="14" bestFit="1" customWidth="1"/>
    <col min="1269" max="1269" width="12.81640625" bestFit="1" customWidth="1"/>
    <col min="1270" max="1270" width="13.81640625" bestFit="1" customWidth="1"/>
    <col min="1271" max="1271" width="13.54296875" bestFit="1" customWidth="1"/>
    <col min="1272" max="1272" width="13.81640625" bestFit="1" customWidth="1"/>
    <col min="1273" max="1273" width="14" bestFit="1" customWidth="1"/>
    <col min="1274" max="1274" width="13.81640625" bestFit="1" customWidth="1"/>
    <col min="1275" max="1275" width="13.54296875" bestFit="1" customWidth="1"/>
    <col min="1276" max="1277" width="13.81640625" bestFit="1" customWidth="1"/>
    <col min="1278" max="1279" width="13.54296875" bestFit="1" customWidth="1"/>
    <col min="1280" max="1280" width="13.7265625" bestFit="1" customWidth="1"/>
    <col min="1281" max="1281" width="13.54296875" bestFit="1" customWidth="1"/>
    <col min="1282" max="1282" width="13.1796875" bestFit="1" customWidth="1"/>
    <col min="1283" max="1283" width="13.54296875" bestFit="1" customWidth="1"/>
    <col min="1284" max="1284" width="13.7265625" bestFit="1" customWidth="1"/>
    <col min="1285" max="1285" width="13.54296875" bestFit="1" customWidth="1"/>
    <col min="1286" max="1286" width="13.26953125" bestFit="1" customWidth="1"/>
    <col min="1287" max="1287" width="14.1796875" bestFit="1" customWidth="1"/>
    <col min="1288" max="1288" width="14.1796875" customWidth="1"/>
    <col min="1289" max="1289" width="13.81640625" bestFit="1" customWidth="1"/>
    <col min="1290" max="1290" width="14" bestFit="1" customWidth="1"/>
    <col min="1291" max="1295" width="13.81640625" bestFit="1" customWidth="1"/>
    <col min="1296" max="1296" width="14.453125" bestFit="1" customWidth="1"/>
    <col min="1297" max="1297" width="13.81640625" bestFit="1" customWidth="1"/>
    <col min="1298" max="1298" width="13.54296875" bestFit="1" customWidth="1"/>
    <col min="1299" max="1300" width="13.81640625" bestFit="1" customWidth="1"/>
    <col min="1378" max="1378" width="26.54296875" bestFit="1" customWidth="1"/>
    <col min="1379" max="1379" width="13.81640625" bestFit="1" customWidth="1"/>
    <col min="1380" max="1380" width="13.7265625" bestFit="1" customWidth="1"/>
    <col min="1381" max="1381" width="14" bestFit="1" customWidth="1"/>
    <col min="1382" max="1382" width="13.54296875" bestFit="1" customWidth="1"/>
    <col min="1383" max="1383" width="14.1796875" bestFit="1" customWidth="1"/>
    <col min="1384" max="1384" width="14.1796875" customWidth="1"/>
    <col min="1385" max="1385" width="14" bestFit="1" customWidth="1"/>
    <col min="1386" max="1386" width="13.81640625" bestFit="1" customWidth="1"/>
    <col min="1387" max="1387" width="13.54296875" bestFit="1" customWidth="1"/>
    <col min="1388" max="1388" width="13.81640625" bestFit="1" customWidth="1"/>
    <col min="1389" max="1389" width="13.54296875" bestFit="1" customWidth="1"/>
    <col min="1390" max="1393" width="13.81640625" bestFit="1" customWidth="1"/>
    <col min="1394" max="1394" width="13.7265625" bestFit="1" customWidth="1"/>
    <col min="1395" max="1395" width="14" bestFit="1" customWidth="1"/>
    <col min="1396" max="1396" width="13.81640625" bestFit="1" customWidth="1"/>
    <col min="1397" max="1397" width="12.81640625" bestFit="1" customWidth="1"/>
    <col min="1398" max="1398" width="13.453125" bestFit="1" customWidth="1"/>
    <col min="1399" max="1399" width="13.81640625" bestFit="1" customWidth="1"/>
    <col min="1400" max="1400" width="14" bestFit="1" customWidth="1"/>
    <col min="1401" max="1402" width="13.81640625" bestFit="1" customWidth="1"/>
    <col min="1403" max="1403" width="13.54296875" bestFit="1" customWidth="1"/>
    <col min="1404" max="1404" width="14.453125" bestFit="1" customWidth="1"/>
    <col min="1405" max="1405" width="13.81640625" bestFit="1" customWidth="1"/>
    <col min="1406" max="1406" width="13.54296875" bestFit="1" customWidth="1"/>
    <col min="1407" max="1408" width="13.81640625" bestFit="1" customWidth="1"/>
    <col min="1409" max="1409" width="13.7265625" bestFit="1" customWidth="1"/>
    <col min="1410" max="1410" width="14" bestFit="1" customWidth="1"/>
    <col min="1411" max="1411" width="13.81640625" bestFit="1" customWidth="1"/>
    <col min="1412" max="1412" width="12.81640625" bestFit="1" customWidth="1"/>
    <col min="1413" max="1413" width="13.54296875" bestFit="1" customWidth="1"/>
    <col min="1414" max="1414" width="14.1796875" bestFit="1" customWidth="1"/>
    <col min="1415" max="1415" width="13.81640625" bestFit="1" customWidth="1"/>
    <col min="1416" max="1416" width="14" bestFit="1" customWidth="1"/>
    <col min="1417" max="1419" width="13.81640625" bestFit="1" customWidth="1"/>
    <col min="1420" max="1420" width="13.54296875" bestFit="1" customWidth="1"/>
    <col min="1421" max="1421" width="13.81640625" bestFit="1" customWidth="1"/>
    <col min="1422" max="1422" width="13.453125" bestFit="1" customWidth="1"/>
    <col min="1423" max="1423" width="13.81640625" bestFit="1" customWidth="1"/>
    <col min="1424" max="1424" width="14.1796875" bestFit="1" customWidth="1"/>
    <col min="1425" max="1425" width="14" bestFit="1" customWidth="1"/>
    <col min="1426" max="1426" width="13.54296875" bestFit="1" customWidth="1"/>
    <col min="1427" max="1427" width="15.81640625" bestFit="1" customWidth="1"/>
    <col min="1428" max="1429" width="13.81640625" bestFit="1" customWidth="1"/>
    <col min="1430" max="1430" width="14" bestFit="1" customWidth="1"/>
    <col min="1431" max="1431" width="13.81640625" bestFit="1" customWidth="1"/>
    <col min="1432" max="1432" width="13.54296875" bestFit="1" customWidth="1"/>
    <col min="1433" max="1433" width="12.7265625" bestFit="1" customWidth="1"/>
    <col min="1434" max="1434" width="13.26953125" bestFit="1" customWidth="1"/>
    <col min="1435" max="1435" width="13.7265625" bestFit="1" customWidth="1"/>
    <col min="1436" max="1440" width="14" bestFit="1" customWidth="1"/>
    <col min="1441" max="1441" width="14.26953125" bestFit="1" customWidth="1"/>
    <col min="1442" max="1442" width="14" bestFit="1" customWidth="1"/>
    <col min="1443" max="1443" width="14.1796875" bestFit="1" customWidth="1"/>
    <col min="1444" max="1444" width="14" bestFit="1" customWidth="1"/>
    <col min="1445" max="1445" width="13.7265625" bestFit="1" customWidth="1"/>
    <col min="1446" max="1446" width="14.54296875" bestFit="1" customWidth="1"/>
    <col min="1447" max="1447" width="14" bestFit="1" customWidth="1"/>
    <col min="1448" max="1450" width="13.81640625" bestFit="1" customWidth="1"/>
    <col min="1451" max="1451" width="13.54296875" bestFit="1" customWidth="1"/>
    <col min="1452" max="1452" width="13.81640625" bestFit="1" customWidth="1"/>
    <col min="1453" max="1454" width="12.81640625" bestFit="1" customWidth="1"/>
    <col min="1455" max="1455" width="12.54296875" bestFit="1" customWidth="1"/>
    <col min="1456" max="1456" width="12.81640625" bestFit="1" customWidth="1"/>
    <col min="1457" max="1457" width="13.1796875" bestFit="1" customWidth="1"/>
    <col min="1458" max="1459" width="12.81640625" bestFit="1" customWidth="1"/>
    <col min="1460" max="1460" width="12.54296875" bestFit="1" customWidth="1"/>
    <col min="1461" max="1461" width="13.7265625" bestFit="1" customWidth="1"/>
    <col min="1462" max="1462" width="13.54296875" bestFit="1" customWidth="1"/>
    <col min="1463" max="1463" width="13.453125" bestFit="1" customWidth="1"/>
    <col min="1464" max="1464" width="13.81640625" bestFit="1" customWidth="1"/>
    <col min="1465" max="1465" width="14" bestFit="1" customWidth="1"/>
    <col min="1466" max="1466" width="13.81640625" bestFit="1" customWidth="1"/>
    <col min="1467" max="1467" width="12.81640625" bestFit="1" customWidth="1"/>
    <col min="1468" max="1468" width="14.1796875" bestFit="1" customWidth="1"/>
    <col min="1469" max="1470" width="13.81640625" bestFit="1" customWidth="1"/>
    <col min="1471" max="1471" width="14.453125" bestFit="1" customWidth="1"/>
    <col min="1472" max="1478" width="13.54296875" bestFit="1" customWidth="1"/>
    <col min="1479" max="1479" width="13.26953125" bestFit="1" customWidth="1"/>
    <col min="1480" max="1482" width="13.54296875" bestFit="1" customWidth="1"/>
    <col min="1483" max="1484" width="14.1796875" bestFit="1" customWidth="1"/>
    <col min="1485" max="1485" width="14.26953125" bestFit="1" customWidth="1"/>
    <col min="1486" max="1486" width="14.1796875" bestFit="1" customWidth="1"/>
    <col min="1487" max="1487" width="13.81640625" bestFit="1" customWidth="1"/>
    <col min="1488" max="1488" width="14.453125" bestFit="1" customWidth="1"/>
    <col min="1489" max="1490" width="14.1796875" bestFit="1" customWidth="1"/>
    <col min="1491" max="1491" width="13.81640625" bestFit="1" customWidth="1"/>
    <col min="1492" max="1493" width="14.1796875" bestFit="1" customWidth="1"/>
    <col min="1494" max="1494" width="14.7265625" bestFit="1" customWidth="1"/>
    <col min="1495" max="1495" width="13.81640625" bestFit="1" customWidth="1"/>
    <col min="1496" max="1496" width="14.1796875" bestFit="1" customWidth="1"/>
    <col min="1497" max="1499" width="13.81640625" bestFit="1" customWidth="1"/>
    <col min="1500" max="1500" width="14" bestFit="1" customWidth="1"/>
    <col min="1501" max="1501" width="12.81640625" bestFit="1" customWidth="1"/>
    <col min="1502" max="1502" width="13.54296875" bestFit="1" customWidth="1"/>
    <col min="1503" max="1503" width="14" bestFit="1" customWidth="1"/>
    <col min="1504" max="1504" width="13.81640625" bestFit="1" customWidth="1"/>
    <col min="1505" max="1505" width="13.54296875" bestFit="1" customWidth="1"/>
    <col min="1506" max="1506" width="14.26953125" bestFit="1" customWidth="1"/>
    <col min="1507" max="1508" width="13.81640625" bestFit="1" customWidth="1"/>
    <col min="1509" max="1509" width="14" bestFit="1" customWidth="1"/>
    <col min="1510" max="1511" width="13.81640625" bestFit="1" customWidth="1"/>
    <col min="1512" max="1513" width="13.54296875" bestFit="1" customWidth="1"/>
    <col min="1514" max="1514" width="13.81640625" bestFit="1" customWidth="1"/>
    <col min="1515" max="1516" width="14" bestFit="1" customWidth="1"/>
    <col min="1517" max="1517" width="13.81640625" bestFit="1" customWidth="1"/>
    <col min="1518" max="1518" width="14.453125" bestFit="1" customWidth="1"/>
    <col min="1519" max="1523" width="13.81640625" bestFit="1" customWidth="1"/>
    <col min="1524" max="1524" width="14" bestFit="1" customWidth="1"/>
    <col min="1525" max="1525" width="12.81640625" bestFit="1" customWidth="1"/>
    <col min="1526" max="1526" width="13.81640625" bestFit="1" customWidth="1"/>
    <col min="1527" max="1527" width="13.54296875" bestFit="1" customWidth="1"/>
    <col min="1528" max="1528" width="13.81640625" bestFit="1" customWidth="1"/>
    <col min="1529" max="1529" width="14" bestFit="1" customWidth="1"/>
    <col min="1530" max="1530" width="13.81640625" bestFit="1" customWidth="1"/>
    <col min="1531" max="1531" width="13.54296875" bestFit="1" customWidth="1"/>
    <col min="1532" max="1533" width="13.81640625" bestFit="1" customWidth="1"/>
    <col min="1534" max="1535" width="13.54296875" bestFit="1" customWidth="1"/>
    <col min="1536" max="1536" width="13.7265625" bestFit="1" customWidth="1"/>
    <col min="1537" max="1537" width="13.54296875" bestFit="1" customWidth="1"/>
    <col min="1538" max="1538" width="13.1796875" bestFit="1" customWidth="1"/>
    <col min="1539" max="1539" width="13.54296875" bestFit="1" customWidth="1"/>
    <col min="1540" max="1540" width="13.7265625" bestFit="1" customWidth="1"/>
    <col min="1541" max="1541" width="13.54296875" bestFit="1" customWidth="1"/>
    <col min="1542" max="1542" width="13.26953125" bestFit="1" customWidth="1"/>
    <col min="1543" max="1543" width="14.1796875" bestFit="1" customWidth="1"/>
    <col min="1544" max="1544" width="14.1796875" customWidth="1"/>
    <col min="1545" max="1545" width="13.81640625" bestFit="1" customWidth="1"/>
    <col min="1546" max="1546" width="14" bestFit="1" customWidth="1"/>
    <col min="1547" max="1551" width="13.81640625" bestFit="1" customWidth="1"/>
    <col min="1552" max="1552" width="14.453125" bestFit="1" customWidth="1"/>
    <col min="1553" max="1553" width="13.81640625" bestFit="1" customWidth="1"/>
    <col min="1554" max="1554" width="13.54296875" bestFit="1" customWidth="1"/>
    <col min="1555" max="1556" width="13.81640625" bestFit="1" customWidth="1"/>
    <col min="1634" max="1634" width="26.54296875" bestFit="1" customWidth="1"/>
    <col min="1635" max="1635" width="13.81640625" bestFit="1" customWidth="1"/>
    <col min="1636" max="1636" width="13.7265625" bestFit="1" customWidth="1"/>
    <col min="1637" max="1637" width="14" bestFit="1" customWidth="1"/>
    <col min="1638" max="1638" width="13.54296875" bestFit="1" customWidth="1"/>
    <col min="1639" max="1639" width="14.1796875" bestFit="1" customWidth="1"/>
    <col min="1640" max="1640" width="14.1796875" customWidth="1"/>
    <col min="1641" max="1641" width="14" bestFit="1" customWidth="1"/>
    <col min="1642" max="1642" width="13.81640625" bestFit="1" customWidth="1"/>
    <col min="1643" max="1643" width="13.54296875" bestFit="1" customWidth="1"/>
    <col min="1644" max="1644" width="13.81640625" bestFit="1" customWidth="1"/>
    <col min="1645" max="1645" width="13.54296875" bestFit="1" customWidth="1"/>
    <col min="1646" max="1649" width="13.81640625" bestFit="1" customWidth="1"/>
    <col min="1650" max="1650" width="13.7265625" bestFit="1" customWidth="1"/>
    <col min="1651" max="1651" width="14" bestFit="1" customWidth="1"/>
    <col min="1652" max="1652" width="13.81640625" bestFit="1" customWidth="1"/>
    <col min="1653" max="1653" width="12.81640625" bestFit="1" customWidth="1"/>
    <col min="1654" max="1654" width="13.453125" bestFit="1" customWidth="1"/>
    <col min="1655" max="1655" width="13.81640625" bestFit="1" customWidth="1"/>
    <col min="1656" max="1656" width="14" bestFit="1" customWidth="1"/>
    <col min="1657" max="1658" width="13.81640625" bestFit="1" customWidth="1"/>
    <col min="1659" max="1659" width="13.54296875" bestFit="1" customWidth="1"/>
    <col min="1660" max="1660" width="14.453125" bestFit="1" customWidth="1"/>
    <col min="1661" max="1661" width="13.81640625" bestFit="1" customWidth="1"/>
    <col min="1662" max="1662" width="13.54296875" bestFit="1" customWidth="1"/>
    <col min="1663" max="1664" width="13.81640625" bestFit="1" customWidth="1"/>
    <col min="1665" max="1665" width="13.7265625" bestFit="1" customWidth="1"/>
    <col min="1666" max="1666" width="14" bestFit="1" customWidth="1"/>
    <col min="1667" max="1667" width="13.81640625" bestFit="1" customWidth="1"/>
    <col min="1668" max="1668" width="12.81640625" bestFit="1" customWidth="1"/>
    <col min="1669" max="1669" width="13.54296875" bestFit="1" customWidth="1"/>
    <col min="1670" max="1670" width="14.1796875" bestFit="1" customWidth="1"/>
    <col min="1671" max="1671" width="13.81640625" bestFit="1" customWidth="1"/>
    <col min="1672" max="1672" width="14" bestFit="1" customWidth="1"/>
    <col min="1673" max="1675" width="13.81640625" bestFit="1" customWidth="1"/>
    <col min="1676" max="1676" width="13.54296875" bestFit="1" customWidth="1"/>
    <col min="1677" max="1677" width="13.81640625" bestFit="1" customWidth="1"/>
    <col min="1678" max="1678" width="13.453125" bestFit="1" customWidth="1"/>
    <col min="1679" max="1679" width="13.81640625" bestFit="1" customWidth="1"/>
    <col min="1680" max="1680" width="14.1796875" bestFit="1" customWidth="1"/>
    <col min="1681" max="1681" width="14" bestFit="1" customWidth="1"/>
    <col min="1682" max="1682" width="13.54296875" bestFit="1" customWidth="1"/>
    <col min="1683" max="1683" width="15.81640625" bestFit="1" customWidth="1"/>
    <col min="1684" max="1685" width="13.81640625" bestFit="1" customWidth="1"/>
    <col min="1686" max="1686" width="14" bestFit="1" customWidth="1"/>
    <col min="1687" max="1687" width="13.81640625" bestFit="1" customWidth="1"/>
    <col min="1688" max="1688" width="13.54296875" bestFit="1" customWidth="1"/>
    <col min="1689" max="1689" width="12.7265625" bestFit="1" customWidth="1"/>
    <col min="1690" max="1690" width="13.26953125" bestFit="1" customWidth="1"/>
    <col min="1691" max="1691" width="13.7265625" bestFit="1" customWidth="1"/>
    <col min="1692" max="1696" width="14" bestFit="1" customWidth="1"/>
    <col min="1697" max="1697" width="14.26953125" bestFit="1" customWidth="1"/>
    <col min="1698" max="1698" width="14" bestFit="1" customWidth="1"/>
    <col min="1699" max="1699" width="14.1796875" bestFit="1" customWidth="1"/>
    <col min="1700" max="1700" width="14" bestFit="1" customWidth="1"/>
    <col min="1701" max="1701" width="13.7265625" bestFit="1" customWidth="1"/>
    <col min="1702" max="1702" width="14.54296875" bestFit="1" customWidth="1"/>
    <col min="1703" max="1703" width="14" bestFit="1" customWidth="1"/>
    <col min="1704" max="1706" width="13.81640625" bestFit="1" customWidth="1"/>
    <col min="1707" max="1707" width="13.54296875" bestFit="1" customWidth="1"/>
    <col min="1708" max="1708" width="13.81640625" bestFit="1" customWidth="1"/>
    <col min="1709" max="1710" width="12.81640625" bestFit="1" customWidth="1"/>
    <col min="1711" max="1711" width="12.54296875" bestFit="1" customWidth="1"/>
    <col min="1712" max="1712" width="12.81640625" bestFit="1" customWidth="1"/>
    <col min="1713" max="1713" width="13.1796875" bestFit="1" customWidth="1"/>
    <col min="1714" max="1715" width="12.81640625" bestFit="1" customWidth="1"/>
    <col min="1716" max="1716" width="12.54296875" bestFit="1" customWidth="1"/>
    <col min="1717" max="1717" width="13.7265625" bestFit="1" customWidth="1"/>
    <col min="1718" max="1718" width="13.54296875" bestFit="1" customWidth="1"/>
    <col min="1719" max="1719" width="13.453125" bestFit="1" customWidth="1"/>
    <col min="1720" max="1720" width="13.81640625" bestFit="1" customWidth="1"/>
    <col min="1721" max="1721" width="14" bestFit="1" customWidth="1"/>
    <col min="1722" max="1722" width="13.81640625" bestFit="1" customWidth="1"/>
    <col min="1723" max="1723" width="12.81640625" bestFit="1" customWidth="1"/>
    <col min="1724" max="1724" width="14.1796875" bestFit="1" customWidth="1"/>
    <col min="1725" max="1726" width="13.81640625" bestFit="1" customWidth="1"/>
    <col min="1727" max="1727" width="14.453125" bestFit="1" customWidth="1"/>
    <col min="1728" max="1734" width="13.54296875" bestFit="1" customWidth="1"/>
    <col min="1735" max="1735" width="13.26953125" bestFit="1" customWidth="1"/>
    <col min="1736" max="1738" width="13.54296875" bestFit="1" customWidth="1"/>
    <col min="1739" max="1740" width="14.1796875" bestFit="1" customWidth="1"/>
    <col min="1741" max="1741" width="14.26953125" bestFit="1" customWidth="1"/>
    <col min="1742" max="1742" width="14.1796875" bestFit="1" customWidth="1"/>
    <col min="1743" max="1743" width="13.81640625" bestFit="1" customWidth="1"/>
    <col min="1744" max="1744" width="14.453125" bestFit="1" customWidth="1"/>
    <col min="1745" max="1746" width="14.1796875" bestFit="1" customWidth="1"/>
    <col min="1747" max="1747" width="13.81640625" bestFit="1" customWidth="1"/>
    <col min="1748" max="1749" width="14.1796875" bestFit="1" customWidth="1"/>
    <col min="1750" max="1750" width="14.7265625" bestFit="1" customWidth="1"/>
    <col min="1751" max="1751" width="13.81640625" bestFit="1" customWidth="1"/>
    <col min="1752" max="1752" width="14.1796875" bestFit="1" customWidth="1"/>
    <col min="1753" max="1755" width="13.81640625" bestFit="1" customWidth="1"/>
    <col min="1756" max="1756" width="14" bestFit="1" customWidth="1"/>
    <col min="1757" max="1757" width="12.81640625" bestFit="1" customWidth="1"/>
    <col min="1758" max="1758" width="13.54296875" bestFit="1" customWidth="1"/>
    <col min="1759" max="1759" width="14" bestFit="1" customWidth="1"/>
    <col min="1760" max="1760" width="13.81640625" bestFit="1" customWidth="1"/>
    <col min="1761" max="1761" width="13.54296875" bestFit="1" customWidth="1"/>
    <col min="1762" max="1762" width="14.26953125" bestFit="1" customWidth="1"/>
    <col min="1763" max="1764" width="13.81640625" bestFit="1" customWidth="1"/>
    <col min="1765" max="1765" width="14" bestFit="1" customWidth="1"/>
    <col min="1766" max="1767" width="13.81640625" bestFit="1" customWidth="1"/>
    <col min="1768" max="1769" width="13.54296875" bestFit="1" customWidth="1"/>
    <col min="1770" max="1770" width="13.81640625" bestFit="1" customWidth="1"/>
    <col min="1771" max="1772" width="14" bestFit="1" customWidth="1"/>
    <col min="1773" max="1773" width="13.81640625" bestFit="1" customWidth="1"/>
    <col min="1774" max="1774" width="14.453125" bestFit="1" customWidth="1"/>
    <col min="1775" max="1779" width="13.81640625" bestFit="1" customWidth="1"/>
    <col min="1780" max="1780" width="14" bestFit="1" customWidth="1"/>
    <col min="1781" max="1781" width="12.81640625" bestFit="1" customWidth="1"/>
    <col min="1782" max="1782" width="13.81640625" bestFit="1" customWidth="1"/>
    <col min="1783" max="1783" width="13.54296875" bestFit="1" customWidth="1"/>
    <col min="1784" max="1784" width="13.81640625" bestFit="1" customWidth="1"/>
    <col min="1785" max="1785" width="14" bestFit="1" customWidth="1"/>
    <col min="1786" max="1786" width="13.81640625" bestFit="1" customWidth="1"/>
    <col min="1787" max="1787" width="13.54296875" bestFit="1" customWidth="1"/>
    <col min="1788" max="1789" width="13.81640625" bestFit="1" customWidth="1"/>
    <col min="1790" max="1791" width="13.54296875" bestFit="1" customWidth="1"/>
    <col min="1792" max="1792" width="13.7265625" bestFit="1" customWidth="1"/>
    <col min="1793" max="1793" width="13.54296875" bestFit="1" customWidth="1"/>
    <col min="1794" max="1794" width="13.1796875" bestFit="1" customWidth="1"/>
    <col min="1795" max="1795" width="13.54296875" bestFit="1" customWidth="1"/>
    <col min="1796" max="1796" width="13.7265625" bestFit="1" customWidth="1"/>
    <col min="1797" max="1797" width="13.54296875" bestFit="1" customWidth="1"/>
    <col min="1798" max="1798" width="13.26953125" bestFit="1" customWidth="1"/>
    <col min="1799" max="1799" width="14.1796875" bestFit="1" customWidth="1"/>
    <col min="1800" max="1800" width="14.1796875" customWidth="1"/>
    <col min="1801" max="1801" width="13.81640625" bestFit="1" customWidth="1"/>
    <col min="1802" max="1802" width="14" bestFit="1" customWidth="1"/>
    <col min="1803" max="1807" width="13.81640625" bestFit="1" customWidth="1"/>
    <col min="1808" max="1808" width="14.453125" bestFit="1" customWidth="1"/>
    <col min="1809" max="1809" width="13.81640625" bestFit="1" customWidth="1"/>
    <col min="1810" max="1810" width="13.54296875" bestFit="1" customWidth="1"/>
    <col min="1811" max="1812" width="13.81640625" bestFit="1" customWidth="1"/>
    <col min="1890" max="1890" width="26.54296875" bestFit="1" customWidth="1"/>
    <col min="1891" max="1891" width="13.81640625" bestFit="1" customWidth="1"/>
    <col min="1892" max="1892" width="13.7265625" bestFit="1" customWidth="1"/>
    <col min="1893" max="1893" width="14" bestFit="1" customWidth="1"/>
    <col min="1894" max="1894" width="13.54296875" bestFit="1" customWidth="1"/>
    <col min="1895" max="1895" width="14.1796875" bestFit="1" customWidth="1"/>
    <col min="1896" max="1896" width="14.1796875" customWidth="1"/>
    <col min="1897" max="1897" width="14" bestFit="1" customWidth="1"/>
    <col min="1898" max="1898" width="13.81640625" bestFit="1" customWidth="1"/>
    <col min="1899" max="1899" width="13.54296875" bestFit="1" customWidth="1"/>
    <col min="1900" max="1900" width="13.81640625" bestFit="1" customWidth="1"/>
    <col min="1901" max="1901" width="13.54296875" bestFit="1" customWidth="1"/>
    <col min="1902" max="1905" width="13.81640625" bestFit="1" customWidth="1"/>
    <col min="1906" max="1906" width="13.7265625" bestFit="1" customWidth="1"/>
    <col min="1907" max="1907" width="14" bestFit="1" customWidth="1"/>
    <col min="1908" max="1908" width="13.81640625" bestFit="1" customWidth="1"/>
    <col min="1909" max="1909" width="12.81640625" bestFit="1" customWidth="1"/>
    <col min="1910" max="1910" width="13.453125" bestFit="1" customWidth="1"/>
    <col min="1911" max="1911" width="13.81640625" bestFit="1" customWidth="1"/>
    <col min="1912" max="1912" width="14" bestFit="1" customWidth="1"/>
    <col min="1913" max="1914" width="13.81640625" bestFit="1" customWidth="1"/>
    <col min="1915" max="1915" width="13.54296875" bestFit="1" customWidth="1"/>
    <col min="1916" max="1916" width="14.453125" bestFit="1" customWidth="1"/>
    <col min="1917" max="1917" width="13.81640625" bestFit="1" customWidth="1"/>
    <col min="1918" max="1918" width="13.54296875" bestFit="1" customWidth="1"/>
    <col min="1919" max="1920" width="13.81640625" bestFit="1" customWidth="1"/>
    <col min="1921" max="1921" width="13.7265625" bestFit="1" customWidth="1"/>
    <col min="1922" max="1922" width="14" bestFit="1" customWidth="1"/>
    <col min="1923" max="1923" width="13.81640625" bestFit="1" customWidth="1"/>
    <col min="1924" max="1924" width="12.81640625" bestFit="1" customWidth="1"/>
    <col min="1925" max="1925" width="13.54296875" bestFit="1" customWidth="1"/>
    <col min="1926" max="1926" width="14.1796875" bestFit="1" customWidth="1"/>
    <col min="1927" max="1927" width="13.81640625" bestFit="1" customWidth="1"/>
    <col min="1928" max="1928" width="14" bestFit="1" customWidth="1"/>
    <col min="1929" max="1931" width="13.81640625" bestFit="1" customWidth="1"/>
    <col min="1932" max="1932" width="13.54296875" bestFit="1" customWidth="1"/>
    <col min="1933" max="1933" width="13.81640625" bestFit="1" customWidth="1"/>
    <col min="1934" max="1934" width="13.453125" bestFit="1" customWidth="1"/>
    <col min="1935" max="1935" width="13.81640625" bestFit="1" customWidth="1"/>
    <col min="1936" max="1936" width="14.1796875" bestFit="1" customWidth="1"/>
    <col min="1937" max="1937" width="14" bestFit="1" customWidth="1"/>
    <col min="1938" max="1938" width="13.54296875" bestFit="1" customWidth="1"/>
    <col min="1939" max="1939" width="15.81640625" bestFit="1" customWidth="1"/>
    <col min="1940" max="1941" width="13.81640625" bestFit="1" customWidth="1"/>
    <col min="1942" max="1942" width="14" bestFit="1" customWidth="1"/>
    <col min="1943" max="1943" width="13.81640625" bestFit="1" customWidth="1"/>
    <col min="1944" max="1944" width="13.54296875" bestFit="1" customWidth="1"/>
    <col min="1945" max="1945" width="12.7265625" bestFit="1" customWidth="1"/>
    <col min="1946" max="1946" width="13.26953125" bestFit="1" customWidth="1"/>
    <col min="1947" max="1947" width="13.7265625" bestFit="1" customWidth="1"/>
    <col min="1948" max="1952" width="14" bestFit="1" customWidth="1"/>
    <col min="1953" max="1953" width="14.26953125" bestFit="1" customWidth="1"/>
    <col min="1954" max="1954" width="14" bestFit="1" customWidth="1"/>
    <col min="1955" max="1955" width="14.1796875" bestFit="1" customWidth="1"/>
    <col min="1956" max="1956" width="14" bestFit="1" customWidth="1"/>
    <col min="1957" max="1957" width="13.7265625" bestFit="1" customWidth="1"/>
    <col min="1958" max="1958" width="14.54296875" bestFit="1" customWidth="1"/>
    <col min="1959" max="1959" width="14" bestFit="1" customWidth="1"/>
    <col min="1960" max="1962" width="13.81640625" bestFit="1" customWidth="1"/>
    <col min="1963" max="1963" width="13.54296875" bestFit="1" customWidth="1"/>
    <col min="1964" max="1964" width="13.81640625" bestFit="1" customWidth="1"/>
    <col min="1965" max="1966" width="12.81640625" bestFit="1" customWidth="1"/>
    <col min="1967" max="1967" width="12.54296875" bestFit="1" customWidth="1"/>
    <col min="1968" max="1968" width="12.81640625" bestFit="1" customWidth="1"/>
    <col min="1969" max="1969" width="13.1796875" bestFit="1" customWidth="1"/>
    <col min="1970" max="1971" width="12.81640625" bestFit="1" customWidth="1"/>
    <col min="1972" max="1972" width="12.54296875" bestFit="1" customWidth="1"/>
    <col min="1973" max="1973" width="13.7265625" bestFit="1" customWidth="1"/>
    <col min="1974" max="1974" width="13.54296875" bestFit="1" customWidth="1"/>
    <col min="1975" max="1975" width="13.453125" bestFit="1" customWidth="1"/>
    <col min="1976" max="1976" width="13.81640625" bestFit="1" customWidth="1"/>
    <col min="1977" max="1977" width="14" bestFit="1" customWidth="1"/>
    <col min="1978" max="1978" width="13.81640625" bestFit="1" customWidth="1"/>
    <col min="1979" max="1979" width="12.81640625" bestFit="1" customWidth="1"/>
    <col min="1980" max="1980" width="14.1796875" bestFit="1" customWidth="1"/>
    <col min="1981" max="1982" width="13.81640625" bestFit="1" customWidth="1"/>
    <col min="1983" max="1983" width="14.453125" bestFit="1" customWidth="1"/>
    <col min="1984" max="1990" width="13.54296875" bestFit="1" customWidth="1"/>
    <col min="1991" max="1991" width="13.26953125" bestFit="1" customWidth="1"/>
    <col min="1992" max="1994" width="13.54296875" bestFit="1" customWidth="1"/>
    <col min="1995" max="1996" width="14.1796875" bestFit="1" customWidth="1"/>
    <col min="1997" max="1997" width="14.26953125" bestFit="1" customWidth="1"/>
    <col min="1998" max="1998" width="14.1796875" bestFit="1" customWidth="1"/>
    <col min="1999" max="1999" width="13.81640625" bestFit="1" customWidth="1"/>
    <col min="2000" max="2000" width="14.453125" bestFit="1" customWidth="1"/>
    <col min="2001" max="2002" width="14.1796875" bestFit="1" customWidth="1"/>
    <col min="2003" max="2003" width="13.81640625" bestFit="1" customWidth="1"/>
    <col min="2004" max="2005" width="14.1796875" bestFit="1" customWidth="1"/>
    <col min="2006" max="2006" width="14.7265625" bestFit="1" customWidth="1"/>
    <col min="2007" max="2007" width="13.81640625" bestFit="1" customWidth="1"/>
    <col min="2008" max="2008" width="14.1796875" bestFit="1" customWidth="1"/>
    <col min="2009" max="2011" width="13.81640625" bestFit="1" customWidth="1"/>
    <col min="2012" max="2012" width="14" bestFit="1" customWidth="1"/>
    <col min="2013" max="2013" width="12.81640625" bestFit="1" customWidth="1"/>
    <col min="2014" max="2014" width="13.54296875" bestFit="1" customWidth="1"/>
    <col min="2015" max="2015" width="14" bestFit="1" customWidth="1"/>
    <col min="2016" max="2016" width="13.81640625" bestFit="1" customWidth="1"/>
    <col min="2017" max="2017" width="13.54296875" bestFit="1" customWidth="1"/>
    <col min="2018" max="2018" width="14.26953125" bestFit="1" customWidth="1"/>
    <col min="2019" max="2020" width="13.81640625" bestFit="1" customWidth="1"/>
    <col min="2021" max="2021" width="14" bestFit="1" customWidth="1"/>
    <col min="2022" max="2023" width="13.81640625" bestFit="1" customWidth="1"/>
    <col min="2024" max="2025" width="13.54296875" bestFit="1" customWidth="1"/>
    <col min="2026" max="2026" width="13.81640625" bestFit="1" customWidth="1"/>
    <col min="2027" max="2028" width="14" bestFit="1" customWidth="1"/>
    <col min="2029" max="2029" width="13.81640625" bestFit="1" customWidth="1"/>
    <col min="2030" max="2030" width="14.453125" bestFit="1" customWidth="1"/>
    <col min="2031" max="2035" width="13.81640625" bestFit="1" customWidth="1"/>
    <col min="2036" max="2036" width="14" bestFit="1" customWidth="1"/>
    <col min="2037" max="2037" width="12.81640625" bestFit="1" customWidth="1"/>
    <col min="2038" max="2038" width="13.81640625" bestFit="1" customWidth="1"/>
    <col min="2039" max="2039" width="13.54296875" bestFit="1" customWidth="1"/>
    <col min="2040" max="2040" width="13.81640625" bestFit="1" customWidth="1"/>
    <col min="2041" max="2041" width="14" bestFit="1" customWidth="1"/>
    <col min="2042" max="2042" width="13.81640625" bestFit="1" customWidth="1"/>
    <col min="2043" max="2043" width="13.54296875" bestFit="1" customWidth="1"/>
    <col min="2044" max="2045" width="13.81640625" bestFit="1" customWidth="1"/>
    <col min="2046" max="2047" width="13.54296875" bestFit="1" customWidth="1"/>
    <col min="2048" max="2048" width="13.7265625" bestFit="1" customWidth="1"/>
    <col min="2049" max="2049" width="13.54296875" bestFit="1" customWidth="1"/>
    <col min="2050" max="2050" width="13.1796875" bestFit="1" customWidth="1"/>
    <col min="2051" max="2051" width="13.54296875" bestFit="1" customWidth="1"/>
    <col min="2052" max="2052" width="13.7265625" bestFit="1" customWidth="1"/>
    <col min="2053" max="2053" width="13.54296875" bestFit="1" customWidth="1"/>
    <col min="2054" max="2054" width="13.26953125" bestFit="1" customWidth="1"/>
    <col min="2055" max="2055" width="14.1796875" bestFit="1" customWidth="1"/>
    <col min="2056" max="2056" width="14.1796875" customWidth="1"/>
    <col min="2057" max="2057" width="13.81640625" bestFit="1" customWidth="1"/>
    <col min="2058" max="2058" width="14" bestFit="1" customWidth="1"/>
    <col min="2059" max="2063" width="13.81640625" bestFit="1" customWidth="1"/>
    <col min="2064" max="2064" width="14.453125" bestFit="1" customWidth="1"/>
    <col min="2065" max="2065" width="13.81640625" bestFit="1" customWidth="1"/>
    <col min="2066" max="2066" width="13.54296875" bestFit="1" customWidth="1"/>
    <col min="2067" max="2068" width="13.81640625" bestFit="1" customWidth="1"/>
    <col min="2146" max="2146" width="26.54296875" bestFit="1" customWidth="1"/>
    <col min="2147" max="2147" width="13.81640625" bestFit="1" customWidth="1"/>
    <col min="2148" max="2148" width="13.7265625" bestFit="1" customWidth="1"/>
    <col min="2149" max="2149" width="14" bestFit="1" customWidth="1"/>
    <col min="2150" max="2150" width="13.54296875" bestFit="1" customWidth="1"/>
    <col min="2151" max="2151" width="14.1796875" bestFit="1" customWidth="1"/>
    <col min="2152" max="2152" width="14.1796875" customWidth="1"/>
    <col min="2153" max="2153" width="14" bestFit="1" customWidth="1"/>
    <col min="2154" max="2154" width="13.81640625" bestFit="1" customWidth="1"/>
    <col min="2155" max="2155" width="13.54296875" bestFit="1" customWidth="1"/>
    <col min="2156" max="2156" width="13.81640625" bestFit="1" customWidth="1"/>
    <col min="2157" max="2157" width="13.54296875" bestFit="1" customWidth="1"/>
    <col min="2158" max="2161" width="13.81640625" bestFit="1" customWidth="1"/>
    <col min="2162" max="2162" width="13.7265625" bestFit="1" customWidth="1"/>
    <col min="2163" max="2163" width="14" bestFit="1" customWidth="1"/>
    <col min="2164" max="2164" width="13.81640625" bestFit="1" customWidth="1"/>
    <col min="2165" max="2165" width="12.81640625" bestFit="1" customWidth="1"/>
    <col min="2166" max="2166" width="13.453125" bestFit="1" customWidth="1"/>
    <col min="2167" max="2167" width="13.81640625" bestFit="1" customWidth="1"/>
    <col min="2168" max="2168" width="14" bestFit="1" customWidth="1"/>
    <col min="2169" max="2170" width="13.81640625" bestFit="1" customWidth="1"/>
    <col min="2171" max="2171" width="13.54296875" bestFit="1" customWidth="1"/>
    <col min="2172" max="2172" width="14.453125" bestFit="1" customWidth="1"/>
    <col min="2173" max="2173" width="13.81640625" bestFit="1" customWidth="1"/>
    <col min="2174" max="2174" width="13.54296875" bestFit="1" customWidth="1"/>
    <col min="2175" max="2176" width="13.81640625" bestFit="1" customWidth="1"/>
    <col min="2177" max="2177" width="13.7265625" bestFit="1" customWidth="1"/>
    <col min="2178" max="2178" width="14" bestFit="1" customWidth="1"/>
    <col min="2179" max="2179" width="13.81640625" bestFit="1" customWidth="1"/>
    <col min="2180" max="2180" width="12.81640625" bestFit="1" customWidth="1"/>
    <col min="2181" max="2181" width="13.54296875" bestFit="1" customWidth="1"/>
    <col min="2182" max="2182" width="14.1796875" bestFit="1" customWidth="1"/>
    <col min="2183" max="2183" width="13.81640625" bestFit="1" customWidth="1"/>
    <col min="2184" max="2184" width="14" bestFit="1" customWidth="1"/>
    <col min="2185" max="2187" width="13.81640625" bestFit="1" customWidth="1"/>
    <col min="2188" max="2188" width="13.54296875" bestFit="1" customWidth="1"/>
    <col min="2189" max="2189" width="13.81640625" bestFit="1" customWidth="1"/>
    <col min="2190" max="2190" width="13.453125" bestFit="1" customWidth="1"/>
    <col min="2191" max="2191" width="13.81640625" bestFit="1" customWidth="1"/>
    <col min="2192" max="2192" width="14.1796875" bestFit="1" customWidth="1"/>
    <col min="2193" max="2193" width="14" bestFit="1" customWidth="1"/>
    <col min="2194" max="2194" width="13.54296875" bestFit="1" customWidth="1"/>
    <col min="2195" max="2195" width="15.81640625" bestFit="1" customWidth="1"/>
    <col min="2196" max="2197" width="13.81640625" bestFit="1" customWidth="1"/>
    <col min="2198" max="2198" width="14" bestFit="1" customWidth="1"/>
    <col min="2199" max="2199" width="13.81640625" bestFit="1" customWidth="1"/>
    <col min="2200" max="2200" width="13.54296875" bestFit="1" customWidth="1"/>
    <col min="2201" max="2201" width="12.7265625" bestFit="1" customWidth="1"/>
    <col min="2202" max="2202" width="13.26953125" bestFit="1" customWidth="1"/>
    <col min="2203" max="2203" width="13.7265625" bestFit="1" customWidth="1"/>
    <col min="2204" max="2208" width="14" bestFit="1" customWidth="1"/>
    <col min="2209" max="2209" width="14.26953125" bestFit="1" customWidth="1"/>
    <col min="2210" max="2210" width="14" bestFit="1" customWidth="1"/>
    <col min="2211" max="2211" width="14.1796875" bestFit="1" customWidth="1"/>
    <col min="2212" max="2212" width="14" bestFit="1" customWidth="1"/>
    <col min="2213" max="2213" width="13.7265625" bestFit="1" customWidth="1"/>
    <col min="2214" max="2214" width="14.54296875" bestFit="1" customWidth="1"/>
    <col min="2215" max="2215" width="14" bestFit="1" customWidth="1"/>
    <col min="2216" max="2218" width="13.81640625" bestFit="1" customWidth="1"/>
    <col min="2219" max="2219" width="13.54296875" bestFit="1" customWidth="1"/>
    <col min="2220" max="2220" width="13.81640625" bestFit="1" customWidth="1"/>
    <col min="2221" max="2222" width="12.81640625" bestFit="1" customWidth="1"/>
    <col min="2223" max="2223" width="12.54296875" bestFit="1" customWidth="1"/>
    <col min="2224" max="2224" width="12.81640625" bestFit="1" customWidth="1"/>
    <col min="2225" max="2225" width="13.1796875" bestFit="1" customWidth="1"/>
    <col min="2226" max="2227" width="12.81640625" bestFit="1" customWidth="1"/>
    <col min="2228" max="2228" width="12.54296875" bestFit="1" customWidth="1"/>
    <col min="2229" max="2229" width="13.7265625" bestFit="1" customWidth="1"/>
    <col min="2230" max="2230" width="13.54296875" bestFit="1" customWidth="1"/>
    <col min="2231" max="2231" width="13.453125" bestFit="1" customWidth="1"/>
    <col min="2232" max="2232" width="13.81640625" bestFit="1" customWidth="1"/>
    <col min="2233" max="2233" width="14" bestFit="1" customWidth="1"/>
    <col min="2234" max="2234" width="13.81640625" bestFit="1" customWidth="1"/>
    <col min="2235" max="2235" width="12.81640625" bestFit="1" customWidth="1"/>
    <col min="2236" max="2236" width="14.1796875" bestFit="1" customWidth="1"/>
    <col min="2237" max="2238" width="13.81640625" bestFit="1" customWidth="1"/>
    <col min="2239" max="2239" width="14.453125" bestFit="1" customWidth="1"/>
    <col min="2240" max="2246" width="13.54296875" bestFit="1" customWidth="1"/>
    <col min="2247" max="2247" width="13.26953125" bestFit="1" customWidth="1"/>
    <col min="2248" max="2250" width="13.54296875" bestFit="1" customWidth="1"/>
    <col min="2251" max="2252" width="14.1796875" bestFit="1" customWidth="1"/>
    <col min="2253" max="2253" width="14.26953125" bestFit="1" customWidth="1"/>
    <col min="2254" max="2254" width="14.1796875" bestFit="1" customWidth="1"/>
    <col min="2255" max="2255" width="13.81640625" bestFit="1" customWidth="1"/>
    <col min="2256" max="2256" width="14.453125" bestFit="1" customWidth="1"/>
    <col min="2257" max="2258" width="14.1796875" bestFit="1" customWidth="1"/>
    <col min="2259" max="2259" width="13.81640625" bestFit="1" customWidth="1"/>
    <col min="2260" max="2261" width="14.1796875" bestFit="1" customWidth="1"/>
    <col min="2262" max="2262" width="14.7265625" bestFit="1" customWidth="1"/>
    <col min="2263" max="2263" width="13.81640625" bestFit="1" customWidth="1"/>
    <col min="2264" max="2264" width="14.1796875" bestFit="1" customWidth="1"/>
    <col min="2265" max="2267" width="13.81640625" bestFit="1" customWidth="1"/>
    <col min="2268" max="2268" width="14" bestFit="1" customWidth="1"/>
    <col min="2269" max="2269" width="12.81640625" bestFit="1" customWidth="1"/>
    <col min="2270" max="2270" width="13.54296875" bestFit="1" customWidth="1"/>
    <col min="2271" max="2271" width="14" bestFit="1" customWidth="1"/>
    <col min="2272" max="2272" width="13.81640625" bestFit="1" customWidth="1"/>
    <col min="2273" max="2273" width="13.54296875" bestFit="1" customWidth="1"/>
    <col min="2274" max="2274" width="14.26953125" bestFit="1" customWidth="1"/>
    <col min="2275" max="2276" width="13.81640625" bestFit="1" customWidth="1"/>
    <col min="2277" max="2277" width="14" bestFit="1" customWidth="1"/>
    <col min="2278" max="2279" width="13.81640625" bestFit="1" customWidth="1"/>
    <col min="2280" max="2281" width="13.54296875" bestFit="1" customWidth="1"/>
    <col min="2282" max="2282" width="13.81640625" bestFit="1" customWidth="1"/>
    <col min="2283" max="2284" width="14" bestFit="1" customWidth="1"/>
    <col min="2285" max="2285" width="13.81640625" bestFit="1" customWidth="1"/>
    <col min="2286" max="2286" width="14.453125" bestFit="1" customWidth="1"/>
    <col min="2287" max="2291" width="13.81640625" bestFit="1" customWidth="1"/>
    <col min="2292" max="2292" width="14" bestFit="1" customWidth="1"/>
    <col min="2293" max="2293" width="12.81640625" bestFit="1" customWidth="1"/>
    <col min="2294" max="2294" width="13.81640625" bestFit="1" customWidth="1"/>
    <col min="2295" max="2295" width="13.54296875" bestFit="1" customWidth="1"/>
    <col min="2296" max="2296" width="13.81640625" bestFit="1" customWidth="1"/>
    <col min="2297" max="2297" width="14" bestFit="1" customWidth="1"/>
    <col min="2298" max="2298" width="13.81640625" bestFit="1" customWidth="1"/>
    <col min="2299" max="2299" width="13.54296875" bestFit="1" customWidth="1"/>
    <col min="2300" max="2301" width="13.81640625" bestFit="1" customWidth="1"/>
    <col min="2302" max="2303" width="13.54296875" bestFit="1" customWidth="1"/>
    <col min="2304" max="2304" width="13.7265625" bestFit="1" customWidth="1"/>
    <col min="2305" max="2305" width="13.54296875" bestFit="1" customWidth="1"/>
    <col min="2306" max="2306" width="13.1796875" bestFit="1" customWidth="1"/>
    <col min="2307" max="2307" width="13.54296875" bestFit="1" customWidth="1"/>
    <col min="2308" max="2308" width="13.7265625" bestFit="1" customWidth="1"/>
    <col min="2309" max="2309" width="13.54296875" bestFit="1" customWidth="1"/>
    <col min="2310" max="2310" width="13.26953125" bestFit="1" customWidth="1"/>
    <col min="2311" max="2311" width="14.1796875" bestFit="1" customWidth="1"/>
    <col min="2312" max="2312" width="14.1796875" customWidth="1"/>
    <col min="2313" max="2313" width="13.81640625" bestFit="1" customWidth="1"/>
    <col min="2314" max="2314" width="14" bestFit="1" customWidth="1"/>
    <col min="2315" max="2319" width="13.81640625" bestFit="1" customWidth="1"/>
    <col min="2320" max="2320" width="14.453125" bestFit="1" customWidth="1"/>
    <col min="2321" max="2321" width="13.81640625" bestFit="1" customWidth="1"/>
    <col min="2322" max="2322" width="13.54296875" bestFit="1" customWidth="1"/>
    <col min="2323" max="2324" width="13.81640625" bestFit="1" customWidth="1"/>
    <col min="2402" max="2402" width="26.54296875" bestFit="1" customWidth="1"/>
    <col min="2403" max="2403" width="13.81640625" bestFit="1" customWidth="1"/>
    <col min="2404" max="2404" width="13.7265625" bestFit="1" customWidth="1"/>
    <col min="2405" max="2405" width="14" bestFit="1" customWidth="1"/>
    <col min="2406" max="2406" width="13.54296875" bestFit="1" customWidth="1"/>
    <col min="2407" max="2407" width="14.1796875" bestFit="1" customWidth="1"/>
    <col min="2408" max="2408" width="14.1796875" customWidth="1"/>
    <col min="2409" max="2409" width="14" bestFit="1" customWidth="1"/>
    <col min="2410" max="2410" width="13.81640625" bestFit="1" customWidth="1"/>
    <col min="2411" max="2411" width="13.54296875" bestFit="1" customWidth="1"/>
    <col min="2412" max="2412" width="13.81640625" bestFit="1" customWidth="1"/>
    <col min="2413" max="2413" width="13.54296875" bestFit="1" customWidth="1"/>
    <col min="2414" max="2417" width="13.81640625" bestFit="1" customWidth="1"/>
    <col min="2418" max="2418" width="13.7265625" bestFit="1" customWidth="1"/>
    <col min="2419" max="2419" width="14" bestFit="1" customWidth="1"/>
    <col min="2420" max="2420" width="13.81640625" bestFit="1" customWidth="1"/>
    <col min="2421" max="2421" width="12.81640625" bestFit="1" customWidth="1"/>
    <col min="2422" max="2422" width="13.453125" bestFit="1" customWidth="1"/>
    <col min="2423" max="2423" width="13.81640625" bestFit="1" customWidth="1"/>
    <col min="2424" max="2424" width="14" bestFit="1" customWidth="1"/>
    <col min="2425" max="2426" width="13.81640625" bestFit="1" customWidth="1"/>
    <col min="2427" max="2427" width="13.54296875" bestFit="1" customWidth="1"/>
    <col min="2428" max="2428" width="14.453125" bestFit="1" customWidth="1"/>
    <col min="2429" max="2429" width="13.81640625" bestFit="1" customWidth="1"/>
    <col min="2430" max="2430" width="13.54296875" bestFit="1" customWidth="1"/>
    <col min="2431" max="2432" width="13.81640625" bestFit="1" customWidth="1"/>
    <col min="2433" max="2433" width="13.7265625" bestFit="1" customWidth="1"/>
    <col min="2434" max="2434" width="14" bestFit="1" customWidth="1"/>
    <col min="2435" max="2435" width="13.81640625" bestFit="1" customWidth="1"/>
    <col min="2436" max="2436" width="12.81640625" bestFit="1" customWidth="1"/>
    <col min="2437" max="2437" width="13.54296875" bestFit="1" customWidth="1"/>
    <col min="2438" max="2438" width="14.1796875" bestFit="1" customWidth="1"/>
    <col min="2439" max="2439" width="13.81640625" bestFit="1" customWidth="1"/>
    <col min="2440" max="2440" width="14" bestFit="1" customWidth="1"/>
    <col min="2441" max="2443" width="13.81640625" bestFit="1" customWidth="1"/>
    <col min="2444" max="2444" width="13.54296875" bestFit="1" customWidth="1"/>
    <col min="2445" max="2445" width="13.81640625" bestFit="1" customWidth="1"/>
    <col min="2446" max="2446" width="13.453125" bestFit="1" customWidth="1"/>
    <col min="2447" max="2447" width="13.81640625" bestFit="1" customWidth="1"/>
    <col min="2448" max="2448" width="14.1796875" bestFit="1" customWidth="1"/>
    <col min="2449" max="2449" width="14" bestFit="1" customWidth="1"/>
    <col min="2450" max="2450" width="13.54296875" bestFit="1" customWidth="1"/>
    <col min="2451" max="2451" width="15.81640625" bestFit="1" customWidth="1"/>
    <col min="2452" max="2453" width="13.81640625" bestFit="1" customWidth="1"/>
    <col min="2454" max="2454" width="14" bestFit="1" customWidth="1"/>
    <col min="2455" max="2455" width="13.81640625" bestFit="1" customWidth="1"/>
    <col min="2456" max="2456" width="13.54296875" bestFit="1" customWidth="1"/>
    <col min="2457" max="2457" width="12.7265625" bestFit="1" customWidth="1"/>
    <col min="2458" max="2458" width="13.26953125" bestFit="1" customWidth="1"/>
    <col min="2459" max="2459" width="13.7265625" bestFit="1" customWidth="1"/>
    <col min="2460" max="2464" width="14" bestFit="1" customWidth="1"/>
    <col min="2465" max="2465" width="14.26953125" bestFit="1" customWidth="1"/>
    <col min="2466" max="2466" width="14" bestFit="1" customWidth="1"/>
    <col min="2467" max="2467" width="14.1796875" bestFit="1" customWidth="1"/>
    <col min="2468" max="2468" width="14" bestFit="1" customWidth="1"/>
    <col min="2469" max="2469" width="13.7265625" bestFit="1" customWidth="1"/>
    <col min="2470" max="2470" width="14.54296875" bestFit="1" customWidth="1"/>
    <col min="2471" max="2471" width="14" bestFit="1" customWidth="1"/>
    <col min="2472" max="2474" width="13.81640625" bestFit="1" customWidth="1"/>
    <col min="2475" max="2475" width="13.54296875" bestFit="1" customWidth="1"/>
    <col min="2476" max="2476" width="13.81640625" bestFit="1" customWidth="1"/>
    <col min="2477" max="2478" width="12.81640625" bestFit="1" customWidth="1"/>
    <col min="2479" max="2479" width="12.54296875" bestFit="1" customWidth="1"/>
    <col min="2480" max="2480" width="12.81640625" bestFit="1" customWidth="1"/>
    <col min="2481" max="2481" width="13.1796875" bestFit="1" customWidth="1"/>
    <col min="2482" max="2483" width="12.81640625" bestFit="1" customWidth="1"/>
    <col min="2484" max="2484" width="12.54296875" bestFit="1" customWidth="1"/>
    <col min="2485" max="2485" width="13.7265625" bestFit="1" customWidth="1"/>
    <col min="2486" max="2486" width="13.54296875" bestFit="1" customWidth="1"/>
    <col min="2487" max="2487" width="13.453125" bestFit="1" customWidth="1"/>
    <col min="2488" max="2488" width="13.81640625" bestFit="1" customWidth="1"/>
    <col min="2489" max="2489" width="14" bestFit="1" customWidth="1"/>
    <col min="2490" max="2490" width="13.81640625" bestFit="1" customWidth="1"/>
    <col min="2491" max="2491" width="12.81640625" bestFit="1" customWidth="1"/>
    <col min="2492" max="2492" width="14.1796875" bestFit="1" customWidth="1"/>
    <col min="2493" max="2494" width="13.81640625" bestFit="1" customWidth="1"/>
    <col min="2495" max="2495" width="14.453125" bestFit="1" customWidth="1"/>
    <col min="2496" max="2502" width="13.54296875" bestFit="1" customWidth="1"/>
    <col min="2503" max="2503" width="13.26953125" bestFit="1" customWidth="1"/>
    <col min="2504" max="2506" width="13.54296875" bestFit="1" customWidth="1"/>
    <col min="2507" max="2508" width="14.1796875" bestFit="1" customWidth="1"/>
    <col min="2509" max="2509" width="14.26953125" bestFit="1" customWidth="1"/>
    <col min="2510" max="2510" width="14.1796875" bestFit="1" customWidth="1"/>
    <col min="2511" max="2511" width="13.81640625" bestFit="1" customWidth="1"/>
    <col min="2512" max="2512" width="14.453125" bestFit="1" customWidth="1"/>
    <col min="2513" max="2514" width="14.1796875" bestFit="1" customWidth="1"/>
    <col min="2515" max="2515" width="13.81640625" bestFit="1" customWidth="1"/>
    <col min="2516" max="2517" width="14.1796875" bestFit="1" customWidth="1"/>
    <col min="2518" max="2518" width="14.7265625" bestFit="1" customWidth="1"/>
    <col min="2519" max="2519" width="13.81640625" bestFit="1" customWidth="1"/>
    <col min="2520" max="2520" width="14.1796875" bestFit="1" customWidth="1"/>
    <col min="2521" max="2523" width="13.81640625" bestFit="1" customWidth="1"/>
    <col min="2524" max="2524" width="14" bestFit="1" customWidth="1"/>
    <col min="2525" max="2525" width="12.81640625" bestFit="1" customWidth="1"/>
    <col min="2526" max="2526" width="13.54296875" bestFit="1" customWidth="1"/>
    <col min="2527" max="2527" width="14" bestFit="1" customWidth="1"/>
    <col min="2528" max="2528" width="13.81640625" bestFit="1" customWidth="1"/>
    <col min="2529" max="2529" width="13.54296875" bestFit="1" customWidth="1"/>
    <col min="2530" max="2530" width="14.26953125" bestFit="1" customWidth="1"/>
    <col min="2531" max="2532" width="13.81640625" bestFit="1" customWidth="1"/>
    <col min="2533" max="2533" width="14" bestFit="1" customWidth="1"/>
    <col min="2534" max="2535" width="13.81640625" bestFit="1" customWidth="1"/>
    <col min="2536" max="2537" width="13.54296875" bestFit="1" customWidth="1"/>
    <col min="2538" max="2538" width="13.81640625" bestFit="1" customWidth="1"/>
    <col min="2539" max="2540" width="14" bestFit="1" customWidth="1"/>
    <col min="2541" max="2541" width="13.81640625" bestFit="1" customWidth="1"/>
    <col min="2542" max="2542" width="14.453125" bestFit="1" customWidth="1"/>
    <col min="2543" max="2547" width="13.81640625" bestFit="1" customWidth="1"/>
    <col min="2548" max="2548" width="14" bestFit="1" customWidth="1"/>
    <col min="2549" max="2549" width="12.81640625" bestFit="1" customWidth="1"/>
    <col min="2550" max="2550" width="13.81640625" bestFit="1" customWidth="1"/>
    <col min="2551" max="2551" width="13.54296875" bestFit="1" customWidth="1"/>
    <col min="2552" max="2552" width="13.81640625" bestFit="1" customWidth="1"/>
    <col min="2553" max="2553" width="14" bestFit="1" customWidth="1"/>
    <col min="2554" max="2554" width="13.81640625" bestFit="1" customWidth="1"/>
    <col min="2555" max="2555" width="13.54296875" bestFit="1" customWidth="1"/>
    <col min="2556" max="2557" width="13.81640625" bestFit="1" customWidth="1"/>
    <col min="2558" max="2559" width="13.54296875" bestFit="1" customWidth="1"/>
    <col min="2560" max="2560" width="13.7265625" bestFit="1" customWidth="1"/>
    <col min="2561" max="2561" width="13.54296875" bestFit="1" customWidth="1"/>
    <col min="2562" max="2562" width="13.1796875" bestFit="1" customWidth="1"/>
    <col min="2563" max="2563" width="13.54296875" bestFit="1" customWidth="1"/>
    <col min="2564" max="2564" width="13.7265625" bestFit="1" customWidth="1"/>
    <col min="2565" max="2565" width="13.54296875" bestFit="1" customWidth="1"/>
    <col min="2566" max="2566" width="13.26953125" bestFit="1" customWidth="1"/>
    <col min="2567" max="2567" width="14.1796875" bestFit="1" customWidth="1"/>
    <col min="2568" max="2568" width="14.1796875" customWidth="1"/>
    <col min="2569" max="2569" width="13.81640625" bestFit="1" customWidth="1"/>
    <col min="2570" max="2570" width="14" bestFit="1" customWidth="1"/>
    <col min="2571" max="2575" width="13.81640625" bestFit="1" customWidth="1"/>
    <col min="2576" max="2576" width="14.453125" bestFit="1" customWidth="1"/>
    <col min="2577" max="2577" width="13.81640625" bestFit="1" customWidth="1"/>
    <col min="2578" max="2578" width="13.54296875" bestFit="1" customWidth="1"/>
    <col min="2579" max="2580" width="13.81640625" bestFit="1" customWidth="1"/>
    <col min="2658" max="2658" width="26.54296875" bestFit="1" customWidth="1"/>
    <col min="2659" max="2659" width="13.81640625" bestFit="1" customWidth="1"/>
    <col min="2660" max="2660" width="13.7265625" bestFit="1" customWidth="1"/>
    <col min="2661" max="2661" width="14" bestFit="1" customWidth="1"/>
    <col min="2662" max="2662" width="13.54296875" bestFit="1" customWidth="1"/>
    <col min="2663" max="2663" width="14.1796875" bestFit="1" customWidth="1"/>
    <col min="2664" max="2664" width="14.1796875" customWidth="1"/>
    <col min="2665" max="2665" width="14" bestFit="1" customWidth="1"/>
    <col min="2666" max="2666" width="13.81640625" bestFit="1" customWidth="1"/>
    <col min="2667" max="2667" width="13.54296875" bestFit="1" customWidth="1"/>
    <col min="2668" max="2668" width="13.81640625" bestFit="1" customWidth="1"/>
    <col min="2669" max="2669" width="13.54296875" bestFit="1" customWidth="1"/>
    <col min="2670" max="2673" width="13.81640625" bestFit="1" customWidth="1"/>
    <col min="2674" max="2674" width="13.7265625" bestFit="1" customWidth="1"/>
    <col min="2675" max="2675" width="14" bestFit="1" customWidth="1"/>
    <col min="2676" max="2676" width="13.81640625" bestFit="1" customWidth="1"/>
    <col min="2677" max="2677" width="12.81640625" bestFit="1" customWidth="1"/>
    <col min="2678" max="2678" width="13.453125" bestFit="1" customWidth="1"/>
    <col min="2679" max="2679" width="13.81640625" bestFit="1" customWidth="1"/>
    <col min="2680" max="2680" width="14" bestFit="1" customWidth="1"/>
    <col min="2681" max="2682" width="13.81640625" bestFit="1" customWidth="1"/>
    <col min="2683" max="2683" width="13.54296875" bestFit="1" customWidth="1"/>
    <col min="2684" max="2684" width="14.453125" bestFit="1" customWidth="1"/>
    <col min="2685" max="2685" width="13.81640625" bestFit="1" customWidth="1"/>
    <col min="2686" max="2686" width="13.54296875" bestFit="1" customWidth="1"/>
    <col min="2687" max="2688" width="13.81640625" bestFit="1" customWidth="1"/>
    <col min="2689" max="2689" width="13.7265625" bestFit="1" customWidth="1"/>
    <col min="2690" max="2690" width="14" bestFit="1" customWidth="1"/>
    <col min="2691" max="2691" width="13.81640625" bestFit="1" customWidth="1"/>
    <col min="2692" max="2692" width="12.81640625" bestFit="1" customWidth="1"/>
    <col min="2693" max="2693" width="13.54296875" bestFit="1" customWidth="1"/>
    <col min="2694" max="2694" width="14.1796875" bestFit="1" customWidth="1"/>
    <col min="2695" max="2695" width="13.81640625" bestFit="1" customWidth="1"/>
    <col min="2696" max="2696" width="14" bestFit="1" customWidth="1"/>
    <col min="2697" max="2699" width="13.81640625" bestFit="1" customWidth="1"/>
    <col min="2700" max="2700" width="13.54296875" bestFit="1" customWidth="1"/>
    <col min="2701" max="2701" width="13.81640625" bestFit="1" customWidth="1"/>
    <col min="2702" max="2702" width="13.453125" bestFit="1" customWidth="1"/>
    <col min="2703" max="2703" width="13.81640625" bestFit="1" customWidth="1"/>
    <col min="2704" max="2704" width="14.1796875" bestFit="1" customWidth="1"/>
    <col min="2705" max="2705" width="14" bestFit="1" customWidth="1"/>
    <col min="2706" max="2706" width="13.54296875" bestFit="1" customWidth="1"/>
    <col min="2707" max="2707" width="15.81640625" bestFit="1" customWidth="1"/>
    <col min="2708" max="2709" width="13.81640625" bestFit="1" customWidth="1"/>
    <col min="2710" max="2710" width="14" bestFit="1" customWidth="1"/>
    <col min="2711" max="2711" width="13.81640625" bestFit="1" customWidth="1"/>
    <col min="2712" max="2712" width="13.54296875" bestFit="1" customWidth="1"/>
    <col min="2713" max="2713" width="12.7265625" bestFit="1" customWidth="1"/>
    <col min="2714" max="2714" width="13.26953125" bestFit="1" customWidth="1"/>
    <col min="2715" max="2715" width="13.7265625" bestFit="1" customWidth="1"/>
    <col min="2716" max="2720" width="14" bestFit="1" customWidth="1"/>
    <col min="2721" max="2721" width="14.26953125" bestFit="1" customWidth="1"/>
    <col min="2722" max="2722" width="14" bestFit="1" customWidth="1"/>
    <col min="2723" max="2723" width="14.1796875" bestFit="1" customWidth="1"/>
    <col min="2724" max="2724" width="14" bestFit="1" customWidth="1"/>
    <col min="2725" max="2725" width="13.7265625" bestFit="1" customWidth="1"/>
    <col min="2726" max="2726" width="14.54296875" bestFit="1" customWidth="1"/>
    <col min="2727" max="2727" width="14" bestFit="1" customWidth="1"/>
    <col min="2728" max="2730" width="13.81640625" bestFit="1" customWidth="1"/>
    <col min="2731" max="2731" width="13.54296875" bestFit="1" customWidth="1"/>
    <col min="2732" max="2732" width="13.81640625" bestFit="1" customWidth="1"/>
    <col min="2733" max="2734" width="12.81640625" bestFit="1" customWidth="1"/>
    <col min="2735" max="2735" width="12.54296875" bestFit="1" customWidth="1"/>
    <col min="2736" max="2736" width="12.81640625" bestFit="1" customWidth="1"/>
    <col min="2737" max="2737" width="13.1796875" bestFit="1" customWidth="1"/>
    <col min="2738" max="2739" width="12.81640625" bestFit="1" customWidth="1"/>
    <col min="2740" max="2740" width="12.54296875" bestFit="1" customWidth="1"/>
    <col min="2741" max="2741" width="13.7265625" bestFit="1" customWidth="1"/>
    <col min="2742" max="2742" width="13.54296875" bestFit="1" customWidth="1"/>
    <col min="2743" max="2743" width="13.453125" bestFit="1" customWidth="1"/>
    <col min="2744" max="2744" width="13.81640625" bestFit="1" customWidth="1"/>
    <col min="2745" max="2745" width="14" bestFit="1" customWidth="1"/>
    <col min="2746" max="2746" width="13.81640625" bestFit="1" customWidth="1"/>
    <col min="2747" max="2747" width="12.81640625" bestFit="1" customWidth="1"/>
    <col min="2748" max="2748" width="14.1796875" bestFit="1" customWidth="1"/>
    <col min="2749" max="2750" width="13.81640625" bestFit="1" customWidth="1"/>
    <col min="2751" max="2751" width="14.453125" bestFit="1" customWidth="1"/>
    <col min="2752" max="2758" width="13.54296875" bestFit="1" customWidth="1"/>
    <col min="2759" max="2759" width="13.26953125" bestFit="1" customWidth="1"/>
    <col min="2760" max="2762" width="13.54296875" bestFit="1" customWidth="1"/>
    <col min="2763" max="2764" width="14.1796875" bestFit="1" customWidth="1"/>
    <col min="2765" max="2765" width="14.26953125" bestFit="1" customWidth="1"/>
    <col min="2766" max="2766" width="14.1796875" bestFit="1" customWidth="1"/>
    <col min="2767" max="2767" width="13.81640625" bestFit="1" customWidth="1"/>
    <col min="2768" max="2768" width="14.453125" bestFit="1" customWidth="1"/>
    <col min="2769" max="2770" width="14.1796875" bestFit="1" customWidth="1"/>
    <col min="2771" max="2771" width="13.81640625" bestFit="1" customWidth="1"/>
    <col min="2772" max="2773" width="14.1796875" bestFit="1" customWidth="1"/>
    <col min="2774" max="2774" width="14.7265625" bestFit="1" customWidth="1"/>
    <col min="2775" max="2775" width="13.81640625" bestFit="1" customWidth="1"/>
    <col min="2776" max="2776" width="14.1796875" bestFit="1" customWidth="1"/>
    <col min="2777" max="2779" width="13.81640625" bestFit="1" customWidth="1"/>
    <col min="2780" max="2780" width="14" bestFit="1" customWidth="1"/>
    <col min="2781" max="2781" width="12.81640625" bestFit="1" customWidth="1"/>
    <col min="2782" max="2782" width="13.54296875" bestFit="1" customWidth="1"/>
    <col min="2783" max="2783" width="14" bestFit="1" customWidth="1"/>
    <col min="2784" max="2784" width="13.81640625" bestFit="1" customWidth="1"/>
    <col min="2785" max="2785" width="13.54296875" bestFit="1" customWidth="1"/>
    <col min="2786" max="2786" width="14.26953125" bestFit="1" customWidth="1"/>
    <col min="2787" max="2788" width="13.81640625" bestFit="1" customWidth="1"/>
    <col min="2789" max="2789" width="14" bestFit="1" customWidth="1"/>
    <col min="2790" max="2791" width="13.81640625" bestFit="1" customWidth="1"/>
    <col min="2792" max="2793" width="13.54296875" bestFit="1" customWidth="1"/>
    <col min="2794" max="2794" width="13.81640625" bestFit="1" customWidth="1"/>
    <col min="2795" max="2796" width="14" bestFit="1" customWidth="1"/>
    <col min="2797" max="2797" width="13.81640625" bestFit="1" customWidth="1"/>
    <col min="2798" max="2798" width="14.453125" bestFit="1" customWidth="1"/>
    <col min="2799" max="2803" width="13.81640625" bestFit="1" customWidth="1"/>
    <col min="2804" max="2804" width="14" bestFit="1" customWidth="1"/>
    <col min="2805" max="2805" width="12.81640625" bestFit="1" customWidth="1"/>
    <col min="2806" max="2806" width="13.81640625" bestFit="1" customWidth="1"/>
    <col min="2807" max="2807" width="13.54296875" bestFit="1" customWidth="1"/>
    <col min="2808" max="2808" width="13.81640625" bestFit="1" customWidth="1"/>
    <col min="2809" max="2809" width="14" bestFit="1" customWidth="1"/>
    <col min="2810" max="2810" width="13.81640625" bestFit="1" customWidth="1"/>
    <col min="2811" max="2811" width="13.54296875" bestFit="1" customWidth="1"/>
    <col min="2812" max="2813" width="13.81640625" bestFit="1" customWidth="1"/>
    <col min="2814" max="2815" width="13.54296875" bestFit="1" customWidth="1"/>
    <col min="2816" max="2816" width="13.7265625" bestFit="1" customWidth="1"/>
    <col min="2817" max="2817" width="13.54296875" bestFit="1" customWidth="1"/>
    <col min="2818" max="2818" width="13.1796875" bestFit="1" customWidth="1"/>
    <col min="2819" max="2819" width="13.54296875" bestFit="1" customWidth="1"/>
    <col min="2820" max="2820" width="13.7265625" bestFit="1" customWidth="1"/>
    <col min="2821" max="2821" width="13.54296875" bestFit="1" customWidth="1"/>
    <col min="2822" max="2822" width="13.26953125" bestFit="1" customWidth="1"/>
    <col min="2823" max="2823" width="14.1796875" bestFit="1" customWidth="1"/>
    <col min="2824" max="2824" width="14.1796875" customWidth="1"/>
    <col min="2825" max="2825" width="13.81640625" bestFit="1" customWidth="1"/>
    <col min="2826" max="2826" width="14" bestFit="1" customWidth="1"/>
    <col min="2827" max="2831" width="13.81640625" bestFit="1" customWidth="1"/>
    <col min="2832" max="2832" width="14.453125" bestFit="1" customWidth="1"/>
    <col min="2833" max="2833" width="13.81640625" bestFit="1" customWidth="1"/>
    <col min="2834" max="2834" width="13.54296875" bestFit="1" customWidth="1"/>
    <col min="2835" max="2836" width="13.81640625" bestFit="1" customWidth="1"/>
    <col min="2914" max="2914" width="26.54296875" bestFit="1" customWidth="1"/>
    <col min="2915" max="2915" width="13.81640625" bestFit="1" customWidth="1"/>
    <col min="2916" max="2916" width="13.7265625" bestFit="1" customWidth="1"/>
    <col min="2917" max="2917" width="14" bestFit="1" customWidth="1"/>
    <col min="2918" max="2918" width="13.54296875" bestFit="1" customWidth="1"/>
    <col min="2919" max="2919" width="14.1796875" bestFit="1" customWidth="1"/>
    <col min="2920" max="2920" width="14.1796875" customWidth="1"/>
    <col min="2921" max="2921" width="14" bestFit="1" customWidth="1"/>
    <col min="2922" max="2922" width="13.81640625" bestFit="1" customWidth="1"/>
    <col min="2923" max="2923" width="13.54296875" bestFit="1" customWidth="1"/>
    <col min="2924" max="2924" width="13.81640625" bestFit="1" customWidth="1"/>
    <col min="2925" max="2925" width="13.54296875" bestFit="1" customWidth="1"/>
    <col min="2926" max="2929" width="13.81640625" bestFit="1" customWidth="1"/>
    <col min="2930" max="2930" width="13.7265625" bestFit="1" customWidth="1"/>
    <col min="2931" max="2931" width="14" bestFit="1" customWidth="1"/>
    <col min="2932" max="2932" width="13.81640625" bestFit="1" customWidth="1"/>
    <col min="2933" max="2933" width="12.81640625" bestFit="1" customWidth="1"/>
    <col min="2934" max="2934" width="13.453125" bestFit="1" customWidth="1"/>
    <col min="2935" max="2935" width="13.81640625" bestFit="1" customWidth="1"/>
    <col min="2936" max="2936" width="14" bestFit="1" customWidth="1"/>
    <col min="2937" max="2938" width="13.81640625" bestFit="1" customWidth="1"/>
    <col min="2939" max="2939" width="13.54296875" bestFit="1" customWidth="1"/>
    <col min="2940" max="2940" width="14.453125" bestFit="1" customWidth="1"/>
    <col min="2941" max="2941" width="13.81640625" bestFit="1" customWidth="1"/>
    <col min="2942" max="2942" width="13.54296875" bestFit="1" customWidth="1"/>
    <col min="2943" max="2944" width="13.81640625" bestFit="1" customWidth="1"/>
    <col min="2945" max="2945" width="13.7265625" bestFit="1" customWidth="1"/>
    <col min="2946" max="2946" width="14" bestFit="1" customWidth="1"/>
    <col min="2947" max="2947" width="13.81640625" bestFit="1" customWidth="1"/>
    <col min="2948" max="2948" width="12.81640625" bestFit="1" customWidth="1"/>
    <col min="2949" max="2949" width="13.54296875" bestFit="1" customWidth="1"/>
    <col min="2950" max="2950" width="14.1796875" bestFit="1" customWidth="1"/>
    <col min="2951" max="2951" width="13.81640625" bestFit="1" customWidth="1"/>
    <col min="2952" max="2952" width="14" bestFit="1" customWidth="1"/>
    <col min="2953" max="2955" width="13.81640625" bestFit="1" customWidth="1"/>
    <col min="2956" max="2956" width="13.54296875" bestFit="1" customWidth="1"/>
    <col min="2957" max="2957" width="13.81640625" bestFit="1" customWidth="1"/>
    <col min="2958" max="2958" width="13.453125" bestFit="1" customWidth="1"/>
    <col min="2959" max="2959" width="13.81640625" bestFit="1" customWidth="1"/>
    <col min="2960" max="2960" width="14.1796875" bestFit="1" customWidth="1"/>
    <col min="2961" max="2961" width="14" bestFit="1" customWidth="1"/>
    <col min="2962" max="2962" width="13.54296875" bestFit="1" customWidth="1"/>
    <col min="2963" max="2963" width="15.81640625" bestFit="1" customWidth="1"/>
    <col min="2964" max="2965" width="13.81640625" bestFit="1" customWidth="1"/>
    <col min="2966" max="2966" width="14" bestFit="1" customWidth="1"/>
    <col min="2967" max="2967" width="13.81640625" bestFit="1" customWidth="1"/>
    <col min="2968" max="2968" width="13.54296875" bestFit="1" customWidth="1"/>
    <col min="2969" max="2969" width="12.7265625" bestFit="1" customWidth="1"/>
    <col min="2970" max="2970" width="13.26953125" bestFit="1" customWidth="1"/>
    <col min="2971" max="2971" width="13.7265625" bestFit="1" customWidth="1"/>
    <col min="2972" max="2976" width="14" bestFit="1" customWidth="1"/>
    <col min="2977" max="2977" width="14.26953125" bestFit="1" customWidth="1"/>
    <col min="2978" max="2978" width="14" bestFit="1" customWidth="1"/>
    <col min="2979" max="2979" width="14.1796875" bestFit="1" customWidth="1"/>
    <col min="2980" max="2980" width="14" bestFit="1" customWidth="1"/>
    <col min="2981" max="2981" width="13.7265625" bestFit="1" customWidth="1"/>
    <col min="2982" max="2982" width="14.54296875" bestFit="1" customWidth="1"/>
    <col min="2983" max="2983" width="14" bestFit="1" customWidth="1"/>
    <col min="2984" max="2986" width="13.81640625" bestFit="1" customWidth="1"/>
    <col min="2987" max="2987" width="13.54296875" bestFit="1" customWidth="1"/>
    <col min="2988" max="2988" width="13.81640625" bestFit="1" customWidth="1"/>
    <col min="2989" max="2990" width="12.81640625" bestFit="1" customWidth="1"/>
    <col min="2991" max="2991" width="12.54296875" bestFit="1" customWidth="1"/>
    <col min="2992" max="2992" width="12.81640625" bestFit="1" customWidth="1"/>
    <col min="2993" max="2993" width="13.1796875" bestFit="1" customWidth="1"/>
    <col min="2994" max="2995" width="12.81640625" bestFit="1" customWidth="1"/>
    <col min="2996" max="2996" width="12.54296875" bestFit="1" customWidth="1"/>
    <col min="2997" max="2997" width="13.7265625" bestFit="1" customWidth="1"/>
    <col min="2998" max="2998" width="13.54296875" bestFit="1" customWidth="1"/>
    <col min="2999" max="2999" width="13.453125" bestFit="1" customWidth="1"/>
    <col min="3000" max="3000" width="13.81640625" bestFit="1" customWidth="1"/>
    <col min="3001" max="3001" width="14" bestFit="1" customWidth="1"/>
    <col min="3002" max="3002" width="13.81640625" bestFit="1" customWidth="1"/>
    <col min="3003" max="3003" width="12.81640625" bestFit="1" customWidth="1"/>
    <col min="3004" max="3004" width="14.1796875" bestFit="1" customWidth="1"/>
    <col min="3005" max="3006" width="13.81640625" bestFit="1" customWidth="1"/>
    <col min="3007" max="3007" width="14.453125" bestFit="1" customWidth="1"/>
    <col min="3008" max="3014" width="13.54296875" bestFit="1" customWidth="1"/>
    <col min="3015" max="3015" width="13.26953125" bestFit="1" customWidth="1"/>
    <col min="3016" max="3018" width="13.54296875" bestFit="1" customWidth="1"/>
    <col min="3019" max="3020" width="14.1796875" bestFit="1" customWidth="1"/>
    <col min="3021" max="3021" width="14.26953125" bestFit="1" customWidth="1"/>
    <col min="3022" max="3022" width="14.1796875" bestFit="1" customWidth="1"/>
    <col min="3023" max="3023" width="13.81640625" bestFit="1" customWidth="1"/>
    <col min="3024" max="3024" width="14.453125" bestFit="1" customWidth="1"/>
    <col min="3025" max="3026" width="14.1796875" bestFit="1" customWidth="1"/>
    <col min="3027" max="3027" width="13.81640625" bestFit="1" customWidth="1"/>
    <col min="3028" max="3029" width="14.1796875" bestFit="1" customWidth="1"/>
    <col min="3030" max="3030" width="14.7265625" bestFit="1" customWidth="1"/>
    <col min="3031" max="3031" width="13.81640625" bestFit="1" customWidth="1"/>
    <col min="3032" max="3032" width="14.1796875" bestFit="1" customWidth="1"/>
    <col min="3033" max="3035" width="13.81640625" bestFit="1" customWidth="1"/>
    <col min="3036" max="3036" width="14" bestFit="1" customWidth="1"/>
    <col min="3037" max="3037" width="12.81640625" bestFit="1" customWidth="1"/>
    <col min="3038" max="3038" width="13.54296875" bestFit="1" customWidth="1"/>
    <col min="3039" max="3039" width="14" bestFit="1" customWidth="1"/>
    <col min="3040" max="3040" width="13.81640625" bestFit="1" customWidth="1"/>
    <col min="3041" max="3041" width="13.54296875" bestFit="1" customWidth="1"/>
    <col min="3042" max="3042" width="14.26953125" bestFit="1" customWidth="1"/>
    <col min="3043" max="3044" width="13.81640625" bestFit="1" customWidth="1"/>
    <col min="3045" max="3045" width="14" bestFit="1" customWidth="1"/>
    <col min="3046" max="3047" width="13.81640625" bestFit="1" customWidth="1"/>
    <col min="3048" max="3049" width="13.54296875" bestFit="1" customWidth="1"/>
    <col min="3050" max="3050" width="13.81640625" bestFit="1" customWidth="1"/>
    <col min="3051" max="3052" width="14" bestFit="1" customWidth="1"/>
    <col min="3053" max="3053" width="13.81640625" bestFit="1" customWidth="1"/>
    <col min="3054" max="3054" width="14.453125" bestFit="1" customWidth="1"/>
    <col min="3055" max="3059" width="13.81640625" bestFit="1" customWidth="1"/>
    <col min="3060" max="3060" width="14" bestFit="1" customWidth="1"/>
    <col min="3061" max="3061" width="12.81640625" bestFit="1" customWidth="1"/>
    <col min="3062" max="3062" width="13.81640625" bestFit="1" customWidth="1"/>
    <col min="3063" max="3063" width="13.54296875" bestFit="1" customWidth="1"/>
    <col min="3064" max="3064" width="13.81640625" bestFit="1" customWidth="1"/>
    <col min="3065" max="3065" width="14" bestFit="1" customWidth="1"/>
    <col min="3066" max="3066" width="13.81640625" bestFit="1" customWidth="1"/>
    <col min="3067" max="3067" width="13.54296875" bestFit="1" customWidth="1"/>
    <col min="3068" max="3069" width="13.81640625" bestFit="1" customWidth="1"/>
    <col min="3070" max="3071" width="13.54296875" bestFit="1" customWidth="1"/>
    <col min="3072" max="3072" width="13.7265625" bestFit="1" customWidth="1"/>
    <col min="3073" max="3073" width="13.54296875" bestFit="1" customWidth="1"/>
    <col min="3074" max="3074" width="13.1796875" bestFit="1" customWidth="1"/>
    <col min="3075" max="3075" width="13.54296875" bestFit="1" customWidth="1"/>
    <col min="3076" max="3076" width="13.7265625" bestFit="1" customWidth="1"/>
    <col min="3077" max="3077" width="13.54296875" bestFit="1" customWidth="1"/>
    <col min="3078" max="3078" width="13.26953125" bestFit="1" customWidth="1"/>
    <col min="3079" max="3079" width="14.1796875" bestFit="1" customWidth="1"/>
    <col min="3080" max="3080" width="14.1796875" customWidth="1"/>
    <col min="3081" max="3081" width="13.81640625" bestFit="1" customWidth="1"/>
    <col min="3082" max="3082" width="14" bestFit="1" customWidth="1"/>
    <col min="3083" max="3087" width="13.81640625" bestFit="1" customWidth="1"/>
    <col min="3088" max="3088" width="14.453125" bestFit="1" customWidth="1"/>
    <col min="3089" max="3089" width="13.81640625" bestFit="1" customWidth="1"/>
    <col min="3090" max="3090" width="13.54296875" bestFit="1" customWidth="1"/>
    <col min="3091" max="3092" width="13.81640625" bestFit="1" customWidth="1"/>
    <col min="3170" max="3170" width="26.54296875" bestFit="1" customWidth="1"/>
    <col min="3171" max="3171" width="13.81640625" bestFit="1" customWidth="1"/>
    <col min="3172" max="3172" width="13.7265625" bestFit="1" customWidth="1"/>
    <col min="3173" max="3173" width="14" bestFit="1" customWidth="1"/>
    <col min="3174" max="3174" width="13.54296875" bestFit="1" customWidth="1"/>
    <col min="3175" max="3175" width="14.1796875" bestFit="1" customWidth="1"/>
    <col min="3176" max="3176" width="14.1796875" customWidth="1"/>
    <col min="3177" max="3177" width="14" bestFit="1" customWidth="1"/>
    <col min="3178" max="3178" width="13.81640625" bestFit="1" customWidth="1"/>
    <col min="3179" max="3179" width="13.54296875" bestFit="1" customWidth="1"/>
    <col min="3180" max="3180" width="13.81640625" bestFit="1" customWidth="1"/>
    <col min="3181" max="3181" width="13.54296875" bestFit="1" customWidth="1"/>
    <col min="3182" max="3185" width="13.81640625" bestFit="1" customWidth="1"/>
    <col min="3186" max="3186" width="13.7265625" bestFit="1" customWidth="1"/>
    <col min="3187" max="3187" width="14" bestFit="1" customWidth="1"/>
    <col min="3188" max="3188" width="13.81640625" bestFit="1" customWidth="1"/>
    <col min="3189" max="3189" width="12.81640625" bestFit="1" customWidth="1"/>
    <col min="3190" max="3190" width="13.453125" bestFit="1" customWidth="1"/>
    <col min="3191" max="3191" width="13.81640625" bestFit="1" customWidth="1"/>
    <col min="3192" max="3192" width="14" bestFit="1" customWidth="1"/>
    <col min="3193" max="3194" width="13.81640625" bestFit="1" customWidth="1"/>
    <col min="3195" max="3195" width="13.54296875" bestFit="1" customWidth="1"/>
    <col min="3196" max="3196" width="14.453125" bestFit="1" customWidth="1"/>
    <col min="3197" max="3197" width="13.81640625" bestFit="1" customWidth="1"/>
    <col min="3198" max="3198" width="13.54296875" bestFit="1" customWidth="1"/>
    <col min="3199" max="3200" width="13.81640625" bestFit="1" customWidth="1"/>
    <col min="3201" max="3201" width="13.7265625" bestFit="1" customWidth="1"/>
    <col min="3202" max="3202" width="14" bestFit="1" customWidth="1"/>
    <col min="3203" max="3203" width="13.81640625" bestFit="1" customWidth="1"/>
    <col min="3204" max="3204" width="12.81640625" bestFit="1" customWidth="1"/>
    <col min="3205" max="3205" width="13.54296875" bestFit="1" customWidth="1"/>
    <col min="3206" max="3206" width="14.1796875" bestFit="1" customWidth="1"/>
    <col min="3207" max="3207" width="13.81640625" bestFit="1" customWidth="1"/>
    <col min="3208" max="3208" width="14" bestFit="1" customWidth="1"/>
    <col min="3209" max="3211" width="13.81640625" bestFit="1" customWidth="1"/>
    <col min="3212" max="3212" width="13.54296875" bestFit="1" customWidth="1"/>
    <col min="3213" max="3213" width="13.81640625" bestFit="1" customWidth="1"/>
    <col min="3214" max="3214" width="13.453125" bestFit="1" customWidth="1"/>
    <col min="3215" max="3215" width="13.81640625" bestFit="1" customWidth="1"/>
    <col min="3216" max="3216" width="14.1796875" bestFit="1" customWidth="1"/>
    <col min="3217" max="3217" width="14" bestFit="1" customWidth="1"/>
    <col min="3218" max="3218" width="13.54296875" bestFit="1" customWidth="1"/>
    <col min="3219" max="3219" width="15.81640625" bestFit="1" customWidth="1"/>
    <col min="3220" max="3221" width="13.81640625" bestFit="1" customWidth="1"/>
    <col min="3222" max="3222" width="14" bestFit="1" customWidth="1"/>
    <col min="3223" max="3223" width="13.81640625" bestFit="1" customWidth="1"/>
    <col min="3224" max="3224" width="13.54296875" bestFit="1" customWidth="1"/>
    <col min="3225" max="3225" width="12.7265625" bestFit="1" customWidth="1"/>
    <col min="3226" max="3226" width="13.26953125" bestFit="1" customWidth="1"/>
    <col min="3227" max="3227" width="13.7265625" bestFit="1" customWidth="1"/>
    <col min="3228" max="3232" width="14" bestFit="1" customWidth="1"/>
    <col min="3233" max="3233" width="14.26953125" bestFit="1" customWidth="1"/>
    <col min="3234" max="3234" width="14" bestFit="1" customWidth="1"/>
    <col min="3235" max="3235" width="14.1796875" bestFit="1" customWidth="1"/>
    <col min="3236" max="3236" width="14" bestFit="1" customWidth="1"/>
    <col min="3237" max="3237" width="13.7265625" bestFit="1" customWidth="1"/>
    <col min="3238" max="3238" width="14.54296875" bestFit="1" customWidth="1"/>
    <col min="3239" max="3239" width="14" bestFit="1" customWidth="1"/>
    <col min="3240" max="3242" width="13.81640625" bestFit="1" customWidth="1"/>
    <col min="3243" max="3243" width="13.54296875" bestFit="1" customWidth="1"/>
    <col min="3244" max="3244" width="13.81640625" bestFit="1" customWidth="1"/>
    <col min="3245" max="3246" width="12.81640625" bestFit="1" customWidth="1"/>
    <col min="3247" max="3247" width="12.54296875" bestFit="1" customWidth="1"/>
    <col min="3248" max="3248" width="12.81640625" bestFit="1" customWidth="1"/>
    <col min="3249" max="3249" width="13.1796875" bestFit="1" customWidth="1"/>
    <col min="3250" max="3251" width="12.81640625" bestFit="1" customWidth="1"/>
    <col min="3252" max="3252" width="12.54296875" bestFit="1" customWidth="1"/>
    <col min="3253" max="3253" width="13.7265625" bestFit="1" customWidth="1"/>
    <col min="3254" max="3254" width="13.54296875" bestFit="1" customWidth="1"/>
    <col min="3255" max="3255" width="13.453125" bestFit="1" customWidth="1"/>
    <col min="3256" max="3256" width="13.81640625" bestFit="1" customWidth="1"/>
    <col min="3257" max="3257" width="14" bestFit="1" customWidth="1"/>
    <col min="3258" max="3258" width="13.81640625" bestFit="1" customWidth="1"/>
    <col min="3259" max="3259" width="12.81640625" bestFit="1" customWidth="1"/>
    <col min="3260" max="3260" width="14.1796875" bestFit="1" customWidth="1"/>
    <col min="3261" max="3262" width="13.81640625" bestFit="1" customWidth="1"/>
    <col min="3263" max="3263" width="14.453125" bestFit="1" customWidth="1"/>
    <col min="3264" max="3270" width="13.54296875" bestFit="1" customWidth="1"/>
    <col min="3271" max="3271" width="13.26953125" bestFit="1" customWidth="1"/>
    <col min="3272" max="3274" width="13.54296875" bestFit="1" customWidth="1"/>
    <col min="3275" max="3276" width="14.1796875" bestFit="1" customWidth="1"/>
    <col min="3277" max="3277" width="14.26953125" bestFit="1" customWidth="1"/>
    <col min="3278" max="3278" width="14.1796875" bestFit="1" customWidth="1"/>
    <col min="3279" max="3279" width="13.81640625" bestFit="1" customWidth="1"/>
    <col min="3280" max="3280" width="14.453125" bestFit="1" customWidth="1"/>
    <col min="3281" max="3282" width="14.1796875" bestFit="1" customWidth="1"/>
    <col min="3283" max="3283" width="13.81640625" bestFit="1" customWidth="1"/>
    <col min="3284" max="3285" width="14.1796875" bestFit="1" customWidth="1"/>
    <col min="3286" max="3286" width="14.7265625" bestFit="1" customWidth="1"/>
    <col min="3287" max="3287" width="13.81640625" bestFit="1" customWidth="1"/>
    <col min="3288" max="3288" width="14.1796875" bestFit="1" customWidth="1"/>
    <col min="3289" max="3291" width="13.81640625" bestFit="1" customWidth="1"/>
    <col min="3292" max="3292" width="14" bestFit="1" customWidth="1"/>
    <col min="3293" max="3293" width="12.81640625" bestFit="1" customWidth="1"/>
    <col min="3294" max="3294" width="13.54296875" bestFit="1" customWidth="1"/>
    <col min="3295" max="3295" width="14" bestFit="1" customWidth="1"/>
    <col min="3296" max="3296" width="13.81640625" bestFit="1" customWidth="1"/>
    <col min="3297" max="3297" width="13.54296875" bestFit="1" customWidth="1"/>
    <col min="3298" max="3298" width="14.26953125" bestFit="1" customWidth="1"/>
    <col min="3299" max="3300" width="13.81640625" bestFit="1" customWidth="1"/>
    <col min="3301" max="3301" width="14" bestFit="1" customWidth="1"/>
    <col min="3302" max="3303" width="13.81640625" bestFit="1" customWidth="1"/>
    <col min="3304" max="3305" width="13.54296875" bestFit="1" customWidth="1"/>
    <col min="3306" max="3306" width="13.81640625" bestFit="1" customWidth="1"/>
    <col min="3307" max="3308" width="14" bestFit="1" customWidth="1"/>
    <col min="3309" max="3309" width="13.81640625" bestFit="1" customWidth="1"/>
    <col min="3310" max="3310" width="14.453125" bestFit="1" customWidth="1"/>
    <col min="3311" max="3315" width="13.81640625" bestFit="1" customWidth="1"/>
    <col min="3316" max="3316" width="14" bestFit="1" customWidth="1"/>
    <col min="3317" max="3317" width="12.81640625" bestFit="1" customWidth="1"/>
    <col min="3318" max="3318" width="13.81640625" bestFit="1" customWidth="1"/>
    <col min="3319" max="3319" width="13.54296875" bestFit="1" customWidth="1"/>
    <col min="3320" max="3320" width="13.81640625" bestFit="1" customWidth="1"/>
    <col min="3321" max="3321" width="14" bestFit="1" customWidth="1"/>
    <col min="3322" max="3322" width="13.81640625" bestFit="1" customWidth="1"/>
    <col min="3323" max="3323" width="13.54296875" bestFit="1" customWidth="1"/>
    <col min="3324" max="3325" width="13.81640625" bestFit="1" customWidth="1"/>
    <col min="3326" max="3327" width="13.54296875" bestFit="1" customWidth="1"/>
    <col min="3328" max="3328" width="13.7265625" bestFit="1" customWidth="1"/>
    <col min="3329" max="3329" width="13.54296875" bestFit="1" customWidth="1"/>
    <col min="3330" max="3330" width="13.1796875" bestFit="1" customWidth="1"/>
    <col min="3331" max="3331" width="13.54296875" bestFit="1" customWidth="1"/>
    <col min="3332" max="3332" width="13.7265625" bestFit="1" customWidth="1"/>
    <col min="3333" max="3333" width="13.54296875" bestFit="1" customWidth="1"/>
    <col min="3334" max="3334" width="13.26953125" bestFit="1" customWidth="1"/>
    <col min="3335" max="3335" width="14.1796875" bestFit="1" customWidth="1"/>
    <col min="3336" max="3336" width="14.1796875" customWidth="1"/>
    <col min="3337" max="3337" width="13.81640625" bestFit="1" customWidth="1"/>
    <col min="3338" max="3338" width="14" bestFit="1" customWidth="1"/>
    <col min="3339" max="3343" width="13.81640625" bestFit="1" customWidth="1"/>
    <col min="3344" max="3344" width="14.453125" bestFit="1" customWidth="1"/>
    <col min="3345" max="3345" width="13.81640625" bestFit="1" customWidth="1"/>
    <col min="3346" max="3346" width="13.54296875" bestFit="1" customWidth="1"/>
    <col min="3347" max="3348" width="13.81640625" bestFit="1" customWidth="1"/>
    <col min="3426" max="3426" width="26.54296875" bestFit="1" customWidth="1"/>
    <col min="3427" max="3427" width="13.81640625" bestFit="1" customWidth="1"/>
    <col min="3428" max="3428" width="13.7265625" bestFit="1" customWidth="1"/>
    <col min="3429" max="3429" width="14" bestFit="1" customWidth="1"/>
    <col min="3430" max="3430" width="13.54296875" bestFit="1" customWidth="1"/>
    <col min="3431" max="3431" width="14.1796875" bestFit="1" customWidth="1"/>
    <col min="3432" max="3432" width="14.1796875" customWidth="1"/>
    <col min="3433" max="3433" width="14" bestFit="1" customWidth="1"/>
    <col min="3434" max="3434" width="13.81640625" bestFit="1" customWidth="1"/>
    <col min="3435" max="3435" width="13.54296875" bestFit="1" customWidth="1"/>
    <col min="3436" max="3436" width="13.81640625" bestFit="1" customWidth="1"/>
    <col min="3437" max="3437" width="13.54296875" bestFit="1" customWidth="1"/>
    <col min="3438" max="3441" width="13.81640625" bestFit="1" customWidth="1"/>
    <col min="3442" max="3442" width="13.7265625" bestFit="1" customWidth="1"/>
    <col min="3443" max="3443" width="14" bestFit="1" customWidth="1"/>
    <col min="3444" max="3444" width="13.81640625" bestFit="1" customWidth="1"/>
    <col min="3445" max="3445" width="12.81640625" bestFit="1" customWidth="1"/>
    <col min="3446" max="3446" width="13.453125" bestFit="1" customWidth="1"/>
    <col min="3447" max="3447" width="13.81640625" bestFit="1" customWidth="1"/>
    <col min="3448" max="3448" width="14" bestFit="1" customWidth="1"/>
    <col min="3449" max="3450" width="13.81640625" bestFit="1" customWidth="1"/>
    <col min="3451" max="3451" width="13.54296875" bestFit="1" customWidth="1"/>
    <col min="3452" max="3452" width="14.453125" bestFit="1" customWidth="1"/>
    <col min="3453" max="3453" width="13.81640625" bestFit="1" customWidth="1"/>
    <col min="3454" max="3454" width="13.54296875" bestFit="1" customWidth="1"/>
    <col min="3455" max="3456" width="13.81640625" bestFit="1" customWidth="1"/>
    <col min="3457" max="3457" width="13.7265625" bestFit="1" customWidth="1"/>
    <col min="3458" max="3458" width="14" bestFit="1" customWidth="1"/>
    <col min="3459" max="3459" width="13.81640625" bestFit="1" customWidth="1"/>
    <col min="3460" max="3460" width="12.81640625" bestFit="1" customWidth="1"/>
    <col min="3461" max="3461" width="13.54296875" bestFit="1" customWidth="1"/>
    <col min="3462" max="3462" width="14.1796875" bestFit="1" customWidth="1"/>
    <col min="3463" max="3463" width="13.81640625" bestFit="1" customWidth="1"/>
    <col min="3464" max="3464" width="14" bestFit="1" customWidth="1"/>
    <col min="3465" max="3467" width="13.81640625" bestFit="1" customWidth="1"/>
    <col min="3468" max="3468" width="13.54296875" bestFit="1" customWidth="1"/>
    <col min="3469" max="3469" width="13.81640625" bestFit="1" customWidth="1"/>
    <col min="3470" max="3470" width="13.453125" bestFit="1" customWidth="1"/>
    <col min="3471" max="3471" width="13.81640625" bestFit="1" customWidth="1"/>
    <col min="3472" max="3472" width="14.1796875" bestFit="1" customWidth="1"/>
    <col min="3473" max="3473" width="14" bestFit="1" customWidth="1"/>
    <col min="3474" max="3474" width="13.54296875" bestFit="1" customWidth="1"/>
    <col min="3475" max="3475" width="15.81640625" bestFit="1" customWidth="1"/>
    <col min="3476" max="3477" width="13.81640625" bestFit="1" customWidth="1"/>
    <col min="3478" max="3478" width="14" bestFit="1" customWidth="1"/>
    <col min="3479" max="3479" width="13.81640625" bestFit="1" customWidth="1"/>
    <col min="3480" max="3480" width="13.54296875" bestFit="1" customWidth="1"/>
    <col min="3481" max="3481" width="12.7265625" bestFit="1" customWidth="1"/>
    <col min="3482" max="3482" width="13.26953125" bestFit="1" customWidth="1"/>
    <col min="3483" max="3483" width="13.7265625" bestFit="1" customWidth="1"/>
    <col min="3484" max="3488" width="14" bestFit="1" customWidth="1"/>
    <col min="3489" max="3489" width="14.26953125" bestFit="1" customWidth="1"/>
    <col min="3490" max="3490" width="14" bestFit="1" customWidth="1"/>
    <col min="3491" max="3491" width="14.1796875" bestFit="1" customWidth="1"/>
    <col min="3492" max="3492" width="14" bestFit="1" customWidth="1"/>
    <col min="3493" max="3493" width="13.7265625" bestFit="1" customWidth="1"/>
    <col min="3494" max="3494" width="14.54296875" bestFit="1" customWidth="1"/>
    <col min="3495" max="3495" width="14" bestFit="1" customWidth="1"/>
    <col min="3496" max="3498" width="13.81640625" bestFit="1" customWidth="1"/>
    <col min="3499" max="3499" width="13.54296875" bestFit="1" customWidth="1"/>
    <col min="3500" max="3500" width="13.81640625" bestFit="1" customWidth="1"/>
    <col min="3501" max="3502" width="12.81640625" bestFit="1" customWidth="1"/>
    <col min="3503" max="3503" width="12.54296875" bestFit="1" customWidth="1"/>
    <col min="3504" max="3504" width="12.81640625" bestFit="1" customWidth="1"/>
    <col min="3505" max="3505" width="13.1796875" bestFit="1" customWidth="1"/>
    <col min="3506" max="3507" width="12.81640625" bestFit="1" customWidth="1"/>
    <col min="3508" max="3508" width="12.54296875" bestFit="1" customWidth="1"/>
    <col min="3509" max="3509" width="13.7265625" bestFit="1" customWidth="1"/>
    <col min="3510" max="3510" width="13.54296875" bestFit="1" customWidth="1"/>
    <col min="3511" max="3511" width="13.453125" bestFit="1" customWidth="1"/>
    <col min="3512" max="3512" width="13.81640625" bestFit="1" customWidth="1"/>
    <col min="3513" max="3513" width="14" bestFit="1" customWidth="1"/>
    <col min="3514" max="3514" width="13.81640625" bestFit="1" customWidth="1"/>
    <col min="3515" max="3515" width="12.81640625" bestFit="1" customWidth="1"/>
    <col min="3516" max="3516" width="14.1796875" bestFit="1" customWidth="1"/>
    <col min="3517" max="3518" width="13.81640625" bestFit="1" customWidth="1"/>
    <col min="3519" max="3519" width="14.453125" bestFit="1" customWidth="1"/>
    <col min="3520" max="3526" width="13.54296875" bestFit="1" customWidth="1"/>
    <col min="3527" max="3527" width="13.26953125" bestFit="1" customWidth="1"/>
    <col min="3528" max="3530" width="13.54296875" bestFit="1" customWidth="1"/>
    <col min="3531" max="3532" width="14.1796875" bestFit="1" customWidth="1"/>
    <col min="3533" max="3533" width="14.26953125" bestFit="1" customWidth="1"/>
    <col min="3534" max="3534" width="14.1796875" bestFit="1" customWidth="1"/>
    <col min="3535" max="3535" width="13.81640625" bestFit="1" customWidth="1"/>
    <col min="3536" max="3536" width="14.453125" bestFit="1" customWidth="1"/>
    <col min="3537" max="3538" width="14.1796875" bestFit="1" customWidth="1"/>
    <col min="3539" max="3539" width="13.81640625" bestFit="1" customWidth="1"/>
    <col min="3540" max="3541" width="14.1796875" bestFit="1" customWidth="1"/>
    <col min="3542" max="3542" width="14.7265625" bestFit="1" customWidth="1"/>
    <col min="3543" max="3543" width="13.81640625" bestFit="1" customWidth="1"/>
    <col min="3544" max="3544" width="14.1796875" bestFit="1" customWidth="1"/>
    <col min="3545" max="3547" width="13.81640625" bestFit="1" customWidth="1"/>
    <col min="3548" max="3548" width="14" bestFit="1" customWidth="1"/>
    <col min="3549" max="3549" width="12.81640625" bestFit="1" customWidth="1"/>
    <col min="3550" max="3550" width="13.54296875" bestFit="1" customWidth="1"/>
    <col min="3551" max="3551" width="14" bestFit="1" customWidth="1"/>
    <col min="3552" max="3552" width="13.81640625" bestFit="1" customWidth="1"/>
    <col min="3553" max="3553" width="13.54296875" bestFit="1" customWidth="1"/>
    <col min="3554" max="3554" width="14.26953125" bestFit="1" customWidth="1"/>
    <col min="3555" max="3556" width="13.81640625" bestFit="1" customWidth="1"/>
    <col min="3557" max="3557" width="14" bestFit="1" customWidth="1"/>
    <col min="3558" max="3559" width="13.81640625" bestFit="1" customWidth="1"/>
    <col min="3560" max="3561" width="13.54296875" bestFit="1" customWidth="1"/>
    <col min="3562" max="3562" width="13.81640625" bestFit="1" customWidth="1"/>
    <col min="3563" max="3564" width="14" bestFit="1" customWidth="1"/>
    <col min="3565" max="3565" width="13.81640625" bestFit="1" customWidth="1"/>
    <col min="3566" max="3566" width="14.453125" bestFit="1" customWidth="1"/>
    <col min="3567" max="3571" width="13.81640625" bestFit="1" customWidth="1"/>
    <col min="3572" max="3572" width="14" bestFit="1" customWidth="1"/>
    <col min="3573" max="3573" width="12.81640625" bestFit="1" customWidth="1"/>
    <col min="3574" max="3574" width="13.81640625" bestFit="1" customWidth="1"/>
    <col min="3575" max="3575" width="13.54296875" bestFit="1" customWidth="1"/>
    <col min="3576" max="3576" width="13.81640625" bestFit="1" customWidth="1"/>
    <col min="3577" max="3577" width="14" bestFit="1" customWidth="1"/>
    <col min="3578" max="3578" width="13.81640625" bestFit="1" customWidth="1"/>
    <col min="3579" max="3579" width="13.54296875" bestFit="1" customWidth="1"/>
    <col min="3580" max="3581" width="13.81640625" bestFit="1" customWidth="1"/>
    <col min="3582" max="3583" width="13.54296875" bestFit="1" customWidth="1"/>
    <col min="3584" max="3584" width="13.7265625" bestFit="1" customWidth="1"/>
    <col min="3585" max="3585" width="13.54296875" bestFit="1" customWidth="1"/>
    <col min="3586" max="3586" width="13.1796875" bestFit="1" customWidth="1"/>
    <col min="3587" max="3587" width="13.54296875" bestFit="1" customWidth="1"/>
    <col min="3588" max="3588" width="13.7265625" bestFit="1" customWidth="1"/>
    <col min="3589" max="3589" width="13.54296875" bestFit="1" customWidth="1"/>
    <col min="3590" max="3590" width="13.26953125" bestFit="1" customWidth="1"/>
    <col min="3591" max="3591" width="14.1796875" bestFit="1" customWidth="1"/>
    <col min="3592" max="3592" width="14.1796875" customWidth="1"/>
    <col min="3593" max="3593" width="13.81640625" bestFit="1" customWidth="1"/>
    <col min="3594" max="3594" width="14" bestFit="1" customWidth="1"/>
    <col min="3595" max="3599" width="13.81640625" bestFit="1" customWidth="1"/>
    <col min="3600" max="3600" width="14.453125" bestFit="1" customWidth="1"/>
    <col min="3601" max="3601" width="13.81640625" bestFit="1" customWidth="1"/>
    <col min="3602" max="3602" width="13.54296875" bestFit="1" customWidth="1"/>
    <col min="3603" max="3604" width="13.81640625" bestFit="1" customWidth="1"/>
    <col min="3682" max="3682" width="26.54296875" bestFit="1" customWidth="1"/>
    <col min="3683" max="3683" width="13.81640625" bestFit="1" customWidth="1"/>
    <col min="3684" max="3684" width="13.7265625" bestFit="1" customWidth="1"/>
    <col min="3685" max="3685" width="14" bestFit="1" customWidth="1"/>
    <col min="3686" max="3686" width="13.54296875" bestFit="1" customWidth="1"/>
    <col min="3687" max="3687" width="14.1796875" bestFit="1" customWidth="1"/>
    <col min="3688" max="3688" width="14.1796875" customWidth="1"/>
    <col min="3689" max="3689" width="14" bestFit="1" customWidth="1"/>
    <col min="3690" max="3690" width="13.81640625" bestFit="1" customWidth="1"/>
    <col min="3691" max="3691" width="13.54296875" bestFit="1" customWidth="1"/>
    <col min="3692" max="3692" width="13.81640625" bestFit="1" customWidth="1"/>
    <col min="3693" max="3693" width="13.54296875" bestFit="1" customWidth="1"/>
    <col min="3694" max="3697" width="13.81640625" bestFit="1" customWidth="1"/>
    <col min="3698" max="3698" width="13.7265625" bestFit="1" customWidth="1"/>
    <col min="3699" max="3699" width="14" bestFit="1" customWidth="1"/>
    <col min="3700" max="3700" width="13.81640625" bestFit="1" customWidth="1"/>
    <col min="3701" max="3701" width="12.81640625" bestFit="1" customWidth="1"/>
    <col min="3702" max="3702" width="13.453125" bestFit="1" customWidth="1"/>
    <col min="3703" max="3703" width="13.81640625" bestFit="1" customWidth="1"/>
    <col min="3704" max="3704" width="14" bestFit="1" customWidth="1"/>
    <col min="3705" max="3706" width="13.81640625" bestFit="1" customWidth="1"/>
    <col min="3707" max="3707" width="13.54296875" bestFit="1" customWidth="1"/>
    <col min="3708" max="3708" width="14.453125" bestFit="1" customWidth="1"/>
    <col min="3709" max="3709" width="13.81640625" bestFit="1" customWidth="1"/>
    <col min="3710" max="3710" width="13.54296875" bestFit="1" customWidth="1"/>
    <col min="3711" max="3712" width="13.81640625" bestFit="1" customWidth="1"/>
    <col min="3713" max="3713" width="13.7265625" bestFit="1" customWidth="1"/>
    <col min="3714" max="3714" width="14" bestFit="1" customWidth="1"/>
    <col min="3715" max="3715" width="13.81640625" bestFit="1" customWidth="1"/>
    <col min="3716" max="3716" width="12.81640625" bestFit="1" customWidth="1"/>
    <col min="3717" max="3717" width="13.54296875" bestFit="1" customWidth="1"/>
    <col min="3718" max="3718" width="14.1796875" bestFit="1" customWidth="1"/>
    <col min="3719" max="3719" width="13.81640625" bestFit="1" customWidth="1"/>
    <col min="3720" max="3720" width="14" bestFit="1" customWidth="1"/>
    <col min="3721" max="3723" width="13.81640625" bestFit="1" customWidth="1"/>
    <col min="3724" max="3724" width="13.54296875" bestFit="1" customWidth="1"/>
    <col min="3725" max="3725" width="13.81640625" bestFit="1" customWidth="1"/>
    <col min="3726" max="3726" width="13.453125" bestFit="1" customWidth="1"/>
    <col min="3727" max="3727" width="13.81640625" bestFit="1" customWidth="1"/>
    <col min="3728" max="3728" width="14.1796875" bestFit="1" customWidth="1"/>
    <col min="3729" max="3729" width="14" bestFit="1" customWidth="1"/>
    <col min="3730" max="3730" width="13.54296875" bestFit="1" customWidth="1"/>
    <col min="3731" max="3731" width="15.81640625" bestFit="1" customWidth="1"/>
    <col min="3732" max="3733" width="13.81640625" bestFit="1" customWidth="1"/>
    <col min="3734" max="3734" width="14" bestFit="1" customWidth="1"/>
    <col min="3735" max="3735" width="13.81640625" bestFit="1" customWidth="1"/>
    <col min="3736" max="3736" width="13.54296875" bestFit="1" customWidth="1"/>
    <col min="3737" max="3737" width="12.7265625" bestFit="1" customWidth="1"/>
    <col min="3738" max="3738" width="13.26953125" bestFit="1" customWidth="1"/>
    <col min="3739" max="3739" width="13.7265625" bestFit="1" customWidth="1"/>
    <col min="3740" max="3744" width="14" bestFit="1" customWidth="1"/>
    <col min="3745" max="3745" width="14.26953125" bestFit="1" customWidth="1"/>
    <col min="3746" max="3746" width="14" bestFit="1" customWidth="1"/>
    <col min="3747" max="3747" width="14.1796875" bestFit="1" customWidth="1"/>
    <col min="3748" max="3748" width="14" bestFit="1" customWidth="1"/>
    <col min="3749" max="3749" width="13.7265625" bestFit="1" customWidth="1"/>
    <col min="3750" max="3750" width="14.54296875" bestFit="1" customWidth="1"/>
    <col min="3751" max="3751" width="14" bestFit="1" customWidth="1"/>
    <col min="3752" max="3754" width="13.81640625" bestFit="1" customWidth="1"/>
    <col min="3755" max="3755" width="13.54296875" bestFit="1" customWidth="1"/>
    <col min="3756" max="3756" width="13.81640625" bestFit="1" customWidth="1"/>
    <col min="3757" max="3758" width="12.81640625" bestFit="1" customWidth="1"/>
    <col min="3759" max="3759" width="12.54296875" bestFit="1" customWidth="1"/>
    <col min="3760" max="3760" width="12.81640625" bestFit="1" customWidth="1"/>
    <col min="3761" max="3761" width="13.1796875" bestFit="1" customWidth="1"/>
    <col min="3762" max="3763" width="12.81640625" bestFit="1" customWidth="1"/>
    <col min="3764" max="3764" width="12.54296875" bestFit="1" customWidth="1"/>
    <col min="3765" max="3765" width="13.7265625" bestFit="1" customWidth="1"/>
    <col min="3766" max="3766" width="13.54296875" bestFit="1" customWidth="1"/>
    <col min="3767" max="3767" width="13.453125" bestFit="1" customWidth="1"/>
    <col min="3768" max="3768" width="13.81640625" bestFit="1" customWidth="1"/>
    <col min="3769" max="3769" width="14" bestFit="1" customWidth="1"/>
    <col min="3770" max="3770" width="13.81640625" bestFit="1" customWidth="1"/>
    <col min="3771" max="3771" width="12.81640625" bestFit="1" customWidth="1"/>
    <col min="3772" max="3772" width="14.1796875" bestFit="1" customWidth="1"/>
    <col min="3773" max="3774" width="13.81640625" bestFit="1" customWidth="1"/>
    <col min="3775" max="3775" width="14.453125" bestFit="1" customWidth="1"/>
    <col min="3776" max="3782" width="13.54296875" bestFit="1" customWidth="1"/>
    <col min="3783" max="3783" width="13.26953125" bestFit="1" customWidth="1"/>
    <col min="3784" max="3786" width="13.54296875" bestFit="1" customWidth="1"/>
    <col min="3787" max="3788" width="14.1796875" bestFit="1" customWidth="1"/>
    <col min="3789" max="3789" width="14.26953125" bestFit="1" customWidth="1"/>
    <col min="3790" max="3790" width="14.1796875" bestFit="1" customWidth="1"/>
    <col min="3791" max="3791" width="13.81640625" bestFit="1" customWidth="1"/>
    <col min="3792" max="3792" width="14.453125" bestFit="1" customWidth="1"/>
    <col min="3793" max="3794" width="14.1796875" bestFit="1" customWidth="1"/>
    <col min="3795" max="3795" width="13.81640625" bestFit="1" customWidth="1"/>
    <col min="3796" max="3797" width="14.1796875" bestFit="1" customWidth="1"/>
    <col min="3798" max="3798" width="14.7265625" bestFit="1" customWidth="1"/>
    <col min="3799" max="3799" width="13.81640625" bestFit="1" customWidth="1"/>
    <col min="3800" max="3800" width="14.1796875" bestFit="1" customWidth="1"/>
    <col min="3801" max="3803" width="13.81640625" bestFit="1" customWidth="1"/>
    <col min="3804" max="3804" width="14" bestFit="1" customWidth="1"/>
    <col min="3805" max="3805" width="12.81640625" bestFit="1" customWidth="1"/>
    <col min="3806" max="3806" width="13.54296875" bestFit="1" customWidth="1"/>
    <col min="3807" max="3807" width="14" bestFit="1" customWidth="1"/>
    <col min="3808" max="3808" width="13.81640625" bestFit="1" customWidth="1"/>
    <col min="3809" max="3809" width="13.54296875" bestFit="1" customWidth="1"/>
    <col min="3810" max="3810" width="14.26953125" bestFit="1" customWidth="1"/>
    <col min="3811" max="3812" width="13.81640625" bestFit="1" customWidth="1"/>
    <col min="3813" max="3813" width="14" bestFit="1" customWidth="1"/>
    <col min="3814" max="3815" width="13.81640625" bestFit="1" customWidth="1"/>
    <col min="3816" max="3817" width="13.54296875" bestFit="1" customWidth="1"/>
    <col min="3818" max="3818" width="13.81640625" bestFit="1" customWidth="1"/>
    <col min="3819" max="3820" width="14" bestFit="1" customWidth="1"/>
    <col min="3821" max="3821" width="13.81640625" bestFit="1" customWidth="1"/>
    <col min="3822" max="3822" width="14.453125" bestFit="1" customWidth="1"/>
    <col min="3823" max="3827" width="13.81640625" bestFit="1" customWidth="1"/>
    <col min="3828" max="3828" width="14" bestFit="1" customWidth="1"/>
    <col min="3829" max="3829" width="12.81640625" bestFit="1" customWidth="1"/>
    <col min="3830" max="3830" width="13.81640625" bestFit="1" customWidth="1"/>
    <col min="3831" max="3831" width="13.54296875" bestFit="1" customWidth="1"/>
    <col min="3832" max="3832" width="13.81640625" bestFit="1" customWidth="1"/>
    <col min="3833" max="3833" width="14" bestFit="1" customWidth="1"/>
    <col min="3834" max="3834" width="13.81640625" bestFit="1" customWidth="1"/>
    <col min="3835" max="3835" width="13.54296875" bestFit="1" customWidth="1"/>
    <col min="3836" max="3837" width="13.81640625" bestFit="1" customWidth="1"/>
    <col min="3838" max="3839" width="13.54296875" bestFit="1" customWidth="1"/>
    <col min="3840" max="3840" width="13.7265625" bestFit="1" customWidth="1"/>
    <col min="3841" max="3841" width="13.54296875" bestFit="1" customWidth="1"/>
    <col min="3842" max="3842" width="13.1796875" bestFit="1" customWidth="1"/>
    <col min="3843" max="3843" width="13.54296875" bestFit="1" customWidth="1"/>
    <col min="3844" max="3844" width="13.7265625" bestFit="1" customWidth="1"/>
    <col min="3845" max="3845" width="13.54296875" bestFit="1" customWidth="1"/>
    <col min="3846" max="3846" width="13.26953125" bestFit="1" customWidth="1"/>
    <col min="3847" max="3847" width="14.1796875" bestFit="1" customWidth="1"/>
    <col min="3848" max="3848" width="14.1796875" customWidth="1"/>
    <col min="3849" max="3849" width="13.81640625" bestFit="1" customWidth="1"/>
    <col min="3850" max="3850" width="14" bestFit="1" customWidth="1"/>
    <col min="3851" max="3855" width="13.81640625" bestFit="1" customWidth="1"/>
    <col min="3856" max="3856" width="14.453125" bestFit="1" customWidth="1"/>
    <col min="3857" max="3857" width="13.81640625" bestFit="1" customWidth="1"/>
    <col min="3858" max="3858" width="13.54296875" bestFit="1" customWidth="1"/>
    <col min="3859" max="3860" width="13.81640625" bestFit="1" customWidth="1"/>
    <col min="3938" max="3938" width="26.54296875" bestFit="1" customWidth="1"/>
    <col min="3939" max="3939" width="13.81640625" bestFit="1" customWidth="1"/>
    <col min="3940" max="3940" width="13.7265625" bestFit="1" customWidth="1"/>
    <col min="3941" max="3941" width="14" bestFit="1" customWidth="1"/>
    <col min="3942" max="3942" width="13.54296875" bestFit="1" customWidth="1"/>
    <col min="3943" max="3943" width="14.1796875" bestFit="1" customWidth="1"/>
    <col min="3944" max="3944" width="14.1796875" customWidth="1"/>
    <col min="3945" max="3945" width="14" bestFit="1" customWidth="1"/>
    <col min="3946" max="3946" width="13.81640625" bestFit="1" customWidth="1"/>
    <col min="3947" max="3947" width="13.54296875" bestFit="1" customWidth="1"/>
    <col min="3948" max="3948" width="13.81640625" bestFit="1" customWidth="1"/>
    <col min="3949" max="3949" width="13.54296875" bestFit="1" customWidth="1"/>
    <col min="3950" max="3953" width="13.81640625" bestFit="1" customWidth="1"/>
    <col min="3954" max="3954" width="13.7265625" bestFit="1" customWidth="1"/>
    <col min="3955" max="3955" width="14" bestFit="1" customWidth="1"/>
    <col min="3956" max="3956" width="13.81640625" bestFit="1" customWidth="1"/>
    <col min="3957" max="3957" width="12.81640625" bestFit="1" customWidth="1"/>
    <col min="3958" max="3958" width="13.453125" bestFit="1" customWidth="1"/>
    <col min="3959" max="3959" width="13.81640625" bestFit="1" customWidth="1"/>
    <col min="3960" max="3960" width="14" bestFit="1" customWidth="1"/>
    <col min="3961" max="3962" width="13.81640625" bestFit="1" customWidth="1"/>
    <col min="3963" max="3963" width="13.54296875" bestFit="1" customWidth="1"/>
    <col min="3964" max="3964" width="14.453125" bestFit="1" customWidth="1"/>
    <col min="3965" max="3965" width="13.81640625" bestFit="1" customWidth="1"/>
    <col min="3966" max="3966" width="13.54296875" bestFit="1" customWidth="1"/>
    <col min="3967" max="3968" width="13.81640625" bestFit="1" customWidth="1"/>
    <col min="3969" max="3969" width="13.7265625" bestFit="1" customWidth="1"/>
    <col min="3970" max="3970" width="14" bestFit="1" customWidth="1"/>
    <col min="3971" max="3971" width="13.81640625" bestFit="1" customWidth="1"/>
    <col min="3972" max="3972" width="12.81640625" bestFit="1" customWidth="1"/>
    <col min="3973" max="3973" width="13.54296875" bestFit="1" customWidth="1"/>
    <col min="3974" max="3974" width="14.1796875" bestFit="1" customWidth="1"/>
    <col min="3975" max="3975" width="13.81640625" bestFit="1" customWidth="1"/>
    <col min="3976" max="3976" width="14" bestFit="1" customWidth="1"/>
    <col min="3977" max="3979" width="13.81640625" bestFit="1" customWidth="1"/>
    <col min="3980" max="3980" width="13.54296875" bestFit="1" customWidth="1"/>
    <col min="3981" max="3981" width="13.81640625" bestFit="1" customWidth="1"/>
    <col min="3982" max="3982" width="13.453125" bestFit="1" customWidth="1"/>
    <col min="3983" max="3983" width="13.81640625" bestFit="1" customWidth="1"/>
    <col min="3984" max="3984" width="14.1796875" bestFit="1" customWidth="1"/>
    <col min="3985" max="3985" width="14" bestFit="1" customWidth="1"/>
    <col min="3986" max="3986" width="13.54296875" bestFit="1" customWidth="1"/>
    <col min="3987" max="3987" width="15.81640625" bestFit="1" customWidth="1"/>
    <col min="3988" max="3989" width="13.81640625" bestFit="1" customWidth="1"/>
    <col min="3990" max="3990" width="14" bestFit="1" customWidth="1"/>
    <col min="3991" max="3991" width="13.81640625" bestFit="1" customWidth="1"/>
    <col min="3992" max="3992" width="13.54296875" bestFit="1" customWidth="1"/>
    <col min="3993" max="3993" width="12.7265625" bestFit="1" customWidth="1"/>
    <col min="3994" max="3994" width="13.26953125" bestFit="1" customWidth="1"/>
    <col min="3995" max="3995" width="13.7265625" bestFit="1" customWidth="1"/>
    <col min="3996" max="4000" width="14" bestFit="1" customWidth="1"/>
    <col min="4001" max="4001" width="14.26953125" bestFit="1" customWidth="1"/>
    <col min="4002" max="4002" width="14" bestFit="1" customWidth="1"/>
    <col min="4003" max="4003" width="14.1796875" bestFit="1" customWidth="1"/>
    <col min="4004" max="4004" width="14" bestFit="1" customWidth="1"/>
    <col min="4005" max="4005" width="13.7265625" bestFit="1" customWidth="1"/>
    <col min="4006" max="4006" width="14.54296875" bestFit="1" customWidth="1"/>
    <col min="4007" max="4007" width="14" bestFit="1" customWidth="1"/>
    <col min="4008" max="4010" width="13.81640625" bestFit="1" customWidth="1"/>
    <col min="4011" max="4011" width="13.54296875" bestFit="1" customWidth="1"/>
    <col min="4012" max="4012" width="13.81640625" bestFit="1" customWidth="1"/>
    <col min="4013" max="4014" width="12.81640625" bestFit="1" customWidth="1"/>
    <col min="4015" max="4015" width="12.54296875" bestFit="1" customWidth="1"/>
    <col min="4016" max="4016" width="12.81640625" bestFit="1" customWidth="1"/>
    <col min="4017" max="4017" width="13.1796875" bestFit="1" customWidth="1"/>
    <col min="4018" max="4019" width="12.81640625" bestFit="1" customWidth="1"/>
    <col min="4020" max="4020" width="12.54296875" bestFit="1" customWidth="1"/>
    <col min="4021" max="4021" width="13.7265625" bestFit="1" customWidth="1"/>
    <col min="4022" max="4022" width="13.54296875" bestFit="1" customWidth="1"/>
    <col min="4023" max="4023" width="13.453125" bestFit="1" customWidth="1"/>
    <col min="4024" max="4024" width="13.81640625" bestFit="1" customWidth="1"/>
    <col min="4025" max="4025" width="14" bestFit="1" customWidth="1"/>
    <col min="4026" max="4026" width="13.81640625" bestFit="1" customWidth="1"/>
    <col min="4027" max="4027" width="12.81640625" bestFit="1" customWidth="1"/>
    <col min="4028" max="4028" width="14.1796875" bestFit="1" customWidth="1"/>
    <col min="4029" max="4030" width="13.81640625" bestFit="1" customWidth="1"/>
    <col min="4031" max="4031" width="14.453125" bestFit="1" customWidth="1"/>
    <col min="4032" max="4038" width="13.54296875" bestFit="1" customWidth="1"/>
    <col min="4039" max="4039" width="13.26953125" bestFit="1" customWidth="1"/>
    <col min="4040" max="4042" width="13.54296875" bestFit="1" customWidth="1"/>
    <col min="4043" max="4044" width="14.1796875" bestFit="1" customWidth="1"/>
    <col min="4045" max="4045" width="14.26953125" bestFit="1" customWidth="1"/>
    <col min="4046" max="4046" width="14.1796875" bestFit="1" customWidth="1"/>
    <col min="4047" max="4047" width="13.81640625" bestFit="1" customWidth="1"/>
    <col min="4048" max="4048" width="14.453125" bestFit="1" customWidth="1"/>
    <col min="4049" max="4050" width="14.1796875" bestFit="1" customWidth="1"/>
    <col min="4051" max="4051" width="13.81640625" bestFit="1" customWidth="1"/>
    <col min="4052" max="4053" width="14.1796875" bestFit="1" customWidth="1"/>
    <col min="4054" max="4054" width="14.7265625" bestFit="1" customWidth="1"/>
    <col min="4055" max="4055" width="13.81640625" bestFit="1" customWidth="1"/>
    <col min="4056" max="4056" width="14.1796875" bestFit="1" customWidth="1"/>
    <col min="4057" max="4059" width="13.81640625" bestFit="1" customWidth="1"/>
    <col min="4060" max="4060" width="14" bestFit="1" customWidth="1"/>
    <col min="4061" max="4061" width="12.81640625" bestFit="1" customWidth="1"/>
    <col min="4062" max="4062" width="13.54296875" bestFit="1" customWidth="1"/>
    <col min="4063" max="4063" width="14" bestFit="1" customWidth="1"/>
    <col min="4064" max="4064" width="13.81640625" bestFit="1" customWidth="1"/>
    <col min="4065" max="4065" width="13.54296875" bestFit="1" customWidth="1"/>
    <col min="4066" max="4066" width="14.26953125" bestFit="1" customWidth="1"/>
    <col min="4067" max="4068" width="13.81640625" bestFit="1" customWidth="1"/>
    <col min="4069" max="4069" width="14" bestFit="1" customWidth="1"/>
    <col min="4070" max="4071" width="13.81640625" bestFit="1" customWidth="1"/>
    <col min="4072" max="4073" width="13.54296875" bestFit="1" customWidth="1"/>
    <col min="4074" max="4074" width="13.81640625" bestFit="1" customWidth="1"/>
    <col min="4075" max="4076" width="14" bestFit="1" customWidth="1"/>
    <col min="4077" max="4077" width="13.81640625" bestFit="1" customWidth="1"/>
    <col min="4078" max="4078" width="14.453125" bestFit="1" customWidth="1"/>
    <col min="4079" max="4083" width="13.81640625" bestFit="1" customWidth="1"/>
    <col min="4084" max="4084" width="14" bestFit="1" customWidth="1"/>
    <col min="4085" max="4085" width="12.81640625" bestFit="1" customWidth="1"/>
    <col min="4086" max="4086" width="13.81640625" bestFit="1" customWidth="1"/>
    <col min="4087" max="4087" width="13.54296875" bestFit="1" customWidth="1"/>
    <col min="4088" max="4088" width="13.81640625" bestFit="1" customWidth="1"/>
    <col min="4089" max="4089" width="14" bestFit="1" customWidth="1"/>
    <col min="4090" max="4090" width="13.81640625" bestFit="1" customWidth="1"/>
    <col min="4091" max="4091" width="13.54296875" bestFit="1" customWidth="1"/>
    <col min="4092" max="4093" width="13.81640625" bestFit="1" customWidth="1"/>
    <col min="4094" max="4095" width="13.54296875" bestFit="1" customWidth="1"/>
    <col min="4096" max="4096" width="13.7265625" bestFit="1" customWidth="1"/>
    <col min="4097" max="4097" width="13.54296875" bestFit="1" customWidth="1"/>
    <col min="4098" max="4098" width="13.1796875" bestFit="1" customWidth="1"/>
    <col min="4099" max="4099" width="13.54296875" bestFit="1" customWidth="1"/>
    <col min="4100" max="4100" width="13.7265625" bestFit="1" customWidth="1"/>
    <col min="4101" max="4101" width="13.54296875" bestFit="1" customWidth="1"/>
    <col min="4102" max="4102" width="13.26953125" bestFit="1" customWidth="1"/>
    <col min="4103" max="4103" width="14.1796875" bestFit="1" customWidth="1"/>
    <col min="4104" max="4104" width="14.1796875" customWidth="1"/>
    <col min="4105" max="4105" width="13.81640625" bestFit="1" customWidth="1"/>
    <col min="4106" max="4106" width="14" bestFit="1" customWidth="1"/>
    <col min="4107" max="4111" width="13.81640625" bestFit="1" customWidth="1"/>
    <col min="4112" max="4112" width="14.453125" bestFit="1" customWidth="1"/>
    <col min="4113" max="4113" width="13.81640625" bestFit="1" customWidth="1"/>
    <col min="4114" max="4114" width="13.54296875" bestFit="1" customWidth="1"/>
    <col min="4115" max="4116" width="13.81640625" bestFit="1" customWidth="1"/>
    <col min="4194" max="4194" width="26.54296875" bestFit="1" customWidth="1"/>
    <col min="4195" max="4195" width="13.81640625" bestFit="1" customWidth="1"/>
    <col min="4196" max="4196" width="13.7265625" bestFit="1" customWidth="1"/>
    <col min="4197" max="4197" width="14" bestFit="1" customWidth="1"/>
    <col min="4198" max="4198" width="13.54296875" bestFit="1" customWidth="1"/>
    <col min="4199" max="4199" width="14.1796875" bestFit="1" customWidth="1"/>
    <col min="4200" max="4200" width="14.1796875" customWidth="1"/>
    <col min="4201" max="4201" width="14" bestFit="1" customWidth="1"/>
    <col min="4202" max="4202" width="13.81640625" bestFit="1" customWidth="1"/>
    <col min="4203" max="4203" width="13.54296875" bestFit="1" customWidth="1"/>
    <col min="4204" max="4204" width="13.81640625" bestFit="1" customWidth="1"/>
    <col min="4205" max="4205" width="13.54296875" bestFit="1" customWidth="1"/>
    <col min="4206" max="4209" width="13.81640625" bestFit="1" customWidth="1"/>
    <col min="4210" max="4210" width="13.7265625" bestFit="1" customWidth="1"/>
    <col min="4211" max="4211" width="14" bestFit="1" customWidth="1"/>
    <col min="4212" max="4212" width="13.81640625" bestFit="1" customWidth="1"/>
    <col min="4213" max="4213" width="12.81640625" bestFit="1" customWidth="1"/>
    <col min="4214" max="4214" width="13.453125" bestFit="1" customWidth="1"/>
    <col min="4215" max="4215" width="13.81640625" bestFit="1" customWidth="1"/>
    <col min="4216" max="4216" width="14" bestFit="1" customWidth="1"/>
    <col min="4217" max="4218" width="13.81640625" bestFit="1" customWidth="1"/>
    <col min="4219" max="4219" width="13.54296875" bestFit="1" customWidth="1"/>
    <col min="4220" max="4220" width="14.453125" bestFit="1" customWidth="1"/>
    <col min="4221" max="4221" width="13.81640625" bestFit="1" customWidth="1"/>
    <col min="4222" max="4222" width="13.54296875" bestFit="1" customWidth="1"/>
    <col min="4223" max="4224" width="13.81640625" bestFit="1" customWidth="1"/>
    <col min="4225" max="4225" width="13.7265625" bestFit="1" customWidth="1"/>
    <col min="4226" max="4226" width="14" bestFit="1" customWidth="1"/>
    <col min="4227" max="4227" width="13.81640625" bestFit="1" customWidth="1"/>
    <col min="4228" max="4228" width="12.81640625" bestFit="1" customWidth="1"/>
    <col min="4229" max="4229" width="13.54296875" bestFit="1" customWidth="1"/>
    <col min="4230" max="4230" width="14.1796875" bestFit="1" customWidth="1"/>
    <col min="4231" max="4231" width="13.81640625" bestFit="1" customWidth="1"/>
    <col min="4232" max="4232" width="14" bestFit="1" customWidth="1"/>
    <col min="4233" max="4235" width="13.81640625" bestFit="1" customWidth="1"/>
    <col min="4236" max="4236" width="13.54296875" bestFit="1" customWidth="1"/>
    <col min="4237" max="4237" width="13.81640625" bestFit="1" customWidth="1"/>
    <col min="4238" max="4238" width="13.453125" bestFit="1" customWidth="1"/>
    <col min="4239" max="4239" width="13.81640625" bestFit="1" customWidth="1"/>
    <col min="4240" max="4240" width="14.1796875" bestFit="1" customWidth="1"/>
    <col min="4241" max="4241" width="14" bestFit="1" customWidth="1"/>
    <col min="4242" max="4242" width="13.54296875" bestFit="1" customWidth="1"/>
    <col min="4243" max="4243" width="15.81640625" bestFit="1" customWidth="1"/>
    <col min="4244" max="4245" width="13.81640625" bestFit="1" customWidth="1"/>
    <col min="4246" max="4246" width="14" bestFit="1" customWidth="1"/>
    <col min="4247" max="4247" width="13.81640625" bestFit="1" customWidth="1"/>
    <col min="4248" max="4248" width="13.54296875" bestFit="1" customWidth="1"/>
    <col min="4249" max="4249" width="12.7265625" bestFit="1" customWidth="1"/>
    <col min="4250" max="4250" width="13.26953125" bestFit="1" customWidth="1"/>
    <col min="4251" max="4251" width="13.7265625" bestFit="1" customWidth="1"/>
    <col min="4252" max="4256" width="14" bestFit="1" customWidth="1"/>
    <col min="4257" max="4257" width="14.26953125" bestFit="1" customWidth="1"/>
    <col min="4258" max="4258" width="14" bestFit="1" customWidth="1"/>
    <col min="4259" max="4259" width="14.1796875" bestFit="1" customWidth="1"/>
    <col min="4260" max="4260" width="14" bestFit="1" customWidth="1"/>
    <col min="4261" max="4261" width="13.7265625" bestFit="1" customWidth="1"/>
    <col min="4262" max="4262" width="14.54296875" bestFit="1" customWidth="1"/>
    <col min="4263" max="4263" width="14" bestFit="1" customWidth="1"/>
    <col min="4264" max="4266" width="13.81640625" bestFit="1" customWidth="1"/>
    <col min="4267" max="4267" width="13.54296875" bestFit="1" customWidth="1"/>
    <col min="4268" max="4268" width="13.81640625" bestFit="1" customWidth="1"/>
    <col min="4269" max="4270" width="12.81640625" bestFit="1" customWidth="1"/>
    <col min="4271" max="4271" width="12.54296875" bestFit="1" customWidth="1"/>
    <col min="4272" max="4272" width="12.81640625" bestFit="1" customWidth="1"/>
    <col min="4273" max="4273" width="13.1796875" bestFit="1" customWidth="1"/>
    <col min="4274" max="4275" width="12.81640625" bestFit="1" customWidth="1"/>
    <col min="4276" max="4276" width="12.54296875" bestFit="1" customWidth="1"/>
    <col min="4277" max="4277" width="13.7265625" bestFit="1" customWidth="1"/>
    <col min="4278" max="4278" width="13.54296875" bestFit="1" customWidth="1"/>
    <col min="4279" max="4279" width="13.453125" bestFit="1" customWidth="1"/>
    <col min="4280" max="4280" width="13.81640625" bestFit="1" customWidth="1"/>
    <col min="4281" max="4281" width="14" bestFit="1" customWidth="1"/>
    <col min="4282" max="4282" width="13.81640625" bestFit="1" customWidth="1"/>
    <col min="4283" max="4283" width="12.81640625" bestFit="1" customWidth="1"/>
    <col min="4284" max="4284" width="14.1796875" bestFit="1" customWidth="1"/>
    <col min="4285" max="4286" width="13.81640625" bestFit="1" customWidth="1"/>
    <col min="4287" max="4287" width="14.453125" bestFit="1" customWidth="1"/>
    <col min="4288" max="4294" width="13.54296875" bestFit="1" customWidth="1"/>
    <col min="4295" max="4295" width="13.26953125" bestFit="1" customWidth="1"/>
    <col min="4296" max="4298" width="13.54296875" bestFit="1" customWidth="1"/>
    <col min="4299" max="4300" width="14.1796875" bestFit="1" customWidth="1"/>
    <col min="4301" max="4301" width="14.26953125" bestFit="1" customWidth="1"/>
    <col min="4302" max="4302" width="14.1796875" bestFit="1" customWidth="1"/>
    <col min="4303" max="4303" width="13.81640625" bestFit="1" customWidth="1"/>
    <col min="4304" max="4304" width="14.453125" bestFit="1" customWidth="1"/>
    <col min="4305" max="4306" width="14.1796875" bestFit="1" customWidth="1"/>
    <col min="4307" max="4307" width="13.81640625" bestFit="1" customWidth="1"/>
    <col min="4308" max="4309" width="14.1796875" bestFit="1" customWidth="1"/>
    <col min="4310" max="4310" width="14.7265625" bestFit="1" customWidth="1"/>
    <col min="4311" max="4311" width="13.81640625" bestFit="1" customWidth="1"/>
    <col min="4312" max="4312" width="14.1796875" bestFit="1" customWidth="1"/>
    <col min="4313" max="4315" width="13.81640625" bestFit="1" customWidth="1"/>
    <col min="4316" max="4316" width="14" bestFit="1" customWidth="1"/>
    <col min="4317" max="4317" width="12.81640625" bestFit="1" customWidth="1"/>
    <col min="4318" max="4318" width="13.54296875" bestFit="1" customWidth="1"/>
    <col min="4319" max="4319" width="14" bestFit="1" customWidth="1"/>
    <col min="4320" max="4320" width="13.81640625" bestFit="1" customWidth="1"/>
    <col min="4321" max="4321" width="13.54296875" bestFit="1" customWidth="1"/>
    <col min="4322" max="4322" width="14.26953125" bestFit="1" customWidth="1"/>
    <col min="4323" max="4324" width="13.81640625" bestFit="1" customWidth="1"/>
    <col min="4325" max="4325" width="14" bestFit="1" customWidth="1"/>
    <col min="4326" max="4327" width="13.81640625" bestFit="1" customWidth="1"/>
    <col min="4328" max="4329" width="13.54296875" bestFit="1" customWidth="1"/>
    <col min="4330" max="4330" width="13.81640625" bestFit="1" customWidth="1"/>
    <col min="4331" max="4332" width="14" bestFit="1" customWidth="1"/>
    <col min="4333" max="4333" width="13.81640625" bestFit="1" customWidth="1"/>
    <col min="4334" max="4334" width="14.453125" bestFit="1" customWidth="1"/>
    <col min="4335" max="4339" width="13.81640625" bestFit="1" customWidth="1"/>
    <col min="4340" max="4340" width="14" bestFit="1" customWidth="1"/>
    <col min="4341" max="4341" width="12.81640625" bestFit="1" customWidth="1"/>
    <col min="4342" max="4342" width="13.81640625" bestFit="1" customWidth="1"/>
    <col min="4343" max="4343" width="13.54296875" bestFit="1" customWidth="1"/>
    <col min="4344" max="4344" width="13.81640625" bestFit="1" customWidth="1"/>
    <col min="4345" max="4345" width="14" bestFit="1" customWidth="1"/>
    <col min="4346" max="4346" width="13.81640625" bestFit="1" customWidth="1"/>
    <col min="4347" max="4347" width="13.54296875" bestFit="1" customWidth="1"/>
    <col min="4348" max="4349" width="13.81640625" bestFit="1" customWidth="1"/>
    <col min="4350" max="4351" width="13.54296875" bestFit="1" customWidth="1"/>
    <col min="4352" max="4352" width="13.7265625" bestFit="1" customWidth="1"/>
    <col min="4353" max="4353" width="13.54296875" bestFit="1" customWidth="1"/>
    <col min="4354" max="4354" width="13.1796875" bestFit="1" customWidth="1"/>
    <col min="4355" max="4355" width="13.54296875" bestFit="1" customWidth="1"/>
    <col min="4356" max="4356" width="13.7265625" bestFit="1" customWidth="1"/>
    <col min="4357" max="4357" width="13.54296875" bestFit="1" customWidth="1"/>
    <col min="4358" max="4358" width="13.26953125" bestFit="1" customWidth="1"/>
    <col min="4359" max="4359" width="14.1796875" bestFit="1" customWidth="1"/>
    <col min="4360" max="4360" width="14.1796875" customWidth="1"/>
    <col min="4361" max="4361" width="13.81640625" bestFit="1" customWidth="1"/>
    <col min="4362" max="4362" width="14" bestFit="1" customWidth="1"/>
    <col min="4363" max="4367" width="13.81640625" bestFit="1" customWidth="1"/>
    <col min="4368" max="4368" width="14.453125" bestFit="1" customWidth="1"/>
    <col min="4369" max="4369" width="13.81640625" bestFit="1" customWidth="1"/>
    <col min="4370" max="4370" width="13.54296875" bestFit="1" customWidth="1"/>
    <col min="4371" max="4372" width="13.81640625" bestFit="1" customWidth="1"/>
    <col min="4450" max="4450" width="26.54296875" bestFit="1" customWidth="1"/>
    <col min="4451" max="4451" width="13.81640625" bestFit="1" customWidth="1"/>
    <col min="4452" max="4452" width="13.7265625" bestFit="1" customWidth="1"/>
    <col min="4453" max="4453" width="14" bestFit="1" customWidth="1"/>
    <col min="4454" max="4454" width="13.54296875" bestFit="1" customWidth="1"/>
    <col min="4455" max="4455" width="14.1796875" bestFit="1" customWidth="1"/>
    <col min="4456" max="4456" width="14.1796875" customWidth="1"/>
    <col min="4457" max="4457" width="14" bestFit="1" customWidth="1"/>
    <col min="4458" max="4458" width="13.81640625" bestFit="1" customWidth="1"/>
    <col min="4459" max="4459" width="13.54296875" bestFit="1" customWidth="1"/>
    <col min="4460" max="4460" width="13.81640625" bestFit="1" customWidth="1"/>
    <col min="4461" max="4461" width="13.54296875" bestFit="1" customWidth="1"/>
    <col min="4462" max="4465" width="13.81640625" bestFit="1" customWidth="1"/>
    <col min="4466" max="4466" width="13.7265625" bestFit="1" customWidth="1"/>
    <col min="4467" max="4467" width="14" bestFit="1" customWidth="1"/>
    <col min="4468" max="4468" width="13.81640625" bestFit="1" customWidth="1"/>
    <col min="4469" max="4469" width="12.81640625" bestFit="1" customWidth="1"/>
    <col min="4470" max="4470" width="13.453125" bestFit="1" customWidth="1"/>
    <col min="4471" max="4471" width="13.81640625" bestFit="1" customWidth="1"/>
    <col min="4472" max="4472" width="14" bestFit="1" customWidth="1"/>
    <col min="4473" max="4474" width="13.81640625" bestFit="1" customWidth="1"/>
    <col min="4475" max="4475" width="13.54296875" bestFit="1" customWidth="1"/>
    <col min="4476" max="4476" width="14.453125" bestFit="1" customWidth="1"/>
    <col min="4477" max="4477" width="13.81640625" bestFit="1" customWidth="1"/>
    <col min="4478" max="4478" width="13.54296875" bestFit="1" customWidth="1"/>
    <col min="4479" max="4480" width="13.81640625" bestFit="1" customWidth="1"/>
    <col min="4481" max="4481" width="13.7265625" bestFit="1" customWidth="1"/>
    <col min="4482" max="4482" width="14" bestFit="1" customWidth="1"/>
    <col min="4483" max="4483" width="13.81640625" bestFit="1" customWidth="1"/>
    <col min="4484" max="4484" width="12.81640625" bestFit="1" customWidth="1"/>
    <col min="4485" max="4485" width="13.54296875" bestFit="1" customWidth="1"/>
    <col min="4486" max="4486" width="14.1796875" bestFit="1" customWidth="1"/>
    <col min="4487" max="4487" width="13.81640625" bestFit="1" customWidth="1"/>
    <col min="4488" max="4488" width="14" bestFit="1" customWidth="1"/>
    <col min="4489" max="4491" width="13.81640625" bestFit="1" customWidth="1"/>
    <col min="4492" max="4492" width="13.54296875" bestFit="1" customWidth="1"/>
    <col min="4493" max="4493" width="13.81640625" bestFit="1" customWidth="1"/>
    <col min="4494" max="4494" width="13.453125" bestFit="1" customWidth="1"/>
    <col min="4495" max="4495" width="13.81640625" bestFit="1" customWidth="1"/>
    <col min="4496" max="4496" width="14.1796875" bestFit="1" customWidth="1"/>
    <col min="4497" max="4497" width="14" bestFit="1" customWidth="1"/>
    <col min="4498" max="4498" width="13.54296875" bestFit="1" customWidth="1"/>
    <col min="4499" max="4499" width="15.81640625" bestFit="1" customWidth="1"/>
    <col min="4500" max="4501" width="13.81640625" bestFit="1" customWidth="1"/>
    <col min="4502" max="4502" width="14" bestFit="1" customWidth="1"/>
    <col min="4503" max="4503" width="13.81640625" bestFit="1" customWidth="1"/>
    <col min="4504" max="4504" width="13.54296875" bestFit="1" customWidth="1"/>
    <col min="4505" max="4505" width="12.7265625" bestFit="1" customWidth="1"/>
    <col min="4506" max="4506" width="13.26953125" bestFit="1" customWidth="1"/>
    <col min="4507" max="4507" width="13.7265625" bestFit="1" customWidth="1"/>
    <col min="4508" max="4512" width="14" bestFit="1" customWidth="1"/>
    <col min="4513" max="4513" width="14.26953125" bestFit="1" customWidth="1"/>
    <col min="4514" max="4514" width="14" bestFit="1" customWidth="1"/>
    <col min="4515" max="4515" width="14.1796875" bestFit="1" customWidth="1"/>
    <col min="4516" max="4516" width="14" bestFit="1" customWidth="1"/>
    <col min="4517" max="4517" width="13.7265625" bestFit="1" customWidth="1"/>
    <col min="4518" max="4518" width="14.54296875" bestFit="1" customWidth="1"/>
    <col min="4519" max="4519" width="14" bestFit="1" customWidth="1"/>
    <col min="4520" max="4522" width="13.81640625" bestFit="1" customWidth="1"/>
    <col min="4523" max="4523" width="13.54296875" bestFit="1" customWidth="1"/>
    <col min="4524" max="4524" width="13.81640625" bestFit="1" customWidth="1"/>
    <col min="4525" max="4526" width="12.81640625" bestFit="1" customWidth="1"/>
    <col min="4527" max="4527" width="12.54296875" bestFit="1" customWidth="1"/>
    <col min="4528" max="4528" width="12.81640625" bestFit="1" customWidth="1"/>
    <col min="4529" max="4529" width="13.1796875" bestFit="1" customWidth="1"/>
    <col min="4530" max="4531" width="12.81640625" bestFit="1" customWidth="1"/>
    <col min="4532" max="4532" width="12.54296875" bestFit="1" customWidth="1"/>
    <col min="4533" max="4533" width="13.7265625" bestFit="1" customWidth="1"/>
    <col min="4534" max="4534" width="13.54296875" bestFit="1" customWidth="1"/>
    <col min="4535" max="4535" width="13.453125" bestFit="1" customWidth="1"/>
    <col min="4536" max="4536" width="13.81640625" bestFit="1" customWidth="1"/>
    <col min="4537" max="4537" width="14" bestFit="1" customWidth="1"/>
    <col min="4538" max="4538" width="13.81640625" bestFit="1" customWidth="1"/>
    <col min="4539" max="4539" width="12.81640625" bestFit="1" customWidth="1"/>
    <col min="4540" max="4540" width="14.1796875" bestFit="1" customWidth="1"/>
    <col min="4541" max="4542" width="13.81640625" bestFit="1" customWidth="1"/>
    <col min="4543" max="4543" width="14.453125" bestFit="1" customWidth="1"/>
    <col min="4544" max="4550" width="13.54296875" bestFit="1" customWidth="1"/>
    <col min="4551" max="4551" width="13.26953125" bestFit="1" customWidth="1"/>
    <col min="4552" max="4554" width="13.54296875" bestFit="1" customWidth="1"/>
    <col min="4555" max="4556" width="14.1796875" bestFit="1" customWidth="1"/>
    <col min="4557" max="4557" width="14.26953125" bestFit="1" customWidth="1"/>
    <col min="4558" max="4558" width="14.1796875" bestFit="1" customWidth="1"/>
    <col min="4559" max="4559" width="13.81640625" bestFit="1" customWidth="1"/>
    <col min="4560" max="4560" width="14.453125" bestFit="1" customWidth="1"/>
    <col min="4561" max="4562" width="14.1796875" bestFit="1" customWidth="1"/>
    <col min="4563" max="4563" width="13.81640625" bestFit="1" customWidth="1"/>
    <col min="4564" max="4565" width="14.1796875" bestFit="1" customWidth="1"/>
    <col min="4566" max="4566" width="14.7265625" bestFit="1" customWidth="1"/>
    <col min="4567" max="4567" width="13.81640625" bestFit="1" customWidth="1"/>
    <col min="4568" max="4568" width="14.1796875" bestFit="1" customWidth="1"/>
    <col min="4569" max="4571" width="13.81640625" bestFit="1" customWidth="1"/>
    <col min="4572" max="4572" width="14" bestFit="1" customWidth="1"/>
    <col min="4573" max="4573" width="12.81640625" bestFit="1" customWidth="1"/>
    <col min="4574" max="4574" width="13.54296875" bestFit="1" customWidth="1"/>
    <col min="4575" max="4575" width="14" bestFit="1" customWidth="1"/>
    <col min="4576" max="4576" width="13.81640625" bestFit="1" customWidth="1"/>
    <col min="4577" max="4577" width="13.54296875" bestFit="1" customWidth="1"/>
    <col min="4578" max="4578" width="14.26953125" bestFit="1" customWidth="1"/>
    <col min="4579" max="4580" width="13.81640625" bestFit="1" customWidth="1"/>
    <col min="4581" max="4581" width="14" bestFit="1" customWidth="1"/>
    <col min="4582" max="4583" width="13.81640625" bestFit="1" customWidth="1"/>
    <col min="4584" max="4585" width="13.54296875" bestFit="1" customWidth="1"/>
    <col min="4586" max="4586" width="13.81640625" bestFit="1" customWidth="1"/>
    <col min="4587" max="4588" width="14" bestFit="1" customWidth="1"/>
    <col min="4589" max="4589" width="13.81640625" bestFit="1" customWidth="1"/>
    <col min="4590" max="4590" width="14.453125" bestFit="1" customWidth="1"/>
    <col min="4591" max="4595" width="13.81640625" bestFit="1" customWidth="1"/>
    <col min="4596" max="4596" width="14" bestFit="1" customWidth="1"/>
    <col min="4597" max="4597" width="12.81640625" bestFit="1" customWidth="1"/>
    <col min="4598" max="4598" width="13.81640625" bestFit="1" customWidth="1"/>
    <col min="4599" max="4599" width="13.54296875" bestFit="1" customWidth="1"/>
    <col min="4600" max="4600" width="13.81640625" bestFit="1" customWidth="1"/>
    <col min="4601" max="4601" width="14" bestFit="1" customWidth="1"/>
    <col min="4602" max="4602" width="13.81640625" bestFit="1" customWidth="1"/>
    <col min="4603" max="4603" width="13.54296875" bestFit="1" customWidth="1"/>
    <col min="4604" max="4605" width="13.81640625" bestFit="1" customWidth="1"/>
    <col min="4606" max="4607" width="13.54296875" bestFit="1" customWidth="1"/>
    <col min="4608" max="4608" width="13.7265625" bestFit="1" customWidth="1"/>
    <col min="4609" max="4609" width="13.54296875" bestFit="1" customWidth="1"/>
    <col min="4610" max="4610" width="13.1796875" bestFit="1" customWidth="1"/>
    <col min="4611" max="4611" width="13.54296875" bestFit="1" customWidth="1"/>
    <col min="4612" max="4612" width="13.7265625" bestFit="1" customWidth="1"/>
    <col min="4613" max="4613" width="13.54296875" bestFit="1" customWidth="1"/>
    <col min="4614" max="4614" width="13.26953125" bestFit="1" customWidth="1"/>
    <col min="4615" max="4615" width="14.1796875" bestFit="1" customWidth="1"/>
    <col min="4616" max="4616" width="14.1796875" customWidth="1"/>
    <col min="4617" max="4617" width="13.81640625" bestFit="1" customWidth="1"/>
    <col min="4618" max="4618" width="14" bestFit="1" customWidth="1"/>
    <col min="4619" max="4623" width="13.81640625" bestFit="1" customWidth="1"/>
    <col min="4624" max="4624" width="14.453125" bestFit="1" customWidth="1"/>
    <col min="4625" max="4625" width="13.81640625" bestFit="1" customWidth="1"/>
    <col min="4626" max="4626" width="13.54296875" bestFit="1" customWidth="1"/>
    <col min="4627" max="4628" width="13.81640625" bestFit="1" customWidth="1"/>
    <col min="4706" max="4706" width="26.54296875" bestFit="1" customWidth="1"/>
    <col min="4707" max="4707" width="13.81640625" bestFit="1" customWidth="1"/>
    <col min="4708" max="4708" width="13.7265625" bestFit="1" customWidth="1"/>
    <col min="4709" max="4709" width="14" bestFit="1" customWidth="1"/>
    <col min="4710" max="4710" width="13.54296875" bestFit="1" customWidth="1"/>
    <col min="4711" max="4711" width="14.1796875" bestFit="1" customWidth="1"/>
    <col min="4712" max="4712" width="14.1796875" customWidth="1"/>
    <col min="4713" max="4713" width="14" bestFit="1" customWidth="1"/>
    <col min="4714" max="4714" width="13.81640625" bestFit="1" customWidth="1"/>
    <col min="4715" max="4715" width="13.54296875" bestFit="1" customWidth="1"/>
    <col min="4716" max="4716" width="13.81640625" bestFit="1" customWidth="1"/>
    <col min="4717" max="4717" width="13.54296875" bestFit="1" customWidth="1"/>
    <col min="4718" max="4721" width="13.81640625" bestFit="1" customWidth="1"/>
    <col min="4722" max="4722" width="13.7265625" bestFit="1" customWidth="1"/>
    <col min="4723" max="4723" width="14" bestFit="1" customWidth="1"/>
    <col min="4724" max="4724" width="13.81640625" bestFit="1" customWidth="1"/>
    <col min="4725" max="4725" width="12.81640625" bestFit="1" customWidth="1"/>
    <col min="4726" max="4726" width="13.453125" bestFit="1" customWidth="1"/>
    <col min="4727" max="4727" width="13.81640625" bestFit="1" customWidth="1"/>
    <col min="4728" max="4728" width="14" bestFit="1" customWidth="1"/>
    <col min="4729" max="4730" width="13.81640625" bestFit="1" customWidth="1"/>
    <col min="4731" max="4731" width="13.54296875" bestFit="1" customWidth="1"/>
    <col min="4732" max="4732" width="14.453125" bestFit="1" customWidth="1"/>
    <col min="4733" max="4733" width="13.81640625" bestFit="1" customWidth="1"/>
    <col min="4734" max="4734" width="13.54296875" bestFit="1" customWidth="1"/>
    <col min="4735" max="4736" width="13.81640625" bestFit="1" customWidth="1"/>
    <col min="4737" max="4737" width="13.7265625" bestFit="1" customWidth="1"/>
    <col min="4738" max="4738" width="14" bestFit="1" customWidth="1"/>
    <col min="4739" max="4739" width="13.81640625" bestFit="1" customWidth="1"/>
    <col min="4740" max="4740" width="12.81640625" bestFit="1" customWidth="1"/>
    <col min="4741" max="4741" width="13.54296875" bestFit="1" customWidth="1"/>
    <col min="4742" max="4742" width="14.1796875" bestFit="1" customWidth="1"/>
    <col min="4743" max="4743" width="13.81640625" bestFit="1" customWidth="1"/>
    <col min="4744" max="4744" width="14" bestFit="1" customWidth="1"/>
    <col min="4745" max="4747" width="13.81640625" bestFit="1" customWidth="1"/>
    <col min="4748" max="4748" width="13.54296875" bestFit="1" customWidth="1"/>
    <col min="4749" max="4749" width="13.81640625" bestFit="1" customWidth="1"/>
    <col min="4750" max="4750" width="13.453125" bestFit="1" customWidth="1"/>
    <col min="4751" max="4751" width="13.81640625" bestFit="1" customWidth="1"/>
    <col min="4752" max="4752" width="14.1796875" bestFit="1" customWidth="1"/>
    <col min="4753" max="4753" width="14" bestFit="1" customWidth="1"/>
    <col min="4754" max="4754" width="13.54296875" bestFit="1" customWidth="1"/>
    <col min="4755" max="4755" width="15.81640625" bestFit="1" customWidth="1"/>
    <col min="4756" max="4757" width="13.81640625" bestFit="1" customWidth="1"/>
    <col min="4758" max="4758" width="14" bestFit="1" customWidth="1"/>
    <col min="4759" max="4759" width="13.81640625" bestFit="1" customWidth="1"/>
    <col min="4760" max="4760" width="13.54296875" bestFit="1" customWidth="1"/>
    <col min="4761" max="4761" width="12.7265625" bestFit="1" customWidth="1"/>
    <col min="4762" max="4762" width="13.26953125" bestFit="1" customWidth="1"/>
    <col min="4763" max="4763" width="13.7265625" bestFit="1" customWidth="1"/>
    <col min="4764" max="4768" width="14" bestFit="1" customWidth="1"/>
    <col min="4769" max="4769" width="14.26953125" bestFit="1" customWidth="1"/>
    <col min="4770" max="4770" width="14" bestFit="1" customWidth="1"/>
    <col min="4771" max="4771" width="14.1796875" bestFit="1" customWidth="1"/>
    <col min="4772" max="4772" width="14" bestFit="1" customWidth="1"/>
    <col min="4773" max="4773" width="13.7265625" bestFit="1" customWidth="1"/>
    <col min="4774" max="4774" width="14.54296875" bestFit="1" customWidth="1"/>
    <col min="4775" max="4775" width="14" bestFit="1" customWidth="1"/>
    <col min="4776" max="4778" width="13.81640625" bestFit="1" customWidth="1"/>
    <col min="4779" max="4779" width="13.54296875" bestFit="1" customWidth="1"/>
    <col min="4780" max="4780" width="13.81640625" bestFit="1" customWidth="1"/>
    <col min="4781" max="4782" width="12.81640625" bestFit="1" customWidth="1"/>
    <col min="4783" max="4783" width="12.54296875" bestFit="1" customWidth="1"/>
    <col min="4784" max="4784" width="12.81640625" bestFit="1" customWidth="1"/>
    <col min="4785" max="4785" width="13.1796875" bestFit="1" customWidth="1"/>
    <col min="4786" max="4787" width="12.81640625" bestFit="1" customWidth="1"/>
    <col min="4788" max="4788" width="12.54296875" bestFit="1" customWidth="1"/>
    <col min="4789" max="4789" width="13.7265625" bestFit="1" customWidth="1"/>
    <col min="4790" max="4790" width="13.54296875" bestFit="1" customWidth="1"/>
    <col min="4791" max="4791" width="13.453125" bestFit="1" customWidth="1"/>
    <col min="4792" max="4792" width="13.81640625" bestFit="1" customWidth="1"/>
    <col min="4793" max="4793" width="14" bestFit="1" customWidth="1"/>
    <col min="4794" max="4794" width="13.81640625" bestFit="1" customWidth="1"/>
    <col min="4795" max="4795" width="12.81640625" bestFit="1" customWidth="1"/>
    <col min="4796" max="4796" width="14.1796875" bestFit="1" customWidth="1"/>
    <col min="4797" max="4798" width="13.81640625" bestFit="1" customWidth="1"/>
    <col min="4799" max="4799" width="14.453125" bestFit="1" customWidth="1"/>
    <col min="4800" max="4806" width="13.54296875" bestFit="1" customWidth="1"/>
    <col min="4807" max="4807" width="13.26953125" bestFit="1" customWidth="1"/>
    <col min="4808" max="4810" width="13.54296875" bestFit="1" customWidth="1"/>
    <col min="4811" max="4812" width="14.1796875" bestFit="1" customWidth="1"/>
    <col min="4813" max="4813" width="14.26953125" bestFit="1" customWidth="1"/>
    <col min="4814" max="4814" width="14.1796875" bestFit="1" customWidth="1"/>
    <col min="4815" max="4815" width="13.81640625" bestFit="1" customWidth="1"/>
    <col min="4816" max="4816" width="14.453125" bestFit="1" customWidth="1"/>
    <col min="4817" max="4818" width="14.1796875" bestFit="1" customWidth="1"/>
    <col min="4819" max="4819" width="13.81640625" bestFit="1" customWidth="1"/>
    <col min="4820" max="4821" width="14.1796875" bestFit="1" customWidth="1"/>
    <col min="4822" max="4822" width="14.7265625" bestFit="1" customWidth="1"/>
    <col min="4823" max="4823" width="13.81640625" bestFit="1" customWidth="1"/>
    <col min="4824" max="4824" width="14.1796875" bestFit="1" customWidth="1"/>
    <col min="4825" max="4827" width="13.81640625" bestFit="1" customWidth="1"/>
    <col min="4828" max="4828" width="14" bestFit="1" customWidth="1"/>
    <col min="4829" max="4829" width="12.81640625" bestFit="1" customWidth="1"/>
    <col min="4830" max="4830" width="13.54296875" bestFit="1" customWidth="1"/>
    <col min="4831" max="4831" width="14" bestFit="1" customWidth="1"/>
    <col min="4832" max="4832" width="13.81640625" bestFit="1" customWidth="1"/>
    <col min="4833" max="4833" width="13.54296875" bestFit="1" customWidth="1"/>
    <col min="4834" max="4834" width="14.26953125" bestFit="1" customWidth="1"/>
    <col min="4835" max="4836" width="13.81640625" bestFit="1" customWidth="1"/>
    <col min="4837" max="4837" width="14" bestFit="1" customWidth="1"/>
    <col min="4838" max="4839" width="13.81640625" bestFit="1" customWidth="1"/>
    <col min="4840" max="4841" width="13.54296875" bestFit="1" customWidth="1"/>
    <col min="4842" max="4842" width="13.81640625" bestFit="1" customWidth="1"/>
    <col min="4843" max="4844" width="14" bestFit="1" customWidth="1"/>
    <col min="4845" max="4845" width="13.81640625" bestFit="1" customWidth="1"/>
    <col min="4846" max="4846" width="14.453125" bestFit="1" customWidth="1"/>
    <col min="4847" max="4851" width="13.81640625" bestFit="1" customWidth="1"/>
    <col min="4852" max="4852" width="14" bestFit="1" customWidth="1"/>
    <col min="4853" max="4853" width="12.81640625" bestFit="1" customWidth="1"/>
    <col min="4854" max="4854" width="13.81640625" bestFit="1" customWidth="1"/>
    <col min="4855" max="4855" width="13.54296875" bestFit="1" customWidth="1"/>
    <col min="4856" max="4856" width="13.81640625" bestFit="1" customWidth="1"/>
    <col min="4857" max="4857" width="14" bestFit="1" customWidth="1"/>
    <col min="4858" max="4858" width="13.81640625" bestFit="1" customWidth="1"/>
    <col min="4859" max="4859" width="13.54296875" bestFit="1" customWidth="1"/>
    <col min="4860" max="4861" width="13.81640625" bestFit="1" customWidth="1"/>
    <col min="4862" max="4863" width="13.54296875" bestFit="1" customWidth="1"/>
    <col min="4864" max="4864" width="13.7265625" bestFit="1" customWidth="1"/>
    <col min="4865" max="4865" width="13.54296875" bestFit="1" customWidth="1"/>
    <col min="4866" max="4866" width="13.1796875" bestFit="1" customWidth="1"/>
    <col min="4867" max="4867" width="13.54296875" bestFit="1" customWidth="1"/>
    <col min="4868" max="4868" width="13.7265625" bestFit="1" customWidth="1"/>
    <col min="4869" max="4869" width="13.54296875" bestFit="1" customWidth="1"/>
    <col min="4870" max="4870" width="13.26953125" bestFit="1" customWidth="1"/>
    <col min="4871" max="4871" width="14.1796875" bestFit="1" customWidth="1"/>
    <col min="4872" max="4872" width="14.1796875" customWidth="1"/>
    <col min="4873" max="4873" width="13.81640625" bestFit="1" customWidth="1"/>
    <col min="4874" max="4874" width="14" bestFit="1" customWidth="1"/>
    <col min="4875" max="4879" width="13.81640625" bestFit="1" customWidth="1"/>
    <col min="4880" max="4880" width="14.453125" bestFit="1" customWidth="1"/>
    <col min="4881" max="4881" width="13.81640625" bestFit="1" customWidth="1"/>
    <col min="4882" max="4882" width="13.54296875" bestFit="1" customWidth="1"/>
    <col min="4883" max="4884" width="13.81640625" bestFit="1" customWidth="1"/>
    <col min="4962" max="4962" width="26.54296875" bestFit="1" customWidth="1"/>
    <col min="4963" max="4963" width="13.81640625" bestFit="1" customWidth="1"/>
    <col min="4964" max="4964" width="13.7265625" bestFit="1" customWidth="1"/>
    <col min="4965" max="4965" width="14" bestFit="1" customWidth="1"/>
    <col min="4966" max="4966" width="13.54296875" bestFit="1" customWidth="1"/>
    <col min="4967" max="4967" width="14.1796875" bestFit="1" customWidth="1"/>
    <col min="4968" max="4968" width="14.1796875" customWidth="1"/>
    <col min="4969" max="4969" width="14" bestFit="1" customWidth="1"/>
    <col min="4970" max="4970" width="13.81640625" bestFit="1" customWidth="1"/>
    <col min="4971" max="4971" width="13.54296875" bestFit="1" customWidth="1"/>
    <col min="4972" max="4972" width="13.81640625" bestFit="1" customWidth="1"/>
    <col min="4973" max="4973" width="13.54296875" bestFit="1" customWidth="1"/>
    <col min="4974" max="4977" width="13.81640625" bestFit="1" customWidth="1"/>
    <col min="4978" max="4978" width="13.7265625" bestFit="1" customWidth="1"/>
    <col min="4979" max="4979" width="14" bestFit="1" customWidth="1"/>
    <col min="4980" max="4980" width="13.81640625" bestFit="1" customWidth="1"/>
    <col min="4981" max="4981" width="12.81640625" bestFit="1" customWidth="1"/>
    <col min="4982" max="4982" width="13.453125" bestFit="1" customWidth="1"/>
    <col min="4983" max="4983" width="13.81640625" bestFit="1" customWidth="1"/>
    <col min="4984" max="4984" width="14" bestFit="1" customWidth="1"/>
    <col min="4985" max="4986" width="13.81640625" bestFit="1" customWidth="1"/>
    <col min="4987" max="4987" width="13.54296875" bestFit="1" customWidth="1"/>
    <col min="4988" max="4988" width="14.453125" bestFit="1" customWidth="1"/>
    <col min="4989" max="4989" width="13.81640625" bestFit="1" customWidth="1"/>
    <col min="4990" max="4990" width="13.54296875" bestFit="1" customWidth="1"/>
    <col min="4991" max="4992" width="13.81640625" bestFit="1" customWidth="1"/>
    <col min="4993" max="4993" width="13.7265625" bestFit="1" customWidth="1"/>
    <col min="4994" max="4994" width="14" bestFit="1" customWidth="1"/>
    <col min="4995" max="4995" width="13.81640625" bestFit="1" customWidth="1"/>
    <col min="4996" max="4996" width="12.81640625" bestFit="1" customWidth="1"/>
    <col min="4997" max="4997" width="13.54296875" bestFit="1" customWidth="1"/>
    <col min="4998" max="4998" width="14.1796875" bestFit="1" customWidth="1"/>
    <col min="4999" max="4999" width="13.81640625" bestFit="1" customWidth="1"/>
    <col min="5000" max="5000" width="14" bestFit="1" customWidth="1"/>
    <col min="5001" max="5003" width="13.81640625" bestFit="1" customWidth="1"/>
    <col min="5004" max="5004" width="13.54296875" bestFit="1" customWidth="1"/>
    <col min="5005" max="5005" width="13.81640625" bestFit="1" customWidth="1"/>
    <col min="5006" max="5006" width="13.453125" bestFit="1" customWidth="1"/>
    <col min="5007" max="5007" width="13.81640625" bestFit="1" customWidth="1"/>
    <col min="5008" max="5008" width="14.1796875" bestFit="1" customWidth="1"/>
    <col min="5009" max="5009" width="14" bestFit="1" customWidth="1"/>
    <col min="5010" max="5010" width="13.54296875" bestFit="1" customWidth="1"/>
    <col min="5011" max="5011" width="15.81640625" bestFit="1" customWidth="1"/>
    <col min="5012" max="5013" width="13.81640625" bestFit="1" customWidth="1"/>
    <col min="5014" max="5014" width="14" bestFit="1" customWidth="1"/>
    <col min="5015" max="5015" width="13.81640625" bestFit="1" customWidth="1"/>
    <col min="5016" max="5016" width="13.54296875" bestFit="1" customWidth="1"/>
    <col min="5017" max="5017" width="12.7265625" bestFit="1" customWidth="1"/>
    <col min="5018" max="5018" width="13.26953125" bestFit="1" customWidth="1"/>
    <col min="5019" max="5019" width="13.7265625" bestFit="1" customWidth="1"/>
    <col min="5020" max="5024" width="14" bestFit="1" customWidth="1"/>
    <col min="5025" max="5025" width="14.26953125" bestFit="1" customWidth="1"/>
    <col min="5026" max="5026" width="14" bestFit="1" customWidth="1"/>
    <col min="5027" max="5027" width="14.1796875" bestFit="1" customWidth="1"/>
    <col min="5028" max="5028" width="14" bestFit="1" customWidth="1"/>
    <col min="5029" max="5029" width="13.7265625" bestFit="1" customWidth="1"/>
    <col min="5030" max="5030" width="14.54296875" bestFit="1" customWidth="1"/>
    <col min="5031" max="5031" width="14" bestFit="1" customWidth="1"/>
    <col min="5032" max="5034" width="13.81640625" bestFit="1" customWidth="1"/>
    <col min="5035" max="5035" width="13.54296875" bestFit="1" customWidth="1"/>
    <col min="5036" max="5036" width="13.81640625" bestFit="1" customWidth="1"/>
    <col min="5037" max="5038" width="12.81640625" bestFit="1" customWidth="1"/>
    <col min="5039" max="5039" width="12.54296875" bestFit="1" customWidth="1"/>
    <col min="5040" max="5040" width="12.81640625" bestFit="1" customWidth="1"/>
    <col min="5041" max="5041" width="13.1796875" bestFit="1" customWidth="1"/>
    <col min="5042" max="5043" width="12.81640625" bestFit="1" customWidth="1"/>
    <col min="5044" max="5044" width="12.54296875" bestFit="1" customWidth="1"/>
    <col min="5045" max="5045" width="13.7265625" bestFit="1" customWidth="1"/>
    <col min="5046" max="5046" width="13.54296875" bestFit="1" customWidth="1"/>
    <col min="5047" max="5047" width="13.453125" bestFit="1" customWidth="1"/>
    <col min="5048" max="5048" width="13.81640625" bestFit="1" customWidth="1"/>
    <col min="5049" max="5049" width="14" bestFit="1" customWidth="1"/>
    <col min="5050" max="5050" width="13.81640625" bestFit="1" customWidth="1"/>
    <col min="5051" max="5051" width="12.81640625" bestFit="1" customWidth="1"/>
    <col min="5052" max="5052" width="14.1796875" bestFit="1" customWidth="1"/>
    <col min="5053" max="5054" width="13.81640625" bestFit="1" customWidth="1"/>
    <col min="5055" max="5055" width="14.453125" bestFit="1" customWidth="1"/>
    <col min="5056" max="5062" width="13.54296875" bestFit="1" customWidth="1"/>
    <col min="5063" max="5063" width="13.26953125" bestFit="1" customWidth="1"/>
    <col min="5064" max="5066" width="13.54296875" bestFit="1" customWidth="1"/>
    <col min="5067" max="5068" width="14.1796875" bestFit="1" customWidth="1"/>
    <col min="5069" max="5069" width="14.26953125" bestFit="1" customWidth="1"/>
    <col min="5070" max="5070" width="14.1796875" bestFit="1" customWidth="1"/>
    <col min="5071" max="5071" width="13.81640625" bestFit="1" customWidth="1"/>
    <col min="5072" max="5072" width="14.453125" bestFit="1" customWidth="1"/>
    <col min="5073" max="5074" width="14.1796875" bestFit="1" customWidth="1"/>
    <col min="5075" max="5075" width="13.81640625" bestFit="1" customWidth="1"/>
    <col min="5076" max="5077" width="14.1796875" bestFit="1" customWidth="1"/>
    <col min="5078" max="5078" width="14.7265625" bestFit="1" customWidth="1"/>
    <col min="5079" max="5079" width="13.81640625" bestFit="1" customWidth="1"/>
    <col min="5080" max="5080" width="14.1796875" bestFit="1" customWidth="1"/>
    <col min="5081" max="5083" width="13.81640625" bestFit="1" customWidth="1"/>
    <col min="5084" max="5084" width="14" bestFit="1" customWidth="1"/>
    <col min="5085" max="5085" width="12.81640625" bestFit="1" customWidth="1"/>
    <col min="5086" max="5086" width="13.54296875" bestFit="1" customWidth="1"/>
    <col min="5087" max="5087" width="14" bestFit="1" customWidth="1"/>
    <col min="5088" max="5088" width="13.81640625" bestFit="1" customWidth="1"/>
    <col min="5089" max="5089" width="13.54296875" bestFit="1" customWidth="1"/>
    <col min="5090" max="5090" width="14.26953125" bestFit="1" customWidth="1"/>
    <col min="5091" max="5092" width="13.81640625" bestFit="1" customWidth="1"/>
    <col min="5093" max="5093" width="14" bestFit="1" customWidth="1"/>
    <col min="5094" max="5095" width="13.81640625" bestFit="1" customWidth="1"/>
    <col min="5096" max="5097" width="13.54296875" bestFit="1" customWidth="1"/>
    <col min="5098" max="5098" width="13.81640625" bestFit="1" customWidth="1"/>
    <col min="5099" max="5100" width="14" bestFit="1" customWidth="1"/>
    <col min="5101" max="5101" width="13.81640625" bestFit="1" customWidth="1"/>
    <col min="5102" max="5102" width="14.453125" bestFit="1" customWidth="1"/>
    <col min="5103" max="5107" width="13.81640625" bestFit="1" customWidth="1"/>
    <col min="5108" max="5108" width="14" bestFit="1" customWidth="1"/>
    <col min="5109" max="5109" width="12.81640625" bestFit="1" customWidth="1"/>
    <col min="5110" max="5110" width="13.81640625" bestFit="1" customWidth="1"/>
    <col min="5111" max="5111" width="13.54296875" bestFit="1" customWidth="1"/>
    <col min="5112" max="5112" width="13.81640625" bestFit="1" customWidth="1"/>
    <col min="5113" max="5113" width="14" bestFit="1" customWidth="1"/>
    <col min="5114" max="5114" width="13.81640625" bestFit="1" customWidth="1"/>
    <col min="5115" max="5115" width="13.54296875" bestFit="1" customWidth="1"/>
    <col min="5116" max="5117" width="13.81640625" bestFit="1" customWidth="1"/>
    <col min="5118" max="5119" width="13.54296875" bestFit="1" customWidth="1"/>
    <col min="5120" max="5120" width="13.7265625" bestFit="1" customWidth="1"/>
    <col min="5121" max="5121" width="13.54296875" bestFit="1" customWidth="1"/>
    <col min="5122" max="5122" width="13.1796875" bestFit="1" customWidth="1"/>
    <col min="5123" max="5123" width="13.54296875" bestFit="1" customWidth="1"/>
    <col min="5124" max="5124" width="13.7265625" bestFit="1" customWidth="1"/>
    <col min="5125" max="5125" width="13.54296875" bestFit="1" customWidth="1"/>
    <col min="5126" max="5126" width="13.26953125" bestFit="1" customWidth="1"/>
    <col min="5127" max="5127" width="14.1796875" bestFit="1" customWidth="1"/>
    <col min="5128" max="5128" width="14.1796875" customWidth="1"/>
    <col min="5129" max="5129" width="13.81640625" bestFit="1" customWidth="1"/>
    <col min="5130" max="5130" width="14" bestFit="1" customWidth="1"/>
    <col min="5131" max="5135" width="13.81640625" bestFit="1" customWidth="1"/>
    <col min="5136" max="5136" width="14.453125" bestFit="1" customWidth="1"/>
    <col min="5137" max="5137" width="13.81640625" bestFit="1" customWidth="1"/>
    <col min="5138" max="5138" width="13.54296875" bestFit="1" customWidth="1"/>
    <col min="5139" max="5140" width="13.81640625" bestFit="1" customWidth="1"/>
    <col min="5218" max="5218" width="26.54296875" bestFit="1" customWidth="1"/>
    <col min="5219" max="5219" width="13.81640625" bestFit="1" customWidth="1"/>
    <col min="5220" max="5220" width="13.7265625" bestFit="1" customWidth="1"/>
    <col min="5221" max="5221" width="14" bestFit="1" customWidth="1"/>
    <col min="5222" max="5222" width="13.54296875" bestFit="1" customWidth="1"/>
    <col min="5223" max="5223" width="14.1796875" bestFit="1" customWidth="1"/>
    <col min="5224" max="5224" width="14.1796875" customWidth="1"/>
    <col min="5225" max="5225" width="14" bestFit="1" customWidth="1"/>
    <col min="5226" max="5226" width="13.81640625" bestFit="1" customWidth="1"/>
    <col min="5227" max="5227" width="13.54296875" bestFit="1" customWidth="1"/>
    <col min="5228" max="5228" width="13.81640625" bestFit="1" customWidth="1"/>
    <col min="5229" max="5229" width="13.54296875" bestFit="1" customWidth="1"/>
    <col min="5230" max="5233" width="13.81640625" bestFit="1" customWidth="1"/>
    <col min="5234" max="5234" width="13.7265625" bestFit="1" customWidth="1"/>
    <col min="5235" max="5235" width="14" bestFit="1" customWidth="1"/>
    <col min="5236" max="5236" width="13.81640625" bestFit="1" customWidth="1"/>
    <col min="5237" max="5237" width="12.81640625" bestFit="1" customWidth="1"/>
    <col min="5238" max="5238" width="13.453125" bestFit="1" customWidth="1"/>
    <col min="5239" max="5239" width="13.81640625" bestFit="1" customWidth="1"/>
    <col min="5240" max="5240" width="14" bestFit="1" customWidth="1"/>
    <col min="5241" max="5242" width="13.81640625" bestFit="1" customWidth="1"/>
    <col min="5243" max="5243" width="13.54296875" bestFit="1" customWidth="1"/>
    <col min="5244" max="5244" width="14.453125" bestFit="1" customWidth="1"/>
    <col min="5245" max="5245" width="13.81640625" bestFit="1" customWidth="1"/>
    <col min="5246" max="5246" width="13.54296875" bestFit="1" customWidth="1"/>
    <col min="5247" max="5248" width="13.81640625" bestFit="1" customWidth="1"/>
    <col min="5249" max="5249" width="13.7265625" bestFit="1" customWidth="1"/>
    <col min="5250" max="5250" width="14" bestFit="1" customWidth="1"/>
    <col min="5251" max="5251" width="13.81640625" bestFit="1" customWidth="1"/>
    <col min="5252" max="5252" width="12.81640625" bestFit="1" customWidth="1"/>
    <col min="5253" max="5253" width="13.54296875" bestFit="1" customWidth="1"/>
    <col min="5254" max="5254" width="14.1796875" bestFit="1" customWidth="1"/>
    <col min="5255" max="5255" width="13.81640625" bestFit="1" customWidth="1"/>
    <col min="5256" max="5256" width="14" bestFit="1" customWidth="1"/>
    <col min="5257" max="5259" width="13.81640625" bestFit="1" customWidth="1"/>
    <col min="5260" max="5260" width="13.54296875" bestFit="1" customWidth="1"/>
    <col min="5261" max="5261" width="13.81640625" bestFit="1" customWidth="1"/>
    <col min="5262" max="5262" width="13.453125" bestFit="1" customWidth="1"/>
    <col min="5263" max="5263" width="13.81640625" bestFit="1" customWidth="1"/>
    <col min="5264" max="5264" width="14.1796875" bestFit="1" customWidth="1"/>
    <col min="5265" max="5265" width="14" bestFit="1" customWidth="1"/>
    <col min="5266" max="5266" width="13.54296875" bestFit="1" customWidth="1"/>
    <col min="5267" max="5267" width="15.81640625" bestFit="1" customWidth="1"/>
    <col min="5268" max="5269" width="13.81640625" bestFit="1" customWidth="1"/>
    <col min="5270" max="5270" width="14" bestFit="1" customWidth="1"/>
    <col min="5271" max="5271" width="13.81640625" bestFit="1" customWidth="1"/>
    <col min="5272" max="5272" width="13.54296875" bestFit="1" customWidth="1"/>
    <col min="5273" max="5273" width="12.7265625" bestFit="1" customWidth="1"/>
    <col min="5274" max="5274" width="13.26953125" bestFit="1" customWidth="1"/>
    <col min="5275" max="5275" width="13.7265625" bestFit="1" customWidth="1"/>
    <col min="5276" max="5280" width="14" bestFit="1" customWidth="1"/>
    <col min="5281" max="5281" width="14.26953125" bestFit="1" customWidth="1"/>
    <col min="5282" max="5282" width="14" bestFit="1" customWidth="1"/>
    <col min="5283" max="5283" width="14.1796875" bestFit="1" customWidth="1"/>
    <col min="5284" max="5284" width="14" bestFit="1" customWidth="1"/>
    <col min="5285" max="5285" width="13.7265625" bestFit="1" customWidth="1"/>
    <col min="5286" max="5286" width="14.54296875" bestFit="1" customWidth="1"/>
    <col min="5287" max="5287" width="14" bestFit="1" customWidth="1"/>
    <col min="5288" max="5290" width="13.81640625" bestFit="1" customWidth="1"/>
    <col min="5291" max="5291" width="13.54296875" bestFit="1" customWidth="1"/>
    <col min="5292" max="5292" width="13.81640625" bestFit="1" customWidth="1"/>
    <col min="5293" max="5294" width="12.81640625" bestFit="1" customWidth="1"/>
    <col min="5295" max="5295" width="12.54296875" bestFit="1" customWidth="1"/>
    <col min="5296" max="5296" width="12.81640625" bestFit="1" customWidth="1"/>
    <col min="5297" max="5297" width="13.1796875" bestFit="1" customWidth="1"/>
    <col min="5298" max="5299" width="12.81640625" bestFit="1" customWidth="1"/>
    <col min="5300" max="5300" width="12.54296875" bestFit="1" customWidth="1"/>
    <col min="5301" max="5301" width="13.7265625" bestFit="1" customWidth="1"/>
    <col min="5302" max="5302" width="13.54296875" bestFit="1" customWidth="1"/>
    <col min="5303" max="5303" width="13.453125" bestFit="1" customWidth="1"/>
    <col min="5304" max="5304" width="13.81640625" bestFit="1" customWidth="1"/>
    <col min="5305" max="5305" width="14" bestFit="1" customWidth="1"/>
    <col min="5306" max="5306" width="13.81640625" bestFit="1" customWidth="1"/>
    <col min="5307" max="5307" width="12.81640625" bestFit="1" customWidth="1"/>
    <col min="5308" max="5308" width="14.1796875" bestFit="1" customWidth="1"/>
    <col min="5309" max="5310" width="13.81640625" bestFit="1" customWidth="1"/>
    <col min="5311" max="5311" width="14.453125" bestFit="1" customWidth="1"/>
    <col min="5312" max="5318" width="13.54296875" bestFit="1" customWidth="1"/>
    <col min="5319" max="5319" width="13.26953125" bestFit="1" customWidth="1"/>
    <col min="5320" max="5322" width="13.54296875" bestFit="1" customWidth="1"/>
    <col min="5323" max="5324" width="14.1796875" bestFit="1" customWidth="1"/>
    <col min="5325" max="5325" width="14.26953125" bestFit="1" customWidth="1"/>
    <col min="5326" max="5326" width="14.1796875" bestFit="1" customWidth="1"/>
    <col min="5327" max="5327" width="13.81640625" bestFit="1" customWidth="1"/>
    <col min="5328" max="5328" width="14.453125" bestFit="1" customWidth="1"/>
    <col min="5329" max="5330" width="14.1796875" bestFit="1" customWidth="1"/>
    <col min="5331" max="5331" width="13.81640625" bestFit="1" customWidth="1"/>
    <col min="5332" max="5333" width="14.1796875" bestFit="1" customWidth="1"/>
    <col min="5334" max="5334" width="14.7265625" bestFit="1" customWidth="1"/>
    <col min="5335" max="5335" width="13.81640625" bestFit="1" customWidth="1"/>
    <col min="5336" max="5336" width="14.1796875" bestFit="1" customWidth="1"/>
    <col min="5337" max="5339" width="13.81640625" bestFit="1" customWidth="1"/>
    <col min="5340" max="5340" width="14" bestFit="1" customWidth="1"/>
    <col min="5341" max="5341" width="12.81640625" bestFit="1" customWidth="1"/>
    <col min="5342" max="5342" width="13.54296875" bestFit="1" customWidth="1"/>
    <col min="5343" max="5343" width="14" bestFit="1" customWidth="1"/>
    <col min="5344" max="5344" width="13.81640625" bestFit="1" customWidth="1"/>
    <col min="5345" max="5345" width="13.54296875" bestFit="1" customWidth="1"/>
    <col min="5346" max="5346" width="14.26953125" bestFit="1" customWidth="1"/>
    <col min="5347" max="5348" width="13.81640625" bestFit="1" customWidth="1"/>
    <col min="5349" max="5349" width="14" bestFit="1" customWidth="1"/>
    <col min="5350" max="5351" width="13.81640625" bestFit="1" customWidth="1"/>
    <col min="5352" max="5353" width="13.54296875" bestFit="1" customWidth="1"/>
    <col min="5354" max="5354" width="13.81640625" bestFit="1" customWidth="1"/>
    <col min="5355" max="5356" width="14" bestFit="1" customWidth="1"/>
    <col min="5357" max="5357" width="13.81640625" bestFit="1" customWidth="1"/>
    <col min="5358" max="5358" width="14.453125" bestFit="1" customWidth="1"/>
    <col min="5359" max="5363" width="13.81640625" bestFit="1" customWidth="1"/>
    <col min="5364" max="5364" width="14" bestFit="1" customWidth="1"/>
    <col min="5365" max="5365" width="12.81640625" bestFit="1" customWidth="1"/>
    <col min="5366" max="5366" width="13.81640625" bestFit="1" customWidth="1"/>
    <col min="5367" max="5367" width="13.54296875" bestFit="1" customWidth="1"/>
    <col min="5368" max="5368" width="13.81640625" bestFit="1" customWidth="1"/>
    <col min="5369" max="5369" width="14" bestFit="1" customWidth="1"/>
    <col min="5370" max="5370" width="13.81640625" bestFit="1" customWidth="1"/>
    <col min="5371" max="5371" width="13.54296875" bestFit="1" customWidth="1"/>
    <col min="5372" max="5373" width="13.81640625" bestFit="1" customWidth="1"/>
    <col min="5374" max="5375" width="13.54296875" bestFit="1" customWidth="1"/>
    <col min="5376" max="5376" width="13.7265625" bestFit="1" customWidth="1"/>
    <col min="5377" max="5377" width="13.54296875" bestFit="1" customWidth="1"/>
    <col min="5378" max="5378" width="13.1796875" bestFit="1" customWidth="1"/>
    <col min="5379" max="5379" width="13.54296875" bestFit="1" customWidth="1"/>
    <col min="5380" max="5380" width="13.7265625" bestFit="1" customWidth="1"/>
    <col min="5381" max="5381" width="13.54296875" bestFit="1" customWidth="1"/>
    <col min="5382" max="5382" width="13.26953125" bestFit="1" customWidth="1"/>
    <col min="5383" max="5383" width="14.1796875" bestFit="1" customWidth="1"/>
    <col min="5384" max="5384" width="14.1796875" customWidth="1"/>
    <col min="5385" max="5385" width="13.81640625" bestFit="1" customWidth="1"/>
    <col min="5386" max="5386" width="14" bestFit="1" customWidth="1"/>
    <col min="5387" max="5391" width="13.81640625" bestFit="1" customWidth="1"/>
    <col min="5392" max="5392" width="14.453125" bestFit="1" customWidth="1"/>
    <col min="5393" max="5393" width="13.81640625" bestFit="1" customWidth="1"/>
    <col min="5394" max="5394" width="13.54296875" bestFit="1" customWidth="1"/>
    <col min="5395" max="5396" width="13.81640625" bestFit="1" customWidth="1"/>
    <col min="5474" max="5474" width="26.54296875" bestFit="1" customWidth="1"/>
    <col min="5475" max="5475" width="13.81640625" bestFit="1" customWidth="1"/>
    <col min="5476" max="5476" width="13.7265625" bestFit="1" customWidth="1"/>
    <col min="5477" max="5477" width="14" bestFit="1" customWidth="1"/>
    <col min="5478" max="5478" width="13.54296875" bestFit="1" customWidth="1"/>
    <col min="5479" max="5479" width="14.1796875" bestFit="1" customWidth="1"/>
    <col min="5480" max="5480" width="14.1796875" customWidth="1"/>
    <col min="5481" max="5481" width="14" bestFit="1" customWidth="1"/>
    <col min="5482" max="5482" width="13.81640625" bestFit="1" customWidth="1"/>
    <col min="5483" max="5483" width="13.54296875" bestFit="1" customWidth="1"/>
    <col min="5484" max="5484" width="13.81640625" bestFit="1" customWidth="1"/>
    <col min="5485" max="5485" width="13.54296875" bestFit="1" customWidth="1"/>
    <col min="5486" max="5489" width="13.81640625" bestFit="1" customWidth="1"/>
    <col min="5490" max="5490" width="13.7265625" bestFit="1" customWidth="1"/>
    <col min="5491" max="5491" width="14" bestFit="1" customWidth="1"/>
    <col min="5492" max="5492" width="13.81640625" bestFit="1" customWidth="1"/>
    <col min="5493" max="5493" width="12.81640625" bestFit="1" customWidth="1"/>
    <col min="5494" max="5494" width="13.453125" bestFit="1" customWidth="1"/>
    <col min="5495" max="5495" width="13.81640625" bestFit="1" customWidth="1"/>
    <col min="5496" max="5496" width="14" bestFit="1" customWidth="1"/>
    <col min="5497" max="5498" width="13.81640625" bestFit="1" customWidth="1"/>
    <col min="5499" max="5499" width="13.54296875" bestFit="1" customWidth="1"/>
    <col min="5500" max="5500" width="14.453125" bestFit="1" customWidth="1"/>
    <col min="5501" max="5501" width="13.81640625" bestFit="1" customWidth="1"/>
    <col min="5502" max="5502" width="13.54296875" bestFit="1" customWidth="1"/>
    <col min="5503" max="5504" width="13.81640625" bestFit="1" customWidth="1"/>
    <col min="5505" max="5505" width="13.7265625" bestFit="1" customWidth="1"/>
    <col min="5506" max="5506" width="14" bestFit="1" customWidth="1"/>
    <col min="5507" max="5507" width="13.81640625" bestFit="1" customWidth="1"/>
    <col min="5508" max="5508" width="12.81640625" bestFit="1" customWidth="1"/>
    <col min="5509" max="5509" width="13.54296875" bestFit="1" customWidth="1"/>
    <col min="5510" max="5510" width="14.1796875" bestFit="1" customWidth="1"/>
    <col min="5511" max="5511" width="13.81640625" bestFit="1" customWidth="1"/>
    <col min="5512" max="5512" width="14" bestFit="1" customWidth="1"/>
    <col min="5513" max="5515" width="13.81640625" bestFit="1" customWidth="1"/>
    <col min="5516" max="5516" width="13.54296875" bestFit="1" customWidth="1"/>
    <col min="5517" max="5517" width="13.81640625" bestFit="1" customWidth="1"/>
    <col min="5518" max="5518" width="13.453125" bestFit="1" customWidth="1"/>
    <col min="5519" max="5519" width="13.81640625" bestFit="1" customWidth="1"/>
    <col min="5520" max="5520" width="14.1796875" bestFit="1" customWidth="1"/>
    <col min="5521" max="5521" width="14" bestFit="1" customWidth="1"/>
    <col min="5522" max="5522" width="13.54296875" bestFit="1" customWidth="1"/>
    <col min="5523" max="5523" width="15.81640625" bestFit="1" customWidth="1"/>
    <col min="5524" max="5525" width="13.81640625" bestFit="1" customWidth="1"/>
    <col min="5526" max="5526" width="14" bestFit="1" customWidth="1"/>
    <col min="5527" max="5527" width="13.81640625" bestFit="1" customWidth="1"/>
    <col min="5528" max="5528" width="13.54296875" bestFit="1" customWidth="1"/>
    <col min="5529" max="5529" width="12.7265625" bestFit="1" customWidth="1"/>
    <col min="5530" max="5530" width="13.26953125" bestFit="1" customWidth="1"/>
    <col min="5531" max="5531" width="13.7265625" bestFit="1" customWidth="1"/>
    <col min="5532" max="5536" width="14" bestFit="1" customWidth="1"/>
    <col min="5537" max="5537" width="14.26953125" bestFit="1" customWidth="1"/>
    <col min="5538" max="5538" width="14" bestFit="1" customWidth="1"/>
    <col min="5539" max="5539" width="14.1796875" bestFit="1" customWidth="1"/>
    <col min="5540" max="5540" width="14" bestFit="1" customWidth="1"/>
    <col min="5541" max="5541" width="13.7265625" bestFit="1" customWidth="1"/>
    <col min="5542" max="5542" width="14.54296875" bestFit="1" customWidth="1"/>
    <col min="5543" max="5543" width="14" bestFit="1" customWidth="1"/>
    <col min="5544" max="5546" width="13.81640625" bestFit="1" customWidth="1"/>
    <col min="5547" max="5547" width="13.54296875" bestFit="1" customWidth="1"/>
    <col min="5548" max="5548" width="13.81640625" bestFit="1" customWidth="1"/>
    <col min="5549" max="5550" width="12.81640625" bestFit="1" customWidth="1"/>
    <col min="5551" max="5551" width="12.54296875" bestFit="1" customWidth="1"/>
    <col min="5552" max="5552" width="12.81640625" bestFit="1" customWidth="1"/>
    <col min="5553" max="5553" width="13.1796875" bestFit="1" customWidth="1"/>
    <col min="5554" max="5555" width="12.81640625" bestFit="1" customWidth="1"/>
    <col min="5556" max="5556" width="12.54296875" bestFit="1" customWidth="1"/>
    <col min="5557" max="5557" width="13.7265625" bestFit="1" customWidth="1"/>
    <col min="5558" max="5558" width="13.54296875" bestFit="1" customWidth="1"/>
    <col min="5559" max="5559" width="13.453125" bestFit="1" customWidth="1"/>
    <col min="5560" max="5560" width="13.81640625" bestFit="1" customWidth="1"/>
    <col min="5561" max="5561" width="14" bestFit="1" customWidth="1"/>
    <col min="5562" max="5562" width="13.81640625" bestFit="1" customWidth="1"/>
    <col min="5563" max="5563" width="12.81640625" bestFit="1" customWidth="1"/>
    <col min="5564" max="5564" width="14.1796875" bestFit="1" customWidth="1"/>
    <col min="5565" max="5566" width="13.81640625" bestFit="1" customWidth="1"/>
    <col min="5567" max="5567" width="14.453125" bestFit="1" customWidth="1"/>
    <col min="5568" max="5574" width="13.54296875" bestFit="1" customWidth="1"/>
    <col min="5575" max="5575" width="13.26953125" bestFit="1" customWidth="1"/>
    <col min="5576" max="5578" width="13.54296875" bestFit="1" customWidth="1"/>
    <col min="5579" max="5580" width="14.1796875" bestFit="1" customWidth="1"/>
    <col min="5581" max="5581" width="14.26953125" bestFit="1" customWidth="1"/>
    <col min="5582" max="5582" width="14.1796875" bestFit="1" customWidth="1"/>
    <col min="5583" max="5583" width="13.81640625" bestFit="1" customWidth="1"/>
    <col min="5584" max="5584" width="14.453125" bestFit="1" customWidth="1"/>
    <col min="5585" max="5586" width="14.1796875" bestFit="1" customWidth="1"/>
    <col min="5587" max="5587" width="13.81640625" bestFit="1" customWidth="1"/>
    <col min="5588" max="5589" width="14.1796875" bestFit="1" customWidth="1"/>
    <col min="5590" max="5590" width="14.7265625" bestFit="1" customWidth="1"/>
    <col min="5591" max="5591" width="13.81640625" bestFit="1" customWidth="1"/>
    <col min="5592" max="5592" width="14.1796875" bestFit="1" customWidth="1"/>
    <col min="5593" max="5595" width="13.81640625" bestFit="1" customWidth="1"/>
    <col min="5596" max="5596" width="14" bestFit="1" customWidth="1"/>
    <col min="5597" max="5597" width="12.81640625" bestFit="1" customWidth="1"/>
    <col min="5598" max="5598" width="13.54296875" bestFit="1" customWidth="1"/>
    <col min="5599" max="5599" width="14" bestFit="1" customWidth="1"/>
    <col min="5600" max="5600" width="13.81640625" bestFit="1" customWidth="1"/>
    <col min="5601" max="5601" width="13.54296875" bestFit="1" customWidth="1"/>
    <col min="5602" max="5602" width="14.26953125" bestFit="1" customWidth="1"/>
    <col min="5603" max="5604" width="13.81640625" bestFit="1" customWidth="1"/>
    <col min="5605" max="5605" width="14" bestFit="1" customWidth="1"/>
    <col min="5606" max="5607" width="13.81640625" bestFit="1" customWidth="1"/>
    <col min="5608" max="5609" width="13.54296875" bestFit="1" customWidth="1"/>
    <col min="5610" max="5610" width="13.81640625" bestFit="1" customWidth="1"/>
    <col min="5611" max="5612" width="14" bestFit="1" customWidth="1"/>
    <col min="5613" max="5613" width="13.81640625" bestFit="1" customWidth="1"/>
    <col min="5614" max="5614" width="14.453125" bestFit="1" customWidth="1"/>
    <col min="5615" max="5619" width="13.81640625" bestFit="1" customWidth="1"/>
    <col min="5620" max="5620" width="14" bestFit="1" customWidth="1"/>
    <col min="5621" max="5621" width="12.81640625" bestFit="1" customWidth="1"/>
    <col min="5622" max="5622" width="13.81640625" bestFit="1" customWidth="1"/>
    <col min="5623" max="5623" width="13.54296875" bestFit="1" customWidth="1"/>
    <col min="5624" max="5624" width="13.81640625" bestFit="1" customWidth="1"/>
    <col min="5625" max="5625" width="14" bestFit="1" customWidth="1"/>
    <col min="5626" max="5626" width="13.81640625" bestFit="1" customWidth="1"/>
    <col min="5627" max="5627" width="13.54296875" bestFit="1" customWidth="1"/>
    <col min="5628" max="5629" width="13.81640625" bestFit="1" customWidth="1"/>
    <col min="5630" max="5631" width="13.54296875" bestFit="1" customWidth="1"/>
    <col min="5632" max="5632" width="13.7265625" bestFit="1" customWidth="1"/>
    <col min="5633" max="5633" width="13.54296875" bestFit="1" customWidth="1"/>
    <col min="5634" max="5634" width="13.1796875" bestFit="1" customWidth="1"/>
    <col min="5635" max="5635" width="13.54296875" bestFit="1" customWidth="1"/>
    <col min="5636" max="5636" width="13.7265625" bestFit="1" customWidth="1"/>
    <col min="5637" max="5637" width="13.54296875" bestFit="1" customWidth="1"/>
    <col min="5638" max="5638" width="13.26953125" bestFit="1" customWidth="1"/>
    <col min="5639" max="5639" width="14.1796875" bestFit="1" customWidth="1"/>
    <col min="5640" max="5640" width="14.1796875" customWidth="1"/>
    <col min="5641" max="5641" width="13.81640625" bestFit="1" customWidth="1"/>
    <col min="5642" max="5642" width="14" bestFit="1" customWidth="1"/>
    <col min="5643" max="5647" width="13.81640625" bestFit="1" customWidth="1"/>
    <col min="5648" max="5648" width="14.453125" bestFit="1" customWidth="1"/>
    <col min="5649" max="5649" width="13.81640625" bestFit="1" customWidth="1"/>
    <col min="5650" max="5650" width="13.54296875" bestFit="1" customWidth="1"/>
    <col min="5651" max="5652" width="13.81640625" bestFit="1" customWidth="1"/>
    <col min="5730" max="5730" width="26.54296875" bestFit="1" customWidth="1"/>
    <col min="5731" max="5731" width="13.81640625" bestFit="1" customWidth="1"/>
    <col min="5732" max="5732" width="13.7265625" bestFit="1" customWidth="1"/>
    <col min="5733" max="5733" width="14" bestFit="1" customWidth="1"/>
    <col min="5734" max="5734" width="13.54296875" bestFit="1" customWidth="1"/>
    <col min="5735" max="5735" width="14.1796875" bestFit="1" customWidth="1"/>
    <col min="5736" max="5736" width="14.1796875" customWidth="1"/>
    <col min="5737" max="5737" width="14" bestFit="1" customWidth="1"/>
    <col min="5738" max="5738" width="13.81640625" bestFit="1" customWidth="1"/>
    <col min="5739" max="5739" width="13.54296875" bestFit="1" customWidth="1"/>
    <col min="5740" max="5740" width="13.81640625" bestFit="1" customWidth="1"/>
    <col min="5741" max="5741" width="13.54296875" bestFit="1" customWidth="1"/>
    <col min="5742" max="5745" width="13.81640625" bestFit="1" customWidth="1"/>
    <col min="5746" max="5746" width="13.7265625" bestFit="1" customWidth="1"/>
    <col min="5747" max="5747" width="14" bestFit="1" customWidth="1"/>
    <col min="5748" max="5748" width="13.81640625" bestFit="1" customWidth="1"/>
    <col min="5749" max="5749" width="12.81640625" bestFit="1" customWidth="1"/>
    <col min="5750" max="5750" width="13.453125" bestFit="1" customWidth="1"/>
    <col min="5751" max="5751" width="13.81640625" bestFit="1" customWidth="1"/>
    <col min="5752" max="5752" width="14" bestFit="1" customWidth="1"/>
    <col min="5753" max="5754" width="13.81640625" bestFit="1" customWidth="1"/>
    <col min="5755" max="5755" width="13.54296875" bestFit="1" customWidth="1"/>
    <col min="5756" max="5756" width="14.453125" bestFit="1" customWidth="1"/>
    <col min="5757" max="5757" width="13.81640625" bestFit="1" customWidth="1"/>
    <col min="5758" max="5758" width="13.54296875" bestFit="1" customWidth="1"/>
    <col min="5759" max="5760" width="13.81640625" bestFit="1" customWidth="1"/>
    <col min="5761" max="5761" width="13.7265625" bestFit="1" customWidth="1"/>
    <col min="5762" max="5762" width="14" bestFit="1" customWidth="1"/>
    <col min="5763" max="5763" width="13.81640625" bestFit="1" customWidth="1"/>
    <col min="5764" max="5764" width="12.81640625" bestFit="1" customWidth="1"/>
    <col min="5765" max="5765" width="13.54296875" bestFit="1" customWidth="1"/>
    <col min="5766" max="5766" width="14.1796875" bestFit="1" customWidth="1"/>
    <col min="5767" max="5767" width="13.81640625" bestFit="1" customWidth="1"/>
    <col min="5768" max="5768" width="14" bestFit="1" customWidth="1"/>
    <col min="5769" max="5771" width="13.81640625" bestFit="1" customWidth="1"/>
    <col min="5772" max="5772" width="13.54296875" bestFit="1" customWidth="1"/>
    <col min="5773" max="5773" width="13.81640625" bestFit="1" customWidth="1"/>
    <col min="5774" max="5774" width="13.453125" bestFit="1" customWidth="1"/>
    <col min="5775" max="5775" width="13.81640625" bestFit="1" customWidth="1"/>
    <col min="5776" max="5776" width="14.1796875" bestFit="1" customWidth="1"/>
    <col min="5777" max="5777" width="14" bestFit="1" customWidth="1"/>
    <col min="5778" max="5778" width="13.54296875" bestFit="1" customWidth="1"/>
    <col min="5779" max="5779" width="15.81640625" bestFit="1" customWidth="1"/>
    <col min="5780" max="5781" width="13.81640625" bestFit="1" customWidth="1"/>
    <col min="5782" max="5782" width="14" bestFit="1" customWidth="1"/>
    <col min="5783" max="5783" width="13.81640625" bestFit="1" customWidth="1"/>
    <col min="5784" max="5784" width="13.54296875" bestFit="1" customWidth="1"/>
    <col min="5785" max="5785" width="12.7265625" bestFit="1" customWidth="1"/>
    <col min="5786" max="5786" width="13.26953125" bestFit="1" customWidth="1"/>
    <col min="5787" max="5787" width="13.7265625" bestFit="1" customWidth="1"/>
    <col min="5788" max="5792" width="14" bestFit="1" customWidth="1"/>
    <col min="5793" max="5793" width="14.26953125" bestFit="1" customWidth="1"/>
    <col min="5794" max="5794" width="14" bestFit="1" customWidth="1"/>
    <col min="5795" max="5795" width="14.1796875" bestFit="1" customWidth="1"/>
    <col min="5796" max="5796" width="14" bestFit="1" customWidth="1"/>
    <col min="5797" max="5797" width="13.7265625" bestFit="1" customWidth="1"/>
    <col min="5798" max="5798" width="14.54296875" bestFit="1" customWidth="1"/>
    <col min="5799" max="5799" width="14" bestFit="1" customWidth="1"/>
    <col min="5800" max="5802" width="13.81640625" bestFit="1" customWidth="1"/>
    <col min="5803" max="5803" width="13.54296875" bestFit="1" customWidth="1"/>
    <col min="5804" max="5804" width="13.81640625" bestFit="1" customWidth="1"/>
    <col min="5805" max="5806" width="12.81640625" bestFit="1" customWidth="1"/>
    <col min="5807" max="5807" width="12.54296875" bestFit="1" customWidth="1"/>
    <col min="5808" max="5808" width="12.81640625" bestFit="1" customWidth="1"/>
    <col min="5809" max="5809" width="13.1796875" bestFit="1" customWidth="1"/>
    <col min="5810" max="5811" width="12.81640625" bestFit="1" customWidth="1"/>
    <col min="5812" max="5812" width="12.54296875" bestFit="1" customWidth="1"/>
    <col min="5813" max="5813" width="13.7265625" bestFit="1" customWidth="1"/>
    <col min="5814" max="5814" width="13.54296875" bestFit="1" customWidth="1"/>
    <col min="5815" max="5815" width="13.453125" bestFit="1" customWidth="1"/>
    <col min="5816" max="5816" width="13.81640625" bestFit="1" customWidth="1"/>
    <col min="5817" max="5817" width="14" bestFit="1" customWidth="1"/>
    <col min="5818" max="5818" width="13.81640625" bestFit="1" customWidth="1"/>
    <col min="5819" max="5819" width="12.81640625" bestFit="1" customWidth="1"/>
    <col min="5820" max="5820" width="14.1796875" bestFit="1" customWidth="1"/>
    <col min="5821" max="5822" width="13.81640625" bestFit="1" customWidth="1"/>
    <col min="5823" max="5823" width="14.453125" bestFit="1" customWidth="1"/>
    <col min="5824" max="5830" width="13.54296875" bestFit="1" customWidth="1"/>
    <col min="5831" max="5831" width="13.26953125" bestFit="1" customWidth="1"/>
    <col min="5832" max="5834" width="13.54296875" bestFit="1" customWidth="1"/>
    <col min="5835" max="5836" width="14.1796875" bestFit="1" customWidth="1"/>
    <col min="5837" max="5837" width="14.26953125" bestFit="1" customWidth="1"/>
    <col min="5838" max="5838" width="14.1796875" bestFit="1" customWidth="1"/>
    <col min="5839" max="5839" width="13.81640625" bestFit="1" customWidth="1"/>
    <col min="5840" max="5840" width="14.453125" bestFit="1" customWidth="1"/>
    <col min="5841" max="5842" width="14.1796875" bestFit="1" customWidth="1"/>
    <col min="5843" max="5843" width="13.81640625" bestFit="1" customWidth="1"/>
    <col min="5844" max="5845" width="14.1796875" bestFit="1" customWidth="1"/>
    <col min="5846" max="5846" width="14.7265625" bestFit="1" customWidth="1"/>
    <col min="5847" max="5847" width="13.81640625" bestFit="1" customWidth="1"/>
    <col min="5848" max="5848" width="14.1796875" bestFit="1" customWidth="1"/>
    <col min="5849" max="5851" width="13.81640625" bestFit="1" customWidth="1"/>
    <col min="5852" max="5852" width="14" bestFit="1" customWidth="1"/>
    <col min="5853" max="5853" width="12.81640625" bestFit="1" customWidth="1"/>
    <col min="5854" max="5854" width="13.54296875" bestFit="1" customWidth="1"/>
    <col min="5855" max="5855" width="14" bestFit="1" customWidth="1"/>
    <col min="5856" max="5856" width="13.81640625" bestFit="1" customWidth="1"/>
    <col min="5857" max="5857" width="13.54296875" bestFit="1" customWidth="1"/>
    <col min="5858" max="5858" width="14.26953125" bestFit="1" customWidth="1"/>
    <col min="5859" max="5860" width="13.81640625" bestFit="1" customWidth="1"/>
    <col min="5861" max="5861" width="14" bestFit="1" customWidth="1"/>
    <col min="5862" max="5863" width="13.81640625" bestFit="1" customWidth="1"/>
    <col min="5864" max="5865" width="13.54296875" bestFit="1" customWidth="1"/>
    <col min="5866" max="5866" width="13.81640625" bestFit="1" customWidth="1"/>
    <col min="5867" max="5868" width="14" bestFit="1" customWidth="1"/>
    <col min="5869" max="5869" width="13.81640625" bestFit="1" customWidth="1"/>
    <col min="5870" max="5870" width="14.453125" bestFit="1" customWidth="1"/>
    <col min="5871" max="5875" width="13.81640625" bestFit="1" customWidth="1"/>
    <col min="5876" max="5876" width="14" bestFit="1" customWidth="1"/>
    <col min="5877" max="5877" width="12.81640625" bestFit="1" customWidth="1"/>
    <col min="5878" max="5878" width="13.81640625" bestFit="1" customWidth="1"/>
    <col min="5879" max="5879" width="13.54296875" bestFit="1" customWidth="1"/>
    <col min="5880" max="5880" width="13.81640625" bestFit="1" customWidth="1"/>
    <col min="5881" max="5881" width="14" bestFit="1" customWidth="1"/>
    <col min="5882" max="5882" width="13.81640625" bestFit="1" customWidth="1"/>
    <col min="5883" max="5883" width="13.54296875" bestFit="1" customWidth="1"/>
    <col min="5884" max="5885" width="13.81640625" bestFit="1" customWidth="1"/>
    <col min="5886" max="5887" width="13.54296875" bestFit="1" customWidth="1"/>
    <col min="5888" max="5888" width="13.7265625" bestFit="1" customWidth="1"/>
    <col min="5889" max="5889" width="13.54296875" bestFit="1" customWidth="1"/>
    <col min="5890" max="5890" width="13.1796875" bestFit="1" customWidth="1"/>
    <col min="5891" max="5891" width="13.54296875" bestFit="1" customWidth="1"/>
    <col min="5892" max="5892" width="13.7265625" bestFit="1" customWidth="1"/>
    <col min="5893" max="5893" width="13.54296875" bestFit="1" customWidth="1"/>
    <col min="5894" max="5894" width="13.26953125" bestFit="1" customWidth="1"/>
    <col min="5895" max="5895" width="14.1796875" bestFit="1" customWidth="1"/>
    <col min="5896" max="5896" width="14.1796875" customWidth="1"/>
    <col min="5897" max="5897" width="13.81640625" bestFit="1" customWidth="1"/>
    <col min="5898" max="5898" width="14" bestFit="1" customWidth="1"/>
    <col min="5899" max="5903" width="13.81640625" bestFit="1" customWidth="1"/>
    <col min="5904" max="5904" width="14.453125" bestFit="1" customWidth="1"/>
    <col min="5905" max="5905" width="13.81640625" bestFit="1" customWidth="1"/>
    <col min="5906" max="5906" width="13.54296875" bestFit="1" customWidth="1"/>
    <col min="5907" max="5908" width="13.81640625" bestFit="1" customWidth="1"/>
    <col min="5986" max="5986" width="26.54296875" bestFit="1" customWidth="1"/>
    <col min="5987" max="5987" width="13.81640625" bestFit="1" customWidth="1"/>
    <col min="5988" max="5988" width="13.7265625" bestFit="1" customWidth="1"/>
    <col min="5989" max="5989" width="14" bestFit="1" customWidth="1"/>
    <col min="5990" max="5990" width="13.54296875" bestFit="1" customWidth="1"/>
    <col min="5991" max="5991" width="14.1796875" bestFit="1" customWidth="1"/>
    <col min="5992" max="5992" width="14.1796875" customWidth="1"/>
    <col min="5993" max="5993" width="14" bestFit="1" customWidth="1"/>
    <col min="5994" max="5994" width="13.81640625" bestFit="1" customWidth="1"/>
    <col min="5995" max="5995" width="13.54296875" bestFit="1" customWidth="1"/>
    <col min="5996" max="5996" width="13.81640625" bestFit="1" customWidth="1"/>
    <col min="5997" max="5997" width="13.54296875" bestFit="1" customWidth="1"/>
    <col min="5998" max="6001" width="13.81640625" bestFit="1" customWidth="1"/>
    <col min="6002" max="6002" width="13.7265625" bestFit="1" customWidth="1"/>
    <col min="6003" max="6003" width="14" bestFit="1" customWidth="1"/>
    <col min="6004" max="6004" width="13.81640625" bestFit="1" customWidth="1"/>
    <col min="6005" max="6005" width="12.81640625" bestFit="1" customWidth="1"/>
    <col min="6006" max="6006" width="13.453125" bestFit="1" customWidth="1"/>
    <col min="6007" max="6007" width="13.81640625" bestFit="1" customWidth="1"/>
    <col min="6008" max="6008" width="14" bestFit="1" customWidth="1"/>
    <col min="6009" max="6010" width="13.81640625" bestFit="1" customWidth="1"/>
    <col min="6011" max="6011" width="13.54296875" bestFit="1" customWidth="1"/>
    <col min="6012" max="6012" width="14.453125" bestFit="1" customWidth="1"/>
    <col min="6013" max="6013" width="13.81640625" bestFit="1" customWidth="1"/>
    <col min="6014" max="6014" width="13.54296875" bestFit="1" customWidth="1"/>
    <col min="6015" max="6016" width="13.81640625" bestFit="1" customWidth="1"/>
    <col min="6017" max="6017" width="13.7265625" bestFit="1" customWidth="1"/>
    <col min="6018" max="6018" width="14" bestFit="1" customWidth="1"/>
    <col min="6019" max="6019" width="13.81640625" bestFit="1" customWidth="1"/>
    <col min="6020" max="6020" width="12.81640625" bestFit="1" customWidth="1"/>
    <col min="6021" max="6021" width="13.54296875" bestFit="1" customWidth="1"/>
    <col min="6022" max="6022" width="14.1796875" bestFit="1" customWidth="1"/>
    <col min="6023" max="6023" width="13.81640625" bestFit="1" customWidth="1"/>
    <col min="6024" max="6024" width="14" bestFit="1" customWidth="1"/>
    <col min="6025" max="6027" width="13.81640625" bestFit="1" customWidth="1"/>
    <col min="6028" max="6028" width="13.54296875" bestFit="1" customWidth="1"/>
    <col min="6029" max="6029" width="13.81640625" bestFit="1" customWidth="1"/>
    <col min="6030" max="6030" width="13.453125" bestFit="1" customWidth="1"/>
    <col min="6031" max="6031" width="13.81640625" bestFit="1" customWidth="1"/>
    <col min="6032" max="6032" width="14.1796875" bestFit="1" customWidth="1"/>
    <col min="6033" max="6033" width="14" bestFit="1" customWidth="1"/>
    <col min="6034" max="6034" width="13.54296875" bestFit="1" customWidth="1"/>
    <col min="6035" max="6035" width="15.81640625" bestFit="1" customWidth="1"/>
    <col min="6036" max="6037" width="13.81640625" bestFit="1" customWidth="1"/>
    <col min="6038" max="6038" width="14" bestFit="1" customWidth="1"/>
    <col min="6039" max="6039" width="13.81640625" bestFit="1" customWidth="1"/>
    <col min="6040" max="6040" width="13.54296875" bestFit="1" customWidth="1"/>
    <col min="6041" max="6041" width="12.7265625" bestFit="1" customWidth="1"/>
    <col min="6042" max="6042" width="13.26953125" bestFit="1" customWidth="1"/>
    <col min="6043" max="6043" width="13.7265625" bestFit="1" customWidth="1"/>
    <col min="6044" max="6048" width="14" bestFit="1" customWidth="1"/>
    <col min="6049" max="6049" width="14.26953125" bestFit="1" customWidth="1"/>
    <col min="6050" max="6050" width="14" bestFit="1" customWidth="1"/>
    <col min="6051" max="6051" width="14.1796875" bestFit="1" customWidth="1"/>
    <col min="6052" max="6052" width="14" bestFit="1" customWidth="1"/>
    <col min="6053" max="6053" width="13.7265625" bestFit="1" customWidth="1"/>
    <col min="6054" max="6054" width="14.54296875" bestFit="1" customWidth="1"/>
    <col min="6055" max="6055" width="14" bestFit="1" customWidth="1"/>
    <col min="6056" max="6058" width="13.81640625" bestFit="1" customWidth="1"/>
    <col min="6059" max="6059" width="13.54296875" bestFit="1" customWidth="1"/>
    <col min="6060" max="6060" width="13.81640625" bestFit="1" customWidth="1"/>
    <col min="6061" max="6062" width="12.81640625" bestFit="1" customWidth="1"/>
    <col min="6063" max="6063" width="12.54296875" bestFit="1" customWidth="1"/>
    <col min="6064" max="6064" width="12.81640625" bestFit="1" customWidth="1"/>
    <col min="6065" max="6065" width="13.1796875" bestFit="1" customWidth="1"/>
    <col min="6066" max="6067" width="12.81640625" bestFit="1" customWidth="1"/>
    <col min="6068" max="6068" width="12.54296875" bestFit="1" customWidth="1"/>
    <col min="6069" max="6069" width="13.7265625" bestFit="1" customWidth="1"/>
    <col min="6070" max="6070" width="13.54296875" bestFit="1" customWidth="1"/>
    <col min="6071" max="6071" width="13.453125" bestFit="1" customWidth="1"/>
    <col min="6072" max="6072" width="13.81640625" bestFit="1" customWidth="1"/>
    <col min="6073" max="6073" width="14" bestFit="1" customWidth="1"/>
    <col min="6074" max="6074" width="13.81640625" bestFit="1" customWidth="1"/>
    <col min="6075" max="6075" width="12.81640625" bestFit="1" customWidth="1"/>
    <col min="6076" max="6076" width="14.1796875" bestFit="1" customWidth="1"/>
    <col min="6077" max="6078" width="13.81640625" bestFit="1" customWidth="1"/>
    <col min="6079" max="6079" width="14.453125" bestFit="1" customWidth="1"/>
    <col min="6080" max="6086" width="13.54296875" bestFit="1" customWidth="1"/>
    <col min="6087" max="6087" width="13.26953125" bestFit="1" customWidth="1"/>
    <col min="6088" max="6090" width="13.54296875" bestFit="1" customWidth="1"/>
    <col min="6091" max="6092" width="14.1796875" bestFit="1" customWidth="1"/>
    <col min="6093" max="6093" width="14.26953125" bestFit="1" customWidth="1"/>
    <col min="6094" max="6094" width="14.1796875" bestFit="1" customWidth="1"/>
    <col min="6095" max="6095" width="13.81640625" bestFit="1" customWidth="1"/>
    <col min="6096" max="6096" width="14.453125" bestFit="1" customWidth="1"/>
    <col min="6097" max="6098" width="14.1796875" bestFit="1" customWidth="1"/>
    <col min="6099" max="6099" width="13.81640625" bestFit="1" customWidth="1"/>
    <col min="6100" max="6101" width="14.1796875" bestFit="1" customWidth="1"/>
    <col min="6102" max="6102" width="14.7265625" bestFit="1" customWidth="1"/>
    <col min="6103" max="6103" width="13.81640625" bestFit="1" customWidth="1"/>
    <col min="6104" max="6104" width="14.1796875" bestFit="1" customWidth="1"/>
    <col min="6105" max="6107" width="13.81640625" bestFit="1" customWidth="1"/>
    <col min="6108" max="6108" width="14" bestFit="1" customWidth="1"/>
    <col min="6109" max="6109" width="12.81640625" bestFit="1" customWidth="1"/>
    <col min="6110" max="6110" width="13.54296875" bestFit="1" customWidth="1"/>
    <col min="6111" max="6111" width="14" bestFit="1" customWidth="1"/>
    <col min="6112" max="6112" width="13.81640625" bestFit="1" customWidth="1"/>
    <col min="6113" max="6113" width="13.54296875" bestFit="1" customWidth="1"/>
    <col min="6114" max="6114" width="14.26953125" bestFit="1" customWidth="1"/>
    <col min="6115" max="6116" width="13.81640625" bestFit="1" customWidth="1"/>
    <col min="6117" max="6117" width="14" bestFit="1" customWidth="1"/>
    <col min="6118" max="6119" width="13.81640625" bestFit="1" customWidth="1"/>
    <col min="6120" max="6121" width="13.54296875" bestFit="1" customWidth="1"/>
    <col min="6122" max="6122" width="13.81640625" bestFit="1" customWidth="1"/>
    <col min="6123" max="6124" width="14" bestFit="1" customWidth="1"/>
    <col min="6125" max="6125" width="13.81640625" bestFit="1" customWidth="1"/>
    <col min="6126" max="6126" width="14.453125" bestFit="1" customWidth="1"/>
    <col min="6127" max="6131" width="13.81640625" bestFit="1" customWidth="1"/>
    <col min="6132" max="6132" width="14" bestFit="1" customWidth="1"/>
    <col min="6133" max="6133" width="12.81640625" bestFit="1" customWidth="1"/>
    <col min="6134" max="6134" width="13.81640625" bestFit="1" customWidth="1"/>
    <col min="6135" max="6135" width="13.54296875" bestFit="1" customWidth="1"/>
    <col min="6136" max="6136" width="13.81640625" bestFit="1" customWidth="1"/>
    <col min="6137" max="6137" width="14" bestFit="1" customWidth="1"/>
    <col min="6138" max="6138" width="13.81640625" bestFit="1" customWidth="1"/>
    <col min="6139" max="6139" width="13.54296875" bestFit="1" customWidth="1"/>
    <col min="6140" max="6141" width="13.81640625" bestFit="1" customWidth="1"/>
    <col min="6142" max="6143" width="13.54296875" bestFit="1" customWidth="1"/>
    <col min="6144" max="6144" width="13.7265625" bestFit="1" customWidth="1"/>
    <col min="6145" max="6145" width="13.54296875" bestFit="1" customWidth="1"/>
    <col min="6146" max="6146" width="13.1796875" bestFit="1" customWidth="1"/>
    <col min="6147" max="6147" width="13.54296875" bestFit="1" customWidth="1"/>
    <col min="6148" max="6148" width="13.7265625" bestFit="1" customWidth="1"/>
    <col min="6149" max="6149" width="13.54296875" bestFit="1" customWidth="1"/>
    <col min="6150" max="6150" width="13.26953125" bestFit="1" customWidth="1"/>
    <col min="6151" max="6151" width="14.1796875" bestFit="1" customWidth="1"/>
    <col min="6152" max="6152" width="14.1796875" customWidth="1"/>
    <col min="6153" max="6153" width="13.81640625" bestFit="1" customWidth="1"/>
    <col min="6154" max="6154" width="14" bestFit="1" customWidth="1"/>
    <col min="6155" max="6159" width="13.81640625" bestFit="1" customWidth="1"/>
    <col min="6160" max="6160" width="14.453125" bestFit="1" customWidth="1"/>
    <col min="6161" max="6161" width="13.81640625" bestFit="1" customWidth="1"/>
    <col min="6162" max="6162" width="13.54296875" bestFit="1" customWidth="1"/>
    <col min="6163" max="6164" width="13.81640625" bestFit="1" customWidth="1"/>
    <col min="6242" max="6242" width="26.54296875" bestFit="1" customWidth="1"/>
    <col min="6243" max="6243" width="13.81640625" bestFit="1" customWidth="1"/>
    <col min="6244" max="6244" width="13.7265625" bestFit="1" customWidth="1"/>
    <col min="6245" max="6245" width="14" bestFit="1" customWidth="1"/>
    <col min="6246" max="6246" width="13.54296875" bestFit="1" customWidth="1"/>
    <col min="6247" max="6247" width="14.1796875" bestFit="1" customWidth="1"/>
    <col min="6248" max="6248" width="14.1796875" customWidth="1"/>
    <col min="6249" max="6249" width="14" bestFit="1" customWidth="1"/>
    <col min="6250" max="6250" width="13.81640625" bestFit="1" customWidth="1"/>
    <col min="6251" max="6251" width="13.54296875" bestFit="1" customWidth="1"/>
    <col min="6252" max="6252" width="13.81640625" bestFit="1" customWidth="1"/>
    <col min="6253" max="6253" width="13.54296875" bestFit="1" customWidth="1"/>
    <col min="6254" max="6257" width="13.81640625" bestFit="1" customWidth="1"/>
    <col min="6258" max="6258" width="13.7265625" bestFit="1" customWidth="1"/>
    <col min="6259" max="6259" width="14" bestFit="1" customWidth="1"/>
    <col min="6260" max="6260" width="13.81640625" bestFit="1" customWidth="1"/>
    <col min="6261" max="6261" width="12.81640625" bestFit="1" customWidth="1"/>
    <col min="6262" max="6262" width="13.453125" bestFit="1" customWidth="1"/>
    <col min="6263" max="6263" width="13.81640625" bestFit="1" customWidth="1"/>
    <col min="6264" max="6264" width="14" bestFit="1" customWidth="1"/>
    <col min="6265" max="6266" width="13.81640625" bestFit="1" customWidth="1"/>
    <col min="6267" max="6267" width="13.54296875" bestFit="1" customWidth="1"/>
    <col min="6268" max="6268" width="14.453125" bestFit="1" customWidth="1"/>
    <col min="6269" max="6269" width="13.81640625" bestFit="1" customWidth="1"/>
    <col min="6270" max="6270" width="13.54296875" bestFit="1" customWidth="1"/>
    <col min="6271" max="6272" width="13.81640625" bestFit="1" customWidth="1"/>
    <col min="6273" max="6273" width="13.7265625" bestFit="1" customWidth="1"/>
    <col min="6274" max="6274" width="14" bestFit="1" customWidth="1"/>
    <col min="6275" max="6275" width="13.81640625" bestFit="1" customWidth="1"/>
    <col min="6276" max="6276" width="12.81640625" bestFit="1" customWidth="1"/>
    <col min="6277" max="6277" width="13.54296875" bestFit="1" customWidth="1"/>
    <col min="6278" max="6278" width="14.1796875" bestFit="1" customWidth="1"/>
    <col min="6279" max="6279" width="13.81640625" bestFit="1" customWidth="1"/>
    <col min="6280" max="6280" width="14" bestFit="1" customWidth="1"/>
    <col min="6281" max="6283" width="13.81640625" bestFit="1" customWidth="1"/>
    <col min="6284" max="6284" width="13.54296875" bestFit="1" customWidth="1"/>
    <col min="6285" max="6285" width="13.81640625" bestFit="1" customWidth="1"/>
    <col min="6286" max="6286" width="13.453125" bestFit="1" customWidth="1"/>
    <col min="6287" max="6287" width="13.81640625" bestFit="1" customWidth="1"/>
    <col min="6288" max="6288" width="14.1796875" bestFit="1" customWidth="1"/>
    <col min="6289" max="6289" width="14" bestFit="1" customWidth="1"/>
    <col min="6290" max="6290" width="13.54296875" bestFit="1" customWidth="1"/>
    <col min="6291" max="6291" width="15.81640625" bestFit="1" customWidth="1"/>
    <col min="6292" max="6293" width="13.81640625" bestFit="1" customWidth="1"/>
    <col min="6294" max="6294" width="14" bestFit="1" customWidth="1"/>
    <col min="6295" max="6295" width="13.81640625" bestFit="1" customWidth="1"/>
    <col min="6296" max="6296" width="13.54296875" bestFit="1" customWidth="1"/>
    <col min="6297" max="6297" width="12.7265625" bestFit="1" customWidth="1"/>
    <col min="6298" max="6298" width="13.26953125" bestFit="1" customWidth="1"/>
    <col min="6299" max="6299" width="13.7265625" bestFit="1" customWidth="1"/>
    <col min="6300" max="6304" width="14" bestFit="1" customWidth="1"/>
    <col min="6305" max="6305" width="14.26953125" bestFit="1" customWidth="1"/>
    <col min="6306" max="6306" width="14" bestFit="1" customWidth="1"/>
    <col min="6307" max="6307" width="14.1796875" bestFit="1" customWidth="1"/>
    <col min="6308" max="6308" width="14" bestFit="1" customWidth="1"/>
    <col min="6309" max="6309" width="13.7265625" bestFit="1" customWidth="1"/>
    <col min="6310" max="6310" width="14.54296875" bestFit="1" customWidth="1"/>
    <col min="6311" max="6311" width="14" bestFit="1" customWidth="1"/>
    <col min="6312" max="6314" width="13.81640625" bestFit="1" customWidth="1"/>
    <col min="6315" max="6315" width="13.54296875" bestFit="1" customWidth="1"/>
    <col min="6316" max="6316" width="13.81640625" bestFit="1" customWidth="1"/>
    <col min="6317" max="6318" width="12.81640625" bestFit="1" customWidth="1"/>
    <col min="6319" max="6319" width="12.54296875" bestFit="1" customWidth="1"/>
    <col min="6320" max="6320" width="12.81640625" bestFit="1" customWidth="1"/>
    <col min="6321" max="6321" width="13.1796875" bestFit="1" customWidth="1"/>
    <col min="6322" max="6323" width="12.81640625" bestFit="1" customWidth="1"/>
    <col min="6324" max="6324" width="12.54296875" bestFit="1" customWidth="1"/>
    <col min="6325" max="6325" width="13.7265625" bestFit="1" customWidth="1"/>
    <col min="6326" max="6326" width="13.54296875" bestFit="1" customWidth="1"/>
    <col min="6327" max="6327" width="13.453125" bestFit="1" customWidth="1"/>
    <col min="6328" max="6328" width="13.81640625" bestFit="1" customWidth="1"/>
    <col min="6329" max="6329" width="14" bestFit="1" customWidth="1"/>
    <col min="6330" max="6330" width="13.81640625" bestFit="1" customWidth="1"/>
    <col min="6331" max="6331" width="12.81640625" bestFit="1" customWidth="1"/>
    <col min="6332" max="6332" width="14.1796875" bestFit="1" customWidth="1"/>
    <col min="6333" max="6334" width="13.81640625" bestFit="1" customWidth="1"/>
    <col min="6335" max="6335" width="14.453125" bestFit="1" customWidth="1"/>
    <col min="6336" max="6342" width="13.54296875" bestFit="1" customWidth="1"/>
    <col min="6343" max="6343" width="13.26953125" bestFit="1" customWidth="1"/>
    <col min="6344" max="6346" width="13.54296875" bestFit="1" customWidth="1"/>
    <col min="6347" max="6348" width="14.1796875" bestFit="1" customWidth="1"/>
    <col min="6349" max="6349" width="14.26953125" bestFit="1" customWidth="1"/>
    <col min="6350" max="6350" width="14.1796875" bestFit="1" customWidth="1"/>
    <col min="6351" max="6351" width="13.81640625" bestFit="1" customWidth="1"/>
    <col min="6352" max="6352" width="14.453125" bestFit="1" customWidth="1"/>
    <col min="6353" max="6354" width="14.1796875" bestFit="1" customWidth="1"/>
    <col min="6355" max="6355" width="13.81640625" bestFit="1" customWidth="1"/>
    <col min="6356" max="6357" width="14.1796875" bestFit="1" customWidth="1"/>
    <col min="6358" max="6358" width="14.7265625" bestFit="1" customWidth="1"/>
    <col min="6359" max="6359" width="13.81640625" bestFit="1" customWidth="1"/>
    <col min="6360" max="6360" width="14.1796875" bestFit="1" customWidth="1"/>
    <col min="6361" max="6363" width="13.81640625" bestFit="1" customWidth="1"/>
    <col min="6364" max="6364" width="14" bestFit="1" customWidth="1"/>
    <col min="6365" max="6365" width="12.81640625" bestFit="1" customWidth="1"/>
    <col min="6366" max="6366" width="13.54296875" bestFit="1" customWidth="1"/>
    <col min="6367" max="6367" width="14" bestFit="1" customWidth="1"/>
    <col min="6368" max="6368" width="13.81640625" bestFit="1" customWidth="1"/>
    <col min="6369" max="6369" width="13.54296875" bestFit="1" customWidth="1"/>
    <col min="6370" max="6370" width="14.26953125" bestFit="1" customWidth="1"/>
    <col min="6371" max="6372" width="13.81640625" bestFit="1" customWidth="1"/>
    <col min="6373" max="6373" width="14" bestFit="1" customWidth="1"/>
    <col min="6374" max="6375" width="13.81640625" bestFit="1" customWidth="1"/>
    <col min="6376" max="6377" width="13.54296875" bestFit="1" customWidth="1"/>
    <col min="6378" max="6378" width="13.81640625" bestFit="1" customWidth="1"/>
    <col min="6379" max="6380" width="14" bestFit="1" customWidth="1"/>
    <col min="6381" max="6381" width="13.81640625" bestFit="1" customWidth="1"/>
    <col min="6382" max="6382" width="14.453125" bestFit="1" customWidth="1"/>
    <col min="6383" max="6387" width="13.81640625" bestFit="1" customWidth="1"/>
    <col min="6388" max="6388" width="14" bestFit="1" customWidth="1"/>
    <col min="6389" max="6389" width="12.81640625" bestFit="1" customWidth="1"/>
    <col min="6390" max="6390" width="13.81640625" bestFit="1" customWidth="1"/>
    <col min="6391" max="6391" width="13.54296875" bestFit="1" customWidth="1"/>
    <col min="6392" max="6392" width="13.81640625" bestFit="1" customWidth="1"/>
    <col min="6393" max="6393" width="14" bestFit="1" customWidth="1"/>
    <col min="6394" max="6394" width="13.81640625" bestFit="1" customWidth="1"/>
    <col min="6395" max="6395" width="13.54296875" bestFit="1" customWidth="1"/>
    <col min="6396" max="6397" width="13.81640625" bestFit="1" customWidth="1"/>
    <col min="6398" max="6399" width="13.54296875" bestFit="1" customWidth="1"/>
    <col min="6400" max="6400" width="13.7265625" bestFit="1" customWidth="1"/>
    <col min="6401" max="6401" width="13.54296875" bestFit="1" customWidth="1"/>
    <col min="6402" max="6402" width="13.1796875" bestFit="1" customWidth="1"/>
    <col min="6403" max="6403" width="13.54296875" bestFit="1" customWidth="1"/>
    <col min="6404" max="6404" width="13.7265625" bestFit="1" customWidth="1"/>
    <col min="6405" max="6405" width="13.54296875" bestFit="1" customWidth="1"/>
    <col min="6406" max="6406" width="13.26953125" bestFit="1" customWidth="1"/>
    <col min="6407" max="6407" width="14.1796875" bestFit="1" customWidth="1"/>
    <col min="6408" max="6408" width="14.1796875" customWidth="1"/>
    <col min="6409" max="6409" width="13.81640625" bestFit="1" customWidth="1"/>
    <col min="6410" max="6410" width="14" bestFit="1" customWidth="1"/>
    <col min="6411" max="6415" width="13.81640625" bestFit="1" customWidth="1"/>
    <col min="6416" max="6416" width="14.453125" bestFit="1" customWidth="1"/>
    <col min="6417" max="6417" width="13.81640625" bestFit="1" customWidth="1"/>
    <col min="6418" max="6418" width="13.54296875" bestFit="1" customWidth="1"/>
    <col min="6419" max="6420" width="13.81640625" bestFit="1" customWidth="1"/>
    <col min="6498" max="6498" width="26.54296875" bestFit="1" customWidth="1"/>
    <col min="6499" max="6499" width="13.81640625" bestFit="1" customWidth="1"/>
    <col min="6500" max="6500" width="13.7265625" bestFit="1" customWidth="1"/>
    <col min="6501" max="6501" width="14" bestFit="1" customWidth="1"/>
    <col min="6502" max="6502" width="13.54296875" bestFit="1" customWidth="1"/>
    <col min="6503" max="6503" width="14.1796875" bestFit="1" customWidth="1"/>
    <col min="6504" max="6504" width="14.1796875" customWidth="1"/>
    <col min="6505" max="6505" width="14" bestFit="1" customWidth="1"/>
    <col min="6506" max="6506" width="13.81640625" bestFit="1" customWidth="1"/>
    <col min="6507" max="6507" width="13.54296875" bestFit="1" customWidth="1"/>
    <col min="6508" max="6508" width="13.81640625" bestFit="1" customWidth="1"/>
    <col min="6509" max="6509" width="13.54296875" bestFit="1" customWidth="1"/>
    <col min="6510" max="6513" width="13.81640625" bestFit="1" customWidth="1"/>
    <col min="6514" max="6514" width="13.7265625" bestFit="1" customWidth="1"/>
    <col min="6515" max="6515" width="14" bestFit="1" customWidth="1"/>
    <col min="6516" max="6516" width="13.81640625" bestFit="1" customWidth="1"/>
    <col min="6517" max="6517" width="12.81640625" bestFit="1" customWidth="1"/>
    <col min="6518" max="6518" width="13.453125" bestFit="1" customWidth="1"/>
    <col min="6519" max="6519" width="13.81640625" bestFit="1" customWidth="1"/>
    <col min="6520" max="6520" width="14" bestFit="1" customWidth="1"/>
    <col min="6521" max="6522" width="13.81640625" bestFit="1" customWidth="1"/>
    <col min="6523" max="6523" width="13.54296875" bestFit="1" customWidth="1"/>
    <col min="6524" max="6524" width="14.453125" bestFit="1" customWidth="1"/>
    <col min="6525" max="6525" width="13.81640625" bestFit="1" customWidth="1"/>
    <col min="6526" max="6526" width="13.54296875" bestFit="1" customWidth="1"/>
    <col min="6527" max="6528" width="13.81640625" bestFit="1" customWidth="1"/>
    <col min="6529" max="6529" width="13.7265625" bestFit="1" customWidth="1"/>
    <col min="6530" max="6530" width="14" bestFit="1" customWidth="1"/>
    <col min="6531" max="6531" width="13.81640625" bestFit="1" customWidth="1"/>
    <col min="6532" max="6532" width="12.81640625" bestFit="1" customWidth="1"/>
    <col min="6533" max="6533" width="13.54296875" bestFit="1" customWidth="1"/>
    <col min="6534" max="6534" width="14.1796875" bestFit="1" customWidth="1"/>
    <col min="6535" max="6535" width="13.81640625" bestFit="1" customWidth="1"/>
    <col min="6536" max="6536" width="14" bestFit="1" customWidth="1"/>
    <col min="6537" max="6539" width="13.81640625" bestFit="1" customWidth="1"/>
    <col min="6540" max="6540" width="13.54296875" bestFit="1" customWidth="1"/>
    <col min="6541" max="6541" width="13.81640625" bestFit="1" customWidth="1"/>
    <col min="6542" max="6542" width="13.453125" bestFit="1" customWidth="1"/>
    <col min="6543" max="6543" width="13.81640625" bestFit="1" customWidth="1"/>
    <col min="6544" max="6544" width="14.1796875" bestFit="1" customWidth="1"/>
    <col min="6545" max="6545" width="14" bestFit="1" customWidth="1"/>
    <col min="6546" max="6546" width="13.54296875" bestFit="1" customWidth="1"/>
    <col min="6547" max="6547" width="15.81640625" bestFit="1" customWidth="1"/>
    <col min="6548" max="6549" width="13.81640625" bestFit="1" customWidth="1"/>
    <col min="6550" max="6550" width="14" bestFit="1" customWidth="1"/>
    <col min="6551" max="6551" width="13.81640625" bestFit="1" customWidth="1"/>
    <col min="6552" max="6552" width="13.54296875" bestFit="1" customWidth="1"/>
    <col min="6553" max="6553" width="12.7265625" bestFit="1" customWidth="1"/>
    <col min="6554" max="6554" width="13.26953125" bestFit="1" customWidth="1"/>
    <col min="6555" max="6555" width="13.7265625" bestFit="1" customWidth="1"/>
    <col min="6556" max="6560" width="14" bestFit="1" customWidth="1"/>
    <col min="6561" max="6561" width="14.26953125" bestFit="1" customWidth="1"/>
    <col min="6562" max="6562" width="14" bestFit="1" customWidth="1"/>
    <col min="6563" max="6563" width="14.1796875" bestFit="1" customWidth="1"/>
    <col min="6564" max="6564" width="14" bestFit="1" customWidth="1"/>
    <col min="6565" max="6565" width="13.7265625" bestFit="1" customWidth="1"/>
    <col min="6566" max="6566" width="14.54296875" bestFit="1" customWidth="1"/>
    <col min="6567" max="6567" width="14" bestFit="1" customWidth="1"/>
    <col min="6568" max="6570" width="13.81640625" bestFit="1" customWidth="1"/>
    <col min="6571" max="6571" width="13.54296875" bestFit="1" customWidth="1"/>
    <col min="6572" max="6572" width="13.81640625" bestFit="1" customWidth="1"/>
    <col min="6573" max="6574" width="12.81640625" bestFit="1" customWidth="1"/>
    <col min="6575" max="6575" width="12.54296875" bestFit="1" customWidth="1"/>
    <col min="6576" max="6576" width="12.81640625" bestFit="1" customWidth="1"/>
    <col min="6577" max="6577" width="13.1796875" bestFit="1" customWidth="1"/>
    <col min="6578" max="6579" width="12.81640625" bestFit="1" customWidth="1"/>
    <col min="6580" max="6580" width="12.54296875" bestFit="1" customWidth="1"/>
    <col min="6581" max="6581" width="13.7265625" bestFit="1" customWidth="1"/>
    <col min="6582" max="6582" width="13.54296875" bestFit="1" customWidth="1"/>
    <col min="6583" max="6583" width="13.453125" bestFit="1" customWidth="1"/>
    <col min="6584" max="6584" width="13.81640625" bestFit="1" customWidth="1"/>
    <col min="6585" max="6585" width="14" bestFit="1" customWidth="1"/>
    <col min="6586" max="6586" width="13.81640625" bestFit="1" customWidth="1"/>
    <col min="6587" max="6587" width="12.81640625" bestFit="1" customWidth="1"/>
    <col min="6588" max="6588" width="14.1796875" bestFit="1" customWidth="1"/>
    <col min="6589" max="6590" width="13.81640625" bestFit="1" customWidth="1"/>
    <col min="6591" max="6591" width="14.453125" bestFit="1" customWidth="1"/>
    <col min="6592" max="6598" width="13.54296875" bestFit="1" customWidth="1"/>
    <col min="6599" max="6599" width="13.26953125" bestFit="1" customWidth="1"/>
    <col min="6600" max="6602" width="13.54296875" bestFit="1" customWidth="1"/>
    <col min="6603" max="6604" width="14.1796875" bestFit="1" customWidth="1"/>
    <col min="6605" max="6605" width="14.26953125" bestFit="1" customWidth="1"/>
    <col min="6606" max="6606" width="14.1796875" bestFit="1" customWidth="1"/>
    <col min="6607" max="6607" width="13.81640625" bestFit="1" customWidth="1"/>
    <col min="6608" max="6608" width="14.453125" bestFit="1" customWidth="1"/>
    <col min="6609" max="6610" width="14.1796875" bestFit="1" customWidth="1"/>
    <col min="6611" max="6611" width="13.81640625" bestFit="1" customWidth="1"/>
    <col min="6612" max="6613" width="14.1796875" bestFit="1" customWidth="1"/>
    <col min="6614" max="6614" width="14.7265625" bestFit="1" customWidth="1"/>
    <col min="6615" max="6615" width="13.81640625" bestFit="1" customWidth="1"/>
    <col min="6616" max="6616" width="14.1796875" bestFit="1" customWidth="1"/>
    <col min="6617" max="6619" width="13.81640625" bestFit="1" customWidth="1"/>
    <col min="6620" max="6620" width="14" bestFit="1" customWidth="1"/>
    <col min="6621" max="6621" width="12.81640625" bestFit="1" customWidth="1"/>
    <col min="6622" max="6622" width="13.54296875" bestFit="1" customWidth="1"/>
    <col min="6623" max="6623" width="14" bestFit="1" customWidth="1"/>
    <col min="6624" max="6624" width="13.81640625" bestFit="1" customWidth="1"/>
    <col min="6625" max="6625" width="13.54296875" bestFit="1" customWidth="1"/>
    <col min="6626" max="6626" width="14.26953125" bestFit="1" customWidth="1"/>
    <col min="6627" max="6628" width="13.81640625" bestFit="1" customWidth="1"/>
    <col min="6629" max="6629" width="14" bestFit="1" customWidth="1"/>
    <col min="6630" max="6631" width="13.81640625" bestFit="1" customWidth="1"/>
    <col min="6632" max="6633" width="13.54296875" bestFit="1" customWidth="1"/>
    <col min="6634" max="6634" width="13.81640625" bestFit="1" customWidth="1"/>
    <col min="6635" max="6636" width="14" bestFit="1" customWidth="1"/>
    <col min="6637" max="6637" width="13.81640625" bestFit="1" customWidth="1"/>
    <col min="6638" max="6638" width="14.453125" bestFit="1" customWidth="1"/>
    <col min="6639" max="6643" width="13.81640625" bestFit="1" customWidth="1"/>
    <col min="6644" max="6644" width="14" bestFit="1" customWidth="1"/>
    <col min="6645" max="6645" width="12.81640625" bestFit="1" customWidth="1"/>
    <col min="6646" max="6646" width="13.81640625" bestFit="1" customWidth="1"/>
    <col min="6647" max="6647" width="13.54296875" bestFit="1" customWidth="1"/>
    <col min="6648" max="6648" width="13.81640625" bestFit="1" customWidth="1"/>
    <col min="6649" max="6649" width="14" bestFit="1" customWidth="1"/>
    <col min="6650" max="6650" width="13.81640625" bestFit="1" customWidth="1"/>
    <col min="6651" max="6651" width="13.54296875" bestFit="1" customWidth="1"/>
    <col min="6652" max="6653" width="13.81640625" bestFit="1" customWidth="1"/>
    <col min="6654" max="6655" width="13.54296875" bestFit="1" customWidth="1"/>
    <col min="6656" max="6656" width="13.7265625" bestFit="1" customWidth="1"/>
    <col min="6657" max="6657" width="13.54296875" bestFit="1" customWidth="1"/>
    <col min="6658" max="6658" width="13.1796875" bestFit="1" customWidth="1"/>
    <col min="6659" max="6659" width="13.54296875" bestFit="1" customWidth="1"/>
    <col min="6660" max="6660" width="13.7265625" bestFit="1" customWidth="1"/>
    <col min="6661" max="6661" width="13.54296875" bestFit="1" customWidth="1"/>
    <col min="6662" max="6662" width="13.26953125" bestFit="1" customWidth="1"/>
    <col min="6663" max="6663" width="14.1796875" bestFit="1" customWidth="1"/>
    <col min="6664" max="6664" width="14.1796875" customWidth="1"/>
    <col min="6665" max="6665" width="13.81640625" bestFit="1" customWidth="1"/>
    <col min="6666" max="6666" width="14" bestFit="1" customWidth="1"/>
    <col min="6667" max="6671" width="13.81640625" bestFit="1" customWidth="1"/>
    <col min="6672" max="6672" width="14.453125" bestFit="1" customWidth="1"/>
    <col min="6673" max="6673" width="13.81640625" bestFit="1" customWidth="1"/>
    <col min="6674" max="6674" width="13.54296875" bestFit="1" customWidth="1"/>
    <col min="6675" max="6676" width="13.81640625" bestFit="1" customWidth="1"/>
    <col min="6754" max="6754" width="26.54296875" bestFit="1" customWidth="1"/>
    <col min="6755" max="6755" width="13.81640625" bestFit="1" customWidth="1"/>
    <col min="6756" max="6756" width="13.7265625" bestFit="1" customWidth="1"/>
    <col min="6757" max="6757" width="14" bestFit="1" customWidth="1"/>
    <col min="6758" max="6758" width="13.54296875" bestFit="1" customWidth="1"/>
    <col min="6759" max="6759" width="14.1796875" bestFit="1" customWidth="1"/>
    <col min="6760" max="6760" width="14.1796875" customWidth="1"/>
    <col min="6761" max="6761" width="14" bestFit="1" customWidth="1"/>
    <col min="6762" max="6762" width="13.81640625" bestFit="1" customWidth="1"/>
    <col min="6763" max="6763" width="13.54296875" bestFit="1" customWidth="1"/>
    <col min="6764" max="6764" width="13.81640625" bestFit="1" customWidth="1"/>
    <col min="6765" max="6765" width="13.54296875" bestFit="1" customWidth="1"/>
    <col min="6766" max="6769" width="13.81640625" bestFit="1" customWidth="1"/>
    <col min="6770" max="6770" width="13.7265625" bestFit="1" customWidth="1"/>
    <col min="6771" max="6771" width="14" bestFit="1" customWidth="1"/>
    <col min="6772" max="6772" width="13.81640625" bestFit="1" customWidth="1"/>
    <col min="6773" max="6773" width="12.81640625" bestFit="1" customWidth="1"/>
    <col min="6774" max="6774" width="13.453125" bestFit="1" customWidth="1"/>
    <col min="6775" max="6775" width="13.81640625" bestFit="1" customWidth="1"/>
    <col min="6776" max="6776" width="14" bestFit="1" customWidth="1"/>
    <col min="6777" max="6778" width="13.81640625" bestFit="1" customWidth="1"/>
    <col min="6779" max="6779" width="13.54296875" bestFit="1" customWidth="1"/>
    <col min="6780" max="6780" width="14.453125" bestFit="1" customWidth="1"/>
    <col min="6781" max="6781" width="13.81640625" bestFit="1" customWidth="1"/>
    <col min="6782" max="6782" width="13.54296875" bestFit="1" customWidth="1"/>
    <col min="6783" max="6784" width="13.81640625" bestFit="1" customWidth="1"/>
    <col min="6785" max="6785" width="13.7265625" bestFit="1" customWidth="1"/>
    <col min="6786" max="6786" width="14" bestFit="1" customWidth="1"/>
    <col min="6787" max="6787" width="13.81640625" bestFit="1" customWidth="1"/>
    <col min="6788" max="6788" width="12.81640625" bestFit="1" customWidth="1"/>
    <col min="6789" max="6789" width="13.54296875" bestFit="1" customWidth="1"/>
    <col min="6790" max="6790" width="14.1796875" bestFit="1" customWidth="1"/>
    <col min="6791" max="6791" width="13.81640625" bestFit="1" customWidth="1"/>
    <col min="6792" max="6792" width="14" bestFit="1" customWidth="1"/>
    <col min="6793" max="6795" width="13.81640625" bestFit="1" customWidth="1"/>
    <col min="6796" max="6796" width="13.54296875" bestFit="1" customWidth="1"/>
    <col min="6797" max="6797" width="13.81640625" bestFit="1" customWidth="1"/>
    <col min="6798" max="6798" width="13.453125" bestFit="1" customWidth="1"/>
    <col min="6799" max="6799" width="13.81640625" bestFit="1" customWidth="1"/>
    <col min="6800" max="6800" width="14.1796875" bestFit="1" customWidth="1"/>
    <col min="6801" max="6801" width="14" bestFit="1" customWidth="1"/>
    <col min="6802" max="6802" width="13.54296875" bestFit="1" customWidth="1"/>
    <col min="6803" max="6803" width="15.81640625" bestFit="1" customWidth="1"/>
    <col min="6804" max="6805" width="13.81640625" bestFit="1" customWidth="1"/>
    <col min="6806" max="6806" width="14" bestFit="1" customWidth="1"/>
    <col min="6807" max="6807" width="13.81640625" bestFit="1" customWidth="1"/>
    <col min="6808" max="6808" width="13.54296875" bestFit="1" customWidth="1"/>
    <col min="6809" max="6809" width="12.7265625" bestFit="1" customWidth="1"/>
    <col min="6810" max="6810" width="13.26953125" bestFit="1" customWidth="1"/>
    <col min="6811" max="6811" width="13.7265625" bestFit="1" customWidth="1"/>
    <col min="6812" max="6816" width="14" bestFit="1" customWidth="1"/>
    <col min="6817" max="6817" width="14.26953125" bestFit="1" customWidth="1"/>
    <col min="6818" max="6818" width="14" bestFit="1" customWidth="1"/>
    <col min="6819" max="6819" width="14.1796875" bestFit="1" customWidth="1"/>
    <col min="6820" max="6820" width="14" bestFit="1" customWidth="1"/>
    <col min="6821" max="6821" width="13.7265625" bestFit="1" customWidth="1"/>
    <col min="6822" max="6822" width="14.54296875" bestFit="1" customWidth="1"/>
    <col min="6823" max="6823" width="14" bestFit="1" customWidth="1"/>
    <col min="6824" max="6826" width="13.81640625" bestFit="1" customWidth="1"/>
    <col min="6827" max="6827" width="13.54296875" bestFit="1" customWidth="1"/>
    <col min="6828" max="6828" width="13.81640625" bestFit="1" customWidth="1"/>
    <col min="6829" max="6830" width="12.81640625" bestFit="1" customWidth="1"/>
    <col min="6831" max="6831" width="12.54296875" bestFit="1" customWidth="1"/>
    <col min="6832" max="6832" width="12.81640625" bestFit="1" customWidth="1"/>
    <col min="6833" max="6833" width="13.1796875" bestFit="1" customWidth="1"/>
    <col min="6834" max="6835" width="12.81640625" bestFit="1" customWidth="1"/>
    <col min="6836" max="6836" width="12.54296875" bestFit="1" customWidth="1"/>
    <col min="6837" max="6837" width="13.7265625" bestFit="1" customWidth="1"/>
    <col min="6838" max="6838" width="13.54296875" bestFit="1" customWidth="1"/>
    <col min="6839" max="6839" width="13.453125" bestFit="1" customWidth="1"/>
    <col min="6840" max="6840" width="13.81640625" bestFit="1" customWidth="1"/>
    <col min="6841" max="6841" width="14" bestFit="1" customWidth="1"/>
    <col min="6842" max="6842" width="13.81640625" bestFit="1" customWidth="1"/>
    <col min="6843" max="6843" width="12.81640625" bestFit="1" customWidth="1"/>
    <col min="6844" max="6844" width="14.1796875" bestFit="1" customWidth="1"/>
    <col min="6845" max="6846" width="13.81640625" bestFit="1" customWidth="1"/>
    <col min="6847" max="6847" width="14.453125" bestFit="1" customWidth="1"/>
    <col min="6848" max="6854" width="13.54296875" bestFit="1" customWidth="1"/>
    <col min="6855" max="6855" width="13.26953125" bestFit="1" customWidth="1"/>
    <col min="6856" max="6858" width="13.54296875" bestFit="1" customWidth="1"/>
    <col min="6859" max="6860" width="14.1796875" bestFit="1" customWidth="1"/>
    <col min="6861" max="6861" width="14.26953125" bestFit="1" customWidth="1"/>
    <col min="6862" max="6862" width="14.1796875" bestFit="1" customWidth="1"/>
    <col min="6863" max="6863" width="13.81640625" bestFit="1" customWidth="1"/>
    <col min="6864" max="6864" width="14.453125" bestFit="1" customWidth="1"/>
    <col min="6865" max="6866" width="14.1796875" bestFit="1" customWidth="1"/>
    <col min="6867" max="6867" width="13.81640625" bestFit="1" customWidth="1"/>
    <col min="6868" max="6869" width="14.1796875" bestFit="1" customWidth="1"/>
    <col min="6870" max="6870" width="14.7265625" bestFit="1" customWidth="1"/>
    <col min="6871" max="6871" width="13.81640625" bestFit="1" customWidth="1"/>
    <col min="6872" max="6872" width="14.1796875" bestFit="1" customWidth="1"/>
    <col min="6873" max="6875" width="13.81640625" bestFit="1" customWidth="1"/>
    <col min="6876" max="6876" width="14" bestFit="1" customWidth="1"/>
    <col min="6877" max="6877" width="12.81640625" bestFit="1" customWidth="1"/>
    <col min="6878" max="6878" width="13.54296875" bestFit="1" customWidth="1"/>
    <col min="6879" max="6879" width="14" bestFit="1" customWidth="1"/>
    <col min="6880" max="6880" width="13.81640625" bestFit="1" customWidth="1"/>
    <col min="6881" max="6881" width="13.54296875" bestFit="1" customWidth="1"/>
    <col min="6882" max="6882" width="14.26953125" bestFit="1" customWidth="1"/>
    <col min="6883" max="6884" width="13.81640625" bestFit="1" customWidth="1"/>
    <col min="6885" max="6885" width="14" bestFit="1" customWidth="1"/>
    <col min="6886" max="6887" width="13.81640625" bestFit="1" customWidth="1"/>
    <col min="6888" max="6889" width="13.54296875" bestFit="1" customWidth="1"/>
    <col min="6890" max="6890" width="13.81640625" bestFit="1" customWidth="1"/>
    <col min="6891" max="6892" width="14" bestFit="1" customWidth="1"/>
    <col min="6893" max="6893" width="13.81640625" bestFit="1" customWidth="1"/>
    <col min="6894" max="6894" width="14.453125" bestFit="1" customWidth="1"/>
    <col min="6895" max="6899" width="13.81640625" bestFit="1" customWidth="1"/>
    <col min="6900" max="6900" width="14" bestFit="1" customWidth="1"/>
    <col min="6901" max="6901" width="12.81640625" bestFit="1" customWidth="1"/>
    <col min="6902" max="6902" width="13.81640625" bestFit="1" customWidth="1"/>
    <col min="6903" max="6903" width="13.54296875" bestFit="1" customWidth="1"/>
    <col min="6904" max="6904" width="13.81640625" bestFit="1" customWidth="1"/>
    <col min="6905" max="6905" width="14" bestFit="1" customWidth="1"/>
    <col min="6906" max="6906" width="13.81640625" bestFit="1" customWidth="1"/>
    <col min="6907" max="6907" width="13.54296875" bestFit="1" customWidth="1"/>
    <col min="6908" max="6909" width="13.81640625" bestFit="1" customWidth="1"/>
    <col min="6910" max="6911" width="13.54296875" bestFit="1" customWidth="1"/>
    <col min="6912" max="6912" width="13.7265625" bestFit="1" customWidth="1"/>
    <col min="6913" max="6913" width="13.54296875" bestFit="1" customWidth="1"/>
    <col min="6914" max="6914" width="13.1796875" bestFit="1" customWidth="1"/>
    <col min="6915" max="6915" width="13.54296875" bestFit="1" customWidth="1"/>
    <col min="6916" max="6916" width="13.7265625" bestFit="1" customWidth="1"/>
    <col min="6917" max="6917" width="13.54296875" bestFit="1" customWidth="1"/>
    <col min="6918" max="6918" width="13.26953125" bestFit="1" customWidth="1"/>
    <col min="6919" max="6919" width="14.1796875" bestFit="1" customWidth="1"/>
    <col min="6920" max="6920" width="14.1796875" customWidth="1"/>
    <col min="6921" max="6921" width="13.81640625" bestFit="1" customWidth="1"/>
    <col min="6922" max="6922" width="14" bestFit="1" customWidth="1"/>
    <col min="6923" max="6927" width="13.81640625" bestFit="1" customWidth="1"/>
    <col min="6928" max="6928" width="14.453125" bestFit="1" customWidth="1"/>
    <col min="6929" max="6929" width="13.81640625" bestFit="1" customWidth="1"/>
    <col min="6930" max="6930" width="13.54296875" bestFit="1" customWidth="1"/>
    <col min="6931" max="6932" width="13.81640625" bestFit="1" customWidth="1"/>
    <col min="7010" max="7010" width="26.54296875" bestFit="1" customWidth="1"/>
    <col min="7011" max="7011" width="13.81640625" bestFit="1" customWidth="1"/>
    <col min="7012" max="7012" width="13.7265625" bestFit="1" customWidth="1"/>
    <col min="7013" max="7013" width="14" bestFit="1" customWidth="1"/>
    <col min="7014" max="7014" width="13.54296875" bestFit="1" customWidth="1"/>
    <col min="7015" max="7015" width="14.1796875" bestFit="1" customWidth="1"/>
    <col min="7016" max="7016" width="14.1796875" customWidth="1"/>
    <col min="7017" max="7017" width="14" bestFit="1" customWidth="1"/>
    <col min="7018" max="7018" width="13.81640625" bestFit="1" customWidth="1"/>
    <col min="7019" max="7019" width="13.54296875" bestFit="1" customWidth="1"/>
    <col min="7020" max="7020" width="13.81640625" bestFit="1" customWidth="1"/>
    <col min="7021" max="7021" width="13.54296875" bestFit="1" customWidth="1"/>
    <col min="7022" max="7025" width="13.81640625" bestFit="1" customWidth="1"/>
    <col min="7026" max="7026" width="13.7265625" bestFit="1" customWidth="1"/>
    <col min="7027" max="7027" width="14" bestFit="1" customWidth="1"/>
    <col min="7028" max="7028" width="13.81640625" bestFit="1" customWidth="1"/>
    <col min="7029" max="7029" width="12.81640625" bestFit="1" customWidth="1"/>
    <col min="7030" max="7030" width="13.453125" bestFit="1" customWidth="1"/>
    <col min="7031" max="7031" width="13.81640625" bestFit="1" customWidth="1"/>
    <col min="7032" max="7032" width="14" bestFit="1" customWidth="1"/>
    <col min="7033" max="7034" width="13.81640625" bestFit="1" customWidth="1"/>
    <col min="7035" max="7035" width="13.54296875" bestFit="1" customWidth="1"/>
    <col min="7036" max="7036" width="14.453125" bestFit="1" customWidth="1"/>
    <col min="7037" max="7037" width="13.81640625" bestFit="1" customWidth="1"/>
    <col min="7038" max="7038" width="13.54296875" bestFit="1" customWidth="1"/>
    <col min="7039" max="7040" width="13.81640625" bestFit="1" customWidth="1"/>
    <col min="7041" max="7041" width="13.7265625" bestFit="1" customWidth="1"/>
    <col min="7042" max="7042" width="14" bestFit="1" customWidth="1"/>
    <col min="7043" max="7043" width="13.81640625" bestFit="1" customWidth="1"/>
    <col min="7044" max="7044" width="12.81640625" bestFit="1" customWidth="1"/>
    <col min="7045" max="7045" width="13.54296875" bestFit="1" customWidth="1"/>
    <col min="7046" max="7046" width="14.1796875" bestFit="1" customWidth="1"/>
    <col min="7047" max="7047" width="13.81640625" bestFit="1" customWidth="1"/>
    <col min="7048" max="7048" width="14" bestFit="1" customWidth="1"/>
    <col min="7049" max="7051" width="13.81640625" bestFit="1" customWidth="1"/>
    <col min="7052" max="7052" width="13.54296875" bestFit="1" customWidth="1"/>
    <col min="7053" max="7053" width="13.81640625" bestFit="1" customWidth="1"/>
    <col min="7054" max="7054" width="13.453125" bestFit="1" customWidth="1"/>
    <col min="7055" max="7055" width="13.81640625" bestFit="1" customWidth="1"/>
    <col min="7056" max="7056" width="14.1796875" bestFit="1" customWidth="1"/>
    <col min="7057" max="7057" width="14" bestFit="1" customWidth="1"/>
    <col min="7058" max="7058" width="13.54296875" bestFit="1" customWidth="1"/>
    <col min="7059" max="7059" width="15.81640625" bestFit="1" customWidth="1"/>
    <col min="7060" max="7061" width="13.81640625" bestFit="1" customWidth="1"/>
    <col min="7062" max="7062" width="14" bestFit="1" customWidth="1"/>
    <col min="7063" max="7063" width="13.81640625" bestFit="1" customWidth="1"/>
    <col min="7064" max="7064" width="13.54296875" bestFit="1" customWidth="1"/>
    <col min="7065" max="7065" width="12.7265625" bestFit="1" customWidth="1"/>
    <col min="7066" max="7066" width="13.26953125" bestFit="1" customWidth="1"/>
    <col min="7067" max="7067" width="13.7265625" bestFit="1" customWidth="1"/>
    <col min="7068" max="7072" width="14" bestFit="1" customWidth="1"/>
    <col min="7073" max="7073" width="14.26953125" bestFit="1" customWidth="1"/>
    <col min="7074" max="7074" width="14" bestFit="1" customWidth="1"/>
    <col min="7075" max="7075" width="14.1796875" bestFit="1" customWidth="1"/>
    <col min="7076" max="7076" width="14" bestFit="1" customWidth="1"/>
    <col min="7077" max="7077" width="13.7265625" bestFit="1" customWidth="1"/>
    <col min="7078" max="7078" width="14.54296875" bestFit="1" customWidth="1"/>
    <col min="7079" max="7079" width="14" bestFit="1" customWidth="1"/>
    <col min="7080" max="7082" width="13.81640625" bestFit="1" customWidth="1"/>
    <col min="7083" max="7083" width="13.54296875" bestFit="1" customWidth="1"/>
    <col min="7084" max="7084" width="13.81640625" bestFit="1" customWidth="1"/>
    <col min="7085" max="7086" width="12.81640625" bestFit="1" customWidth="1"/>
    <col min="7087" max="7087" width="12.54296875" bestFit="1" customWidth="1"/>
    <col min="7088" max="7088" width="12.81640625" bestFit="1" customWidth="1"/>
    <col min="7089" max="7089" width="13.1796875" bestFit="1" customWidth="1"/>
    <col min="7090" max="7091" width="12.81640625" bestFit="1" customWidth="1"/>
    <col min="7092" max="7092" width="12.54296875" bestFit="1" customWidth="1"/>
    <col min="7093" max="7093" width="13.7265625" bestFit="1" customWidth="1"/>
    <col min="7094" max="7094" width="13.54296875" bestFit="1" customWidth="1"/>
    <col min="7095" max="7095" width="13.453125" bestFit="1" customWidth="1"/>
    <col min="7096" max="7096" width="13.81640625" bestFit="1" customWidth="1"/>
    <col min="7097" max="7097" width="14" bestFit="1" customWidth="1"/>
    <col min="7098" max="7098" width="13.81640625" bestFit="1" customWidth="1"/>
    <col min="7099" max="7099" width="12.81640625" bestFit="1" customWidth="1"/>
    <col min="7100" max="7100" width="14.1796875" bestFit="1" customWidth="1"/>
    <col min="7101" max="7102" width="13.81640625" bestFit="1" customWidth="1"/>
    <col min="7103" max="7103" width="14.453125" bestFit="1" customWidth="1"/>
    <col min="7104" max="7110" width="13.54296875" bestFit="1" customWidth="1"/>
    <col min="7111" max="7111" width="13.26953125" bestFit="1" customWidth="1"/>
    <col min="7112" max="7114" width="13.54296875" bestFit="1" customWidth="1"/>
    <col min="7115" max="7116" width="14.1796875" bestFit="1" customWidth="1"/>
    <col min="7117" max="7117" width="14.26953125" bestFit="1" customWidth="1"/>
    <col min="7118" max="7118" width="14.1796875" bestFit="1" customWidth="1"/>
    <col min="7119" max="7119" width="13.81640625" bestFit="1" customWidth="1"/>
    <col min="7120" max="7120" width="14.453125" bestFit="1" customWidth="1"/>
    <col min="7121" max="7122" width="14.1796875" bestFit="1" customWidth="1"/>
    <col min="7123" max="7123" width="13.81640625" bestFit="1" customWidth="1"/>
    <col min="7124" max="7125" width="14.1796875" bestFit="1" customWidth="1"/>
    <col min="7126" max="7126" width="14.7265625" bestFit="1" customWidth="1"/>
    <col min="7127" max="7127" width="13.81640625" bestFit="1" customWidth="1"/>
    <col min="7128" max="7128" width="14.1796875" bestFit="1" customWidth="1"/>
    <col min="7129" max="7131" width="13.81640625" bestFit="1" customWidth="1"/>
    <col min="7132" max="7132" width="14" bestFit="1" customWidth="1"/>
    <col min="7133" max="7133" width="12.81640625" bestFit="1" customWidth="1"/>
    <col min="7134" max="7134" width="13.54296875" bestFit="1" customWidth="1"/>
    <col min="7135" max="7135" width="14" bestFit="1" customWidth="1"/>
    <col min="7136" max="7136" width="13.81640625" bestFit="1" customWidth="1"/>
    <col min="7137" max="7137" width="13.54296875" bestFit="1" customWidth="1"/>
    <col min="7138" max="7138" width="14.26953125" bestFit="1" customWidth="1"/>
    <col min="7139" max="7140" width="13.81640625" bestFit="1" customWidth="1"/>
    <col min="7141" max="7141" width="14" bestFit="1" customWidth="1"/>
    <col min="7142" max="7143" width="13.81640625" bestFit="1" customWidth="1"/>
    <col min="7144" max="7145" width="13.54296875" bestFit="1" customWidth="1"/>
    <col min="7146" max="7146" width="13.81640625" bestFit="1" customWidth="1"/>
    <col min="7147" max="7148" width="14" bestFit="1" customWidth="1"/>
    <col min="7149" max="7149" width="13.81640625" bestFit="1" customWidth="1"/>
    <col min="7150" max="7150" width="14.453125" bestFit="1" customWidth="1"/>
    <col min="7151" max="7155" width="13.81640625" bestFit="1" customWidth="1"/>
    <col min="7156" max="7156" width="14" bestFit="1" customWidth="1"/>
    <col min="7157" max="7157" width="12.81640625" bestFit="1" customWidth="1"/>
    <col min="7158" max="7158" width="13.81640625" bestFit="1" customWidth="1"/>
    <col min="7159" max="7159" width="13.54296875" bestFit="1" customWidth="1"/>
    <col min="7160" max="7160" width="13.81640625" bestFit="1" customWidth="1"/>
    <col min="7161" max="7161" width="14" bestFit="1" customWidth="1"/>
    <col min="7162" max="7162" width="13.81640625" bestFit="1" customWidth="1"/>
    <col min="7163" max="7163" width="13.54296875" bestFit="1" customWidth="1"/>
    <col min="7164" max="7165" width="13.81640625" bestFit="1" customWidth="1"/>
    <col min="7166" max="7167" width="13.54296875" bestFit="1" customWidth="1"/>
    <col min="7168" max="7168" width="13.7265625" bestFit="1" customWidth="1"/>
    <col min="7169" max="7169" width="13.54296875" bestFit="1" customWidth="1"/>
    <col min="7170" max="7170" width="13.1796875" bestFit="1" customWidth="1"/>
    <col min="7171" max="7171" width="13.54296875" bestFit="1" customWidth="1"/>
    <col min="7172" max="7172" width="13.7265625" bestFit="1" customWidth="1"/>
    <col min="7173" max="7173" width="13.54296875" bestFit="1" customWidth="1"/>
    <col min="7174" max="7174" width="13.26953125" bestFit="1" customWidth="1"/>
    <col min="7175" max="7175" width="14.1796875" bestFit="1" customWidth="1"/>
    <col min="7176" max="7176" width="14.1796875" customWidth="1"/>
    <col min="7177" max="7177" width="13.81640625" bestFit="1" customWidth="1"/>
    <col min="7178" max="7178" width="14" bestFit="1" customWidth="1"/>
    <col min="7179" max="7183" width="13.81640625" bestFit="1" customWidth="1"/>
    <col min="7184" max="7184" width="14.453125" bestFit="1" customWidth="1"/>
    <col min="7185" max="7185" width="13.81640625" bestFit="1" customWidth="1"/>
    <col min="7186" max="7186" width="13.54296875" bestFit="1" customWidth="1"/>
    <col min="7187" max="7188" width="13.81640625" bestFit="1" customWidth="1"/>
    <col min="7266" max="7266" width="26.54296875" bestFit="1" customWidth="1"/>
    <col min="7267" max="7267" width="13.81640625" bestFit="1" customWidth="1"/>
    <col min="7268" max="7268" width="13.7265625" bestFit="1" customWidth="1"/>
    <col min="7269" max="7269" width="14" bestFit="1" customWidth="1"/>
    <col min="7270" max="7270" width="13.54296875" bestFit="1" customWidth="1"/>
    <col min="7271" max="7271" width="14.1796875" bestFit="1" customWidth="1"/>
    <col min="7272" max="7272" width="14.1796875" customWidth="1"/>
    <col min="7273" max="7273" width="14" bestFit="1" customWidth="1"/>
    <col min="7274" max="7274" width="13.81640625" bestFit="1" customWidth="1"/>
    <col min="7275" max="7275" width="13.54296875" bestFit="1" customWidth="1"/>
    <col min="7276" max="7276" width="13.81640625" bestFit="1" customWidth="1"/>
    <col min="7277" max="7277" width="13.54296875" bestFit="1" customWidth="1"/>
    <col min="7278" max="7281" width="13.81640625" bestFit="1" customWidth="1"/>
    <col min="7282" max="7282" width="13.7265625" bestFit="1" customWidth="1"/>
    <col min="7283" max="7283" width="14" bestFit="1" customWidth="1"/>
    <col min="7284" max="7284" width="13.81640625" bestFit="1" customWidth="1"/>
    <col min="7285" max="7285" width="12.81640625" bestFit="1" customWidth="1"/>
    <col min="7286" max="7286" width="13.453125" bestFit="1" customWidth="1"/>
    <col min="7287" max="7287" width="13.81640625" bestFit="1" customWidth="1"/>
    <col min="7288" max="7288" width="14" bestFit="1" customWidth="1"/>
    <col min="7289" max="7290" width="13.81640625" bestFit="1" customWidth="1"/>
    <col min="7291" max="7291" width="13.54296875" bestFit="1" customWidth="1"/>
    <col min="7292" max="7292" width="14.453125" bestFit="1" customWidth="1"/>
    <col min="7293" max="7293" width="13.81640625" bestFit="1" customWidth="1"/>
    <col min="7294" max="7294" width="13.54296875" bestFit="1" customWidth="1"/>
    <col min="7295" max="7296" width="13.81640625" bestFit="1" customWidth="1"/>
    <col min="7297" max="7297" width="13.7265625" bestFit="1" customWidth="1"/>
    <col min="7298" max="7298" width="14" bestFit="1" customWidth="1"/>
    <col min="7299" max="7299" width="13.81640625" bestFit="1" customWidth="1"/>
    <col min="7300" max="7300" width="12.81640625" bestFit="1" customWidth="1"/>
    <col min="7301" max="7301" width="13.54296875" bestFit="1" customWidth="1"/>
    <col min="7302" max="7302" width="14.1796875" bestFit="1" customWidth="1"/>
    <col min="7303" max="7303" width="13.81640625" bestFit="1" customWidth="1"/>
    <col min="7304" max="7304" width="14" bestFit="1" customWidth="1"/>
    <col min="7305" max="7307" width="13.81640625" bestFit="1" customWidth="1"/>
    <col min="7308" max="7308" width="13.54296875" bestFit="1" customWidth="1"/>
    <col min="7309" max="7309" width="13.81640625" bestFit="1" customWidth="1"/>
    <col min="7310" max="7310" width="13.453125" bestFit="1" customWidth="1"/>
    <col min="7311" max="7311" width="13.81640625" bestFit="1" customWidth="1"/>
    <col min="7312" max="7312" width="14.1796875" bestFit="1" customWidth="1"/>
    <col min="7313" max="7313" width="14" bestFit="1" customWidth="1"/>
    <col min="7314" max="7314" width="13.54296875" bestFit="1" customWidth="1"/>
    <col min="7315" max="7315" width="15.81640625" bestFit="1" customWidth="1"/>
    <col min="7316" max="7317" width="13.81640625" bestFit="1" customWidth="1"/>
    <col min="7318" max="7318" width="14" bestFit="1" customWidth="1"/>
    <col min="7319" max="7319" width="13.81640625" bestFit="1" customWidth="1"/>
    <col min="7320" max="7320" width="13.54296875" bestFit="1" customWidth="1"/>
    <col min="7321" max="7321" width="12.7265625" bestFit="1" customWidth="1"/>
    <col min="7322" max="7322" width="13.26953125" bestFit="1" customWidth="1"/>
    <col min="7323" max="7323" width="13.7265625" bestFit="1" customWidth="1"/>
    <col min="7324" max="7328" width="14" bestFit="1" customWidth="1"/>
    <col min="7329" max="7329" width="14.26953125" bestFit="1" customWidth="1"/>
    <col min="7330" max="7330" width="14" bestFit="1" customWidth="1"/>
    <col min="7331" max="7331" width="14.1796875" bestFit="1" customWidth="1"/>
    <col min="7332" max="7332" width="14" bestFit="1" customWidth="1"/>
    <col min="7333" max="7333" width="13.7265625" bestFit="1" customWidth="1"/>
    <col min="7334" max="7334" width="14.54296875" bestFit="1" customWidth="1"/>
    <col min="7335" max="7335" width="14" bestFit="1" customWidth="1"/>
    <col min="7336" max="7338" width="13.81640625" bestFit="1" customWidth="1"/>
    <col min="7339" max="7339" width="13.54296875" bestFit="1" customWidth="1"/>
    <col min="7340" max="7340" width="13.81640625" bestFit="1" customWidth="1"/>
    <col min="7341" max="7342" width="12.81640625" bestFit="1" customWidth="1"/>
    <col min="7343" max="7343" width="12.54296875" bestFit="1" customWidth="1"/>
    <col min="7344" max="7344" width="12.81640625" bestFit="1" customWidth="1"/>
    <col min="7345" max="7345" width="13.1796875" bestFit="1" customWidth="1"/>
    <col min="7346" max="7347" width="12.81640625" bestFit="1" customWidth="1"/>
    <col min="7348" max="7348" width="12.54296875" bestFit="1" customWidth="1"/>
    <col min="7349" max="7349" width="13.7265625" bestFit="1" customWidth="1"/>
    <col min="7350" max="7350" width="13.54296875" bestFit="1" customWidth="1"/>
    <col min="7351" max="7351" width="13.453125" bestFit="1" customWidth="1"/>
    <col min="7352" max="7352" width="13.81640625" bestFit="1" customWidth="1"/>
    <col min="7353" max="7353" width="14" bestFit="1" customWidth="1"/>
    <col min="7354" max="7354" width="13.81640625" bestFit="1" customWidth="1"/>
    <col min="7355" max="7355" width="12.81640625" bestFit="1" customWidth="1"/>
    <col min="7356" max="7356" width="14.1796875" bestFit="1" customWidth="1"/>
    <col min="7357" max="7358" width="13.81640625" bestFit="1" customWidth="1"/>
    <col min="7359" max="7359" width="14.453125" bestFit="1" customWidth="1"/>
    <col min="7360" max="7366" width="13.54296875" bestFit="1" customWidth="1"/>
    <col min="7367" max="7367" width="13.26953125" bestFit="1" customWidth="1"/>
    <col min="7368" max="7370" width="13.54296875" bestFit="1" customWidth="1"/>
    <col min="7371" max="7372" width="14.1796875" bestFit="1" customWidth="1"/>
    <col min="7373" max="7373" width="14.26953125" bestFit="1" customWidth="1"/>
    <col min="7374" max="7374" width="14.1796875" bestFit="1" customWidth="1"/>
    <col min="7375" max="7375" width="13.81640625" bestFit="1" customWidth="1"/>
    <col min="7376" max="7376" width="14.453125" bestFit="1" customWidth="1"/>
    <col min="7377" max="7378" width="14.1796875" bestFit="1" customWidth="1"/>
    <col min="7379" max="7379" width="13.81640625" bestFit="1" customWidth="1"/>
    <col min="7380" max="7381" width="14.1796875" bestFit="1" customWidth="1"/>
    <col min="7382" max="7382" width="14.7265625" bestFit="1" customWidth="1"/>
    <col min="7383" max="7383" width="13.81640625" bestFit="1" customWidth="1"/>
    <col min="7384" max="7384" width="14.1796875" bestFit="1" customWidth="1"/>
    <col min="7385" max="7387" width="13.81640625" bestFit="1" customWidth="1"/>
    <col min="7388" max="7388" width="14" bestFit="1" customWidth="1"/>
    <col min="7389" max="7389" width="12.81640625" bestFit="1" customWidth="1"/>
    <col min="7390" max="7390" width="13.54296875" bestFit="1" customWidth="1"/>
    <col min="7391" max="7391" width="14" bestFit="1" customWidth="1"/>
    <col min="7392" max="7392" width="13.81640625" bestFit="1" customWidth="1"/>
    <col min="7393" max="7393" width="13.54296875" bestFit="1" customWidth="1"/>
    <col min="7394" max="7394" width="14.26953125" bestFit="1" customWidth="1"/>
    <col min="7395" max="7396" width="13.81640625" bestFit="1" customWidth="1"/>
    <col min="7397" max="7397" width="14" bestFit="1" customWidth="1"/>
    <col min="7398" max="7399" width="13.81640625" bestFit="1" customWidth="1"/>
    <col min="7400" max="7401" width="13.54296875" bestFit="1" customWidth="1"/>
    <col min="7402" max="7402" width="13.81640625" bestFit="1" customWidth="1"/>
    <col min="7403" max="7404" width="14" bestFit="1" customWidth="1"/>
    <col min="7405" max="7405" width="13.81640625" bestFit="1" customWidth="1"/>
    <col min="7406" max="7406" width="14.453125" bestFit="1" customWidth="1"/>
    <col min="7407" max="7411" width="13.81640625" bestFit="1" customWidth="1"/>
    <col min="7412" max="7412" width="14" bestFit="1" customWidth="1"/>
    <col min="7413" max="7413" width="12.81640625" bestFit="1" customWidth="1"/>
    <col min="7414" max="7414" width="13.81640625" bestFit="1" customWidth="1"/>
    <col min="7415" max="7415" width="13.54296875" bestFit="1" customWidth="1"/>
    <col min="7416" max="7416" width="13.81640625" bestFit="1" customWidth="1"/>
    <col min="7417" max="7417" width="14" bestFit="1" customWidth="1"/>
    <col min="7418" max="7418" width="13.81640625" bestFit="1" customWidth="1"/>
    <col min="7419" max="7419" width="13.54296875" bestFit="1" customWidth="1"/>
    <col min="7420" max="7421" width="13.81640625" bestFit="1" customWidth="1"/>
    <col min="7422" max="7423" width="13.54296875" bestFit="1" customWidth="1"/>
    <col min="7424" max="7424" width="13.7265625" bestFit="1" customWidth="1"/>
    <col min="7425" max="7425" width="13.54296875" bestFit="1" customWidth="1"/>
    <col min="7426" max="7426" width="13.1796875" bestFit="1" customWidth="1"/>
    <col min="7427" max="7427" width="13.54296875" bestFit="1" customWidth="1"/>
    <col min="7428" max="7428" width="13.7265625" bestFit="1" customWidth="1"/>
    <col min="7429" max="7429" width="13.54296875" bestFit="1" customWidth="1"/>
    <col min="7430" max="7430" width="13.26953125" bestFit="1" customWidth="1"/>
    <col min="7431" max="7431" width="14.1796875" bestFit="1" customWidth="1"/>
    <col min="7432" max="7432" width="14.1796875" customWidth="1"/>
    <col min="7433" max="7433" width="13.81640625" bestFit="1" customWidth="1"/>
    <col min="7434" max="7434" width="14" bestFit="1" customWidth="1"/>
    <col min="7435" max="7439" width="13.81640625" bestFit="1" customWidth="1"/>
    <col min="7440" max="7440" width="14.453125" bestFit="1" customWidth="1"/>
    <col min="7441" max="7441" width="13.81640625" bestFit="1" customWidth="1"/>
    <col min="7442" max="7442" width="13.54296875" bestFit="1" customWidth="1"/>
    <col min="7443" max="7444" width="13.81640625" bestFit="1" customWidth="1"/>
    <col min="7522" max="7522" width="26.54296875" bestFit="1" customWidth="1"/>
    <col min="7523" max="7523" width="13.81640625" bestFit="1" customWidth="1"/>
    <col min="7524" max="7524" width="13.7265625" bestFit="1" customWidth="1"/>
    <col min="7525" max="7525" width="14" bestFit="1" customWidth="1"/>
    <col min="7526" max="7526" width="13.54296875" bestFit="1" customWidth="1"/>
    <col min="7527" max="7527" width="14.1796875" bestFit="1" customWidth="1"/>
    <col min="7528" max="7528" width="14.1796875" customWidth="1"/>
    <col min="7529" max="7529" width="14" bestFit="1" customWidth="1"/>
    <col min="7530" max="7530" width="13.81640625" bestFit="1" customWidth="1"/>
    <col min="7531" max="7531" width="13.54296875" bestFit="1" customWidth="1"/>
    <col min="7532" max="7532" width="13.81640625" bestFit="1" customWidth="1"/>
    <col min="7533" max="7533" width="13.54296875" bestFit="1" customWidth="1"/>
    <col min="7534" max="7537" width="13.81640625" bestFit="1" customWidth="1"/>
    <col min="7538" max="7538" width="13.7265625" bestFit="1" customWidth="1"/>
    <col min="7539" max="7539" width="14" bestFit="1" customWidth="1"/>
    <col min="7540" max="7540" width="13.81640625" bestFit="1" customWidth="1"/>
    <col min="7541" max="7541" width="12.81640625" bestFit="1" customWidth="1"/>
    <col min="7542" max="7542" width="13.453125" bestFit="1" customWidth="1"/>
    <col min="7543" max="7543" width="13.81640625" bestFit="1" customWidth="1"/>
    <col min="7544" max="7544" width="14" bestFit="1" customWidth="1"/>
    <col min="7545" max="7546" width="13.81640625" bestFit="1" customWidth="1"/>
    <col min="7547" max="7547" width="13.54296875" bestFit="1" customWidth="1"/>
    <col min="7548" max="7548" width="14.453125" bestFit="1" customWidth="1"/>
    <col min="7549" max="7549" width="13.81640625" bestFit="1" customWidth="1"/>
    <col min="7550" max="7550" width="13.54296875" bestFit="1" customWidth="1"/>
    <col min="7551" max="7552" width="13.81640625" bestFit="1" customWidth="1"/>
    <col min="7553" max="7553" width="13.7265625" bestFit="1" customWidth="1"/>
    <col min="7554" max="7554" width="14" bestFit="1" customWidth="1"/>
    <col min="7555" max="7555" width="13.81640625" bestFit="1" customWidth="1"/>
    <col min="7556" max="7556" width="12.81640625" bestFit="1" customWidth="1"/>
    <col min="7557" max="7557" width="13.54296875" bestFit="1" customWidth="1"/>
    <col min="7558" max="7558" width="14.1796875" bestFit="1" customWidth="1"/>
    <col min="7559" max="7559" width="13.81640625" bestFit="1" customWidth="1"/>
    <col min="7560" max="7560" width="14" bestFit="1" customWidth="1"/>
    <col min="7561" max="7563" width="13.81640625" bestFit="1" customWidth="1"/>
    <col min="7564" max="7564" width="13.54296875" bestFit="1" customWidth="1"/>
    <col min="7565" max="7565" width="13.81640625" bestFit="1" customWidth="1"/>
    <col min="7566" max="7566" width="13.453125" bestFit="1" customWidth="1"/>
    <col min="7567" max="7567" width="13.81640625" bestFit="1" customWidth="1"/>
    <col min="7568" max="7568" width="14.1796875" bestFit="1" customWidth="1"/>
    <col min="7569" max="7569" width="14" bestFit="1" customWidth="1"/>
    <col min="7570" max="7570" width="13.54296875" bestFit="1" customWidth="1"/>
    <col min="7571" max="7571" width="15.81640625" bestFit="1" customWidth="1"/>
    <col min="7572" max="7573" width="13.81640625" bestFit="1" customWidth="1"/>
    <col min="7574" max="7574" width="14" bestFit="1" customWidth="1"/>
    <col min="7575" max="7575" width="13.81640625" bestFit="1" customWidth="1"/>
    <col min="7576" max="7576" width="13.54296875" bestFit="1" customWidth="1"/>
    <col min="7577" max="7577" width="12.7265625" bestFit="1" customWidth="1"/>
    <col min="7578" max="7578" width="13.26953125" bestFit="1" customWidth="1"/>
    <col min="7579" max="7579" width="13.7265625" bestFit="1" customWidth="1"/>
    <col min="7580" max="7584" width="14" bestFit="1" customWidth="1"/>
    <col min="7585" max="7585" width="14.26953125" bestFit="1" customWidth="1"/>
    <col min="7586" max="7586" width="14" bestFit="1" customWidth="1"/>
    <col min="7587" max="7587" width="14.1796875" bestFit="1" customWidth="1"/>
    <col min="7588" max="7588" width="14" bestFit="1" customWidth="1"/>
    <col min="7589" max="7589" width="13.7265625" bestFit="1" customWidth="1"/>
    <col min="7590" max="7590" width="14.54296875" bestFit="1" customWidth="1"/>
    <col min="7591" max="7591" width="14" bestFit="1" customWidth="1"/>
    <col min="7592" max="7594" width="13.81640625" bestFit="1" customWidth="1"/>
    <col min="7595" max="7595" width="13.54296875" bestFit="1" customWidth="1"/>
    <col min="7596" max="7596" width="13.81640625" bestFit="1" customWidth="1"/>
    <col min="7597" max="7598" width="12.81640625" bestFit="1" customWidth="1"/>
    <col min="7599" max="7599" width="12.54296875" bestFit="1" customWidth="1"/>
    <col min="7600" max="7600" width="12.81640625" bestFit="1" customWidth="1"/>
    <col min="7601" max="7601" width="13.1796875" bestFit="1" customWidth="1"/>
    <col min="7602" max="7603" width="12.81640625" bestFit="1" customWidth="1"/>
    <col min="7604" max="7604" width="12.54296875" bestFit="1" customWidth="1"/>
    <col min="7605" max="7605" width="13.7265625" bestFit="1" customWidth="1"/>
    <col min="7606" max="7606" width="13.54296875" bestFit="1" customWidth="1"/>
    <col min="7607" max="7607" width="13.453125" bestFit="1" customWidth="1"/>
    <col min="7608" max="7608" width="13.81640625" bestFit="1" customWidth="1"/>
    <col min="7609" max="7609" width="14" bestFit="1" customWidth="1"/>
    <col min="7610" max="7610" width="13.81640625" bestFit="1" customWidth="1"/>
    <col min="7611" max="7611" width="12.81640625" bestFit="1" customWidth="1"/>
    <col min="7612" max="7612" width="14.1796875" bestFit="1" customWidth="1"/>
    <col min="7613" max="7614" width="13.81640625" bestFit="1" customWidth="1"/>
    <col min="7615" max="7615" width="14.453125" bestFit="1" customWidth="1"/>
    <col min="7616" max="7622" width="13.54296875" bestFit="1" customWidth="1"/>
    <col min="7623" max="7623" width="13.26953125" bestFit="1" customWidth="1"/>
    <col min="7624" max="7626" width="13.54296875" bestFit="1" customWidth="1"/>
    <col min="7627" max="7628" width="14.1796875" bestFit="1" customWidth="1"/>
    <col min="7629" max="7629" width="14.26953125" bestFit="1" customWidth="1"/>
    <col min="7630" max="7630" width="14.1796875" bestFit="1" customWidth="1"/>
    <col min="7631" max="7631" width="13.81640625" bestFit="1" customWidth="1"/>
    <col min="7632" max="7632" width="14.453125" bestFit="1" customWidth="1"/>
    <col min="7633" max="7634" width="14.1796875" bestFit="1" customWidth="1"/>
    <col min="7635" max="7635" width="13.81640625" bestFit="1" customWidth="1"/>
    <col min="7636" max="7637" width="14.1796875" bestFit="1" customWidth="1"/>
    <col min="7638" max="7638" width="14.7265625" bestFit="1" customWidth="1"/>
    <col min="7639" max="7639" width="13.81640625" bestFit="1" customWidth="1"/>
    <col min="7640" max="7640" width="14.1796875" bestFit="1" customWidth="1"/>
    <col min="7641" max="7643" width="13.81640625" bestFit="1" customWidth="1"/>
    <col min="7644" max="7644" width="14" bestFit="1" customWidth="1"/>
    <col min="7645" max="7645" width="12.81640625" bestFit="1" customWidth="1"/>
    <col min="7646" max="7646" width="13.54296875" bestFit="1" customWidth="1"/>
    <col min="7647" max="7647" width="14" bestFit="1" customWidth="1"/>
    <col min="7648" max="7648" width="13.81640625" bestFit="1" customWidth="1"/>
    <col min="7649" max="7649" width="13.54296875" bestFit="1" customWidth="1"/>
    <col min="7650" max="7650" width="14.26953125" bestFit="1" customWidth="1"/>
    <col min="7651" max="7652" width="13.81640625" bestFit="1" customWidth="1"/>
    <col min="7653" max="7653" width="14" bestFit="1" customWidth="1"/>
    <col min="7654" max="7655" width="13.81640625" bestFit="1" customWidth="1"/>
    <col min="7656" max="7657" width="13.54296875" bestFit="1" customWidth="1"/>
    <col min="7658" max="7658" width="13.81640625" bestFit="1" customWidth="1"/>
    <col min="7659" max="7660" width="14" bestFit="1" customWidth="1"/>
    <col min="7661" max="7661" width="13.81640625" bestFit="1" customWidth="1"/>
    <col min="7662" max="7662" width="14.453125" bestFit="1" customWidth="1"/>
    <col min="7663" max="7667" width="13.81640625" bestFit="1" customWidth="1"/>
    <col min="7668" max="7668" width="14" bestFit="1" customWidth="1"/>
    <col min="7669" max="7669" width="12.81640625" bestFit="1" customWidth="1"/>
    <col min="7670" max="7670" width="13.81640625" bestFit="1" customWidth="1"/>
    <col min="7671" max="7671" width="13.54296875" bestFit="1" customWidth="1"/>
    <col min="7672" max="7672" width="13.81640625" bestFit="1" customWidth="1"/>
    <col min="7673" max="7673" width="14" bestFit="1" customWidth="1"/>
    <col min="7674" max="7674" width="13.81640625" bestFit="1" customWidth="1"/>
    <col min="7675" max="7675" width="13.54296875" bestFit="1" customWidth="1"/>
    <col min="7676" max="7677" width="13.81640625" bestFit="1" customWidth="1"/>
    <col min="7678" max="7679" width="13.54296875" bestFit="1" customWidth="1"/>
    <col min="7680" max="7680" width="13.7265625" bestFit="1" customWidth="1"/>
    <col min="7681" max="7681" width="13.54296875" bestFit="1" customWidth="1"/>
    <col min="7682" max="7682" width="13.1796875" bestFit="1" customWidth="1"/>
    <col min="7683" max="7683" width="13.54296875" bestFit="1" customWidth="1"/>
    <col min="7684" max="7684" width="13.7265625" bestFit="1" customWidth="1"/>
    <col min="7685" max="7685" width="13.54296875" bestFit="1" customWidth="1"/>
    <col min="7686" max="7686" width="13.26953125" bestFit="1" customWidth="1"/>
    <col min="7687" max="7687" width="14.1796875" bestFit="1" customWidth="1"/>
    <col min="7688" max="7688" width="14.1796875" customWidth="1"/>
    <col min="7689" max="7689" width="13.81640625" bestFit="1" customWidth="1"/>
    <col min="7690" max="7690" width="14" bestFit="1" customWidth="1"/>
    <col min="7691" max="7695" width="13.81640625" bestFit="1" customWidth="1"/>
    <col min="7696" max="7696" width="14.453125" bestFit="1" customWidth="1"/>
    <col min="7697" max="7697" width="13.81640625" bestFit="1" customWidth="1"/>
    <col min="7698" max="7698" width="13.54296875" bestFit="1" customWidth="1"/>
    <col min="7699" max="7700" width="13.81640625" bestFit="1" customWidth="1"/>
    <col min="7778" max="7778" width="26.54296875" bestFit="1" customWidth="1"/>
    <col min="7779" max="7779" width="13.81640625" bestFit="1" customWidth="1"/>
    <col min="7780" max="7780" width="13.7265625" bestFit="1" customWidth="1"/>
    <col min="7781" max="7781" width="14" bestFit="1" customWidth="1"/>
    <col min="7782" max="7782" width="13.54296875" bestFit="1" customWidth="1"/>
    <col min="7783" max="7783" width="14.1796875" bestFit="1" customWidth="1"/>
    <col min="7784" max="7784" width="14.1796875" customWidth="1"/>
    <col min="7785" max="7785" width="14" bestFit="1" customWidth="1"/>
    <col min="7786" max="7786" width="13.81640625" bestFit="1" customWidth="1"/>
    <col min="7787" max="7787" width="13.54296875" bestFit="1" customWidth="1"/>
    <col min="7788" max="7788" width="13.81640625" bestFit="1" customWidth="1"/>
    <col min="7789" max="7789" width="13.54296875" bestFit="1" customWidth="1"/>
    <col min="7790" max="7793" width="13.81640625" bestFit="1" customWidth="1"/>
    <col min="7794" max="7794" width="13.7265625" bestFit="1" customWidth="1"/>
    <col min="7795" max="7795" width="14" bestFit="1" customWidth="1"/>
    <col min="7796" max="7796" width="13.81640625" bestFit="1" customWidth="1"/>
    <col min="7797" max="7797" width="12.81640625" bestFit="1" customWidth="1"/>
    <col min="7798" max="7798" width="13.453125" bestFit="1" customWidth="1"/>
    <col min="7799" max="7799" width="13.81640625" bestFit="1" customWidth="1"/>
    <col min="7800" max="7800" width="14" bestFit="1" customWidth="1"/>
    <col min="7801" max="7802" width="13.81640625" bestFit="1" customWidth="1"/>
    <col min="7803" max="7803" width="13.54296875" bestFit="1" customWidth="1"/>
    <col min="7804" max="7804" width="14.453125" bestFit="1" customWidth="1"/>
    <col min="7805" max="7805" width="13.81640625" bestFit="1" customWidth="1"/>
    <col min="7806" max="7806" width="13.54296875" bestFit="1" customWidth="1"/>
    <col min="7807" max="7808" width="13.81640625" bestFit="1" customWidth="1"/>
    <col min="7809" max="7809" width="13.7265625" bestFit="1" customWidth="1"/>
    <col min="7810" max="7810" width="14" bestFit="1" customWidth="1"/>
    <col min="7811" max="7811" width="13.81640625" bestFit="1" customWidth="1"/>
    <col min="7812" max="7812" width="12.81640625" bestFit="1" customWidth="1"/>
    <col min="7813" max="7813" width="13.54296875" bestFit="1" customWidth="1"/>
    <col min="7814" max="7814" width="14.1796875" bestFit="1" customWidth="1"/>
    <col min="7815" max="7815" width="13.81640625" bestFit="1" customWidth="1"/>
    <col min="7816" max="7816" width="14" bestFit="1" customWidth="1"/>
    <col min="7817" max="7819" width="13.81640625" bestFit="1" customWidth="1"/>
    <col min="7820" max="7820" width="13.54296875" bestFit="1" customWidth="1"/>
    <col min="7821" max="7821" width="13.81640625" bestFit="1" customWidth="1"/>
    <col min="7822" max="7822" width="13.453125" bestFit="1" customWidth="1"/>
    <col min="7823" max="7823" width="13.81640625" bestFit="1" customWidth="1"/>
    <col min="7824" max="7824" width="14.1796875" bestFit="1" customWidth="1"/>
    <col min="7825" max="7825" width="14" bestFit="1" customWidth="1"/>
    <col min="7826" max="7826" width="13.54296875" bestFit="1" customWidth="1"/>
    <col min="7827" max="7827" width="15.81640625" bestFit="1" customWidth="1"/>
    <col min="7828" max="7829" width="13.81640625" bestFit="1" customWidth="1"/>
    <col min="7830" max="7830" width="14" bestFit="1" customWidth="1"/>
    <col min="7831" max="7831" width="13.81640625" bestFit="1" customWidth="1"/>
    <col min="7832" max="7832" width="13.54296875" bestFit="1" customWidth="1"/>
    <col min="7833" max="7833" width="12.7265625" bestFit="1" customWidth="1"/>
    <col min="7834" max="7834" width="13.26953125" bestFit="1" customWidth="1"/>
    <col min="7835" max="7835" width="13.7265625" bestFit="1" customWidth="1"/>
    <col min="7836" max="7840" width="14" bestFit="1" customWidth="1"/>
    <col min="7841" max="7841" width="14.26953125" bestFit="1" customWidth="1"/>
    <col min="7842" max="7842" width="14" bestFit="1" customWidth="1"/>
    <col min="7843" max="7843" width="14.1796875" bestFit="1" customWidth="1"/>
    <col min="7844" max="7844" width="14" bestFit="1" customWidth="1"/>
    <col min="7845" max="7845" width="13.7265625" bestFit="1" customWidth="1"/>
    <col min="7846" max="7846" width="14.54296875" bestFit="1" customWidth="1"/>
    <col min="7847" max="7847" width="14" bestFit="1" customWidth="1"/>
    <col min="7848" max="7850" width="13.81640625" bestFit="1" customWidth="1"/>
    <col min="7851" max="7851" width="13.54296875" bestFit="1" customWidth="1"/>
    <col min="7852" max="7852" width="13.81640625" bestFit="1" customWidth="1"/>
    <col min="7853" max="7854" width="12.81640625" bestFit="1" customWidth="1"/>
    <col min="7855" max="7855" width="12.54296875" bestFit="1" customWidth="1"/>
    <col min="7856" max="7856" width="12.81640625" bestFit="1" customWidth="1"/>
    <col min="7857" max="7857" width="13.1796875" bestFit="1" customWidth="1"/>
    <col min="7858" max="7859" width="12.81640625" bestFit="1" customWidth="1"/>
    <col min="7860" max="7860" width="12.54296875" bestFit="1" customWidth="1"/>
    <col min="7861" max="7861" width="13.7265625" bestFit="1" customWidth="1"/>
    <col min="7862" max="7862" width="13.54296875" bestFit="1" customWidth="1"/>
    <col min="7863" max="7863" width="13.453125" bestFit="1" customWidth="1"/>
    <col min="7864" max="7864" width="13.81640625" bestFit="1" customWidth="1"/>
    <col min="7865" max="7865" width="14" bestFit="1" customWidth="1"/>
    <col min="7866" max="7866" width="13.81640625" bestFit="1" customWidth="1"/>
    <col min="7867" max="7867" width="12.81640625" bestFit="1" customWidth="1"/>
    <col min="7868" max="7868" width="14.1796875" bestFit="1" customWidth="1"/>
    <col min="7869" max="7870" width="13.81640625" bestFit="1" customWidth="1"/>
    <col min="7871" max="7871" width="14.453125" bestFit="1" customWidth="1"/>
    <col min="7872" max="7878" width="13.54296875" bestFit="1" customWidth="1"/>
    <col min="7879" max="7879" width="13.26953125" bestFit="1" customWidth="1"/>
    <col min="7880" max="7882" width="13.54296875" bestFit="1" customWidth="1"/>
    <col min="7883" max="7884" width="14.1796875" bestFit="1" customWidth="1"/>
    <col min="7885" max="7885" width="14.26953125" bestFit="1" customWidth="1"/>
    <col min="7886" max="7886" width="14.1796875" bestFit="1" customWidth="1"/>
    <col min="7887" max="7887" width="13.81640625" bestFit="1" customWidth="1"/>
    <col min="7888" max="7888" width="14.453125" bestFit="1" customWidth="1"/>
    <col min="7889" max="7890" width="14.1796875" bestFit="1" customWidth="1"/>
    <col min="7891" max="7891" width="13.81640625" bestFit="1" customWidth="1"/>
    <col min="7892" max="7893" width="14.1796875" bestFit="1" customWidth="1"/>
    <col min="7894" max="7894" width="14.7265625" bestFit="1" customWidth="1"/>
    <col min="7895" max="7895" width="13.81640625" bestFit="1" customWidth="1"/>
    <col min="7896" max="7896" width="14.1796875" bestFit="1" customWidth="1"/>
    <col min="7897" max="7899" width="13.81640625" bestFit="1" customWidth="1"/>
    <col min="7900" max="7900" width="14" bestFit="1" customWidth="1"/>
    <col min="7901" max="7901" width="12.81640625" bestFit="1" customWidth="1"/>
    <col min="7902" max="7902" width="13.54296875" bestFit="1" customWidth="1"/>
    <col min="7903" max="7903" width="14" bestFit="1" customWidth="1"/>
    <col min="7904" max="7904" width="13.81640625" bestFit="1" customWidth="1"/>
    <col min="7905" max="7905" width="13.54296875" bestFit="1" customWidth="1"/>
    <col min="7906" max="7906" width="14.26953125" bestFit="1" customWidth="1"/>
    <col min="7907" max="7908" width="13.81640625" bestFit="1" customWidth="1"/>
    <col min="7909" max="7909" width="14" bestFit="1" customWidth="1"/>
    <col min="7910" max="7911" width="13.81640625" bestFit="1" customWidth="1"/>
    <col min="7912" max="7913" width="13.54296875" bestFit="1" customWidth="1"/>
    <col min="7914" max="7914" width="13.81640625" bestFit="1" customWidth="1"/>
    <col min="7915" max="7916" width="14" bestFit="1" customWidth="1"/>
    <col min="7917" max="7917" width="13.81640625" bestFit="1" customWidth="1"/>
    <col min="7918" max="7918" width="14.453125" bestFit="1" customWidth="1"/>
    <col min="7919" max="7923" width="13.81640625" bestFit="1" customWidth="1"/>
    <col min="7924" max="7924" width="14" bestFit="1" customWidth="1"/>
    <col min="7925" max="7925" width="12.81640625" bestFit="1" customWidth="1"/>
    <col min="7926" max="7926" width="13.81640625" bestFit="1" customWidth="1"/>
    <col min="7927" max="7927" width="13.54296875" bestFit="1" customWidth="1"/>
    <col min="7928" max="7928" width="13.81640625" bestFit="1" customWidth="1"/>
    <col min="7929" max="7929" width="14" bestFit="1" customWidth="1"/>
    <col min="7930" max="7930" width="13.81640625" bestFit="1" customWidth="1"/>
    <col min="7931" max="7931" width="13.54296875" bestFit="1" customWidth="1"/>
    <col min="7932" max="7933" width="13.81640625" bestFit="1" customWidth="1"/>
    <col min="7934" max="7935" width="13.54296875" bestFit="1" customWidth="1"/>
    <col min="7936" max="7936" width="13.7265625" bestFit="1" customWidth="1"/>
    <col min="7937" max="7937" width="13.54296875" bestFit="1" customWidth="1"/>
    <col min="7938" max="7938" width="13.1796875" bestFit="1" customWidth="1"/>
    <col min="7939" max="7939" width="13.54296875" bestFit="1" customWidth="1"/>
    <col min="7940" max="7940" width="13.7265625" bestFit="1" customWidth="1"/>
    <col min="7941" max="7941" width="13.54296875" bestFit="1" customWidth="1"/>
    <col min="7942" max="7942" width="13.26953125" bestFit="1" customWidth="1"/>
    <col min="7943" max="7943" width="14.1796875" bestFit="1" customWidth="1"/>
    <col min="7944" max="7944" width="14.1796875" customWidth="1"/>
    <col min="7945" max="7945" width="13.81640625" bestFit="1" customWidth="1"/>
    <col min="7946" max="7946" width="14" bestFit="1" customWidth="1"/>
    <col min="7947" max="7951" width="13.81640625" bestFit="1" customWidth="1"/>
    <col min="7952" max="7952" width="14.453125" bestFit="1" customWidth="1"/>
    <col min="7953" max="7953" width="13.81640625" bestFit="1" customWidth="1"/>
    <col min="7954" max="7954" width="13.54296875" bestFit="1" customWidth="1"/>
    <col min="7955" max="7956" width="13.81640625" bestFit="1" customWidth="1"/>
    <col min="8034" max="8034" width="26.54296875" bestFit="1" customWidth="1"/>
    <col min="8035" max="8035" width="13.81640625" bestFit="1" customWidth="1"/>
    <col min="8036" max="8036" width="13.7265625" bestFit="1" customWidth="1"/>
    <col min="8037" max="8037" width="14" bestFit="1" customWidth="1"/>
    <col min="8038" max="8038" width="13.54296875" bestFit="1" customWidth="1"/>
    <col min="8039" max="8039" width="14.1796875" bestFit="1" customWidth="1"/>
    <col min="8040" max="8040" width="14.1796875" customWidth="1"/>
    <col min="8041" max="8041" width="14" bestFit="1" customWidth="1"/>
    <col min="8042" max="8042" width="13.81640625" bestFit="1" customWidth="1"/>
    <col min="8043" max="8043" width="13.54296875" bestFit="1" customWidth="1"/>
    <col min="8044" max="8044" width="13.81640625" bestFit="1" customWidth="1"/>
    <col min="8045" max="8045" width="13.54296875" bestFit="1" customWidth="1"/>
    <col min="8046" max="8049" width="13.81640625" bestFit="1" customWidth="1"/>
    <col min="8050" max="8050" width="13.7265625" bestFit="1" customWidth="1"/>
    <col min="8051" max="8051" width="14" bestFit="1" customWidth="1"/>
    <col min="8052" max="8052" width="13.81640625" bestFit="1" customWidth="1"/>
    <col min="8053" max="8053" width="12.81640625" bestFit="1" customWidth="1"/>
    <col min="8054" max="8054" width="13.453125" bestFit="1" customWidth="1"/>
    <col min="8055" max="8055" width="13.81640625" bestFit="1" customWidth="1"/>
    <col min="8056" max="8056" width="14" bestFit="1" customWidth="1"/>
    <col min="8057" max="8058" width="13.81640625" bestFit="1" customWidth="1"/>
    <col min="8059" max="8059" width="13.54296875" bestFit="1" customWidth="1"/>
    <col min="8060" max="8060" width="14.453125" bestFit="1" customWidth="1"/>
    <col min="8061" max="8061" width="13.81640625" bestFit="1" customWidth="1"/>
    <col min="8062" max="8062" width="13.54296875" bestFit="1" customWidth="1"/>
    <col min="8063" max="8064" width="13.81640625" bestFit="1" customWidth="1"/>
    <col min="8065" max="8065" width="13.7265625" bestFit="1" customWidth="1"/>
    <col min="8066" max="8066" width="14" bestFit="1" customWidth="1"/>
    <col min="8067" max="8067" width="13.81640625" bestFit="1" customWidth="1"/>
    <col min="8068" max="8068" width="12.81640625" bestFit="1" customWidth="1"/>
    <col min="8069" max="8069" width="13.54296875" bestFit="1" customWidth="1"/>
    <col min="8070" max="8070" width="14.1796875" bestFit="1" customWidth="1"/>
    <col min="8071" max="8071" width="13.81640625" bestFit="1" customWidth="1"/>
    <col min="8072" max="8072" width="14" bestFit="1" customWidth="1"/>
    <col min="8073" max="8075" width="13.81640625" bestFit="1" customWidth="1"/>
    <col min="8076" max="8076" width="13.54296875" bestFit="1" customWidth="1"/>
    <col min="8077" max="8077" width="13.81640625" bestFit="1" customWidth="1"/>
    <col min="8078" max="8078" width="13.453125" bestFit="1" customWidth="1"/>
    <col min="8079" max="8079" width="13.81640625" bestFit="1" customWidth="1"/>
    <col min="8080" max="8080" width="14.1796875" bestFit="1" customWidth="1"/>
    <col min="8081" max="8081" width="14" bestFit="1" customWidth="1"/>
    <col min="8082" max="8082" width="13.54296875" bestFit="1" customWidth="1"/>
    <col min="8083" max="8083" width="15.81640625" bestFit="1" customWidth="1"/>
    <col min="8084" max="8085" width="13.81640625" bestFit="1" customWidth="1"/>
    <col min="8086" max="8086" width="14" bestFit="1" customWidth="1"/>
    <col min="8087" max="8087" width="13.81640625" bestFit="1" customWidth="1"/>
    <col min="8088" max="8088" width="13.54296875" bestFit="1" customWidth="1"/>
    <col min="8089" max="8089" width="12.7265625" bestFit="1" customWidth="1"/>
    <col min="8090" max="8090" width="13.26953125" bestFit="1" customWidth="1"/>
    <col min="8091" max="8091" width="13.7265625" bestFit="1" customWidth="1"/>
    <col min="8092" max="8096" width="14" bestFit="1" customWidth="1"/>
    <col min="8097" max="8097" width="14.26953125" bestFit="1" customWidth="1"/>
    <col min="8098" max="8098" width="14" bestFit="1" customWidth="1"/>
    <col min="8099" max="8099" width="14.1796875" bestFit="1" customWidth="1"/>
    <col min="8100" max="8100" width="14" bestFit="1" customWidth="1"/>
    <col min="8101" max="8101" width="13.7265625" bestFit="1" customWidth="1"/>
    <col min="8102" max="8102" width="14.54296875" bestFit="1" customWidth="1"/>
    <col min="8103" max="8103" width="14" bestFit="1" customWidth="1"/>
    <col min="8104" max="8106" width="13.81640625" bestFit="1" customWidth="1"/>
    <col min="8107" max="8107" width="13.54296875" bestFit="1" customWidth="1"/>
    <col min="8108" max="8108" width="13.81640625" bestFit="1" customWidth="1"/>
    <col min="8109" max="8110" width="12.81640625" bestFit="1" customWidth="1"/>
    <col min="8111" max="8111" width="12.54296875" bestFit="1" customWidth="1"/>
    <col min="8112" max="8112" width="12.81640625" bestFit="1" customWidth="1"/>
    <col min="8113" max="8113" width="13.1796875" bestFit="1" customWidth="1"/>
    <col min="8114" max="8115" width="12.81640625" bestFit="1" customWidth="1"/>
    <col min="8116" max="8116" width="12.54296875" bestFit="1" customWidth="1"/>
    <col min="8117" max="8117" width="13.7265625" bestFit="1" customWidth="1"/>
    <col min="8118" max="8118" width="13.54296875" bestFit="1" customWidth="1"/>
    <col min="8119" max="8119" width="13.453125" bestFit="1" customWidth="1"/>
    <col min="8120" max="8120" width="13.81640625" bestFit="1" customWidth="1"/>
    <col min="8121" max="8121" width="14" bestFit="1" customWidth="1"/>
    <col min="8122" max="8122" width="13.81640625" bestFit="1" customWidth="1"/>
    <col min="8123" max="8123" width="12.81640625" bestFit="1" customWidth="1"/>
    <col min="8124" max="8124" width="14.1796875" bestFit="1" customWidth="1"/>
    <col min="8125" max="8126" width="13.81640625" bestFit="1" customWidth="1"/>
    <col min="8127" max="8127" width="14.453125" bestFit="1" customWidth="1"/>
    <col min="8128" max="8134" width="13.54296875" bestFit="1" customWidth="1"/>
    <col min="8135" max="8135" width="13.26953125" bestFit="1" customWidth="1"/>
    <col min="8136" max="8138" width="13.54296875" bestFit="1" customWidth="1"/>
    <col min="8139" max="8140" width="14.1796875" bestFit="1" customWidth="1"/>
    <col min="8141" max="8141" width="14.26953125" bestFit="1" customWidth="1"/>
    <col min="8142" max="8142" width="14.1796875" bestFit="1" customWidth="1"/>
    <col min="8143" max="8143" width="13.81640625" bestFit="1" customWidth="1"/>
    <col min="8144" max="8144" width="14.453125" bestFit="1" customWidth="1"/>
    <col min="8145" max="8146" width="14.1796875" bestFit="1" customWidth="1"/>
    <col min="8147" max="8147" width="13.81640625" bestFit="1" customWidth="1"/>
    <col min="8148" max="8149" width="14.1796875" bestFit="1" customWidth="1"/>
    <col min="8150" max="8150" width="14.7265625" bestFit="1" customWidth="1"/>
    <col min="8151" max="8151" width="13.81640625" bestFit="1" customWidth="1"/>
    <col min="8152" max="8152" width="14.1796875" bestFit="1" customWidth="1"/>
    <col min="8153" max="8155" width="13.81640625" bestFit="1" customWidth="1"/>
    <col min="8156" max="8156" width="14" bestFit="1" customWidth="1"/>
    <col min="8157" max="8157" width="12.81640625" bestFit="1" customWidth="1"/>
    <col min="8158" max="8158" width="13.54296875" bestFit="1" customWidth="1"/>
    <col min="8159" max="8159" width="14" bestFit="1" customWidth="1"/>
    <col min="8160" max="8160" width="13.81640625" bestFit="1" customWidth="1"/>
    <col min="8161" max="8161" width="13.54296875" bestFit="1" customWidth="1"/>
    <col min="8162" max="8162" width="14.26953125" bestFit="1" customWidth="1"/>
    <col min="8163" max="8164" width="13.81640625" bestFit="1" customWidth="1"/>
    <col min="8165" max="8165" width="14" bestFit="1" customWidth="1"/>
    <col min="8166" max="8167" width="13.81640625" bestFit="1" customWidth="1"/>
    <col min="8168" max="8169" width="13.54296875" bestFit="1" customWidth="1"/>
    <col min="8170" max="8170" width="13.81640625" bestFit="1" customWidth="1"/>
    <col min="8171" max="8172" width="14" bestFit="1" customWidth="1"/>
    <col min="8173" max="8173" width="13.81640625" bestFit="1" customWidth="1"/>
    <col min="8174" max="8174" width="14.453125" bestFit="1" customWidth="1"/>
    <col min="8175" max="8179" width="13.81640625" bestFit="1" customWidth="1"/>
    <col min="8180" max="8180" width="14" bestFit="1" customWidth="1"/>
    <col min="8181" max="8181" width="12.81640625" bestFit="1" customWidth="1"/>
    <col min="8182" max="8182" width="13.81640625" bestFit="1" customWidth="1"/>
    <col min="8183" max="8183" width="13.54296875" bestFit="1" customWidth="1"/>
    <col min="8184" max="8184" width="13.81640625" bestFit="1" customWidth="1"/>
    <col min="8185" max="8185" width="14" bestFit="1" customWidth="1"/>
    <col min="8186" max="8186" width="13.81640625" bestFit="1" customWidth="1"/>
    <col min="8187" max="8187" width="13.54296875" bestFit="1" customWidth="1"/>
    <col min="8188" max="8189" width="13.81640625" bestFit="1" customWidth="1"/>
    <col min="8190" max="8191" width="13.54296875" bestFit="1" customWidth="1"/>
    <col min="8192" max="8192" width="13.7265625" bestFit="1" customWidth="1"/>
    <col min="8193" max="8193" width="13.54296875" bestFit="1" customWidth="1"/>
    <col min="8194" max="8194" width="13.1796875" bestFit="1" customWidth="1"/>
    <col min="8195" max="8195" width="13.54296875" bestFit="1" customWidth="1"/>
    <col min="8196" max="8196" width="13.7265625" bestFit="1" customWidth="1"/>
    <col min="8197" max="8197" width="13.54296875" bestFit="1" customWidth="1"/>
    <col min="8198" max="8198" width="13.26953125" bestFit="1" customWidth="1"/>
    <col min="8199" max="8199" width="14.1796875" bestFit="1" customWidth="1"/>
    <col min="8200" max="8200" width="14.1796875" customWidth="1"/>
    <col min="8201" max="8201" width="13.81640625" bestFit="1" customWidth="1"/>
    <col min="8202" max="8202" width="14" bestFit="1" customWidth="1"/>
    <col min="8203" max="8207" width="13.81640625" bestFit="1" customWidth="1"/>
    <col min="8208" max="8208" width="14.453125" bestFit="1" customWidth="1"/>
    <col min="8209" max="8209" width="13.81640625" bestFit="1" customWidth="1"/>
    <col min="8210" max="8210" width="13.54296875" bestFit="1" customWidth="1"/>
    <col min="8211" max="8212" width="13.81640625" bestFit="1" customWidth="1"/>
    <col min="8290" max="8290" width="26.54296875" bestFit="1" customWidth="1"/>
    <col min="8291" max="8291" width="13.81640625" bestFit="1" customWidth="1"/>
    <col min="8292" max="8292" width="13.7265625" bestFit="1" customWidth="1"/>
    <col min="8293" max="8293" width="14" bestFit="1" customWidth="1"/>
    <col min="8294" max="8294" width="13.54296875" bestFit="1" customWidth="1"/>
    <col min="8295" max="8295" width="14.1796875" bestFit="1" customWidth="1"/>
    <col min="8296" max="8296" width="14.1796875" customWidth="1"/>
    <col min="8297" max="8297" width="14" bestFit="1" customWidth="1"/>
    <col min="8298" max="8298" width="13.81640625" bestFit="1" customWidth="1"/>
    <col min="8299" max="8299" width="13.54296875" bestFit="1" customWidth="1"/>
    <col min="8300" max="8300" width="13.81640625" bestFit="1" customWidth="1"/>
    <col min="8301" max="8301" width="13.54296875" bestFit="1" customWidth="1"/>
    <col min="8302" max="8305" width="13.81640625" bestFit="1" customWidth="1"/>
    <col min="8306" max="8306" width="13.7265625" bestFit="1" customWidth="1"/>
    <col min="8307" max="8307" width="14" bestFit="1" customWidth="1"/>
    <col min="8308" max="8308" width="13.81640625" bestFit="1" customWidth="1"/>
    <col min="8309" max="8309" width="12.81640625" bestFit="1" customWidth="1"/>
    <col min="8310" max="8310" width="13.453125" bestFit="1" customWidth="1"/>
    <col min="8311" max="8311" width="13.81640625" bestFit="1" customWidth="1"/>
    <col min="8312" max="8312" width="14" bestFit="1" customWidth="1"/>
    <col min="8313" max="8314" width="13.81640625" bestFit="1" customWidth="1"/>
    <col min="8315" max="8315" width="13.54296875" bestFit="1" customWidth="1"/>
    <col min="8316" max="8316" width="14.453125" bestFit="1" customWidth="1"/>
    <col min="8317" max="8317" width="13.81640625" bestFit="1" customWidth="1"/>
    <col min="8318" max="8318" width="13.54296875" bestFit="1" customWidth="1"/>
    <col min="8319" max="8320" width="13.81640625" bestFit="1" customWidth="1"/>
    <col min="8321" max="8321" width="13.7265625" bestFit="1" customWidth="1"/>
    <col min="8322" max="8322" width="14" bestFit="1" customWidth="1"/>
    <col min="8323" max="8323" width="13.81640625" bestFit="1" customWidth="1"/>
    <col min="8324" max="8324" width="12.81640625" bestFit="1" customWidth="1"/>
    <col min="8325" max="8325" width="13.54296875" bestFit="1" customWidth="1"/>
    <col min="8326" max="8326" width="14.1796875" bestFit="1" customWidth="1"/>
    <col min="8327" max="8327" width="13.81640625" bestFit="1" customWidth="1"/>
    <col min="8328" max="8328" width="14" bestFit="1" customWidth="1"/>
    <col min="8329" max="8331" width="13.81640625" bestFit="1" customWidth="1"/>
    <col min="8332" max="8332" width="13.54296875" bestFit="1" customWidth="1"/>
    <col min="8333" max="8333" width="13.81640625" bestFit="1" customWidth="1"/>
    <col min="8334" max="8334" width="13.453125" bestFit="1" customWidth="1"/>
    <col min="8335" max="8335" width="13.81640625" bestFit="1" customWidth="1"/>
    <col min="8336" max="8336" width="14.1796875" bestFit="1" customWidth="1"/>
    <col min="8337" max="8337" width="14" bestFit="1" customWidth="1"/>
    <col min="8338" max="8338" width="13.54296875" bestFit="1" customWidth="1"/>
    <col min="8339" max="8339" width="15.81640625" bestFit="1" customWidth="1"/>
    <col min="8340" max="8341" width="13.81640625" bestFit="1" customWidth="1"/>
    <col min="8342" max="8342" width="14" bestFit="1" customWidth="1"/>
    <col min="8343" max="8343" width="13.81640625" bestFit="1" customWidth="1"/>
    <col min="8344" max="8344" width="13.54296875" bestFit="1" customWidth="1"/>
    <col min="8345" max="8345" width="12.7265625" bestFit="1" customWidth="1"/>
    <col min="8346" max="8346" width="13.26953125" bestFit="1" customWidth="1"/>
    <col min="8347" max="8347" width="13.7265625" bestFit="1" customWidth="1"/>
    <col min="8348" max="8352" width="14" bestFit="1" customWidth="1"/>
    <col min="8353" max="8353" width="14.26953125" bestFit="1" customWidth="1"/>
    <col min="8354" max="8354" width="14" bestFit="1" customWidth="1"/>
    <col min="8355" max="8355" width="14.1796875" bestFit="1" customWidth="1"/>
    <col min="8356" max="8356" width="14" bestFit="1" customWidth="1"/>
    <col min="8357" max="8357" width="13.7265625" bestFit="1" customWidth="1"/>
    <col min="8358" max="8358" width="14.54296875" bestFit="1" customWidth="1"/>
    <col min="8359" max="8359" width="14" bestFit="1" customWidth="1"/>
    <col min="8360" max="8362" width="13.81640625" bestFit="1" customWidth="1"/>
    <col min="8363" max="8363" width="13.54296875" bestFit="1" customWidth="1"/>
    <col min="8364" max="8364" width="13.81640625" bestFit="1" customWidth="1"/>
    <col min="8365" max="8366" width="12.81640625" bestFit="1" customWidth="1"/>
    <col min="8367" max="8367" width="12.54296875" bestFit="1" customWidth="1"/>
    <col min="8368" max="8368" width="12.81640625" bestFit="1" customWidth="1"/>
    <col min="8369" max="8369" width="13.1796875" bestFit="1" customWidth="1"/>
    <col min="8370" max="8371" width="12.81640625" bestFit="1" customWidth="1"/>
    <col min="8372" max="8372" width="12.54296875" bestFit="1" customWidth="1"/>
    <col min="8373" max="8373" width="13.7265625" bestFit="1" customWidth="1"/>
    <col min="8374" max="8374" width="13.54296875" bestFit="1" customWidth="1"/>
    <col min="8375" max="8375" width="13.453125" bestFit="1" customWidth="1"/>
    <col min="8376" max="8376" width="13.81640625" bestFit="1" customWidth="1"/>
    <col min="8377" max="8377" width="14" bestFit="1" customWidth="1"/>
    <col min="8378" max="8378" width="13.81640625" bestFit="1" customWidth="1"/>
    <col min="8379" max="8379" width="12.81640625" bestFit="1" customWidth="1"/>
    <col min="8380" max="8380" width="14.1796875" bestFit="1" customWidth="1"/>
    <col min="8381" max="8382" width="13.81640625" bestFit="1" customWidth="1"/>
    <col min="8383" max="8383" width="14.453125" bestFit="1" customWidth="1"/>
    <col min="8384" max="8390" width="13.54296875" bestFit="1" customWidth="1"/>
    <col min="8391" max="8391" width="13.26953125" bestFit="1" customWidth="1"/>
    <col min="8392" max="8394" width="13.54296875" bestFit="1" customWidth="1"/>
    <col min="8395" max="8396" width="14.1796875" bestFit="1" customWidth="1"/>
    <col min="8397" max="8397" width="14.26953125" bestFit="1" customWidth="1"/>
    <col min="8398" max="8398" width="14.1796875" bestFit="1" customWidth="1"/>
    <col min="8399" max="8399" width="13.81640625" bestFit="1" customWidth="1"/>
    <col min="8400" max="8400" width="14.453125" bestFit="1" customWidth="1"/>
    <col min="8401" max="8402" width="14.1796875" bestFit="1" customWidth="1"/>
    <col min="8403" max="8403" width="13.81640625" bestFit="1" customWidth="1"/>
    <col min="8404" max="8405" width="14.1796875" bestFit="1" customWidth="1"/>
    <col min="8406" max="8406" width="14.7265625" bestFit="1" customWidth="1"/>
    <col min="8407" max="8407" width="13.81640625" bestFit="1" customWidth="1"/>
    <col min="8408" max="8408" width="14.1796875" bestFit="1" customWidth="1"/>
    <col min="8409" max="8411" width="13.81640625" bestFit="1" customWidth="1"/>
    <col min="8412" max="8412" width="14" bestFit="1" customWidth="1"/>
    <col min="8413" max="8413" width="12.81640625" bestFit="1" customWidth="1"/>
    <col min="8414" max="8414" width="13.54296875" bestFit="1" customWidth="1"/>
    <col min="8415" max="8415" width="14" bestFit="1" customWidth="1"/>
    <col min="8416" max="8416" width="13.81640625" bestFit="1" customWidth="1"/>
    <col min="8417" max="8417" width="13.54296875" bestFit="1" customWidth="1"/>
    <col min="8418" max="8418" width="14.26953125" bestFit="1" customWidth="1"/>
    <col min="8419" max="8420" width="13.81640625" bestFit="1" customWidth="1"/>
    <col min="8421" max="8421" width="14" bestFit="1" customWidth="1"/>
    <col min="8422" max="8423" width="13.81640625" bestFit="1" customWidth="1"/>
    <col min="8424" max="8425" width="13.54296875" bestFit="1" customWidth="1"/>
    <col min="8426" max="8426" width="13.81640625" bestFit="1" customWidth="1"/>
    <col min="8427" max="8428" width="14" bestFit="1" customWidth="1"/>
    <col min="8429" max="8429" width="13.81640625" bestFit="1" customWidth="1"/>
    <col min="8430" max="8430" width="14.453125" bestFit="1" customWidth="1"/>
    <col min="8431" max="8435" width="13.81640625" bestFit="1" customWidth="1"/>
    <col min="8436" max="8436" width="14" bestFit="1" customWidth="1"/>
    <col min="8437" max="8437" width="12.81640625" bestFit="1" customWidth="1"/>
    <col min="8438" max="8438" width="13.81640625" bestFit="1" customWidth="1"/>
    <col min="8439" max="8439" width="13.54296875" bestFit="1" customWidth="1"/>
    <col min="8440" max="8440" width="13.81640625" bestFit="1" customWidth="1"/>
    <col min="8441" max="8441" width="14" bestFit="1" customWidth="1"/>
    <col min="8442" max="8442" width="13.81640625" bestFit="1" customWidth="1"/>
    <col min="8443" max="8443" width="13.54296875" bestFit="1" customWidth="1"/>
    <col min="8444" max="8445" width="13.81640625" bestFit="1" customWidth="1"/>
    <col min="8446" max="8447" width="13.54296875" bestFit="1" customWidth="1"/>
    <col min="8448" max="8448" width="13.7265625" bestFit="1" customWidth="1"/>
    <col min="8449" max="8449" width="13.54296875" bestFit="1" customWidth="1"/>
    <col min="8450" max="8450" width="13.1796875" bestFit="1" customWidth="1"/>
    <col min="8451" max="8451" width="13.54296875" bestFit="1" customWidth="1"/>
    <col min="8452" max="8452" width="13.7265625" bestFit="1" customWidth="1"/>
    <col min="8453" max="8453" width="13.54296875" bestFit="1" customWidth="1"/>
    <col min="8454" max="8454" width="13.26953125" bestFit="1" customWidth="1"/>
    <col min="8455" max="8455" width="14.1796875" bestFit="1" customWidth="1"/>
    <col min="8456" max="8456" width="14.1796875" customWidth="1"/>
    <col min="8457" max="8457" width="13.81640625" bestFit="1" customWidth="1"/>
    <col min="8458" max="8458" width="14" bestFit="1" customWidth="1"/>
    <col min="8459" max="8463" width="13.81640625" bestFit="1" customWidth="1"/>
    <col min="8464" max="8464" width="14.453125" bestFit="1" customWidth="1"/>
    <col min="8465" max="8465" width="13.81640625" bestFit="1" customWidth="1"/>
    <col min="8466" max="8466" width="13.54296875" bestFit="1" customWidth="1"/>
    <col min="8467" max="8468" width="13.81640625" bestFit="1" customWidth="1"/>
    <col min="8546" max="8546" width="26.54296875" bestFit="1" customWidth="1"/>
    <col min="8547" max="8547" width="13.81640625" bestFit="1" customWidth="1"/>
    <col min="8548" max="8548" width="13.7265625" bestFit="1" customWidth="1"/>
    <col min="8549" max="8549" width="14" bestFit="1" customWidth="1"/>
    <col min="8550" max="8550" width="13.54296875" bestFit="1" customWidth="1"/>
    <col min="8551" max="8551" width="14.1796875" bestFit="1" customWidth="1"/>
    <col min="8552" max="8552" width="14.1796875" customWidth="1"/>
    <col min="8553" max="8553" width="14" bestFit="1" customWidth="1"/>
    <col min="8554" max="8554" width="13.81640625" bestFit="1" customWidth="1"/>
    <col min="8555" max="8555" width="13.54296875" bestFit="1" customWidth="1"/>
    <col min="8556" max="8556" width="13.81640625" bestFit="1" customWidth="1"/>
    <col min="8557" max="8557" width="13.54296875" bestFit="1" customWidth="1"/>
    <col min="8558" max="8561" width="13.81640625" bestFit="1" customWidth="1"/>
    <col min="8562" max="8562" width="13.7265625" bestFit="1" customWidth="1"/>
    <col min="8563" max="8563" width="14" bestFit="1" customWidth="1"/>
    <col min="8564" max="8564" width="13.81640625" bestFit="1" customWidth="1"/>
    <col min="8565" max="8565" width="12.81640625" bestFit="1" customWidth="1"/>
    <col min="8566" max="8566" width="13.453125" bestFit="1" customWidth="1"/>
    <col min="8567" max="8567" width="13.81640625" bestFit="1" customWidth="1"/>
    <col min="8568" max="8568" width="14" bestFit="1" customWidth="1"/>
    <col min="8569" max="8570" width="13.81640625" bestFit="1" customWidth="1"/>
    <col min="8571" max="8571" width="13.54296875" bestFit="1" customWidth="1"/>
    <col min="8572" max="8572" width="14.453125" bestFit="1" customWidth="1"/>
    <col min="8573" max="8573" width="13.81640625" bestFit="1" customWidth="1"/>
    <col min="8574" max="8574" width="13.54296875" bestFit="1" customWidth="1"/>
    <col min="8575" max="8576" width="13.81640625" bestFit="1" customWidth="1"/>
    <col min="8577" max="8577" width="13.7265625" bestFit="1" customWidth="1"/>
    <col min="8578" max="8578" width="14" bestFit="1" customWidth="1"/>
    <col min="8579" max="8579" width="13.81640625" bestFit="1" customWidth="1"/>
    <col min="8580" max="8580" width="12.81640625" bestFit="1" customWidth="1"/>
    <col min="8581" max="8581" width="13.54296875" bestFit="1" customWidth="1"/>
    <col min="8582" max="8582" width="14.1796875" bestFit="1" customWidth="1"/>
    <col min="8583" max="8583" width="13.81640625" bestFit="1" customWidth="1"/>
    <col min="8584" max="8584" width="14" bestFit="1" customWidth="1"/>
    <col min="8585" max="8587" width="13.81640625" bestFit="1" customWidth="1"/>
    <col min="8588" max="8588" width="13.54296875" bestFit="1" customWidth="1"/>
    <col min="8589" max="8589" width="13.81640625" bestFit="1" customWidth="1"/>
    <col min="8590" max="8590" width="13.453125" bestFit="1" customWidth="1"/>
    <col min="8591" max="8591" width="13.81640625" bestFit="1" customWidth="1"/>
    <col min="8592" max="8592" width="14.1796875" bestFit="1" customWidth="1"/>
    <col min="8593" max="8593" width="14" bestFit="1" customWidth="1"/>
    <col min="8594" max="8594" width="13.54296875" bestFit="1" customWidth="1"/>
    <col min="8595" max="8595" width="15.81640625" bestFit="1" customWidth="1"/>
    <col min="8596" max="8597" width="13.81640625" bestFit="1" customWidth="1"/>
    <col min="8598" max="8598" width="14" bestFit="1" customWidth="1"/>
    <col min="8599" max="8599" width="13.81640625" bestFit="1" customWidth="1"/>
    <col min="8600" max="8600" width="13.54296875" bestFit="1" customWidth="1"/>
    <col min="8601" max="8601" width="12.7265625" bestFit="1" customWidth="1"/>
    <col min="8602" max="8602" width="13.26953125" bestFit="1" customWidth="1"/>
    <col min="8603" max="8603" width="13.7265625" bestFit="1" customWidth="1"/>
    <col min="8604" max="8608" width="14" bestFit="1" customWidth="1"/>
    <col min="8609" max="8609" width="14.26953125" bestFit="1" customWidth="1"/>
    <col min="8610" max="8610" width="14" bestFit="1" customWidth="1"/>
    <col min="8611" max="8611" width="14.1796875" bestFit="1" customWidth="1"/>
    <col min="8612" max="8612" width="14" bestFit="1" customWidth="1"/>
    <col min="8613" max="8613" width="13.7265625" bestFit="1" customWidth="1"/>
    <col min="8614" max="8614" width="14.54296875" bestFit="1" customWidth="1"/>
    <col min="8615" max="8615" width="14" bestFit="1" customWidth="1"/>
    <col min="8616" max="8618" width="13.81640625" bestFit="1" customWidth="1"/>
    <col min="8619" max="8619" width="13.54296875" bestFit="1" customWidth="1"/>
    <col min="8620" max="8620" width="13.81640625" bestFit="1" customWidth="1"/>
    <col min="8621" max="8622" width="12.81640625" bestFit="1" customWidth="1"/>
    <col min="8623" max="8623" width="12.54296875" bestFit="1" customWidth="1"/>
    <col min="8624" max="8624" width="12.81640625" bestFit="1" customWidth="1"/>
    <col min="8625" max="8625" width="13.1796875" bestFit="1" customWidth="1"/>
    <col min="8626" max="8627" width="12.81640625" bestFit="1" customWidth="1"/>
    <col min="8628" max="8628" width="12.54296875" bestFit="1" customWidth="1"/>
    <col min="8629" max="8629" width="13.7265625" bestFit="1" customWidth="1"/>
    <col min="8630" max="8630" width="13.54296875" bestFit="1" customWidth="1"/>
    <col min="8631" max="8631" width="13.453125" bestFit="1" customWidth="1"/>
    <col min="8632" max="8632" width="13.81640625" bestFit="1" customWidth="1"/>
    <col min="8633" max="8633" width="14" bestFit="1" customWidth="1"/>
    <col min="8634" max="8634" width="13.81640625" bestFit="1" customWidth="1"/>
    <col min="8635" max="8635" width="12.81640625" bestFit="1" customWidth="1"/>
    <col min="8636" max="8636" width="14.1796875" bestFit="1" customWidth="1"/>
    <col min="8637" max="8638" width="13.81640625" bestFit="1" customWidth="1"/>
    <col min="8639" max="8639" width="14.453125" bestFit="1" customWidth="1"/>
    <col min="8640" max="8646" width="13.54296875" bestFit="1" customWidth="1"/>
    <col min="8647" max="8647" width="13.26953125" bestFit="1" customWidth="1"/>
    <col min="8648" max="8650" width="13.54296875" bestFit="1" customWidth="1"/>
    <col min="8651" max="8652" width="14.1796875" bestFit="1" customWidth="1"/>
    <col min="8653" max="8653" width="14.26953125" bestFit="1" customWidth="1"/>
    <col min="8654" max="8654" width="14.1796875" bestFit="1" customWidth="1"/>
    <col min="8655" max="8655" width="13.81640625" bestFit="1" customWidth="1"/>
    <col min="8656" max="8656" width="14.453125" bestFit="1" customWidth="1"/>
    <col min="8657" max="8658" width="14.1796875" bestFit="1" customWidth="1"/>
    <col min="8659" max="8659" width="13.81640625" bestFit="1" customWidth="1"/>
    <col min="8660" max="8661" width="14.1796875" bestFit="1" customWidth="1"/>
    <col min="8662" max="8662" width="14.7265625" bestFit="1" customWidth="1"/>
    <col min="8663" max="8663" width="13.81640625" bestFit="1" customWidth="1"/>
    <col min="8664" max="8664" width="14.1796875" bestFit="1" customWidth="1"/>
    <col min="8665" max="8667" width="13.81640625" bestFit="1" customWidth="1"/>
    <col min="8668" max="8668" width="14" bestFit="1" customWidth="1"/>
    <col min="8669" max="8669" width="12.81640625" bestFit="1" customWidth="1"/>
    <col min="8670" max="8670" width="13.54296875" bestFit="1" customWidth="1"/>
    <col min="8671" max="8671" width="14" bestFit="1" customWidth="1"/>
    <col min="8672" max="8672" width="13.81640625" bestFit="1" customWidth="1"/>
    <col min="8673" max="8673" width="13.54296875" bestFit="1" customWidth="1"/>
    <col min="8674" max="8674" width="14.26953125" bestFit="1" customWidth="1"/>
    <col min="8675" max="8676" width="13.81640625" bestFit="1" customWidth="1"/>
    <col min="8677" max="8677" width="14" bestFit="1" customWidth="1"/>
    <col min="8678" max="8679" width="13.81640625" bestFit="1" customWidth="1"/>
    <col min="8680" max="8681" width="13.54296875" bestFit="1" customWidth="1"/>
    <col min="8682" max="8682" width="13.81640625" bestFit="1" customWidth="1"/>
    <col min="8683" max="8684" width="14" bestFit="1" customWidth="1"/>
    <col min="8685" max="8685" width="13.81640625" bestFit="1" customWidth="1"/>
    <col min="8686" max="8686" width="14.453125" bestFit="1" customWidth="1"/>
    <col min="8687" max="8691" width="13.81640625" bestFit="1" customWidth="1"/>
    <col min="8692" max="8692" width="14" bestFit="1" customWidth="1"/>
    <col min="8693" max="8693" width="12.81640625" bestFit="1" customWidth="1"/>
    <col min="8694" max="8694" width="13.81640625" bestFit="1" customWidth="1"/>
    <col min="8695" max="8695" width="13.54296875" bestFit="1" customWidth="1"/>
    <col min="8696" max="8696" width="13.81640625" bestFit="1" customWidth="1"/>
    <col min="8697" max="8697" width="14" bestFit="1" customWidth="1"/>
    <col min="8698" max="8698" width="13.81640625" bestFit="1" customWidth="1"/>
    <col min="8699" max="8699" width="13.54296875" bestFit="1" customWidth="1"/>
    <col min="8700" max="8701" width="13.81640625" bestFit="1" customWidth="1"/>
    <col min="8702" max="8703" width="13.54296875" bestFit="1" customWidth="1"/>
    <col min="8704" max="8704" width="13.7265625" bestFit="1" customWidth="1"/>
    <col min="8705" max="8705" width="13.54296875" bestFit="1" customWidth="1"/>
    <col min="8706" max="8706" width="13.1796875" bestFit="1" customWidth="1"/>
    <col min="8707" max="8707" width="13.54296875" bestFit="1" customWidth="1"/>
    <col min="8708" max="8708" width="13.7265625" bestFit="1" customWidth="1"/>
    <col min="8709" max="8709" width="13.54296875" bestFit="1" customWidth="1"/>
    <col min="8710" max="8710" width="13.26953125" bestFit="1" customWidth="1"/>
    <col min="8711" max="8711" width="14.1796875" bestFit="1" customWidth="1"/>
    <col min="8712" max="8712" width="14.1796875" customWidth="1"/>
    <col min="8713" max="8713" width="13.81640625" bestFit="1" customWidth="1"/>
    <col min="8714" max="8714" width="14" bestFit="1" customWidth="1"/>
    <col min="8715" max="8719" width="13.81640625" bestFit="1" customWidth="1"/>
    <col min="8720" max="8720" width="14.453125" bestFit="1" customWidth="1"/>
    <col min="8721" max="8721" width="13.81640625" bestFit="1" customWidth="1"/>
    <col min="8722" max="8722" width="13.54296875" bestFit="1" customWidth="1"/>
    <col min="8723" max="8724" width="13.81640625" bestFit="1" customWidth="1"/>
    <col min="8802" max="8802" width="26.54296875" bestFit="1" customWidth="1"/>
    <col min="8803" max="8803" width="13.81640625" bestFit="1" customWidth="1"/>
    <col min="8804" max="8804" width="13.7265625" bestFit="1" customWidth="1"/>
    <col min="8805" max="8805" width="14" bestFit="1" customWidth="1"/>
    <col min="8806" max="8806" width="13.54296875" bestFit="1" customWidth="1"/>
    <col min="8807" max="8807" width="14.1796875" bestFit="1" customWidth="1"/>
    <col min="8808" max="8808" width="14.1796875" customWidth="1"/>
    <col min="8809" max="8809" width="14" bestFit="1" customWidth="1"/>
    <col min="8810" max="8810" width="13.81640625" bestFit="1" customWidth="1"/>
    <col min="8811" max="8811" width="13.54296875" bestFit="1" customWidth="1"/>
    <col min="8812" max="8812" width="13.81640625" bestFit="1" customWidth="1"/>
    <col min="8813" max="8813" width="13.54296875" bestFit="1" customWidth="1"/>
    <col min="8814" max="8817" width="13.81640625" bestFit="1" customWidth="1"/>
    <col min="8818" max="8818" width="13.7265625" bestFit="1" customWidth="1"/>
    <col min="8819" max="8819" width="14" bestFit="1" customWidth="1"/>
    <col min="8820" max="8820" width="13.81640625" bestFit="1" customWidth="1"/>
    <col min="8821" max="8821" width="12.81640625" bestFit="1" customWidth="1"/>
    <col min="8822" max="8822" width="13.453125" bestFit="1" customWidth="1"/>
    <col min="8823" max="8823" width="13.81640625" bestFit="1" customWidth="1"/>
    <col min="8824" max="8824" width="14" bestFit="1" customWidth="1"/>
    <col min="8825" max="8826" width="13.81640625" bestFit="1" customWidth="1"/>
    <col min="8827" max="8827" width="13.54296875" bestFit="1" customWidth="1"/>
    <col min="8828" max="8828" width="14.453125" bestFit="1" customWidth="1"/>
    <col min="8829" max="8829" width="13.81640625" bestFit="1" customWidth="1"/>
    <col min="8830" max="8830" width="13.54296875" bestFit="1" customWidth="1"/>
    <col min="8831" max="8832" width="13.81640625" bestFit="1" customWidth="1"/>
    <col min="8833" max="8833" width="13.7265625" bestFit="1" customWidth="1"/>
    <col min="8834" max="8834" width="14" bestFit="1" customWidth="1"/>
    <col min="8835" max="8835" width="13.81640625" bestFit="1" customWidth="1"/>
    <col min="8836" max="8836" width="12.81640625" bestFit="1" customWidth="1"/>
    <col min="8837" max="8837" width="13.54296875" bestFit="1" customWidth="1"/>
    <col min="8838" max="8838" width="14.1796875" bestFit="1" customWidth="1"/>
    <col min="8839" max="8839" width="13.81640625" bestFit="1" customWidth="1"/>
    <col min="8840" max="8840" width="14" bestFit="1" customWidth="1"/>
    <col min="8841" max="8843" width="13.81640625" bestFit="1" customWidth="1"/>
    <col min="8844" max="8844" width="13.54296875" bestFit="1" customWidth="1"/>
    <col min="8845" max="8845" width="13.81640625" bestFit="1" customWidth="1"/>
    <col min="8846" max="8846" width="13.453125" bestFit="1" customWidth="1"/>
    <col min="8847" max="8847" width="13.81640625" bestFit="1" customWidth="1"/>
    <col min="8848" max="8848" width="14.1796875" bestFit="1" customWidth="1"/>
    <col min="8849" max="8849" width="14" bestFit="1" customWidth="1"/>
    <col min="8850" max="8850" width="13.54296875" bestFit="1" customWidth="1"/>
    <col min="8851" max="8851" width="15.81640625" bestFit="1" customWidth="1"/>
    <col min="8852" max="8853" width="13.81640625" bestFit="1" customWidth="1"/>
    <col min="8854" max="8854" width="14" bestFit="1" customWidth="1"/>
    <col min="8855" max="8855" width="13.81640625" bestFit="1" customWidth="1"/>
    <col min="8856" max="8856" width="13.54296875" bestFit="1" customWidth="1"/>
    <col min="8857" max="8857" width="12.7265625" bestFit="1" customWidth="1"/>
    <col min="8858" max="8858" width="13.26953125" bestFit="1" customWidth="1"/>
    <col min="8859" max="8859" width="13.7265625" bestFit="1" customWidth="1"/>
    <col min="8860" max="8864" width="14" bestFit="1" customWidth="1"/>
    <col min="8865" max="8865" width="14.26953125" bestFit="1" customWidth="1"/>
    <col min="8866" max="8866" width="14" bestFit="1" customWidth="1"/>
    <col min="8867" max="8867" width="14.1796875" bestFit="1" customWidth="1"/>
    <col min="8868" max="8868" width="14" bestFit="1" customWidth="1"/>
    <col min="8869" max="8869" width="13.7265625" bestFit="1" customWidth="1"/>
    <col min="8870" max="8870" width="14.54296875" bestFit="1" customWidth="1"/>
    <col min="8871" max="8871" width="14" bestFit="1" customWidth="1"/>
    <col min="8872" max="8874" width="13.81640625" bestFit="1" customWidth="1"/>
    <col min="8875" max="8875" width="13.54296875" bestFit="1" customWidth="1"/>
    <col min="8876" max="8876" width="13.81640625" bestFit="1" customWidth="1"/>
    <col min="8877" max="8878" width="12.81640625" bestFit="1" customWidth="1"/>
    <col min="8879" max="8879" width="12.54296875" bestFit="1" customWidth="1"/>
    <col min="8880" max="8880" width="12.81640625" bestFit="1" customWidth="1"/>
    <col min="8881" max="8881" width="13.1796875" bestFit="1" customWidth="1"/>
    <col min="8882" max="8883" width="12.81640625" bestFit="1" customWidth="1"/>
    <col min="8884" max="8884" width="12.54296875" bestFit="1" customWidth="1"/>
    <col min="8885" max="8885" width="13.7265625" bestFit="1" customWidth="1"/>
    <col min="8886" max="8886" width="13.54296875" bestFit="1" customWidth="1"/>
    <col min="8887" max="8887" width="13.453125" bestFit="1" customWidth="1"/>
    <col min="8888" max="8888" width="13.81640625" bestFit="1" customWidth="1"/>
    <col min="8889" max="8889" width="14" bestFit="1" customWidth="1"/>
    <col min="8890" max="8890" width="13.81640625" bestFit="1" customWidth="1"/>
    <col min="8891" max="8891" width="12.81640625" bestFit="1" customWidth="1"/>
    <col min="8892" max="8892" width="14.1796875" bestFit="1" customWidth="1"/>
    <col min="8893" max="8894" width="13.81640625" bestFit="1" customWidth="1"/>
    <col min="8895" max="8895" width="14.453125" bestFit="1" customWidth="1"/>
    <col min="8896" max="8902" width="13.54296875" bestFit="1" customWidth="1"/>
    <col min="8903" max="8903" width="13.26953125" bestFit="1" customWidth="1"/>
    <col min="8904" max="8906" width="13.54296875" bestFit="1" customWidth="1"/>
    <col min="8907" max="8908" width="14.1796875" bestFit="1" customWidth="1"/>
    <col min="8909" max="8909" width="14.26953125" bestFit="1" customWidth="1"/>
    <col min="8910" max="8910" width="14.1796875" bestFit="1" customWidth="1"/>
    <col min="8911" max="8911" width="13.81640625" bestFit="1" customWidth="1"/>
    <col min="8912" max="8912" width="14.453125" bestFit="1" customWidth="1"/>
    <col min="8913" max="8914" width="14.1796875" bestFit="1" customWidth="1"/>
    <col min="8915" max="8915" width="13.81640625" bestFit="1" customWidth="1"/>
    <col min="8916" max="8917" width="14.1796875" bestFit="1" customWidth="1"/>
    <col min="8918" max="8918" width="14.7265625" bestFit="1" customWidth="1"/>
    <col min="8919" max="8919" width="13.81640625" bestFit="1" customWidth="1"/>
    <col min="8920" max="8920" width="14.1796875" bestFit="1" customWidth="1"/>
    <col min="8921" max="8923" width="13.81640625" bestFit="1" customWidth="1"/>
    <col min="8924" max="8924" width="14" bestFit="1" customWidth="1"/>
    <col min="8925" max="8925" width="12.81640625" bestFit="1" customWidth="1"/>
    <col min="8926" max="8926" width="13.54296875" bestFit="1" customWidth="1"/>
    <col min="8927" max="8927" width="14" bestFit="1" customWidth="1"/>
    <col min="8928" max="8928" width="13.81640625" bestFit="1" customWidth="1"/>
    <col min="8929" max="8929" width="13.54296875" bestFit="1" customWidth="1"/>
    <col min="8930" max="8930" width="14.26953125" bestFit="1" customWidth="1"/>
    <col min="8931" max="8932" width="13.81640625" bestFit="1" customWidth="1"/>
    <col min="8933" max="8933" width="14" bestFit="1" customWidth="1"/>
    <col min="8934" max="8935" width="13.81640625" bestFit="1" customWidth="1"/>
    <col min="8936" max="8937" width="13.54296875" bestFit="1" customWidth="1"/>
    <col min="8938" max="8938" width="13.81640625" bestFit="1" customWidth="1"/>
    <col min="8939" max="8940" width="14" bestFit="1" customWidth="1"/>
    <col min="8941" max="8941" width="13.81640625" bestFit="1" customWidth="1"/>
    <col min="8942" max="8942" width="14.453125" bestFit="1" customWidth="1"/>
    <col min="8943" max="8947" width="13.81640625" bestFit="1" customWidth="1"/>
    <col min="8948" max="8948" width="14" bestFit="1" customWidth="1"/>
    <col min="8949" max="8949" width="12.81640625" bestFit="1" customWidth="1"/>
    <col min="8950" max="8950" width="13.81640625" bestFit="1" customWidth="1"/>
    <col min="8951" max="8951" width="13.54296875" bestFit="1" customWidth="1"/>
    <col min="8952" max="8952" width="13.81640625" bestFit="1" customWidth="1"/>
    <col min="8953" max="8953" width="14" bestFit="1" customWidth="1"/>
    <col min="8954" max="8954" width="13.81640625" bestFit="1" customWidth="1"/>
    <col min="8955" max="8955" width="13.54296875" bestFit="1" customWidth="1"/>
    <col min="8956" max="8957" width="13.81640625" bestFit="1" customWidth="1"/>
    <col min="8958" max="8959" width="13.54296875" bestFit="1" customWidth="1"/>
    <col min="8960" max="8960" width="13.7265625" bestFit="1" customWidth="1"/>
    <col min="8961" max="8961" width="13.54296875" bestFit="1" customWidth="1"/>
    <col min="8962" max="8962" width="13.1796875" bestFit="1" customWidth="1"/>
    <col min="8963" max="8963" width="13.54296875" bestFit="1" customWidth="1"/>
    <col min="8964" max="8964" width="13.7265625" bestFit="1" customWidth="1"/>
    <col min="8965" max="8965" width="13.54296875" bestFit="1" customWidth="1"/>
    <col min="8966" max="8966" width="13.26953125" bestFit="1" customWidth="1"/>
    <col min="8967" max="8967" width="14.1796875" bestFit="1" customWidth="1"/>
    <col min="8968" max="8968" width="14.1796875" customWidth="1"/>
    <col min="8969" max="8969" width="13.81640625" bestFit="1" customWidth="1"/>
    <col min="8970" max="8970" width="14" bestFit="1" customWidth="1"/>
    <col min="8971" max="8975" width="13.81640625" bestFit="1" customWidth="1"/>
    <col min="8976" max="8976" width="14.453125" bestFit="1" customWidth="1"/>
    <col min="8977" max="8977" width="13.81640625" bestFit="1" customWidth="1"/>
    <col min="8978" max="8978" width="13.54296875" bestFit="1" customWidth="1"/>
    <col min="8979" max="8980" width="13.81640625" bestFit="1" customWidth="1"/>
    <col min="9058" max="9058" width="26.54296875" bestFit="1" customWidth="1"/>
    <col min="9059" max="9059" width="13.81640625" bestFit="1" customWidth="1"/>
    <col min="9060" max="9060" width="13.7265625" bestFit="1" customWidth="1"/>
    <col min="9061" max="9061" width="14" bestFit="1" customWidth="1"/>
    <col min="9062" max="9062" width="13.54296875" bestFit="1" customWidth="1"/>
    <col min="9063" max="9063" width="14.1796875" bestFit="1" customWidth="1"/>
    <col min="9064" max="9064" width="14.1796875" customWidth="1"/>
    <col min="9065" max="9065" width="14" bestFit="1" customWidth="1"/>
    <col min="9066" max="9066" width="13.81640625" bestFit="1" customWidth="1"/>
    <col min="9067" max="9067" width="13.54296875" bestFit="1" customWidth="1"/>
    <col min="9068" max="9068" width="13.81640625" bestFit="1" customWidth="1"/>
    <col min="9069" max="9069" width="13.54296875" bestFit="1" customWidth="1"/>
    <col min="9070" max="9073" width="13.81640625" bestFit="1" customWidth="1"/>
    <col min="9074" max="9074" width="13.7265625" bestFit="1" customWidth="1"/>
    <col min="9075" max="9075" width="14" bestFit="1" customWidth="1"/>
    <col min="9076" max="9076" width="13.81640625" bestFit="1" customWidth="1"/>
    <col min="9077" max="9077" width="12.81640625" bestFit="1" customWidth="1"/>
    <col min="9078" max="9078" width="13.453125" bestFit="1" customWidth="1"/>
    <col min="9079" max="9079" width="13.81640625" bestFit="1" customWidth="1"/>
    <col min="9080" max="9080" width="14" bestFit="1" customWidth="1"/>
    <col min="9081" max="9082" width="13.81640625" bestFit="1" customWidth="1"/>
    <col min="9083" max="9083" width="13.54296875" bestFit="1" customWidth="1"/>
    <col min="9084" max="9084" width="14.453125" bestFit="1" customWidth="1"/>
    <col min="9085" max="9085" width="13.81640625" bestFit="1" customWidth="1"/>
    <col min="9086" max="9086" width="13.54296875" bestFit="1" customWidth="1"/>
    <col min="9087" max="9088" width="13.81640625" bestFit="1" customWidth="1"/>
    <col min="9089" max="9089" width="13.7265625" bestFit="1" customWidth="1"/>
    <col min="9090" max="9090" width="14" bestFit="1" customWidth="1"/>
    <col min="9091" max="9091" width="13.81640625" bestFit="1" customWidth="1"/>
    <col min="9092" max="9092" width="12.81640625" bestFit="1" customWidth="1"/>
    <col min="9093" max="9093" width="13.54296875" bestFit="1" customWidth="1"/>
    <col min="9094" max="9094" width="14.1796875" bestFit="1" customWidth="1"/>
    <col min="9095" max="9095" width="13.81640625" bestFit="1" customWidth="1"/>
    <col min="9096" max="9096" width="14" bestFit="1" customWidth="1"/>
    <col min="9097" max="9099" width="13.81640625" bestFit="1" customWidth="1"/>
    <col min="9100" max="9100" width="13.54296875" bestFit="1" customWidth="1"/>
    <col min="9101" max="9101" width="13.81640625" bestFit="1" customWidth="1"/>
    <col min="9102" max="9102" width="13.453125" bestFit="1" customWidth="1"/>
    <col min="9103" max="9103" width="13.81640625" bestFit="1" customWidth="1"/>
    <col min="9104" max="9104" width="14.1796875" bestFit="1" customWidth="1"/>
    <col min="9105" max="9105" width="14" bestFit="1" customWidth="1"/>
    <col min="9106" max="9106" width="13.54296875" bestFit="1" customWidth="1"/>
    <col min="9107" max="9107" width="15.81640625" bestFit="1" customWidth="1"/>
    <col min="9108" max="9109" width="13.81640625" bestFit="1" customWidth="1"/>
    <col min="9110" max="9110" width="14" bestFit="1" customWidth="1"/>
    <col min="9111" max="9111" width="13.81640625" bestFit="1" customWidth="1"/>
    <col min="9112" max="9112" width="13.54296875" bestFit="1" customWidth="1"/>
    <col min="9113" max="9113" width="12.7265625" bestFit="1" customWidth="1"/>
    <col min="9114" max="9114" width="13.26953125" bestFit="1" customWidth="1"/>
    <col min="9115" max="9115" width="13.7265625" bestFit="1" customWidth="1"/>
    <col min="9116" max="9120" width="14" bestFit="1" customWidth="1"/>
    <col min="9121" max="9121" width="14.26953125" bestFit="1" customWidth="1"/>
    <col min="9122" max="9122" width="14" bestFit="1" customWidth="1"/>
    <col min="9123" max="9123" width="14.1796875" bestFit="1" customWidth="1"/>
    <col min="9124" max="9124" width="14" bestFit="1" customWidth="1"/>
    <col min="9125" max="9125" width="13.7265625" bestFit="1" customWidth="1"/>
    <col min="9126" max="9126" width="14.54296875" bestFit="1" customWidth="1"/>
    <col min="9127" max="9127" width="14" bestFit="1" customWidth="1"/>
    <col min="9128" max="9130" width="13.81640625" bestFit="1" customWidth="1"/>
    <col min="9131" max="9131" width="13.54296875" bestFit="1" customWidth="1"/>
    <col min="9132" max="9132" width="13.81640625" bestFit="1" customWidth="1"/>
    <col min="9133" max="9134" width="12.81640625" bestFit="1" customWidth="1"/>
    <col min="9135" max="9135" width="12.54296875" bestFit="1" customWidth="1"/>
    <col min="9136" max="9136" width="12.81640625" bestFit="1" customWidth="1"/>
    <col min="9137" max="9137" width="13.1796875" bestFit="1" customWidth="1"/>
    <col min="9138" max="9139" width="12.81640625" bestFit="1" customWidth="1"/>
    <col min="9140" max="9140" width="12.54296875" bestFit="1" customWidth="1"/>
    <col min="9141" max="9141" width="13.7265625" bestFit="1" customWidth="1"/>
    <col min="9142" max="9142" width="13.54296875" bestFit="1" customWidth="1"/>
    <col min="9143" max="9143" width="13.453125" bestFit="1" customWidth="1"/>
    <col min="9144" max="9144" width="13.81640625" bestFit="1" customWidth="1"/>
    <col min="9145" max="9145" width="14" bestFit="1" customWidth="1"/>
    <col min="9146" max="9146" width="13.81640625" bestFit="1" customWidth="1"/>
    <col min="9147" max="9147" width="12.81640625" bestFit="1" customWidth="1"/>
    <col min="9148" max="9148" width="14.1796875" bestFit="1" customWidth="1"/>
    <col min="9149" max="9150" width="13.81640625" bestFit="1" customWidth="1"/>
    <col min="9151" max="9151" width="14.453125" bestFit="1" customWidth="1"/>
    <col min="9152" max="9158" width="13.54296875" bestFit="1" customWidth="1"/>
    <col min="9159" max="9159" width="13.26953125" bestFit="1" customWidth="1"/>
    <col min="9160" max="9162" width="13.54296875" bestFit="1" customWidth="1"/>
    <col min="9163" max="9164" width="14.1796875" bestFit="1" customWidth="1"/>
    <col min="9165" max="9165" width="14.26953125" bestFit="1" customWidth="1"/>
    <col min="9166" max="9166" width="14.1796875" bestFit="1" customWidth="1"/>
    <col min="9167" max="9167" width="13.81640625" bestFit="1" customWidth="1"/>
    <col min="9168" max="9168" width="14.453125" bestFit="1" customWidth="1"/>
    <col min="9169" max="9170" width="14.1796875" bestFit="1" customWidth="1"/>
    <col min="9171" max="9171" width="13.81640625" bestFit="1" customWidth="1"/>
    <col min="9172" max="9173" width="14.1796875" bestFit="1" customWidth="1"/>
    <col min="9174" max="9174" width="14.7265625" bestFit="1" customWidth="1"/>
    <col min="9175" max="9175" width="13.81640625" bestFit="1" customWidth="1"/>
    <col min="9176" max="9176" width="14.1796875" bestFit="1" customWidth="1"/>
    <col min="9177" max="9179" width="13.81640625" bestFit="1" customWidth="1"/>
    <col min="9180" max="9180" width="14" bestFit="1" customWidth="1"/>
    <col min="9181" max="9181" width="12.81640625" bestFit="1" customWidth="1"/>
    <col min="9182" max="9182" width="13.54296875" bestFit="1" customWidth="1"/>
    <col min="9183" max="9183" width="14" bestFit="1" customWidth="1"/>
    <col min="9184" max="9184" width="13.81640625" bestFit="1" customWidth="1"/>
    <col min="9185" max="9185" width="13.54296875" bestFit="1" customWidth="1"/>
    <col min="9186" max="9186" width="14.26953125" bestFit="1" customWidth="1"/>
    <col min="9187" max="9188" width="13.81640625" bestFit="1" customWidth="1"/>
    <col min="9189" max="9189" width="14" bestFit="1" customWidth="1"/>
    <col min="9190" max="9191" width="13.81640625" bestFit="1" customWidth="1"/>
    <col min="9192" max="9193" width="13.54296875" bestFit="1" customWidth="1"/>
    <col min="9194" max="9194" width="13.81640625" bestFit="1" customWidth="1"/>
    <col min="9195" max="9196" width="14" bestFit="1" customWidth="1"/>
    <col min="9197" max="9197" width="13.81640625" bestFit="1" customWidth="1"/>
    <col min="9198" max="9198" width="14.453125" bestFit="1" customWidth="1"/>
    <col min="9199" max="9203" width="13.81640625" bestFit="1" customWidth="1"/>
    <col min="9204" max="9204" width="14" bestFit="1" customWidth="1"/>
    <col min="9205" max="9205" width="12.81640625" bestFit="1" customWidth="1"/>
    <col min="9206" max="9206" width="13.81640625" bestFit="1" customWidth="1"/>
    <col min="9207" max="9207" width="13.54296875" bestFit="1" customWidth="1"/>
    <col min="9208" max="9208" width="13.81640625" bestFit="1" customWidth="1"/>
    <col min="9209" max="9209" width="14" bestFit="1" customWidth="1"/>
    <col min="9210" max="9210" width="13.81640625" bestFit="1" customWidth="1"/>
    <col min="9211" max="9211" width="13.54296875" bestFit="1" customWidth="1"/>
    <col min="9212" max="9213" width="13.81640625" bestFit="1" customWidth="1"/>
    <col min="9214" max="9215" width="13.54296875" bestFit="1" customWidth="1"/>
    <col min="9216" max="9216" width="13.7265625" bestFit="1" customWidth="1"/>
    <col min="9217" max="9217" width="13.54296875" bestFit="1" customWidth="1"/>
    <col min="9218" max="9218" width="13.1796875" bestFit="1" customWidth="1"/>
    <col min="9219" max="9219" width="13.54296875" bestFit="1" customWidth="1"/>
    <col min="9220" max="9220" width="13.7265625" bestFit="1" customWidth="1"/>
    <col min="9221" max="9221" width="13.54296875" bestFit="1" customWidth="1"/>
    <col min="9222" max="9222" width="13.26953125" bestFit="1" customWidth="1"/>
    <col min="9223" max="9223" width="14.1796875" bestFit="1" customWidth="1"/>
    <col min="9224" max="9224" width="14.1796875" customWidth="1"/>
    <col min="9225" max="9225" width="13.81640625" bestFit="1" customWidth="1"/>
    <col min="9226" max="9226" width="14" bestFit="1" customWidth="1"/>
    <col min="9227" max="9231" width="13.81640625" bestFit="1" customWidth="1"/>
    <col min="9232" max="9232" width="14.453125" bestFit="1" customWidth="1"/>
    <col min="9233" max="9233" width="13.81640625" bestFit="1" customWidth="1"/>
    <col min="9234" max="9234" width="13.54296875" bestFit="1" customWidth="1"/>
    <col min="9235" max="9236" width="13.81640625" bestFit="1" customWidth="1"/>
    <col min="9314" max="9314" width="26.54296875" bestFit="1" customWidth="1"/>
    <col min="9315" max="9315" width="13.81640625" bestFit="1" customWidth="1"/>
    <col min="9316" max="9316" width="13.7265625" bestFit="1" customWidth="1"/>
    <col min="9317" max="9317" width="14" bestFit="1" customWidth="1"/>
    <col min="9318" max="9318" width="13.54296875" bestFit="1" customWidth="1"/>
    <col min="9319" max="9319" width="14.1796875" bestFit="1" customWidth="1"/>
    <col min="9320" max="9320" width="14.1796875" customWidth="1"/>
    <col min="9321" max="9321" width="14" bestFit="1" customWidth="1"/>
    <col min="9322" max="9322" width="13.81640625" bestFit="1" customWidth="1"/>
    <col min="9323" max="9323" width="13.54296875" bestFit="1" customWidth="1"/>
    <col min="9324" max="9324" width="13.81640625" bestFit="1" customWidth="1"/>
    <col min="9325" max="9325" width="13.54296875" bestFit="1" customWidth="1"/>
    <col min="9326" max="9329" width="13.81640625" bestFit="1" customWidth="1"/>
    <col min="9330" max="9330" width="13.7265625" bestFit="1" customWidth="1"/>
    <col min="9331" max="9331" width="14" bestFit="1" customWidth="1"/>
    <col min="9332" max="9332" width="13.81640625" bestFit="1" customWidth="1"/>
    <col min="9333" max="9333" width="12.81640625" bestFit="1" customWidth="1"/>
    <col min="9334" max="9334" width="13.453125" bestFit="1" customWidth="1"/>
    <col min="9335" max="9335" width="13.81640625" bestFit="1" customWidth="1"/>
    <col min="9336" max="9336" width="14" bestFit="1" customWidth="1"/>
    <col min="9337" max="9338" width="13.81640625" bestFit="1" customWidth="1"/>
    <col min="9339" max="9339" width="13.54296875" bestFit="1" customWidth="1"/>
    <col min="9340" max="9340" width="14.453125" bestFit="1" customWidth="1"/>
    <col min="9341" max="9341" width="13.81640625" bestFit="1" customWidth="1"/>
    <col min="9342" max="9342" width="13.54296875" bestFit="1" customWidth="1"/>
    <col min="9343" max="9344" width="13.81640625" bestFit="1" customWidth="1"/>
    <col min="9345" max="9345" width="13.7265625" bestFit="1" customWidth="1"/>
    <col min="9346" max="9346" width="14" bestFit="1" customWidth="1"/>
    <col min="9347" max="9347" width="13.81640625" bestFit="1" customWidth="1"/>
    <col min="9348" max="9348" width="12.81640625" bestFit="1" customWidth="1"/>
    <col min="9349" max="9349" width="13.54296875" bestFit="1" customWidth="1"/>
    <col min="9350" max="9350" width="14.1796875" bestFit="1" customWidth="1"/>
    <col min="9351" max="9351" width="13.81640625" bestFit="1" customWidth="1"/>
    <col min="9352" max="9352" width="14" bestFit="1" customWidth="1"/>
    <col min="9353" max="9355" width="13.81640625" bestFit="1" customWidth="1"/>
    <col min="9356" max="9356" width="13.54296875" bestFit="1" customWidth="1"/>
    <col min="9357" max="9357" width="13.81640625" bestFit="1" customWidth="1"/>
    <col min="9358" max="9358" width="13.453125" bestFit="1" customWidth="1"/>
    <col min="9359" max="9359" width="13.81640625" bestFit="1" customWidth="1"/>
    <col min="9360" max="9360" width="14.1796875" bestFit="1" customWidth="1"/>
    <col min="9361" max="9361" width="14" bestFit="1" customWidth="1"/>
    <col min="9362" max="9362" width="13.54296875" bestFit="1" customWidth="1"/>
    <col min="9363" max="9363" width="15.81640625" bestFit="1" customWidth="1"/>
    <col min="9364" max="9365" width="13.81640625" bestFit="1" customWidth="1"/>
    <col min="9366" max="9366" width="14" bestFit="1" customWidth="1"/>
    <col min="9367" max="9367" width="13.81640625" bestFit="1" customWidth="1"/>
    <col min="9368" max="9368" width="13.54296875" bestFit="1" customWidth="1"/>
    <col min="9369" max="9369" width="12.7265625" bestFit="1" customWidth="1"/>
    <col min="9370" max="9370" width="13.26953125" bestFit="1" customWidth="1"/>
    <col min="9371" max="9371" width="13.7265625" bestFit="1" customWidth="1"/>
    <col min="9372" max="9376" width="14" bestFit="1" customWidth="1"/>
    <col min="9377" max="9377" width="14.26953125" bestFit="1" customWidth="1"/>
    <col min="9378" max="9378" width="14" bestFit="1" customWidth="1"/>
    <col min="9379" max="9379" width="14.1796875" bestFit="1" customWidth="1"/>
    <col min="9380" max="9380" width="14" bestFit="1" customWidth="1"/>
    <col min="9381" max="9381" width="13.7265625" bestFit="1" customWidth="1"/>
    <col min="9382" max="9382" width="14.54296875" bestFit="1" customWidth="1"/>
    <col min="9383" max="9383" width="14" bestFit="1" customWidth="1"/>
    <col min="9384" max="9386" width="13.81640625" bestFit="1" customWidth="1"/>
    <col min="9387" max="9387" width="13.54296875" bestFit="1" customWidth="1"/>
    <col min="9388" max="9388" width="13.81640625" bestFit="1" customWidth="1"/>
    <col min="9389" max="9390" width="12.81640625" bestFit="1" customWidth="1"/>
    <col min="9391" max="9391" width="12.54296875" bestFit="1" customWidth="1"/>
    <col min="9392" max="9392" width="12.81640625" bestFit="1" customWidth="1"/>
    <col min="9393" max="9393" width="13.1796875" bestFit="1" customWidth="1"/>
    <col min="9394" max="9395" width="12.81640625" bestFit="1" customWidth="1"/>
    <col min="9396" max="9396" width="12.54296875" bestFit="1" customWidth="1"/>
    <col min="9397" max="9397" width="13.7265625" bestFit="1" customWidth="1"/>
    <col min="9398" max="9398" width="13.54296875" bestFit="1" customWidth="1"/>
    <col min="9399" max="9399" width="13.453125" bestFit="1" customWidth="1"/>
    <col min="9400" max="9400" width="13.81640625" bestFit="1" customWidth="1"/>
    <col min="9401" max="9401" width="14" bestFit="1" customWidth="1"/>
    <col min="9402" max="9402" width="13.81640625" bestFit="1" customWidth="1"/>
    <col min="9403" max="9403" width="12.81640625" bestFit="1" customWidth="1"/>
    <col min="9404" max="9404" width="14.1796875" bestFit="1" customWidth="1"/>
    <col min="9405" max="9406" width="13.81640625" bestFit="1" customWidth="1"/>
    <col min="9407" max="9407" width="14.453125" bestFit="1" customWidth="1"/>
    <col min="9408" max="9414" width="13.54296875" bestFit="1" customWidth="1"/>
    <col min="9415" max="9415" width="13.26953125" bestFit="1" customWidth="1"/>
    <col min="9416" max="9418" width="13.54296875" bestFit="1" customWidth="1"/>
    <col min="9419" max="9420" width="14.1796875" bestFit="1" customWidth="1"/>
    <col min="9421" max="9421" width="14.26953125" bestFit="1" customWidth="1"/>
    <col min="9422" max="9422" width="14.1796875" bestFit="1" customWidth="1"/>
    <col min="9423" max="9423" width="13.81640625" bestFit="1" customWidth="1"/>
    <col min="9424" max="9424" width="14.453125" bestFit="1" customWidth="1"/>
    <col min="9425" max="9426" width="14.1796875" bestFit="1" customWidth="1"/>
    <col min="9427" max="9427" width="13.81640625" bestFit="1" customWidth="1"/>
    <col min="9428" max="9429" width="14.1796875" bestFit="1" customWidth="1"/>
    <col min="9430" max="9430" width="14.7265625" bestFit="1" customWidth="1"/>
    <col min="9431" max="9431" width="13.81640625" bestFit="1" customWidth="1"/>
    <col min="9432" max="9432" width="14.1796875" bestFit="1" customWidth="1"/>
    <col min="9433" max="9435" width="13.81640625" bestFit="1" customWidth="1"/>
    <col min="9436" max="9436" width="14" bestFit="1" customWidth="1"/>
    <col min="9437" max="9437" width="12.81640625" bestFit="1" customWidth="1"/>
    <col min="9438" max="9438" width="13.54296875" bestFit="1" customWidth="1"/>
    <col min="9439" max="9439" width="14" bestFit="1" customWidth="1"/>
    <col min="9440" max="9440" width="13.81640625" bestFit="1" customWidth="1"/>
    <col min="9441" max="9441" width="13.54296875" bestFit="1" customWidth="1"/>
    <col min="9442" max="9442" width="14.26953125" bestFit="1" customWidth="1"/>
    <col min="9443" max="9444" width="13.81640625" bestFit="1" customWidth="1"/>
    <col min="9445" max="9445" width="14" bestFit="1" customWidth="1"/>
    <col min="9446" max="9447" width="13.81640625" bestFit="1" customWidth="1"/>
    <col min="9448" max="9449" width="13.54296875" bestFit="1" customWidth="1"/>
    <col min="9450" max="9450" width="13.81640625" bestFit="1" customWidth="1"/>
    <col min="9451" max="9452" width="14" bestFit="1" customWidth="1"/>
    <col min="9453" max="9453" width="13.81640625" bestFit="1" customWidth="1"/>
    <col min="9454" max="9454" width="14.453125" bestFit="1" customWidth="1"/>
    <col min="9455" max="9459" width="13.81640625" bestFit="1" customWidth="1"/>
    <col min="9460" max="9460" width="14" bestFit="1" customWidth="1"/>
    <col min="9461" max="9461" width="12.81640625" bestFit="1" customWidth="1"/>
    <col min="9462" max="9462" width="13.81640625" bestFit="1" customWidth="1"/>
    <col min="9463" max="9463" width="13.54296875" bestFit="1" customWidth="1"/>
    <col min="9464" max="9464" width="13.81640625" bestFit="1" customWidth="1"/>
    <col min="9465" max="9465" width="14" bestFit="1" customWidth="1"/>
    <col min="9466" max="9466" width="13.81640625" bestFit="1" customWidth="1"/>
    <col min="9467" max="9467" width="13.54296875" bestFit="1" customWidth="1"/>
    <col min="9468" max="9469" width="13.81640625" bestFit="1" customWidth="1"/>
    <col min="9470" max="9471" width="13.54296875" bestFit="1" customWidth="1"/>
    <col min="9472" max="9472" width="13.7265625" bestFit="1" customWidth="1"/>
    <col min="9473" max="9473" width="13.54296875" bestFit="1" customWidth="1"/>
    <col min="9474" max="9474" width="13.1796875" bestFit="1" customWidth="1"/>
    <col min="9475" max="9475" width="13.54296875" bestFit="1" customWidth="1"/>
    <col min="9476" max="9476" width="13.7265625" bestFit="1" customWidth="1"/>
    <col min="9477" max="9477" width="13.54296875" bestFit="1" customWidth="1"/>
    <col min="9478" max="9478" width="13.26953125" bestFit="1" customWidth="1"/>
    <col min="9479" max="9479" width="14.1796875" bestFit="1" customWidth="1"/>
    <col min="9480" max="9480" width="14.1796875" customWidth="1"/>
    <col min="9481" max="9481" width="13.81640625" bestFit="1" customWidth="1"/>
    <col min="9482" max="9482" width="14" bestFit="1" customWidth="1"/>
    <col min="9483" max="9487" width="13.81640625" bestFit="1" customWidth="1"/>
    <col min="9488" max="9488" width="14.453125" bestFit="1" customWidth="1"/>
    <col min="9489" max="9489" width="13.81640625" bestFit="1" customWidth="1"/>
    <col min="9490" max="9490" width="13.54296875" bestFit="1" customWidth="1"/>
    <col min="9491" max="9492" width="13.81640625" bestFit="1" customWidth="1"/>
    <col min="9570" max="9570" width="26.54296875" bestFit="1" customWidth="1"/>
    <col min="9571" max="9571" width="13.81640625" bestFit="1" customWidth="1"/>
    <col min="9572" max="9572" width="13.7265625" bestFit="1" customWidth="1"/>
    <col min="9573" max="9573" width="14" bestFit="1" customWidth="1"/>
    <col min="9574" max="9574" width="13.54296875" bestFit="1" customWidth="1"/>
    <col min="9575" max="9575" width="14.1796875" bestFit="1" customWidth="1"/>
    <col min="9576" max="9576" width="14.1796875" customWidth="1"/>
    <col min="9577" max="9577" width="14" bestFit="1" customWidth="1"/>
    <col min="9578" max="9578" width="13.81640625" bestFit="1" customWidth="1"/>
    <col min="9579" max="9579" width="13.54296875" bestFit="1" customWidth="1"/>
    <col min="9580" max="9580" width="13.81640625" bestFit="1" customWidth="1"/>
    <col min="9581" max="9581" width="13.54296875" bestFit="1" customWidth="1"/>
    <col min="9582" max="9585" width="13.81640625" bestFit="1" customWidth="1"/>
    <col min="9586" max="9586" width="13.7265625" bestFit="1" customWidth="1"/>
    <col min="9587" max="9587" width="14" bestFit="1" customWidth="1"/>
    <col min="9588" max="9588" width="13.81640625" bestFit="1" customWidth="1"/>
    <col min="9589" max="9589" width="12.81640625" bestFit="1" customWidth="1"/>
    <col min="9590" max="9590" width="13.453125" bestFit="1" customWidth="1"/>
    <col min="9591" max="9591" width="13.81640625" bestFit="1" customWidth="1"/>
    <col min="9592" max="9592" width="14" bestFit="1" customWidth="1"/>
    <col min="9593" max="9594" width="13.81640625" bestFit="1" customWidth="1"/>
    <col min="9595" max="9595" width="13.54296875" bestFit="1" customWidth="1"/>
    <col min="9596" max="9596" width="14.453125" bestFit="1" customWidth="1"/>
    <col min="9597" max="9597" width="13.81640625" bestFit="1" customWidth="1"/>
    <col min="9598" max="9598" width="13.54296875" bestFit="1" customWidth="1"/>
    <col min="9599" max="9600" width="13.81640625" bestFit="1" customWidth="1"/>
    <col min="9601" max="9601" width="13.7265625" bestFit="1" customWidth="1"/>
    <col min="9602" max="9602" width="14" bestFit="1" customWidth="1"/>
    <col min="9603" max="9603" width="13.81640625" bestFit="1" customWidth="1"/>
    <col min="9604" max="9604" width="12.81640625" bestFit="1" customWidth="1"/>
    <col min="9605" max="9605" width="13.54296875" bestFit="1" customWidth="1"/>
    <col min="9606" max="9606" width="14.1796875" bestFit="1" customWidth="1"/>
    <col min="9607" max="9607" width="13.81640625" bestFit="1" customWidth="1"/>
    <col min="9608" max="9608" width="14" bestFit="1" customWidth="1"/>
    <col min="9609" max="9611" width="13.81640625" bestFit="1" customWidth="1"/>
    <col min="9612" max="9612" width="13.54296875" bestFit="1" customWidth="1"/>
    <col min="9613" max="9613" width="13.81640625" bestFit="1" customWidth="1"/>
    <col min="9614" max="9614" width="13.453125" bestFit="1" customWidth="1"/>
    <col min="9615" max="9615" width="13.81640625" bestFit="1" customWidth="1"/>
    <col min="9616" max="9616" width="14.1796875" bestFit="1" customWidth="1"/>
    <col min="9617" max="9617" width="14" bestFit="1" customWidth="1"/>
    <col min="9618" max="9618" width="13.54296875" bestFit="1" customWidth="1"/>
    <col min="9619" max="9619" width="15.81640625" bestFit="1" customWidth="1"/>
    <col min="9620" max="9621" width="13.81640625" bestFit="1" customWidth="1"/>
    <col min="9622" max="9622" width="14" bestFit="1" customWidth="1"/>
    <col min="9623" max="9623" width="13.81640625" bestFit="1" customWidth="1"/>
    <col min="9624" max="9624" width="13.54296875" bestFit="1" customWidth="1"/>
    <col min="9625" max="9625" width="12.7265625" bestFit="1" customWidth="1"/>
    <col min="9626" max="9626" width="13.26953125" bestFit="1" customWidth="1"/>
    <col min="9627" max="9627" width="13.7265625" bestFit="1" customWidth="1"/>
    <col min="9628" max="9632" width="14" bestFit="1" customWidth="1"/>
    <col min="9633" max="9633" width="14.26953125" bestFit="1" customWidth="1"/>
    <col min="9634" max="9634" width="14" bestFit="1" customWidth="1"/>
    <col min="9635" max="9635" width="14.1796875" bestFit="1" customWidth="1"/>
    <col min="9636" max="9636" width="14" bestFit="1" customWidth="1"/>
    <col min="9637" max="9637" width="13.7265625" bestFit="1" customWidth="1"/>
    <col min="9638" max="9638" width="14.54296875" bestFit="1" customWidth="1"/>
    <col min="9639" max="9639" width="14" bestFit="1" customWidth="1"/>
    <col min="9640" max="9642" width="13.81640625" bestFit="1" customWidth="1"/>
    <col min="9643" max="9643" width="13.54296875" bestFit="1" customWidth="1"/>
    <col min="9644" max="9644" width="13.81640625" bestFit="1" customWidth="1"/>
    <col min="9645" max="9646" width="12.81640625" bestFit="1" customWidth="1"/>
    <col min="9647" max="9647" width="12.54296875" bestFit="1" customWidth="1"/>
    <col min="9648" max="9648" width="12.81640625" bestFit="1" customWidth="1"/>
    <col min="9649" max="9649" width="13.1796875" bestFit="1" customWidth="1"/>
    <col min="9650" max="9651" width="12.81640625" bestFit="1" customWidth="1"/>
    <col min="9652" max="9652" width="12.54296875" bestFit="1" customWidth="1"/>
    <col min="9653" max="9653" width="13.7265625" bestFit="1" customWidth="1"/>
    <col min="9654" max="9654" width="13.54296875" bestFit="1" customWidth="1"/>
    <col min="9655" max="9655" width="13.453125" bestFit="1" customWidth="1"/>
    <col min="9656" max="9656" width="13.81640625" bestFit="1" customWidth="1"/>
    <col min="9657" max="9657" width="14" bestFit="1" customWidth="1"/>
    <col min="9658" max="9658" width="13.81640625" bestFit="1" customWidth="1"/>
    <col min="9659" max="9659" width="12.81640625" bestFit="1" customWidth="1"/>
    <col min="9660" max="9660" width="14.1796875" bestFit="1" customWidth="1"/>
    <col min="9661" max="9662" width="13.81640625" bestFit="1" customWidth="1"/>
    <col min="9663" max="9663" width="14.453125" bestFit="1" customWidth="1"/>
    <col min="9664" max="9670" width="13.54296875" bestFit="1" customWidth="1"/>
    <col min="9671" max="9671" width="13.26953125" bestFit="1" customWidth="1"/>
    <col min="9672" max="9674" width="13.54296875" bestFit="1" customWidth="1"/>
    <col min="9675" max="9676" width="14.1796875" bestFit="1" customWidth="1"/>
    <col min="9677" max="9677" width="14.26953125" bestFit="1" customWidth="1"/>
    <col min="9678" max="9678" width="14.1796875" bestFit="1" customWidth="1"/>
    <col min="9679" max="9679" width="13.81640625" bestFit="1" customWidth="1"/>
    <col min="9680" max="9680" width="14.453125" bestFit="1" customWidth="1"/>
    <col min="9681" max="9682" width="14.1796875" bestFit="1" customWidth="1"/>
    <col min="9683" max="9683" width="13.81640625" bestFit="1" customWidth="1"/>
    <col min="9684" max="9685" width="14.1796875" bestFit="1" customWidth="1"/>
    <col min="9686" max="9686" width="14.7265625" bestFit="1" customWidth="1"/>
    <col min="9687" max="9687" width="13.81640625" bestFit="1" customWidth="1"/>
    <col min="9688" max="9688" width="14.1796875" bestFit="1" customWidth="1"/>
    <col min="9689" max="9691" width="13.81640625" bestFit="1" customWidth="1"/>
    <col min="9692" max="9692" width="14" bestFit="1" customWidth="1"/>
    <col min="9693" max="9693" width="12.81640625" bestFit="1" customWidth="1"/>
    <col min="9694" max="9694" width="13.54296875" bestFit="1" customWidth="1"/>
    <col min="9695" max="9695" width="14" bestFit="1" customWidth="1"/>
    <col min="9696" max="9696" width="13.81640625" bestFit="1" customWidth="1"/>
    <col min="9697" max="9697" width="13.54296875" bestFit="1" customWidth="1"/>
    <col min="9698" max="9698" width="14.26953125" bestFit="1" customWidth="1"/>
    <col min="9699" max="9700" width="13.81640625" bestFit="1" customWidth="1"/>
    <col min="9701" max="9701" width="14" bestFit="1" customWidth="1"/>
    <col min="9702" max="9703" width="13.81640625" bestFit="1" customWidth="1"/>
    <col min="9704" max="9705" width="13.54296875" bestFit="1" customWidth="1"/>
    <col min="9706" max="9706" width="13.81640625" bestFit="1" customWidth="1"/>
    <col min="9707" max="9708" width="14" bestFit="1" customWidth="1"/>
    <col min="9709" max="9709" width="13.81640625" bestFit="1" customWidth="1"/>
    <col min="9710" max="9710" width="14.453125" bestFit="1" customWidth="1"/>
    <col min="9711" max="9715" width="13.81640625" bestFit="1" customWidth="1"/>
    <col min="9716" max="9716" width="14" bestFit="1" customWidth="1"/>
    <col min="9717" max="9717" width="12.81640625" bestFit="1" customWidth="1"/>
    <col min="9718" max="9718" width="13.81640625" bestFit="1" customWidth="1"/>
    <col min="9719" max="9719" width="13.54296875" bestFit="1" customWidth="1"/>
    <col min="9720" max="9720" width="13.81640625" bestFit="1" customWidth="1"/>
    <col min="9721" max="9721" width="14" bestFit="1" customWidth="1"/>
    <col min="9722" max="9722" width="13.81640625" bestFit="1" customWidth="1"/>
    <col min="9723" max="9723" width="13.54296875" bestFit="1" customWidth="1"/>
    <col min="9724" max="9725" width="13.81640625" bestFit="1" customWidth="1"/>
    <col min="9726" max="9727" width="13.54296875" bestFit="1" customWidth="1"/>
    <col min="9728" max="9728" width="13.7265625" bestFit="1" customWidth="1"/>
    <col min="9729" max="9729" width="13.54296875" bestFit="1" customWidth="1"/>
    <col min="9730" max="9730" width="13.1796875" bestFit="1" customWidth="1"/>
    <col min="9731" max="9731" width="13.54296875" bestFit="1" customWidth="1"/>
    <col min="9732" max="9732" width="13.7265625" bestFit="1" customWidth="1"/>
    <col min="9733" max="9733" width="13.54296875" bestFit="1" customWidth="1"/>
    <col min="9734" max="9734" width="13.26953125" bestFit="1" customWidth="1"/>
    <col min="9735" max="9735" width="14.1796875" bestFit="1" customWidth="1"/>
    <col min="9736" max="9736" width="14.1796875" customWidth="1"/>
    <col min="9737" max="9737" width="13.81640625" bestFit="1" customWidth="1"/>
    <col min="9738" max="9738" width="14" bestFit="1" customWidth="1"/>
    <col min="9739" max="9743" width="13.81640625" bestFit="1" customWidth="1"/>
    <col min="9744" max="9744" width="14.453125" bestFit="1" customWidth="1"/>
    <col min="9745" max="9745" width="13.81640625" bestFit="1" customWidth="1"/>
    <col min="9746" max="9746" width="13.54296875" bestFit="1" customWidth="1"/>
    <col min="9747" max="9748" width="13.81640625" bestFit="1" customWidth="1"/>
    <col min="9826" max="9826" width="26.54296875" bestFit="1" customWidth="1"/>
    <col min="9827" max="9827" width="13.81640625" bestFit="1" customWidth="1"/>
    <col min="9828" max="9828" width="13.7265625" bestFit="1" customWidth="1"/>
    <col min="9829" max="9829" width="14" bestFit="1" customWidth="1"/>
    <col min="9830" max="9830" width="13.54296875" bestFit="1" customWidth="1"/>
    <col min="9831" max="9831" width="14.1796875" bestFit="1" customWidth="1"/>
    <col min="9832" max="9832" width="14.1796875" customWidth="1"/>
    <col min="9833" max="9833" width="14" bestFit="1" customWidth="1"/>
    <col min="9834" max="9834" width="13.81640625" bestFit="1" customWidth="1"/>
    <col min="9835" max="9835" width="13.54296875" bestFit="1" customWidth="1"/>
    <col min="9836" max="9836" width="13.81640625" bestFit="1" customWidth="1"/>
    <col min="9837" max="9837" width="13.54296875" bestFit="1" customWidth="1"/>
    <col min="9838" max="9841" width="13.81640625" bestFit="1" customWidth="1"/>
    <col min="9842" max="9842" width="13.7265625" bestFit="1" customWidth="1"/>
    <col min="9843" max="9843" width="14" bestFit="1" customWidth="1"/>
    <col min="9844" max="9844" width="13.81640625" bestFit="1" customWidth="1"/>
    <col min="9845" max="9845" width="12.81640625" bestFit="1" customWidth="1"/>
    <col min="9846" max="9846" width="13.453125" bestFit="1" customWidth="1"/>
    <col min="9847" max="9847" width="13.81640625" bestFit="1" customWidth="1"/>
    <col min="9848" max="9848" width="14" bestFit="1" customWidth="1"/>
    <col min="9849" max="9850" width="13.81640625" bestFit="1" customWidth="1"/>
    <col min="9851" max="9851" width="13.54296875" bestFit="1" customWidth="1"/>
    <col min="9852" max="9852" width="14.453125" bestFit="1" customWidth="1"/>
    <col min="9853" max="9853" width="13.81640625" bestFit="1" customWidth="1"/>
    <col min="9854" max="9854" width="13.54296875" bestFit="1" customWidth="1"/>
    <col min="9855" max="9856" width="13.81640625" bestFit="1" customWidth="1"/>
    <col min="9857" max="9857" width="13.7265625" bestFit="1" customWidth="1"/>
    <col min="9858" max="9858" width="14" bestFit="1" customWidth="1"/>
    <col min="9859" max="9859" width="13.81640625" bestFit="1" customWidth="1"/>
    <col min="9860" max="9860" width="12.81640625" bestFit="1" customWidth="1"/>
    <col min="9861" max="9861" width="13.54296875" bestFit="1" customWidth="1"/>
    <col min="9862" max="9862" width="14.1796875" bestFit="1" customWidth="1"/>
    <col min="9863" max="9863" width="13.81640625" bestFit="1" customWidth="1"/>
    <col min="9864" max="9864" width="14" bestFit="1" customWidth="1"/>
    <col min="9865" max="9867" width="13.81640625" bestFit="1" customWidth="1"/>
    <col min="9868" max="9868" width="13.54296875" bestFit="1" customWidth="1"/>
    <col min="9869" max="9869" width="13.81640625" bestFit="1" customWidth="1"/>
    <col min="9870" max="9870" width="13.453125" bestFit="1" customWidth="1"/>
    <col min="9871" max="9871" width="13.81640625" bestFit="1" customWidth="1"/>
    <col min="9872" max="9872" width="14.1796875" bestFit="1" customWidth="1"/>
    <col min="9873" max="9873" width="14" bestFit="1" customWidth="1"/>
    <col min="9874" max="9874" width="13.54296875" bestFit="1" customWidth="1"/>
    <col min="9875" max="9875" width="15.81640625" bestFit="1" customWidth="1"/>
    <col min="9876" max="9877" width="13.81640625" bestFit="1" customWidth="1"/>
    <col min="9878" max="9878" width="14" bestFit="1" customWidth="1"/>
    <col min="9879" max="9879" width="13.81640625" bestFit="1" customWidth="1"/>
    <col min="9880" max="9880" width="13.54296875" bestFit="1" customWidth="1"/>
    <col min="9881" max="9881" width="12.7265625" bestFit="1" customWidth="1"/>
    <col min="9882" max="9882" width="13.26953125" bestFit="1" customWidth="1"/>
    <col min="9883" max="9883" width="13.7265625" bestFit="1" customWidth="1"/>
    <col min="9884" max="9888" width="14" bestFit="1" customWidth="1"/>
    <col min="9889" max="9889" width="14.26953125" bestFit="1" customWidth="1"/>
    <col min="9890" max="9890" width="14" bestFit="1" customWidth="1"/>
    <col min="9891" max="9891" width="14.1796875" bestFit="1" customWidth="1"/>
    <col min="9892" max="9892" width="14" bestFit="1" customWidth="1"/>
    <col min="9893" max="9893" width="13.7265625" bestFit="1" customWidth="1"/>
    <col min="9894" max="9894" width="14.54296875" bestFit="1" customWidth="1"/>
    <col min="9895" max="9895" width="14" bestFit="1" customWidth="1"/>
    <col min="9896" max="9898" width="13.81640625" bestFit="1" customWidth="1"/>
    <col min="9899" max="9899" width="13.54296875" bestFit="1" customWidth="1"/>
    <col min="9900" max="9900" width="13.81640625" bestFit="1" customWidth="1"/>
    <col min="9901" max="9902" width="12.81640625" bestFit="1" customWidth="1"/>
    <col min="9903" max="9903" width="12.54296875" bestFit="1" customWidth="1"/>
    <col min="9904" max="9904" width="12.81640625" bestFit="1" customWidth="1"/>
    <col min="9905" max="9905" width="13.1796875" bestFit="1" customWidth="1"/>
    <col min="9906" max="9907" width="12.81640625" bestFit="1" customWidth="1"/>
    <col min="9908" max="9908" width="12.54296875" bestFit="1" customWidth="1"/>
    <col min="9909" max="9909" width="13.7265625" bestFit="1" customWidth="1"/>
    <col min="9910" max="9910" width="13.54296875" bestFit="1" customWidth="1"/>
    <col min="9911" max="9911" width="13.453125" bestFit="1" customWidth="1"/>
    <col min="9912" max="9912" width="13.81640625" bestFit="1" customWidth="1"/>
    <col min="9913" max="9913" width="14" bestFit="1" customWidth="1"/>
    <col min="9914" max="9914" width="13.81640625" bestFit="1" customWidth="1"/>
    <col min="9915" max="9915" width="12.81640625" bestFit="1" customWidth="1"/>
    <col min="9916" max="9916" width="14.1796875" bestFit="1" customWidth="1"/>
    <col min="9917" max="9918" width="13.81640625" bestFit="1" customWidth="1"/>
    <col min="9919" max="9919" width="14.453125" bestFit="1" customWidth="1"/>
    <col min="9920" max="9926" width="13.54296875" bestFit="1" customWidth="1"/>
    <col min="9927" max="9927" width="13.26953125" bestFit="1" customWidth="1"/>
    <col min="9928" max="9930" width="13.54296875" bestFit="1" customWidth="1"/>
    <col min="9931" max="9932" width="14.1796875" bestFit="1" customWidth="1"/>
    <col min="9933" max="9933" width="14.26953125" bestFit="1" customWidth="1"/>
    <col min="9934" max="9934" width="14.1796875" bestFit="1" customWidth="1"/>
    <col min="9935" max="9935" width="13.81640625" bestFit="1" customWidth="1"/>
    <col min="9936" max="9936" width="14.453125" bestFit="1" customWidth="1"/>
    <col min="9937" max="9938" width="14.1796875" bestFit="1" customWidth="1"/>
    <col min="9939" max="9939" width="13.81640625" bestFit="1" customWidth="1"/>
    <col min="9940" max="9941" width="14.1796875" bestFit="1" customWidth="1"/>
    <col min="9942" max="9942" width="14.7265625" bestFit="1" customWidth="1"/>
    <col min="9943" max="9943" width="13.81640625" bestFit="1" customWidth="1"/>
    <col min="9944" max="9944" width="14.1796875" bestFit="1" customWidth="1"/>
    <col min="9945" max="9947" width="13.81640625" bestFit="1" customWidth="1"/>
    <col min="9948" max="9948" width="14" bestFit="1" customWidth="1"/>
    <col min="9949" max="9949" width="12.81640625" bestFit="1" customWidth="1"/>
    <col min="9950" max="9950" width="13.54296875" bestFit="1" customWidth="1"/>
    <col min="9951" max="9951" width="14" bestFit="1" customWidth="1"/>
    <col min="9952" max="9952" width="13.81640625" bestFit="1" customWidth="1"/>
    <col min="9953" max="9953" width="13.54296875" bestFit="1" customWidth="1"/>
    <col min="9954" max="9954" width="14.26953125" bestFit="1" customWidth="1"/>
    <col min="9955" max="9956" width="13.81640625" bestFit="1" customWidth="1"/>
    <col min="9957" max="9957" width="14" bestFit="1" customWidth="1"/>
    <col min="9958" max="9959" width="13.81640625" bestFit="1" customWidth="1"/>
    <col min="9960" max="9961" width="13.54296875" bestFit="1" customWidth="1"/>
    <col min="9962" max="9962" width="13.81640625" bestFit="1" customWidth="1"/>
    <col min="9963" max="9964" width="14" bestFit="1" customWidth="1"/>
    <col min="9965" max="9965" width="13.81640625" bestFit="1" customWidth="1"/>
    <col min="9966" max="9966" width="14.453125" bestFit="1" customWidth="1"/>
    <col min="9967" max="9971" width="13.81640625" bestFit="1" customWidth="1"/>
    <col min="9972" max="9972" width="14" bestFit="1" customWidth="1"/>
    <col min="9973" max="9973" width="12.81640625" bestFit="1" customWidth="1"/>
    <col min="9974" max="9974" width="13.81640625" bestFit="1" customWidth="1"/>
    <col min="9975" max="9975" width="13.54296875" bestFit="1" customWidth="1"/>
    <col min="9976" max="9976" width="13.81640625" bestFit="1" customWidth="1"/>
    <col min="9977" max="9977" width="14" bestFit="1" customWidth="1"/>
    <col min="9978" max="9978" width="13.81640625" bestFit="1" customWidth="1"/>
    <col min="9979" max="9979" width="13.54296875" bestFit="1" customWidth="1"/>
    <col min="9980" max="9981" width="13.81640625" bestFit="1" customWidth="1"/>
    <col min="9982" max="9983" width="13.54296875" bestFit="1" customWidth="1"/>
    <col min="9984" max="9984" width="13.7265625" bestFit="1" customWidth="1"/>
    <col min="9985" max="9985" width="13.54296875" bestFit="1" customWidth="1"/>
    <col min="9986" max="9986" width="13.1796875" bestFit="1" customWidth="1"/>
    <col min="9987" max="9987" width="13.54296875" bestFit="1" customWidth="1"/>
    <col min="9988" max="9988" width="13.7265625" bestFit="1" customWidth="1"/>
    <col min="9989" max="9989" width="13.54296875" bestFit="1" customWidth="1"/>
    <col min="9990" max="9990" width="13.26953125" bestFit="1" customWidth="1"/>
    <col min="9991" max="9991" width="14.1796875" bestFit="1" customWidth="1"/>
    <col min="9992" max="9992" width="14.1796875" customWidth="1"/>
    <col min="9993" max="9993" width="13.81640625" bestFit="1" customWidth="1"/>
    <col min="9994" max="9994" width="14" bestFit="1" customWidth="1"/>
    <col min="9995" max="9999" width="13.81640625" bestFit="1" customWidth="1"/>
    <col min="10000" max="10000" width="14.453125" bestFit="1" customWidth="1"/>
    <col min="10001" max="10001" width="13.81640625" bestFit="1" customWidth="1"/>
    <col min="10002" max="10002" width="13.54296875" bestFit="1" customWidth="1"/>
    <col min="10003" max="10004" width="13.81640625" bestFit="1" customWidth="1"/>
    <col min="10082" max="10082" width="26.54296875" bestFit="1" customWidth="1"/>
    <col min="10083" max="10083" width="13.81640625" bestFit="1" customWidth="1"/>
    <col min="10084" max="10084" width="13.7265625" bestFit="1" customWidth="1"/>
    <col min="10085" max="10085" width="14" bestFit="1" customWidth="1"/>
    <col min="10086" max="10086" width="13.54296875" bestFit="1" customWidth="1"/>
    <col min="10087" max="10087" width="14.1796875" bestFit="1" customWidth="1"/>
    <col min="10088" max="10088" width="14.1796875" customWidth="1"/>
    <col min="10089" max="10089" width="14" bestFit="1" customWidth="1"/>
    <col min="10090" max="10090" width="13.81640625" bestFit="1" customWidth="1"/>
    <col min="10091" max="10091" width="13.54296875" bestFit="1" customWidth="1"/>
    <col min="10092" max="10092" width="13.81640625" bestFit="1" customWidth="1"/>
    <col min="10093" max="10093" width="13.54296875" bestFit="1" customWidth="1"/>
    <col min="10094" max="10097" width="13.81640625" bestFit="1" customWidth="1"/>
    <col min="10098" max="10098" width="13.7265625" bestFit="1" customWidth="1"/>
    <col min="10099" max="10099" width="14" bestFit="1" customWidth="1"/>
    <col min="10100" max="10100" width="13.81640625" bestFit="1" customWidth="1"/>
    <col min="10101" max="10101" width="12.81640625" bestFit="1" customWidth="1"/>
    <col min="10102" max="10102" width="13.453125" bestFit="1" customWidth="1"/>
    <col min="10103" max="10103" width="13.81640625" bestFit="1" customWidth="1"/>
    <col min="10104" max="10104" width="14" bestFit="1" customWidth="1"/>
    <col min="10105" max="10106" width="13.81640625" bestFit="1" customWidth="1"/>
    <col min="10107" max="10107" width="13.54296875" bestFit="1" customWidth="1"/>
    <col min="10108" max="10108" width="14.453125" bestFit="1" customWidth="1"/>
    <col min="10109" max="10109" width="13.81640625" bestFit="1" customWidth="1"/>
    <col min="10110" max="10110" width="13.54296875" bestFit="1" customWidth="1"/>
    <col min="10111" max="10112" width="13.81640625" bestFit="1" customWidth="1"/>
    <col min="10113" max="10113" width="13.7265625" bestFit="1" customWidth="1"/>
    <col min="10114" max="10114" width="14" bestFit="1" customWidth="1"/>
    <col min="10115" max="10115" width="13.81640625" bestFit="1" customWidth="1"/>
    <col min="10116" max="10116" width="12.81640625" bestFit="1" customWidth="1"/>
    <col min="10117" max="10117" width="13.54296875" bestFit="1" customWidth="1"/>
    <col min="10118" max="10118" width="14.1796875" bestFit="1" customWidth="1"/>
    <col min="10119" max="10119" width="13.81640625" bestFit="1" customWidth="1"/>
    <col min="10120" max="10120" width="14" bestFit="1" customWidth="1"/>
    <col min="10121" max="10123" width="13.81640625" bestFit="1" customWidth="1"/>
    <col min="10124" max="10124" width="13.54296875" bestFit="1" customWidth="1"/>
    <col min="10125" max="10125" width="13.81640625" bestFit="1" customWidth="1"/>
    <col min="10126" max="10126" width="13.453125" bestFit="1" customWidth="1"/>
    <col min="10127" max="10127" width="13.81640625" bestFit="1" customWidth="1"/>
    <col min="10128" max="10128" width="14.1796875" bestFit="1" customWidth="1"/>
    <col min="10129" max="10129" width="14" bestFit="1" customWidth="1"/>
    <col min="10130" max="10130" width="13.54296875" bestFit="1" customWidth="1"/>
    <col min="10131" max="10131" width="15.81640625" bestFit="1" customWidth="1"/>
    <col min="10132" max="10133" width="13.81640625" bestFit="1" customWidth="1"/>
    <col min="10134" max="10134" width="14" bestFit="1" customWidth="1"/>
    <col min="10135" max="10135" width="13.81640625" bestFit="1" customWidth="1"/>
    <col min="10136" max="10136" width="13.54296875" bestFit="1" customWidth="1"/>
    <col min="10137" max="10137" width="12.7265625" bestFit="1" customWidth="1"/>
    <col min="10138" max="10138" width="13.26953125" bestFit="1" customWidth="1"/>
    <col min="10139" max="10139" width="13.7265625" bestFit="1" customWidth="1"/>
    <col min="10140" max="10144" width="14" bestFit="1" customWidth="1"/>
    <col min="10145" max="10145" width="14.26953125" bestFit="1" customWidth="1"/>
    <col min="10146" max="10146" width="14" bestFit="1" customWidth="1"/>
    <col min="10147" max="10147" width="14.1796875" bestFit="1" customWidth="1"/>
    <col min="10148" max="10148" width="14" bestFit="1" customWidth="1"/>
    <col min="10149" max="10149" width="13.7265625" bestFit="1" customWidth="1"/>
    <col min="10150" max="10150" width="14.54296875" bestFit="1" customWidth="1"/>
    <col min="10151" max="10151" width="14" bestFit="1" customWidth="1"/>
    <col min="10152" max="10154" width="13.81640625" bestFit="1" customWidth="1"/>
    <col min="10155" max="10155" width="13.54296875" bestFit="1" customWidth="1"/>
    <col min="10156" max="10156" width="13.81640625" bestFit="1" customWidth="1"/>
    <col min="10157" max="10158" width="12.81640625" bestFit="1" customWidth="1"/>
    <col min="10159" max="10159" width="12.54296875" bestFit="1" customWidth="1"/>
    <col min="10160" max="10160" width="12.81640625" bestFit="1" customWidth="1"/>
    <col min="10161" max="10161" width="13.1796875" bestFit="1" customWidth="1"/>
    <col min="10162" max="10163" width="12.81640625" bestFit="1" customWidth="1"/>
    <col min="10164" max="10164" width="12.54296875" bestFit="1" customWidth="1"/>
    <col min="10165" max="10165" width="13.7265625" bestFit="1" customWidth="1"/>
    <col min="10166" max="10166" width="13.54296875" bestFit="1" customWidth="1"/>
    <col min="10167" max="10167" width="13.453125" bestFit="1" customWidth="1"/>
    <col min="10168" max="10168" width="13.81640625" bestFit="1" customWidth="1"/>
    <col min="10169" max="10169" width="14" bestFit="1" customWidth="1"/>
    <col min="10170" max="10170" width="13.81640625" bestFit="1" customWidth="1"/>
    <col min="10171" max="10171" width="12.81640625" bestFit="1" customWidth="1"/>
    <col min="10172" max="10172" width="14.1796875" bestFit="1" customWidth="1"/>
    <col min="10173" max="10174" width="13.81640625" bestFit="1" customWidth="1"/>
    <col min="10175" max="10175" width="14.453125" bestFit="1" customWidth="1"/>
    <col min="10176" max="10182" width="13.54296875" bestFit="1" customWidth="1"/>
    <col min="10183" max="10183" width="13.26953125" bestFit="1" customWidth="1"/>
    <col min="10184" max="10186" width="13.54296875" bestFit="1" customWidth="1"/>
    <col min="10187" max="10188" width="14.1796875" bestFit="1" customWidth="1"/>
    <col min="10189" max="10189" width="14.26953125" bestFit="1" customWidth="1"/>
    <col min="10190" max="10190" width="14.1796875" bestFit="1" customWidth="1"/>
    <col min="10191" max="10191" width="13.81640625" bestFit="1" customWidth="1"/>
    <col min="10192" max="10192" width="14.453125" bestFit="1" customWidth="1"/>
    <col min="10193" max="10194" width="14.1796875" bestFit="1" customWidth="1"/>
    <col min="10195" max="10195" width="13.81640625" bestFit="1" customWidth="1"/>
    <col min="10196" max="10197" width="14.1796875" bestFit="1" customWidth="1"/>
    <col min="10198" max="10198" width="14.7265625" bestFit="1" customWidth="1"/>
    <col min="10199" max="10199" width="13.81640625" bestFit="1" customWidth="1"/>
    <col min="10200" max="10200" width="14.1796875" bestFit="1" customWidth="1"/>
    <col min="10201" max="10203" width="13.81640625" bestFit="1" customWidth="1"/>
    <col min="10204" max="10204" width="14" bestFit="1" customWidth="1"/>
    <col min="10205" max="10205" width="12.81640625" bestFit="1" customWidth="1"/>
    <col min="10206" max="10206" width="13.54296875" bestFit="1" customWidth="1"/>
    <col min="10207" max="10207" width="14" bestFit="1" customWidth="1"/>
    <col min="10208" max="10208" width="13.81640625" bestFit="1" customWidth="1"/>
    <col min="10209" max="10209" width="13.54296875" bestFit="1" customWidth="1"/>
    <col min="10210" max="10210" width="14.26953125" bestFit="1" customWidth="1"/>
    <col min="10211" max="10212" width="13.81640625" bestFit="1" customWidth="1"/>
    <col min="10213" max="10213" width="14" bestFit="1" customWidth="1"/>
    <col min="10214" max="10215" width="13.81640625" bestFit="1" customWidth="1"/>
    <col min="10216" max="10217" width="13.54296875" bestFit="1" customWidth="1"/>
    <col min="10218" max="10218" width="13.81640625" bestFit="1" customWidth="1"/>
    <col min="10219" max="10220" width="14" bestFit="1" customWidth="1"/>
    <col min="10221" max="10221" width="13.81640625" bestFit="1" customWidth="1"/>
    <col min="10222" max="10222" width="14.453125" bestFit="1" customWidth="1"/>
    <col min="10223" max="10227" width="13.81640625" bestFit="1" customWidth="1"/>
    <col min="10228" max="10228" width="14" bestFit="1" customWidth="1"/>
    <col min="10229" max="10229" width="12.81640625" bestFit="1" customWidth="1"/>
    <col min="10230" max="10230" width="13.81640625" bestFit="1" customWidth="1"/>
    <col min="10231" max="10231" width="13.54296875" bestFit="1" customWidth="1"/>
    <col min="10232" max="10232" width="13.81640625" bestFit="1" customWidth="1"/>
    <col min="10233" max="10233" width="14" bestFit="1" customWidth="1"/>
    <col min="10234" max="10234" width="13.81640625" bestFit="1" customWidth="1"/>
    <col min="10235" max="10235" width="13.54296875" bestFit="1" customWidth="1"/>
    <col min="10236" max="10237" width="13.81640625" bestFit="1" customWidth="1"/>
    <col min="10238" max="10239" width="13.54296875" bestFit="1" customWidth="1"/>
    <col min="10240" max="10240" width="13.7265625" bestFit="1" customWidth="1"/>
    <col min="10241" max="10241" width="13.54296875" bestFit="1" customWidth="1"/>
    <col min="10242" max="10242" width="13.1796875" bestFit="1" customWidth="1"/>
    <col min="10243" max="10243" width="13.54296875" bestFit="1" customWidth="1"/>
    <col min="10244" max="10244" width="13.7265625" bestFit="1" customWidth="1"/>
    <col min="10245" max="10245" width="13.54296875" bestFit="1" customWidth="1"/>
    <col min="10246" max="10246" width="13.26953125" bestFit="1" customWidth="1"/>
    <col min="10247" max="10247" width="14.1796875" bestFit="1" customWidth="1"/>
    <col min="10248" max="10248" width="14.1796875" customWidth="1"/>
    <col min="10249" max="10249" width="13.81640625" bestFit="1" customWidth="1"/>
    <col min="10250" max="10250" width="14" bestFit="1" customWidth="1"/>
    <col min="10251" max="10255" width="13.81640625" bestFit="1" customWidth="1"/>
    <col min="10256" max="10256" width="14.453125" bestFit="1" customWidth="1"/>
    <col min="10257" max="10257" width="13.81640625" bestFit="1" customWidth="1"/>
    <col min="10258" max="10258" width="13.54296875" bestFit="1" customWidth="1"/>
    <col min="10259" max="10260" width="13.81640625" bestFit="1" customWidth="1"/>
    <col min="10338" max="10338" width="26.54296875" bestFit="1" customWidth="1"/>
    <col min="10339" max="10339" width="13.81640625" bestFit="1" customWidth="1"/>
    <col min="10340" max="10340" width="13.7265625" bestFit="1" customWidth="1"/>
    <col min="10341" max="10341" width="14" bestFit="1" customWidth="1"/>
    <col min="10342" max="10342" width="13.54296875" bestFit="1" customWidth="1"/>
    <col min="10343" max="10343" width="14.1796875" bestFit="1" customWidth="1"/>
    <col min="10344" max="10344" width="14.1796875" customWidth="1"/>
    <col min="10345" max="10345" width="14" bestFit="1" customWidth="1"/>
    <col min="10346" max="10346" width="13.81640625" bestFit="1" customWidth="1"/>
    <col min="10347" max="10347" width="13.54296875" bestFit="1" customWidth="1"/>
    <col min="10348" max="10348" width="13.81640625" bestFit="1" customWidth="1"/>
    <col min="10349" max="10349" width="13.54296875" bestFit="1" customWidth="1"/>
    <col min="10350" max="10353" width="13.81640625" bestFit="1" customWidth="1"/>
    <col min="10354" max="10354" width="13.7265625" bestFit="1" customWidth="1"/>
    <col min="10355" max="10355" width="14" bestFit="1" customWidth="1"/>
    <col min="10356" max="10356" width="13.81640625" bestFit="1" customWidth="1"/>
    <col min="10357" max="10357" width="12.81640625" bestFit="1" customWidth="1"/>
    <col min="10358" max="10358" width="13.453125" bestFit="1" customWidth="1"/>
    <col min="10359" max="10359" width="13.81640625" bestFit="1" customWidth="1"/>
    <col min="10360" max="10360" width="14" bestFit="1" customWidth="1"/>
    <col min="10361" max="10362" width="13.81640625" bestFit="1" customWidth="1"/>
    <col min="10363" max="10363" width="13.54296875" bestFit="1" customWidth="1"/>
    <col min="10364" max="10364" width="14.453125" bestFit="1" customWidth="1"/>
    <col min="10365" max="10365" width="13.81640625" bestFit="1" customWidth="1"/>
    <col min="10366" max="10366" width="13.54296875" bestFit="1" customWidth="1"/>
    <col min="10367" max="10368" width="13.81640625" bestFit="1" customWidth="1"/>
    <col min="10369" max="10369" width="13.7265625" bestFit="1" customWidth="1"/>
    <col min="10370" max="10370" width="14" bestFit="1" customWidth="1"/>
    <col min="10371" max="10371" width="13.81640625" bestFit="1" customWidth="1"/>
    <col min="10372" max="10372" width="12.81640625" bestFit="1" customWidth="1"/>
    <col min="10373" max="10373" width="13.54296875" bestFit="1" customWidth="1"/>
    <col min="10374" max="10374" width="14.1796875" bestFit="1" customWidth="1"/>
    <col min="10375" max="10375" width="13.81640625" bestFit="1" customWidth="1"/>
    <col min="10376" max="10376" width="14" bestFit="1" customWidth="1"/>
    <col min="10377" max="10379" width="13.81640625" bestFit="1" customWidth="1"/>
    <col min="10380" max="10380" width="13.54296875" bestFit="1" customWidth="1"/>
    <col min="10381" max="10381" width="13.81640625" bestFit="1" customWidth="1"/>
    <col min="10382" max="10382" width="13.453125" bestFit="1" customWidth="1"/>
    <col min="10383" max="10383" width="13.81640625" bestFit="1" customWidth="1"/>
    <col min="10384" max="10384" width="14.1796875" bestFit="1" customWidth="1"/>
    <col min="10385" max="10385" width="14" bestFit="1" customWidth="1"/>
    <col min="10386" max="10386" width="13.54296875" bestFit="1" customWidth="1"/>
    <col min="10387" max="10387" width="15.81640625" bestFit="1" customWidth="1"/>
    <col min="10388" max="10389" width="13.81640625" bestFit="1" customWidth="1"/>
    <col min="10390" max="10390" width="14" bestFit="1" customWidth="1"/>
    <col min="10391" max="10391" width="13.81640625" bestFit="1" customWidth="1"/>
    <col min="10392" max="10392" width="13.54296875" bestFit="1" customWidth="1"/>
    <col min="10393" max="10393" width="12.7265625" bestFit="1" customWidth="1"/>
    <col min="10394" max="10394" width="13.26953125" bestFit="1" customWidth="1"/>
    <col min="10395" max="10395" width="13.7265625" bestFit="1" customWidth="1"/>
    <col min="10396" max="10400" width="14" bestFit="1" customWidth="1"/>
    <col min="10401" max="10401" width="14.26953125" bestFit="1" customWidth="1"/>
    <col min="10402" max="10402" width="14" bestFit="1" customWidth="1"/>
    <col min="10403" max="10403" width="14.1796875" bestFit="1" customWidth="1"/>
    <col min="10404" max="10404" width="14" bestFit="1" customWidth="1"/>
    <col min="10405" max="10405" width="13.7265625" bestFit="1" customWidth="1"/>
    <col min="10406" max="10406" width="14.54296875" bestFit="1" customWidth="1"/>
    <col min="10407" max="10407" width="14" bestFit="1" customWidth="1"/>
    <col min="10408" max="10410" width="13.81640625" bestFit="1" customWidth="1"/>
    <col min="10411" max="10411" width="13.54296875" bestFit="1" customWidth="1"/>
    <col min="10412" max="10412" width="13.81640625" bestFit="1" customWidth="1"/>
    <col min="10413" max="10414" width="12.81640625" bestFit="1" customWidth="1"/>
    <col min="10415" max="10415" width="12.54296875" bestFit="1" customWidth="1"/>
    <col min="10416" max="10416" width="12.81640625" bestFit="1" customWidth="1"/>
    <col min="10417" max="10417" width="13.1796875" bestFit="1" customWidth="1"/>
    <col min="10418" max="10419" width="12.81640625" bestFit="1" customWidth="1"/>
    <col min="10420" max="10420" width="12.54296875" bestFit="1" customWidth="1"/>
    <col min="10421" max="10421" width="13.7265625" bestFit="1" customWidth="1"/>
    <col min="10422" max="10422" width="13.54296875" bestFit="1" customWidth="1"/>
    <col min="10423" max="10423" width="13.453125" bestFit="1" customWidth="1"/>
    <col min="10424" max="10424" width="13.81640625" bestFit="1" customWidth="1"/>
    <col min="10425" max="10425" width="14" bestFit="1" customWidth="1"/>
    <col min="10426" max="10426" width="13.81640625" bestFit="1" customWidth="1"/>
    <col min="10427" max="10427" width="12.81640625" bestFit="1" customWidth="1"/>
    <col min="10428" max="10428" width="14.1796875" bestFit="1" customWidth="1"/>
    <col min="10429" max="10430" width="13.81640625" bestFit="1" customWidth="1"/>
    <col min="10431" max="10431" width="14.453125" bestFit="1" customWidth="1"/>
    <col min="10432" max="10438" width="13.54296875" bestFit="1" customWidth="1"/>
    <col min="10439" max="10439" width="13.26953125" bestFit="1" customWidth="1"/>
    <col min="10440" max="10442" width="13.54296875" bestFit="1" customWidth="1"/>
    <col min="10443" max="10444" width="14.1796875" bestFit="1" customWidth="1"/>
    <col min="10445" max="10445" width="14.26953125" bestFit="1" customWidth="1"/>
    <col min="10446" max="10446" width="14.1796875" bestFit="1" customWidth="1"/>
    <col min="10447" max="10447" width="13.81640625" bestFit="1" customWidth="1"/>
    <col min="10448" max="10448" width="14.453125" bestFit="1" customWidth="1"/>
    <col min="10449" max="10450" width="14.1796875" bestFit="1" customWidth="1"/>
    <col min="10451" max="10451" width="13.81640625" bestFit="1" customWidth="1"/>
    <col min="10452" max="10453" width="14.1796875" bestFit="1" customWidth="1"/>
    <col min="10454" max="10454" width="14.7265625" bestFit="1" customWidth="1"/>
    <col min="10455" max="10455" width="13.81640625" bestFit="1" customWidth="1"/>
    <col min="10456" max="10456" width="14.1796875" bestFit="1" customWidth="1"/>
    <col min="10457" max="10459" width="13.81640625" bestFit="1" customWidth="1"/>
    <col min="10460" max="10460" width="14" bestFit="1" customWidth="1"/>
    <col min="10461" max="10461" width="12.81640625" bestFit="1" customWidth="1"/>
    <col min="10462" max="10462" width="13.54296875" bestFit="1" customWidth="1"/>
    <col min="10463" max="10463" width="14" bestFit="1" customWidth="1"/>
    <col min="10464" max="10464" width="13.81640625" bestFit="1" customWidth="1"/>
    <col min="10465" max="10465" width="13.54296875" bestFit="1" customWidth="1"/>
    <col min="10466" max="10466" width="14.26953125" bestFit="1" customWidth="1"/>
    <col min="10467" max="10468" width="13.81640625" bestFit="1" customWidth="1"/>
    <col min="10469" max="10469" width="14" bestFit="1" customWidth="1"/>
    <col min="10470" max="10471" width="13.81640625" bestFit="1" customWidth="1"/>
    <col min="10472" max="10473" width="13.54296875" bestFit="1" customWidth="1"/>
    <col min="10474" max="10474" width="13.81640625" bestFit="1" customWidth="1"/>
    <col min="10475" max="10476" width="14" bestFit="1" customWidth="1"/>
    <col min="10477" max="10477" width="13.81640625" bestFit="1" customWidth="1"/>
    <col min="10478" max="10478" width="14.453125" bestFit="1" customWidth="1"/>
    <col min="10479" max="10483" width="13.81640625" bestFit="1" customWidth="1"/>
    <col min="10484" max="10484" width="14" bestFit="1" customWidth="1"/>
    <col min="10485" max="10485" width="12.81640625" bestFit="1" customWidth="1"/>
    <col min="10486" max="10486" width="13.81640625" bestFit="1" customWidth="1"/>
    <col min="10487" max="10487" width="13.54296875" bestFit="1" customWidth="1"/>
    <col min="10488" max="10488" width="13.81640625" bestFit="1" customWidth="1"/>
    <col min="10489" max="10489" width="14" bestFit="1" customWidth="1"/>
    <col min="10490" max="10490" width="13.81640625" bestFit="1" customWidth="1"/>
    <col min="10491" max="10491" width="13.54296875" bestFit="1" customWidth="1"/>
    <col min="10492" max="10493" width="13.81640625" bestFit="1" customWidth="1"/>
    <col min="10494" max="10495" width="13.54296875" bestFit="1" customWidth="1"/>
    <col min="10496" max="10496" width="13.7265625" bestFit="1" customWidth="1"/>
    <col min="10497" max="10497" width="13.54296875" bestFit="1" customWidth="1"/>
    <col min="10498" max="10498" width="13.1796875" bestFit="1" customWidth="1"/>
    <col min="10499" max="10499" width="13.54296875" bestFit="1" customWidth="1"/>
    <col min="10500" max="10500" width="13.7265625" bestFit="1" customWidth="1"/>
    <col min="10501" max="10501" width="13.54296875" bestFit="1" customWidth="1"/>
    <col min="10502" max="10502" width="13.26953125" bestFit="1" customWidth="1"/>
    <col min="10503" max="10503" width="14.1796875" bestFit="1" customWidth="1"/>
    <col min="10504" max="10504" width="14.1796875" customWidth="1"/>
    <col min="10505" max="10505" width="13.81640625" bestFit="1" customWidth="1"/>
    <col min="10506" max="10506" width="14" bestFit="1" customWidth="1"/>
    <col min="10507" max="10511" width="13.81640625" bestFit="1" customWidth="1"/>
    <col min="10512" max="10512" width="14.453125" bestFit="1" customWidth="1"/>
    <col min="10513" max="10513" width="13.81640625" bestFit="1" customWidth="1"/>
    <col min="10514" max="10514" width="13.54296875" bestFit="1" customWidth="1"/>
    <col min="10515" max="10516" width="13.81640625" bestFit="1" customWidth="1"/>
    <col min="10594" max="10594" width="26.54296875" bestFit="1" customWidth="1"/>
    <col min="10595" max="10595" width="13.81640625" bestFit="1" customWidth="1"/>
    <col min="10596" max="10596" width="13.7265625" bestFit="1" customWidth="1"/>
    <col min="10597" max="10597" width="14" bestFit="1" customWidth="1"/>
    <col min="10598" max="10598" width="13.54296875" bestFit="1" customWidth="1"/>
    <col min="10599" max="10599" width="14.1796875" bestFit="1" customWidth="1"/>
    <col min="10600" max="10600" width="14.1796875" customWidth="1"/>
    <col min="10601" max="10601" width="14" bestFit="1" customWidth="1"/>
    <col min="10602" max="10602" width="13.81640625" bestFit="1" customWidth="1"/>
    <col min="10603" max="10603" width="13.54296875" bestFit="1" customWidth="1"/>
    <col min="10604" max="10604" width="13.81640625" bestFit="1" customWidth="1"/>
    <col min="10605" max="10605" width="13.54296875" bestFit="1" customWidth="1"/>
    <col min="10606" max="10609" width="13.81640625" bestFit="1" customWidth="1"/>
    <col min="10610" max="10610" width="13.7265625" bestFit="1" customWidth="1"/>
    <col min="10611" max="10611" width="14" bestFit="1" customWidth="1"/>
    <col min="10612" max="10612" width="13.81640625" bestFit="1" customWidth="1"/>
    <col min="10613" max="10613" width="12.81640625" bestFit="1" customWidth="1"/>
    <col min="10614" max="10614" width="13.453125" bestFit="1" customWidth="1"/>
    <col min="10615" max="10615" width="13.81640625" bestFit="1" customWidth="1"/>
    <col min="10616" max="10616" width="14" bestFit="1" customWidth="1"/>
    <col min="10617" max="10618" width="13.81640625" bestFit="1" customWidth="1"/>
    <col min="10619" max="10619" width="13.54296875" bestFit="1" customWidth="1"/>
    <col min="10620" max="10620" width="14.453125" bestFit="1" customWidth="1"/>
    <col min="10621" max="10621" width="13.81640625" bestFit="1" customWidth="1"/>
    <col min="10622" max="10622" width="13.54296875" bestFit="1" customWidth="1"/>
    <col min="10623" max="10624" width="13.81640625" bestFit="1" customWidth="1"/>
    <col min="10625" max="10625" width="13.7265625" bestFit="1" customWidth="1"/>
    <col min="10626" max="10626" width="14" bestFit="1" customWidth="1"/>
    <col min="10627" max="10627" width="13.81640625" bestFit="1" customWidth="1"/>
    <col min="10628" max="10628" width="12.81640625" bestFit="1" customWidth="1"/>
    <col min="10629" max="10629" width="13.54296875" bestFit="1" customWidth="1"/>
    <col min="10630" max="10630" width="14.1796875" bestFit="1" customWidth="1"/>
    <col min="10631" max="10631" width="13.81640625" bestFit="1" customWidth="1"/>
    <col min="10632" max="10632" width="14" bestFit="1" customWidth="1"/>
    <col min="10633" max="10635" width="13.81640625" bestFit="1" customWidth="1"/>
    <col min="10636" max="10636" width="13.54296875" bestFit="1" customWidth="1"/>
    <col min="10637" max="10637" width="13.81640625" bestFit="1" customWidth="1"/>
    <col min="10638" max="10638" width="13.453125" bestFit="1" customWidth="1"/>
    <col min="10639" max="10639" width="13.81640625" bestFit="1" customWidth="1"/>
    <col min="10640" max="10640" width="14.1796875" bestFit="1" customWidth="1"/>
    <col min="10641" max="10641" width="14" bestFit="1" customWidth="1"/>
    <col min="10642" max="10642" width="13.54296875" bestFit="1" customWidth="1"/>
    <col min="10643" max="10643" width="15.81640625" bestFit="1" customWidth="1"/>
    <col min="10644" max="10645" width="13.81640625" bestFit="1" customWidth="1"/>
    <col min="10646" max="10646" width="14" bestFit="1" customWidth="1"/>
    <col min="10647" max="10647" width="13.81640625" bestFit="1" customWidth="1"/>
    <col min="10648" max="10648" width="13.54296875" bestFit="1" customWidth="1"/>
    <col min="10649" max="10649" width="12.7265625" bestFit="1" customWidth="1"/>
    <col min="10650" max="10650" width="13.26953125" bestFit="1" customWidth="1"/>
    <col min="10651" max="10651" width="13.7265625" bestFit="1" customWidth="1"/>
    <col min="10652" max="10656" width="14" bestFit="1" customWidth="1"/>
    <col min="10657" max="10657" width="14.26953125" bestFit="1" customWidth="1"/>
    <col min="10658" max="10658" width="14" bestFit="1" customWidth="1"/>
    <col min="10659" max="10659" width="14.1796875" bestFit="1" customWidth="1"/>
    <col min="10660" max="10660" width="14" bestFit="1" customWidth="1"/>
    <col min="10661" max="10661" width="13.7265625" bestFit="1" customWidth="1"/>
    <col min="10662" max="10662" width="14.54296875" bestFit="1" customWidth="1"/>
    <col min="10663" max="10663" width="14" bestFit="1" customWidth="1"/>
    <col min="10664" max="10666" width="13.81640625" bestFit="1" customWidth="1"/>
    <col min="10667" max="10667" width="13.54296875" bestFit="1" customWidth="1"/>
    <col min="10668" max="10668" width="13.81640625" bestFit="1" customWidth="1"/>
    <col min="10669" max="10670" width="12.81640625" bestFit="1" customWidth="1"/>
    <col min="10671" max="10671" width="12.54296875" bestFit="1" customWidth="1"/>
    <col min="10672" max="10672" width="12.81640625" bestFit="1" customWidth="1"/>
    <col min="10673" max="10673" width="13.1796875" bestFit="1" customWidth="1"/>
    <col min="10674" max="10675" width="12.81640625" bestFit="1" customWidth="1"/>
    <col min="10676" max="10676" width="12.54296875" bestFit="1" customWidth="1"/>
    <col min="10677" max="10677" width="13.7265625" bestFit="1" customWidth="1"/>
    <col min="10678" max="10678" width="13.54296875" bestFit="1" customWidth="1"/>
    <col min="10679" max="10679" width="13.453125" bestFit="1" customWidth="1"/>
    <col min="10680" max="10680" width="13.81640625" bestFit="1" customWidth="1"/>
    <col min="10681" max="10681" width="14" bestFit="1" customWidth="1"/>
    <col min="10682" max="10682" width="13.81640625" bestFit="1" customWidth="1"/>
    <col min="10683" max="10683" width="12.81640625" bestFit="1" customWidth="1"/>
    <col min="10684" max="10684" width="14.1796875" bestFit="1" customWidth="1"/>
    <col min="10685" max="10686" width="13.81640625" bestFit="1" customWidth="1"/>
    <col min="10687" max="10687" width="14.453125" bestFit="1" customWidth="1"/>
    <col min="10688" max="10694" width="13.54296875" bestFit="1" customWidth="1"/>
    <col min="10695" max="10695" width="13.26953125" bestFit="1" customWidth="1"/>
    <col min="10696" max="10698" width="13.54296875" bestFit="1" customWidth="1"/>
    <col min="10699" max="10700" width="14.1796875" bestFit="1" customWidth="1"/>
    <col min="10701" max="10701" width="14.26953125" bestFit="1" customWidth="1"/>
    <col min="10702" max="10702" width="14.1796875" bestFit="1" customWidth="1"/>
    <col min="10703" max="10703" width="13.81640625" bestFit="1" customWidth="1"/>
    <col min="10704" max="10704" width="14.453125" bestFit="1" customWidth="1"/>
    <col min="10705" max="10706" width="14.1796875" bestFit="1" customWidth="1"/>
    <col min="10707" max="10707" width="13.81640625" bestFit="1" customWidth="1"/>
    <col min="10708" max="10709" width="14.1796875" bestFit="1" customWidth="1"/>
    <col min="10710" max="10710" width="14.7265625" bestFit="1" customWidth="1"/>
    <col min="10711" max="10711" width="13.81640625" bestFit="1" customWidth="1"/>
    <col min="10712" max="10712" width="14.1796875" bestFit="1" customWidth="1"/>
    <col min="10713" max="10715" width="13.81640625" bestFit="1" customWidth="1"/>
    <col min="10716" max="10716" width="14" bestFit="1" customWidth="1"/>
    <col min="10717" max="10717" width="12.81640625" bestFit="1" customWidth="1"/>
    <col min="10718" max="10718" width="13.54296875" bestFit="1" customWidth="1"/>
    <col min="10719" max="10719" width="14" bestFit="1" customWidth="1"/>
    <col min="10720" max="10720" width="13.81640625" bestFit="1" customWidth="1"/>
    <col min="10721" max="10721" width="13.54296875" bestFit="1" customWidth="1"/>
    <col min="10722" max="10722" width="14.26953125" bestFit="1" customWidth="1"/>
    <col min="10723" max="10724" width="13.81640625" bestFit="1" customWidth="1"/>
    <col min="10725" max="10725" width="14" bestFit="1" customWidth="1"/>
    <col min="10726" max="10727" width="13.81640625" bestFit="1" customWidth="1"/>
    <col min="10728" max="10729" width="13.54296875" bestFit="1" customWidth="1"/>
    <col min="10730" max="10730" width="13.81640625" bestFit="1" customWidth="1"/>
    <col min="10731" max="10732" width="14" bestFit="1" customWidth="1"/>
    <col min="10733" max="10733" width="13.81640625" bestFit="1" customWidth="1"/>
    <col min="10734" max="10734" width="14.453125" bestFit="1" customWidth="1"/>
    <col min="10735" max="10739" width="13.81640625" bestFit="1" customWidth="1"/>
    <col min="10740" max="10740" width="14" bestFit="1" customWidth="1"/>
    <col min="10741" max="10741" width="12.81640625" bestFit="1" customWidth="1"/>
    <col min="10742" max="10742" width="13.81640625" bestFit="1" customWidth="1"/>
    <col min="10743" max="10743" width="13.54296875" bestFit="1" customWidth="1"/>
    <col min="10744" max="10744" width="13.81640625" bestFit="1" customWidth="1"/>
    <col min="10745" max="10745" width="14" bestFit="1" customWidth="1"/>
    <col min="10746" max="10746" width="13.81640625" bestFit="1" customWidth="1"/>
    <col min="10747" max="10747" width="13.54296875" bestFit="1" customWidth="1"/>
    <col min="10748" max="10749" width="13.81640625" bestFit="1" customWidth="1"/>
    <col min="10750" max="10751" width="13.54296875" bestFit="1" customWidth="1"/>
    <col min="10752" max="10752" width="13.7265625" bestFit="1" customWidth="1"/>
    <col min="10753" max="10753" width="13.54296875" bestFit="1" customWidth="1"/>
    <col min="10754" max="10754" width="13.1796875" bestFit="1" customWidth="1"/>
    <col min="10755" max="10755" width="13.54296875" bestFit="1" customWidth="1"/>
    <col min="10756" max="10756" width="13.7265625" bestFit="1" customWidth="1"/>
    <col min="10757" max="10757" width="13.54296875" bestFit="1" customWidth="1"/>
    <col min="10758" max="10758" width="13.26953125" bestFit="1" customWidth="1"/>
    <col min="10759" max="10759" width="14.1796875" bestFit="1" customWidth="1"/>
    <col min="10760" max="10760" width="14.1796875" customWidth="1"/>
    <col min="10761" max="10761" width="13.81640625" bestFit="1" customWidth="1"/>
    <col min="10762" max="10762" width="14" bestFit="1" customWidth="1"/>
    <col min="10763" max="10767" width="13.81640625" bestFit="1" customWidth="1"/>
    <col min="10768" max="10768" width="14.453125" bestFit="1" customWidth="1"/>
    <col min="10769" max="10769" width="13.81640625" bestFit="1" customWidth="1"/>
    <col min="10770" max="10770" width="13.54296875" bestFit="1" customWidth="1"/>
    <col min="10771" max="10772" width="13.81640625" bestFit="1" customWidth="1"/>
    <col min="10850" max="10850" width="26.54296875" bestFit="1" customWidth="1"/>
    <col min="10851" max="10851" width="13.81640625" bestFit="1" customWidth="1"/>
    <col min="10852" max="10852" width="13.7265625" bestFit="1" customWidth="1"/>
    <col min="10853" max="10853" width="14" bestFit="1" customWidth="1"/>
    <col min="10854" max="10854" width="13.54296875" bestFit="1" customWidth="1"/>
    <col min="10855" max="10855" width="14.1796875" bestFit="1" customWidth="1"/>
    <col min="10856" max="10856" width="14.1796875" customWidth="1"/>
    <col min="10857" max="10857" width="14" bestFit="1" customWidth="1"/>
    <col min="10858" max="10858" width="13.81640625" bestFit="1" customWidth="1"/>
    <col min="10859" max="10859" width="13.54296875" bestFit="1" customWidth="1"/>
    <col min="10860" max="10860" width="13.81640625" bestFit="1" customWidth="1"/>
    <col min="10861" max="10861" width="13.54296875" bestFit="1" customWidth="1"/>
    <col min="10862" max="10865" width="13.81640625" bestFit="1" customWidth="1"/>
    <col min="10866" max="10866" width="13.7265625" bestFit="1" customWidth="1"/>
    <col min="10867" max="10867" width="14" bestFit="1" customWidth="1"/>
    <col min="10868" max="10868" width="13.81640625" bestFit="1" customWidth="1"/>
    <col min="10869" max="10869" width="12.81640625" bestFit="1" customWidth="1"/>
    <col min="10870" max="10870" width="13.453125" bestFit="1" customWidth="1"/>
    <col min="10871" max="10871" width="13.81640625" bestFit="1" customWidth="1"/>
    <col min="10872" max="10872" width="14" bestFit="1" customWidth="1"/>
    <col min="10873" max="10874" width="13.81640625" bestFit="1" customWidth="1"/>
    <col min="10875" max="10875" width="13.54296875" bestFit="1" customWidth="1"/>
    <col min="10876" max="10876" width="14.453125" bestFit="1" customWidth="1"/>
    <col min="10877" max="10877" width="13.81640625" bestFit="1" customWidth="1"/>
    <col min="10878" max="10878" width="13.54296875" bestFit="1" customWidth="1"/>
    <col min="10879" max="10880" width="13.81640625" bestFit="1" customWidth="1"/>
    <col min="10881" max="10881" width="13.7265625" bestFit="1" customWidth="1"/>
    <col min="10882" max="10882" width="14" bestFit="1" customWidth="1"/>
    <col min="10883" max="10883" width="13.81640625" bestFit="1" customWidth="1"/>
    <col min="10884" max="10884" width="12.81640625" bestFit="1" customWidth="1"/>
    <col min="10885" max="10885" width="13.54296875" bestFit="1" customWidth="1"/>
    <col min="10886" max="10886" width="14.1796875" bestFit="1" customWidth="1"/>
    <col min="10887" max="10887" width="13.81640625" bestFit="1" customWidth="1"/>
    <col min="10888" max="10888" width="14" bestFit="1" customWidth="1"/>
    <col min="10889" max="10891" width="13.81640625" bestFit="1" customWidth="1"/>
    <col min="10892" max="10892" width="13.54296875" bestFit="1" customWidth="1"/>
    <col min="10893" max="10893" width="13.81640625" bestFit="1" customWidth="1"/>
    <col min="10894" max="10894" width="13.453125" bestFit="1" customWidth="1"/>
    <col min="10895" max="10895" width="13.81640625" bestFit="1" customWidth="1"/>
    <col min="10896" max="10896" width="14.1796875" bestFit="1" customWidth="1"/>
    <col min="10897" max="10897" width="14" bestFit="1" customWidth="1"/>
    <col min="10898" max="10898" width="13.54296875" bestFit="1" customWidth="1"/>
    <col min="10899" max="10899" width="15.81640625" bestFit="1" customWidth="1"/>
    <col min="10900" max="10901" width="13.81640625" bestFit="1" customWidth="1"/>
    <col min="10902" max="10902" width="14" bestFit="1" customWidth="1"/>
    <col min="10903" max="10903" width="13.81640625" bestFit="1" customWidth="1"/>
    <col min="10904" max="10904" width="13.54296875" bestFit="1" customWidth="1"/>
    <col min="10905" max="10905" width="12.7265625" bestFit="1" customWidth="1"/>
    <col min="10906" max="10906" width="13.26953125" bestFit="1" customWidth="1"/>
    <col min="10907" max="10907" width="13.7265625" bestFit="1" customWidth="1"/>
    <col min="10908" max="10912" width="14" bestFit="1" customWidth="1"/>
    <col min="10913" max="10913" width="14.26953125" bestFit="1" customWidth="1"/>
    <col min="10914" max="10914" width="14" bestFit="1" customWidth="1"/>
    <col min="10915" max="10915" width="14.1796875" bestFit="1" customWidth="1"/>
    <col min="10916" max="10916" width="14" bestFit="1" customWidth="1"/>
    <col min="10917" max="10917" width="13.7265625" bestFit="1" customWidth="1"/>
    <col min="10918" max="10918" width="14.54296875" bestFit="1" customWidth="1"/>
    <col min="10919" max="10919" width="14" bestFit="1" customWidth="1"/>
    <col min="10920" max="10922" width="13.81640625" bestFit="1" customWidth="1"/>
    <col min="10923" max="10923" width="13.54296875" bestFit="1" customWidth="1"/>
    <col min="10924" max="10924" width="13.81640625" bestFit="1" customWidth="1"/>
    <col min="10925" max="10926" width="12.81640625" bestFit="1" customWidth="1"/>
    <col min="10927" max="10927" width="12.54296875" bestFit="1" customWidth="1"/>
    <col min="10928" max="10928" width="12.81640625" bestFit="1" customWidth="1"/>
    <col min="10929" max="10929" width="13.1796875" bestFit="1" customWidth="1"/>
    <col min="10930" max="10931" width="12.81640625" bestFit="1" customWidth="1"/>
    <col min="10932" max="10932" width="12.54296875" bestFit="1" customWidth="1"/>
    <col min="10933" max="10933" width="13.7265625" bestFit="1" customWidth="1"/>
    <col min="10934" max="10934" width="13.54296875" bestFit="1" customWidth="1"/>
    <col min="10935" max="10935" width="13.453125" bestFit="1" customWidth="1"/>
    <col min="10936" max="10936" width="13.81640625" bestFit="1" customWidth="1"/>
    <col min="10937" max="10937" width="14" bestFit="1" customWidth="1"/>
    <col min="10938" max="10938" width="13.81640625" bestFit="1" customWidth="1"/>
    <col min="10939" max="10939" width="12.81640625" bestFit="1" customWidth="1"/>
    <col min="10940" max="10940" width="14.1796875" bestFit="1" customWidth="1"/>
    <col min="10941" max="10942" width="13.81640625" bestFit="1" customWidth="1"/>
    <col min="10943" max="10943" width="14.453125" bestFit="1" customWidth="1"/>
    <col min="10944" max="10950" width="13.54296875" bestFit="1" customWidth="1"/>
    <col min="10951" max="10951" width="13.26953125" bestFit="1" customWidth="1"/>
    <col min="10952" max="10954" width="13.54296875" bestFit="1" customWidth="1"/>
    <col min="10955" max="10956" width="14.1796875" bestFit="1" customWidth="1"/>
    <col min="10957" max="10957" width="14.26953125" bestFit="1" customWidth="1"/>
    <col min="10958" max="10958" width="14.1796875" bestFit="1" customWidth="1"/>
    <col min="10959" max="10959" width="13.81640625" bestFit="1" customWidth="1"/>
    <col min="10960" max="10960" width="14.453125" bestFit="1" customWidth="1"/>
    <col min="10961" max="10962" width="14.1796875" bestFit="1" customWidth="1"/>
    <col min="10963" max="10963" width="13.81640625" bestFit="1" customWidth="1"/>
    <col min="10964" max="10965" width="14.1796875" bestFit="1" customWidth="1"/>
    <col min="10966" max="10966" width="14.7265625" bestFit="1" customWidth="1"/>
    <col min="10967" max="10967" width="13.81640625" bestFit="1" customWidth="1"/>
    <col min="10968" max="10968" width="14.1796875" bestFit="1" customWidth="1"/>
    <col min="10969" max="10971" width="13.81640625" bestFit="1" customWidth="1"/>
    <col min="10972" max="10972" width="14" bestFit="1" customWidth="1"/>
    <col min="10973" max="10973" width="12.81640625" bestFit="1" customWidth="1"/>
    <col min="10974" max="10974" width="13.54296875" bestFit="1" customWidth="1"/>
    <col min="10975" max="10975" width="14" bestFit="1" customWidth="1"/>
    <col min="10976" max="10976" width="13.81640625" bestFit="1" customWidth="1"/>
    <col min="10977" max="10977" width="13.54296875" bestFit="1" customWidth="1"/>
    <col min="10978" max="10978" width="14.26953125" bestFit="1" customWidth="1"/>
    <col min="10979" max="10980" width="13.81640625" bestFit="1" customWidth="1"/>
    <col min="10981" max="10981" width="14" bestFit="1" customWidth="1"/>
    <col min="10982" max="10983" width="13.81640625" bestFit="1" customWidth="1"/>
    <col min="10984" max="10985" width="13.54296875" bestFit="1" customWidth="1"/>
    <col min="10986" max="10986" width="13.81640625" bestFit="1" customWidth="1"/>
    <col min="10987" max="10988" width="14" bestFit="1" customWidth="1"/>
    <col min="10989" max="10989" width="13.81640625" bestFit="1" customWidth="1"/>
    <col min="10990" max="10990" width="14.453125" bestFit="1" customWidth="1"/>
    <col min="10991" max="10995" width="13.81640625" bestFit="1" customWidth="1"/>
    <col min="10996" max="10996" width="14" bestFit="1" customWidth="1"/>
    <col min="10997" max="10997" width="12.81640625" bestFit="1" customWidth="1"/>
    <col min="10998" max="10998" width="13.81640625" bestFit="1" customWidth="1"/>
    <col min="10999" max="10999" width="13.54296875" bestFit="1" customWidth="1"/>
    <col min="11000" max="11000" width="13.81640625" bestFit="1" customWidth="1"/>
    <col min="11001" max="11001" width="14" bestFit="1" customWidth="1"/>
    <col min="11002" max="11002" width="13.81640625" bestFit="1" customWidth="1"/>
    <col min="11003" max="11003" width="13.54296875" bestFit="1" customWidth="1"/>
    <col min="11004" max="11005" width="13.81640625" bestFit="1" customWidth="1"/>
    <col min="11006" max="11007" width="13.54296875" bestFit="1" customWidth="1"/>
    <col min="11008" max="11008" width="13.7265625" bestFit="1" customWidth="1"/>
    <col min="11009" max="11009" width="13.54296875" bestFit="1" customWidth="1"/>
    <col min="11010" max="11010" width="13.1796875" bestFit="1" customWidth="1"/>
    <col min="11011" max="11011" width="13.54296875" bestFit="1" customWidth="1"/>
    <col min="11012" max="11012" width="13.7265625" bestFit="1" customWidth="1"/>
    <col min="11013" max="11013" width="13.54296875" bestFit="1" customWidth="1"/>
    <col min="11014" max="11014" width="13.26953125" bestFit="1" customWidth="1"/>
    <col min="11015" max="11015" width="14.1796875" bestFit="1" customWidth="1"/>
    <col min="11016" max="11016" width="14.1796875" customWidth="1"/>
    <col min="11017" max="11017" width="13.81640625" bestFit="1" customWidth="1"/>
    <col min="11018" max="11018" width="14" bestFit="1" customWidth="1"/>
    <col min="11019" max="11023" width="13.81640625" bestFit="1" customWidth="1"/>
    <col min="11024" max="11024" width="14.453125" bestFit="1" customWidth="1"/>
    <col min="11025" max="11025" width="13.81640625" bestFit="1" customWidth="1"/>
    <col min="11026" max="11026" width="13.54296875" bestFit="1" customWidth="1"/>
    <col min="11027" max="11028" width="13.81640625" bestFit="1" customWidth="1"/>
    <col min="11106" max="11106" width="26.54296875" bestFit="1" customWidth="1"/>
    <col min="11107" max="11107" width="13.81640625" bestFit="1" customWidth="1"/>
    <col min="11108" max="11108" width="13.7265625" bestFit="1" customWidth="1"/>
    <col min="11109" max="11109" width="14" bestFit="1" customWidth="1"/>
    <col min="11110" max="11110" width="13.54296875" bestFit="1" customWidth="1"/>
    <col min="11111" max="11111" width="14.1796875" bestFit="1" customWidth="1"/>
    <col min="11112" max="11112" width="14.1796875" customWidth="1"/>
    <col min="11113" max="11113" width="14" bestFit="1" customWidth="1"/>
    <col min="11114" max="11114" width="13.81640625" bestFit="1" customWidth="1"/>
    <col min="11115" max="11115" width="13.54296875" bestFit="1" customWidth="1"/>
    <col min="11116" max="11116" width="13.81640625" bestFit="1" customWidth="1"/>
    <col min="11117" max="11117" width="13.54296875" bestFit="1" customWidth="1"/>
    <col min="11118" max="11121" width="13.81640625" bestFit="1" customWidth="1"/>
    <col min="11122" max="11122" width="13.7265625" bestFit="1" customWidth="1"/>
    <col min="11123" max="11123" width="14" bestFit="1" customWidth="1"/>
    <col min="11124" max="11124" width="13.81640625" bestFit="1" customWidth="1"/>
    <col min="11125" max="11125" width="12.81640625" bestFit="1" customWidth="1"/>
    <col min="11126" max="11126" width="13.453125" bestFit="1" customWidth="1"/>
    <col min="11127" max="11127" width="13.81640625" bestFit="1" customWidth="1"/>
    <col min="11128" max="11128" width="14" bestFit="1" customWidth="1"/>
    <col min="11129" max="11130" width="13.81640625" bestFit="1" customWidth="1"/>
    <col min="11131" max="11131" width="13.54296875" bestFit="1" customWidth="1"/>
    <col min="11132" max="11132" width="14.453125" bestFit="1" customWidth="1"/>
    <col min="11133" max="11133" width="13.81640625" bestFit="1" customWidth="1"/>
    <col min="11134" max="11134" width="13.54296875" bestFit="1" customWidth="1"/>
    <col min="11135" max="11136" width="13.81640625" bestFit="1" customWidth="1"/>
    <col min="11137" max="11137" width="13.7265625" bestFit="1" customWidth="1"/>
    <col min="11138" max="11138" width="14" bestFit="1" customWidth="1"/>
    <col min="11139" max="11139" width="13.81640625" bestFit="1" customWidth="1"/>
    <col min="11140" max="11140" width="12.81640625" bestFit="1" customWidth="1"/>
    <col min="11141" max="11141" width="13.54296875" bestFit="1" customWidth="1"/>
    <col min="11142" max="11142" width="14.1796875" bestFit="1" customWidth="1"/>
    <col min="11143" max="11143" width="13.81640625" bestFit="1" customWidth="1"/>
    <col min="11144" max="11144" width="14" bestFit="1" customWidth="1"/>
    <col min="11145" max="11147" width="13.81640625" bestFit="1" customWidth="1"/>
    <col min="11148" max="11148" width="13.54296875" bestFit="1" customWidth="1"/>
    <col min="11149" max="11149" width="13.81640625" bestFit="1" customWidth="1"/>
    <col min="11150" max="11150" width="13.453125" bestFit="1" customWidth="1"/>
    <col min="11151" max="11151" width="13.81640625" bestFit="1" customWidth="1"/>
    <col min="11152" max="11152" width="14.1796875" bestFit="1" customWidth="1"/>
    <col min="11153" max="11153" width="14" bestFit="1" customWidth="1"/>
    <col min="11154" max="11154" width="13.54296875" bestFit="1" customWidth="1"/>
    <col min="11155" max="11155" width="15.81640625" bestFit="1" customWidth="1"/>
    <col min="11156" max="11157" width="13.81640625" bestFit="1" customWidth="1"/>
    <col min="11158" max="11158" width="14" bestFit="1" customWidth="1"/>
    <col min="11159" max="11159" width="13.81640625" bestFit="1" customWidth="1"/>
    <col min="11160" max="11160" width="13.54296875" bestFit="1" customWidth="1"/>
    <col min="11161" max="11161" width="12.7265625" bestFit="1" customWidth="1"/>
    <col min="11162" max="11162" width="13.26953125" bestFit="1" customWidth="1"/>
    <col min="11163" max="11163" width="13.7265625" bestFit="1" customWidth="1"/>
    <col min="11164" max="11168" width="14" bestFit="1" customWidth="1"/>
    <col min="11169" max="11169" width="14.26953125" bestFit="1" customWidth="1"/>
    <col min="11170" max="11170" width="14" bestFit="1" customWidth="1"/>
    <col min="11171" max="11171" width="14.1796875" bestFit="1" customWidth="1"/>
    <col min="11172" max="11172" width="14" bestFit="1" customWidth="1"/>
    <col min="11173" max="11173" width="13.7265625" bestFit="1" customWidth="1"/>
    <col min="11174" max="11174" width="14.54296875" bestFit="1" customWidth="1"/>
    <col min="11175" max="11175" width="14" bestFit="1" customWidth="1"/>
    <col min="11176" max="11178" width="13.81640625" bestFit="1" customWidth="1"/>
    <col min="11179" max="11179" width="13.54296875" bestFit="1" customWidth="1"/>
    <col min="11180" max="11180" width="13.81640625" bestFit="1" customWidth="1"/>
    <col min="11181" max="11182" width="12.81640625" bestFit="1" customWidth="1"/>
    <col min="11183" max="11183" width="12.54296875" bestFit="1" customWidth="1"/>
    <col min="11184" max="11184" width="12.81640625" bestFit="1" customWidth="1"/>
    <col min="11185" max="11185" width="13.1796875" bestFit="1" customWidth="1"/>
    <col min="11186" max="11187" width="12.81640625" bestFit="1" customWidth="1"/>
    <col min="11188" max="11188" width="12.54296875" bestFit="1" customWidth="1"/>
    <col min="11189" max="11189" width="13.7265625" bestFit="1" customWidth="1"/>
    <col min="11190" max="11190" width="13.54296875" bestFit="1" customWidth="1"/>
    <col min="11191" max="11191" width="13.453125" bestFit="1" customWidth="1"/>
    <col min="11192" max="11192" width="13.81640625" bestFit="1" customWidth="1"/>
    <col min="11193" max="11193" width="14" bestFit="1" customWidth="1"/>
    <col min="11194" max="11194" width="13.81640625" bestFit="1" customWidth="1"/>
    <col min="11195" max="11195" width="12.81640625" bestFit="1" customWidth="1"/>
    <col min="11196" max="11196" width="14.1796875" bestFit="1" customWidth="1"/>
    <col min="11197" max="11198" width="13.81640625" bestFit="1" customWidth="1"/>
    <col min="11199" max="11199" width="14.453125" bestFit="1" customWidth="1"/>
    <col min="11200" max="11206" width="13.54296875" bestFit="1" customWidth="1"/>
    <col min="11207" max="11207" width="13.26953125" bestFit="1" customWidth="1"/>
    <col min="11208" max="11210" width="13.54296875" bestFit="1" customWidth="1"/>
    <col min="11211" max="11212" width="14.1796875" bestFit="1" customWidth="1"/>
    <col min="11213" max="11213" width="14.26953125" bestFit="1" customWidth="1"/>
    <col min="11214" max="11214" width="14.1796875" bestFit="1" customWidth="1"/>
    <col min="11215" max="11215" width="13.81640625" bestFit="1" customWidth="1"/>
    <col min="11216" max="11216" width="14.453125" bestFit="1" customWidth="1"/>
    <col min="11217" max="11218" width="14.1796875" bestFit="1" customWidth="1"/>
    <col min="11219" max="11219" width="13.81640625" bestFit="1" customWidth="1"/>
    <col min="11220" max="11221" width="14.1796875" bestFit="1" customWidth="1"/>
    <col min="11222" max="11222" width="14.7265625" bestFit="1" customWidth="1"/>
    <col min="11223" max="11223" width="13.81640625" bestFit="1" customWidth="1"/>
    <col min="11224" max="11224" width="14.1796875" bestFit="1" customWidth="1"/>
    <col min="11225" max="11227" width="13.81640625" bestFit="1" customWidth="1"/>
    <col min="11228" max="11228" width="14" bestFit="1" customWidth="1"/>
    <col min="11229" max="11229" width="12.81640625" bestFit="1" customWidth="1"/>
    <col min="11230" max="11230" width="13.54296875" bestFit="1" customWidth="1"/>
    <col min="11231" max="11231" width="14" bestFit="1" customWidth="1"/>
    <col min="11232" max="11232" width="13.81640625" bestFit="1" customWidth="1"/>
    <col min="11233" max="11233" width="13.54296875" bestFit="1" customWidth="1"/>
    <col min="11234" max="11234" width="14.26953125" bestFit="1" customWidth="1"/>
    <col min="11235" max="11236" width="13.81640625" bestFit="1" customWidth="1"/>
    <col min="11237" max="11237" width="14" bestFit="1" customWidth="1"/>
    <col min="11238" max="11239" width="13.81640625" bestFit="1" customWidth="1"/>
    <col min="11240" max="11241" width="13.54296875" bestFit="1" customWidth="1"/>
    <col min="11242" max="11242" width="13.81640625" bestFit="1" customWidth="1"/>
    <col min="11243" max="11244" width="14" bestFit="1" customWidth="1"/>
    <col min="11245" max="11245" width="13.81640625" bestFit="1" customWidth="1"/>
    <col min="11246" max="11246" width="14.453125" bestFit="1" customWidth="1"/>
    <col min="11247" max="11251" width="13.81640625" bestFit="1" customWidth="1"/>
    <col min="11252" max="11252" width="14" bestFit="1" customWidth="1"/>
    <col min="11253" max="11253" width="12.81640625" bestFit="1" customWidth="1"/>
    <col min="11254" max="11254" width="13.81640625" bestFit="1" customWidth="1"/>
    <col min="11255" max="11255" width="13.54296875" bestFit="1" customWidth="1"/>
    <col min="11256" max="11256" width="13.81640625" bestFit="1" customWidth="1"/>
    <col min="11257" max="11257" width="14" bestFit="1" customWidth="1"/>
    <col min="11258" max="11258" width="13.81640625" bestFit="1" customWidth="1"/>
    <col min="11259" max="11259" width="13.54296875" bestFit="1" customWidth="1"/>
    <col min="11260" max="11261" width="13.81640625" bestFit="1" customWidth="1"/>
    <col min="11262" max="11263" width="13.54296875" bestFit="1" customWidth="1"/>
    <col min="11264" max="11264" width="13.7265625" bestFit="1" customWidth="1"/>
    <col min="11265" max="11265" width="13.54296875" bestFit="1" customWidth="1"/>
    <col min="11266" max="11266" width="13.1796875" bestFit="1" customWidth="1"/>
    <col min="11267" max="11267" width="13.54296875" bestFit="1" customWidth="1"/>
    <col min="11268" max="11268" width="13.7265625" bestFit="1" customWidth="1"/>
    <col min="11269" max="11269" width="13.54296875" bestFit="1" customWidth="1"/>
    <col min="11270" max="11270" width="13.26953125" bestFit="1" customWidth="1"/>
    <col min="11271" max="11271" width="14.1796875" bestFit="1" customWidth="1"/>
    <col min="11272" max="11272" width="14.1796875" customWidth="1"/>
    <col min="11273" max="11273" width="13.81640625" bestFit="1" customWidth="1"/>
    <col min="11274" max="11274" width="14" bestFit="1" customWidth="1"/>
    <col min="11275" max="11279" width="13.81640625" bestFit="1" customWidth="1"/>
    <col min="11280" max="11280" width="14.453125" bestFit="1" customWidth="1"/>
    <col min="11281" max="11281" width="13.81640625" bestFit="1" customWidth="1"/>
    <col min="11282" max="11282" width="13.54296875" bestFit="1" customWidth="1"/>
    <col min="11283" max="11284" width="13.81640625" bestFit="1" customWidth="1"/>
    <col min="11362" max="11362" width="26.54296875" bestFit="1" customWidth="1"/>
    <col min="11363" max="11363" width="13.81640625" bestFit="1" customWidth="1"/>
    <col min="11364" max="11364" width="13.7265625" bestFit="1" customWidth="1"/>
    <col min="11365" max="11365" width="14" bestFit="1" customWidth="1"/>
    <col min="11366" max="11366" width="13.54296875" bestFit="1" customWidth="1"/>
    <col min="11367" max="11367" width="14.1796875" bestFit="1" customWidth="1"/>
    <col min="11368" max="11368" width="14.1796875" customWidth="1"/>
    <col min="11369" max="11369" width="14" bestFit="1" customWidth="1"/>
    <col min="11370" max="11370" width="13.81640625" bestFit="1" customWidth="1"/>
    <col min="11371" max="11371" width="13.54296875" bestFit="1" customWidth="1"/>
    <col min="11372" max="11372" width="13.81640625" bestFit="1" customWidth="1"/>
    <col min="11373" max="11373" width="13.54296875" bestFit="1" customWidth="1"/>
    <col min="11374" max="11377" width="13.81640625" bestFit="1" customWidth="1"/>
    <col min="11378" max="11378" width="13.7265625" bestFit="1" customWidth="1"/>
    <col min="11379" max="11379" width="14" bestFit="1" customWidth="1"/>
    <col min="11380" max="11380" width="13.81640625" bestFit="1" customWidth="1"/>
    <col min="11381" max="11381" width="12.81640625" bestFit="1" customWidth="1"/>
    <col min="11382" max="11382" width="13.453125" bestFit="1" customWidth="1"/>
    <col min="11383" max="11383" width="13.81640625" bestFit="1" customWidth="1"/>
    <col min="11384" max="11384" width="14" bestFit="1" customWidth="1"/>
    <col min="11385" max="11386" width="13.81640625" bestFit="1" customWidth="1"/>
    <col min="11387" max="11387" width="13.54296875" bestFit="1" customWidth="1"/>
    <col min="11388" max="11388" width="14.453125" bestFit="1" customWidth="1"/>
    <col min="11389" max="11389" width="13.81640625" bestFit="1" customWidth="1"/>
    <col min="11390" max="11390" width="13.54296875" bestFit="1" customWidth="1"/>
    <col min="11391" max="11392" width="13.81640625" bestFit="1" customWidth="1"/>
    <col min="11393" max="11393" width="13.7265625" bestFit="1" customWidth="1"/>
    <col min="11394" max="11394" width="14" bestFit="1" customWidth="1"/>
    <col min="11395" max="11395" width="13.81640625" bestFit="1" customWidth="1"/>
    <col min="11396" max="11396" width="12.81640625" bestFit="1" customWidth="1"/>
    <col min="11397" max="11397" width="13.54296875" bestFit="1" customWidth="1"/>
    <col min="11398" max="11398" width="14.1796875" bestFit="1" customWidth="1"/>
    <col min="11399" max="11399" width="13.81640625" bestFit="1" customWidth="1"/>
    <col min="11400" max="11400" width="14" bestFit="1" customWidth="1"/>
    <col min="11401" max="11403" width="13.81640625" bestFit="1" customWidth="1"/>
    <col min="11404" max="11404" width="13.54296875" bestFit="1" customWidth="1"/>
    <col min="11405" max="11405" width="13.81640625" bestFit="1" customWidth="1"/>
    <col min="11406" max="11406" width="13.453125" bestFit="1" customWidth="1"/>
    <col min="11407" max="11407" width="13.81640625" bestFit="1" customWidth="1"/>
    <col min="11408" max="11408" width="14.1796875" bestFit="1" customWidth="1"/>
    <col min="11409" max="11409" width="14" bestFit="1" customWidth="1"/>
    <col min="11410" max="11410" width="13.54296875" bestFit="1" customWidth="1"/>
    <col min="11411" max="11411" width="15.81640625" bestFit="1" customWidth="1"/>
    <col min="11412" max="11413" width="13.81640625" bestFit="1" customWidth="1"/>
    <col min="11414" max="11414" width="14" bestFit="1" customWidth="1"/>
    <col min="11415" max="11415" width="13.81640625" bestFit="1" customWidth="1"/>
    <col min="11416" max="11416" width="13.54296875" bestFit="1" customWidth="1"/>
    <col min="11417" max="11417" width="12.7265625" bestFit="1" customWidth="1"/>
    <col min="11418" max="11418" width="13.26953125" bestFit="1" customWidth="1"/>
    <col min="11419" max="11419" width="13.7265625" bestFit="1" customWidth="1"/>
    <col min="11420" max="11424" width="14" bestFit="1" customWidth="1"/>
    <col min="11425" max="11425" width="14.26953125" bestFit="1" customWidth="1"/>
    <col min="11426" max="11426" width="14" bestFit="1" customWidth="1"/>
    <col min="11427" max="11427" width="14.1796875" bestFit="1" customWidth="1"/>
    <col min="11428" max="11428" width="14" bestFit="1" customWidth="1"/>
    <col min="11429" max="11429" width="13.7265625" bestFit="1" customWidth="1"/>
    <col min="11430" max="11430" width="14.54296875" bestFit="1" customWidth="1"/>
    <col min="11431" max="11431" width="14" bestFit="1" customWidth="1"/>
    <col min="11432" max="11434" width="13.81640625" bestFit="1" customWidth="1"/>
    <col min="11435" max="11435" width="13.54296875" bestFit="1" customWidth="1"/>
    <col min="11436" max="11436" width="13.81640625" bestFit="1" customWidth="1"/>
    <col min="11437" max="11438" width="12.81640625" bestFit="1" customWidth="1"/>
    <col min="11439" max="11439" width="12.54296875" bestFit="1" customWidth="1"/>
    <col min="11440" max="11440" width="12.81640625" bestFit="1" customWidth="1"/>
    <col min="11441" max="11441" width="13.1796875" bestFit="1" customWidth="1"/>
    <col min="11442" max="11443" width="12.81640625" bestFit="1" customWidth="1"/>
    <col min="11444" max="11444" width="12.54296875" bestFit="1" customWidth="1"/>
    <col min="11445" max="11445" width="13.7265625" bestFit="1" customWidth="1"/>
    <col min="11446" max="11446" width="13.54296875" bestFit="1" customWidth="1"/>
    <col min="11447" max="11447" width="13.453125" bestFit="1" customWidth="1"/>
    <col min="11448" max="11448" width="13.81640625" bestFit="1" customWidth="1"/>
    <col min="11449" max="11449" width="14" bestFit="1" customWidth="1"/>
    <col min="11450" max="11450" width="13.81640625" bestFit="1" customWidth="1"/>
    <col min="11451" max="11451" width="12.81640625" bestFit="1" customWidth="1"/>
    <col min="11452" max="11452" width="14.1796875" bestFit="1" customWidth="1"/>
    <col min="11453" max="11454" width="13.81640625" bestFit="1" customWidth="1"/>
    <col min="11455" max="11455" width="14.453125" bestFit="1" customWidth="1"/>
    <col min="11456" max="11462" width="13.54296875" bestFit="1" customWidth="1"/>
    <col min="11463" max="11463" width="13.26953125" bestFit="1" customWidth="1"/>
    <col min="11464" max="11466" width="13.54296875" bestFit="1" customWidth="1"/>
    <col min="11467" max="11468" width="14.1796875" bestFit="1" customWidth="1"/>
    <col min="11469" max="11469" width="14.26953125" bestFit="1" customWidth="1"/>
    <col min="11470" max="11470" width="14.1796875" bestFit="1" customWidth="1"/>
    <col min="11471" max="11471" width="13.81640625" bestFit="1" customWidth="1"/>
    <col min="11472" max="11472" width="14.453125" bestFit="1" customWidth="1"/>
    <col min="11473" max="11474" width="14.1796875" bestFit="1" customWidth="1"/>
    <col min="11475" max="11475" width="13.81640625" bestFit="1" customWidth="1"/>
    <col min="11476" max="11477" width="14.1796875" bestFit="1" customWidth="1"/>
    <col min="11478" max="11478" width="14.7265625" bestFit="1" customWidth="1"/>
    <col min="11479" max="11479" width="13.81640625" bestFit="1" customWidth="1"/>
    <col min="11480" max="11480" width="14.1796875" bestFit="1" customWidth="1"/>
    <col min="11481" max="11483" width="13.81640625" bestFit="1" customWidth="1"/>
    <col min="11484" max="11484" width="14" bestFit="1" customWidth="1"/>
    <col min="11485" max="11485" width="12.81640625" bestFit="1" customWidth="1"/>
    <col min="11486" max="11486" width="13.54296875" bestFit="1" customWidth="1"/>
    <col min="11487" max="11487" width="14" bestFit="1" customWidth="1"/>
    <col min="11488" max="11488" width="13.81640625" bestFit="1" customWidth="1"/>
    <col min="11489" max="11489" width="13.54296875" bestFit="1" customWidth="1"/>
    <col min="11490" max="11490" width="14.26953125" bestFit="1" customWidth="1"/>
    <col min="11491" max="11492" width="13.81640625" bestFit="1" customWidth="1"/>
    <col min="11493" max="11493" width="14" bestFit="1" customWidth="1"/>
    <col min="11494" max="11495" width="13.81640625" bestFit="1" customWidth="1"/>
    <col min="11496" max="11497" width="13.54296875" bestFit="1" customWidth="1"/>
    <col min="11498" max="11498" width="13.81640625" bestFit="1" customWidth="1"/>
    <col min="11499" max="11500" width="14" bestFit="1" customWidth="1"/>
    <col min="11501" max="11501" width="13.81640625" bestFit="1" customWidth="1"/>
    <col min="11502" max="11502" width="14.453125" bestFit="1" customWidth="1"/>
    <col min="11503" max="11507" width="13.81640625" bestFit="1" customWidth="1"/>
    <col min="11508" max="11508" width="14" bestFit="1" customWidth="1"/>
    <col min="11509" max="11509" width="12.81640625" bestFit="1" customWidth="1"/>
    <col min="11510" max="11510" width="13.81640625" bestFit="1" customWidth="1"/>
    <col min="11511" max="11511" width="13.54296875" bestFit="1" customWidth="1"/>
    <col min="11512" max="11512" width="13.81640625" bestFit="1" customWidth="1"/>
    <col min="11513" max="11513" width="14" bestFit="1" customWidth="1"/>
    <col min="11514" max="11514" width="13.81640625" bestFit="1" customWidth="1"/>
    <col min="11515" max="11515" width="13.54296875" bestFit="1" customWidth="1"/>
    <col min="11516" max="11517" width="13.81640625" bestFit="1" customWidth="1"/>
    <col min="11518" max="11519" width="13.54296875" bestFit="1" customWidth="1"/>
    <col min="11520" max="11520" width="13.7265625" bestFit="1" customWidth="1"/>
    <col min="11521" max="11521" width="13.54296875" bestFit="1" customWidth="1"/>
    <col min="11522" max="11522" width="13.1796875" bestFit="1" customWidth="1"/>
    <col min="11523" max="11523" width="13.54296875" bestFit="1" customWidth="1"/>
    <col min="11524" max="11524" width="13.7265625" bestFit="1" customWidth="1"/>
    <col min="11525" max="11525" width="13.54296875" bestFit="1" customWidth="1"/>
    <col min="11526" max="11526" width="13.26953125" bestFit="1" customWidth="1"/>
    <col min="11527" max="11527" width="14.1796875" bestFit="1" customWidth="1"/>
    <col min="11528" max="11528" width="14.1796875" customWidth="1"/>
    <col min="11529" max="11529" width="13.81640625" bestFit="1" customWidth="1"/>
    <col min="11530" max="11530" width="14" bestFit="1" customWidth="1"/>
    <col min="11531" max="11535" width="13.81640625" bestFit="1" customWidth="1"/>
    <col min="11536" max="11536" width="14.453125" bestFit="1" customWidth="1"/>
    <col min="11537" max="11537" width="13.81640625" bestFit="1" customWidth="1"/>
    <col min="11538" max="11538" width="13.54296875" bestFit="1" customWidth="1"/>
    <col min="11539" max="11540" width="13.81640625" bestFit="1" customWidth="1"/>
    <col min="11618" max="11618" width="26.54296875" bestFit="1" customWidth="1"/>
    <col min="11619" max="11619" width="13.81640625" bestFit="1" customWidth="1"/>
    <col min="11620" max="11620" width="13.7265625" bestFit="1" customWidth="1"/>
    <col min="11621" max="11621" width="14" bestFit="1" customWidth="1"/>
    <col min="11622" max="11622" width="13.54296875" bestFit="1" customWidth="1"/>
    <col min="11623" max="11623" width="14.1796875" bestFit="1" customWidth="1"/>
    <col min="11624" max="11624" width="14.1796875" customWidth="1"/>
    <col min="11625" max="11625" width="14" bestFit="1" customWidth="1"/>
    <col min="11626" max="11626" width="13.81640625" bestFit="1" customWidth="1"/>
    <col min="11627" max="11627" width="13.54296875" bestFit="1" customWidth="1"/>
    <col min="11628" max="11628" width="13.81640625" bestFit="1" customWidth="1"/>
    <col min="11629" max="11629" width="13.54296875" bestFit="1" customWidth="1"/>
    <col min="11630" max="11633" width="13.81640625" bestFit="1" customWidth="1"/>
    <col min="11634" max="11634" width="13.7265625" bestFit="1" customWidth="1"/>
    <col min="11635" max="11635" width="14" bestFit="1" customWidth="1"/>
    <col min="11636" max="11636" width="13.81640625" bestFit="1" customWidth="1"/>
    <col min="11637" max="11637" width="12.81640625" bestFit="1" customWidth="1"/>
    <col min="11638" max="11638" width="13.453125" bestFit="1" customWidth="1"/>
    <col min="11639" max="11639" width="13.81640625" bestFit="1" customWidth="1"/>
    <col min="11640" max="11640" width="14" bestFit="1" customWidth="1"/>
    <col min="11641" max="11642" width="13.81640625" bestFit="1" customWidth="1"/>
    <col min="11643" max="11643" width="13.54296875" bestFit="1" customWidth="1"/>
    <col min="11644" max="11644" width="14.453125" bestFit="1" customWidth="1"/>
    <col min="11645" max="11645" width="13.81640625" bestFit="1" customWidth="1"/>
    <col min="11646" max="11646" width="13.54296875" bestFit="1" customWidth="1"/>
    <col min="11647" max="11648" width="13.81640625" bestFit="1" customWidth="1"/>
    <col min="11649" max="11649" width="13.7265625" bestFit="1" customWidth="1"/>
    <col min="11650" max="11650" width="14" bestFit="1" customWidth="1"/>
    <col min="11651" max="11651" width="13.81640625" bestFit="1" customWidth="1"/>
    <col min="11652" max="11652" width="12.81640625" bestFit="1" customWidth="1"/>
    <col min="11653" max="11653" width="13.54296875" bestFit="1" customWidth="1"/>
    <col min="11654" max="11654" width="14.1796875" bestFit="1" customWidth="1"/>
    <col min="11655" max="11655" width="13.81640625" bestFit="1" customWidth="1"/>
    <col min="11656" max="11656" width="14" bestFit="1" customWidth="1"/>
    <col min="11657" max="11659" width="13.81640625" bestFit="1" customWidth="1"/>
    <col min="11660" max="11660" width="13.54296875" bestFit="1" customWidth="1"/>
    <col min="11661" max="11661" width="13.81640625" bestFit="1" customWidth="1"/>
    <col min="11662" max="11662" width="13.453125" bestFit="1" customWidth="1"/>
    <col min="11663" max="11663" width="13.81640625" bestFit="1" customWidth="1"/>
    <col min="11664" max="11664" width="14.1796875" bestFit="1" customWidth="1"/>
    <col min="11665" max="11665" width="14" bestFit="1" customWidth="1"/>
    <col min="11666" max="11666" width="13.54296875" bestFit="1" customWidth="1"/>
    <col min="11667" max="11667" width="15.81640625" bestFit="1" customWidth="1"/>
    <col min="11668" max="11669" width="13.81640625" bestFit="1" customWidth="1"/>
    <col min="11670" max="11670" width="14" bestFit="1" customWidth="1"/>
    <col min="11671" max="11671" width="13.81640625" bestFit="1" customWidth="1"/>
    <col min="11672" max="11672" width="13.54296875" bestFit="1" customWidth="1"/>
    <col min="11673" max="11673" width="12.7265625" bestFit="1" customWidth="1"/>
    <col min="11674" max="11674" width="13.26953125" bestFit="1" customWidth="1"/>
    <col min="11675" max="11675" width="13.7265625" bestFit="1" customWidth="1"/>
    <col min="11676" max="11680" width="14" bestFit="1" customWidth="1"/>
    <col min="11681" max="11681" width="14.26953125" bestFit="1" customWidth="1"/>
    <col min="11682" max="11682" width="14" bestFit="1" customWidth="1"/>
    <col min="11683" max="11683" width="14.1796875" bestFit="1" customWidth="1"/>
    <col min="11684" max="11684" width="14" bestFit="1" customWidth="1"/>
    <col min="11685" max="11685" width="13.7265625" bestFit="1" customWidth="1"/>
    <col min="11686" max="11686" width="14.54296875" bestFit="1" customWidth="1"/>
    <col min="11687" max="11687" width="14" bestFit="1" customWidth="1"/>
    <col min="11688" max="11690" width="13.81640625" bestFit="1" customWidth="1"/>
    <col min="11691" max="11691" width="13.54296875" bestFit="1" customWidth="1"/>
    <col min="11692" max="11692" width="13.81640625" bestFit="1" customWidth="1"/>
    <col min="11693" max="11694" width="12.81640625" bestFit="1" customWidth="1"/>
    <col min="11695" max="11695" width="12.54296875" bestFit="1" customWidth="1"/>
    <col min="11696" max="11696" width="12.81640625" bestFit="1" customWidth="1"/>
    <col min="11697" max="11697" width="13.1796875" bestFit="1" customWidth="1"/>
    <col min="11698" max="11699" width="12.81640625" bestFit="1" customWidth="1"/>
    <col min="11700" max="11700" width="12.54296875" bestFit="1" customWidth="1"/>
    <col min="11701" max="11701" width="13.7265625" bestFit="1" customWidth="1"/>
    <col min="11702" max="11702" width="13.54296875" bestFit="1" customWidth="1"/>
    <col min="11703" max="11703" width="13.453125" bestFit="1" customWidth="1"/>
    <col min="11704" max="11704" width="13.81640625" bestFit="1" customWidth="1"/>
    <col min="11705" max="11705" width="14" bestFit="1" customWidth="1"/>
    <col min="11706" max="11706" width="13.81640625" bestFit="1" customWidth="1"/>
    <col min="11707" max="11707" width="12.81640625" bestFit="1" customWidth="1"/>
    <col min="11708" max="11708" width="14.1796875" bestFit="1" customWidth="1"/>
    <col min="11709" max="11710" width="13.81640625" bestFit="1" customWidth="1"/>
    <col min="11711" max="11711" width="14.453125" bestFit="1" customWidth="1"/>
    <col min="11712" max="11718" width="13.54296875" bestFit="1" customWidth="1"/>
    <col min="11719" max="11719" width="13.26953125" bestFit="1" customWidth="1"/>
    <col min="11720" max="11722" width="13.54296875" bestFit="1" customWidth="1"/>
    <col min="11723" max="11724" width="14.1796875" bestFit="1" customWidth="1"/>
    <col min="11725" max="11725" width="14.26953125" bestFit="1" customWidth="1"/>
    <col min="11726" max="11726" width="14.1796875" bestFit="1" customWidth="1"/>
    <col min="11727" max="11727" width="13.81640625" bestFit="1" customWidth="1"/>
    <col min="11728" max="11728" width="14.453125" bestFit="1" customWidth="1"/>
    <col min="11729" max="11730" width="14.1796875" bestFit="1" customWidth="1"/>
    <col min="11731" max="11731" width="13.81640625" bestFit="1" customWidth="1"/>
    <col min="11732" max="11733" width="14.1796875" bestFit="1" customWidth="1"/>
    <col min="11734" max="11734" width="14.7265625" bestFit="1" customWidth="1"/>
    <col min="11735" max="11735" width="13.81640625" bestFit="1" customWidth="1"/>
    <col min="11736" max="11736" width="14.1796875" bestFit="1" customWidth="1"/>
    <col min="11737" max="11739" width="13.81640625" bestFit="1" customWidth="1"/>
    <col min="11740" max="11740" width="14" bestFit="1" customWidth="1"/>
    <col min="11741" max="11741" width="12.81640625" bestFit="1" customWidth="1"/>
    <col min="11742" max="11742" width="13.54296875" bestFit="1" customWidth="1"/>
    <col min="11743" max="11743" width="14" bestFit="1" customWidth="1"/>
    <col min="11744" max="11744" width="13.81640625" bestFit="1" customWidth="1"/>
    <col min="11745" max="11745" width="13.54296875" bestFit="1" customWidth="1"/>
    <col min="11746" max="11746" width="14.26953125" bestFit="1" customWidth="1"/>
    <col min="11747" max="11748" width="13.81640625" bestFit="1" customWidth="1"/>
    <col min="11749" max="11749" width="14" bestFit="1" customWidth="1"/>
    <col min="11750" max="11751" width="13.81640625" bestFit="1" customWidth="1"/>
    <col min="11752" max="11753" width="13.54296875" bestFit="1" customWidth="1"/>
    <col min="11754" max="11754" width="13.81640625" bestFit="1" customWidth="1"/>
    <col min="11755" max="11756" width="14" bestFit="1" customWidth="1"/>
    <col min="11757" max="11757" width="13.81640625" bestFit="1" customWidth="1"/>
    <col min="11758" max="11758" width="14.453125" bestFit="1" customWidth="1"/>
    <col min="11759" max="11763" width="13.81640625" bestFit="1" customWidth="1"/>
    <col min="11764" max="11764" width="14" bestFit="1" customWidth="1"/>
    <col min="11765" max="11765" width="12.81640625" bestFit="1" customWidth="1"/>
    <col min="11766" max="11766" width="13.81640625" bestFit="1" customWidth="1"/>
    <col min="11767" max="11767" width="13.54296875" bestFit="1" customWidth="1"/>
    <col min="11768" max="11768" width="13.81640625" bestFit="1" customWidth="1"/>
    <col min="11769" max="11769" width="14" bestFit="1" customWidth="1"/>
    <col min="11770" max="11770" width="13.81640625" bestFit="1" customWidth="1"/>
    <col min="11771" max="11771" width="13.54296875" bestFit="1" customWidth="1"/>
    <col min="11772" max="11773" width="13.81640625" bestFit="1" customWidth="1"/>
    <col min="11774" max="11775" width="13.54296875" bestFit="1" customWidth="1"/>
    <col min="11776" max="11776" width="13.7265625" bestFit="1" customWidth="1"/>
    <col min="11777" max="11777" width="13.54296875" bestFit="1" customWidth="1"/>
    <col min="11778" max="11778" width="13.1796875" bestFit="1" customWidth="1"/>
    <col min="11779" max="11779" width="13.54296875" bestFit="1" customWidth="1"/>
    <col min="11780" max="11780" width="13.7265625" bestFit="1" customWidth="1"/>
    <col min="11781" max="11781" width="13.54296875" bestFit="1" customWidth="1"/>
    <col min="11782" max="11782" width="13.26953125" bestFit="1" customWidth="1"/>
    <col min="11783" max="11783" width="14.1796875" bestFit="1" customWidth="1"/>
    <col min="11784" max="11784" width="14.1796875" customWidth="1"/>
    <col min="11785" max="11785" width="13.81640625" bestFit="1" customWidth="1"/>
    <col min="11786" max="11786" width="14" bestFit="1" customWidth="1"/>
    <col min="11787" max="11791" width="13.81640625" bestFit="1" customWidth="1"/>
    <col min="11792" max="11792" width="14.453125" bestFit="1" customWidth="1"/>
    <col min="11793" max="11793" width="13.81640625" bestFit="1" customWidth="1"/>
    <col min="11794" max="11794" width="13.54296875" bestFit="1" customWidth="1"/>
    <col min="11795" max="11796" width="13.81640625" bestFit="1" customWidth="1"/>
    <col min="11874" max="11874" width="26.54296875" bestFit="1" customWidth="1"/>
    <col min="11875" max="11875" width="13.81640625" bestFit="1" customWidth="1"/>
    <col min="11876" max="11876" width="13.7265625" bestFit="1" customWidth="1"/>
    <col min="11877" max="11877" width="14" bestFit="1" customWidth="1"/>
    <col min="11878" max="11878" width="13.54296875" bestFit="1" customWidth="1"/>
    <col min="11879" max="11879" width="14.1796875" bestFit="1" customWidth="1"/>
    <col min="11880" max="11880" width="14.1796875" customWidth="1"/>
    <col min="11881" max="11881" width="14" bestFit="1" customWidth="1"/>
    <col min="11882" max="11882" width="13.81640625" bestFit="1" customWidth="1"/>
    <col min="11883" max="11883" width="13.54296875" bestFit="1" customWidth="1"/>
    <col min="11884" max="11884" width="13.81640625" bestFit="1" customWidth="1"/>
    <col min="11885" max="11885" width="13.54296875" bestFit="1" customWidth="1"/>
    <col min="11886" max="11889" width="13.81640625" bestFit="1" customWidth="1"/>
    <col min="11890" max="11890" width="13.7265625" bestFit="1" customWidth="1"/>
    <col min="11891" max="11891" width="14" bestFit="1" customWidth="1"/>
    <col min="11892" max="11892" width="13.81640625" bestFit="1" customWidth="1"/>
    <col min="11893" max="11893" width="12.81640625" bestFit="1" customWidth="1"/>
    <col min="11894" max="11894" width="13.453125" bestFit="1" customWidth="1"/>
    <col min="11895" max="11895" width="13.81640625" bestFit="1" customWidth="1"/>
    <col min="11896" max="11896" width="14" bestFit="1" customWidth="1"/>
    <col min="11897" max="11898" width="13.81640625" bestFit="1" customWidth="1"/>
    <col min="11899" max="11899" width="13.54296875" bestFit="1" customWidth="1"/>
    <col min="11900" max="11900" width="14.453125" bestFit="1" customWidth="1"/>
    <col min="11901" max="11901" width="13.81640625" bestFit="1" customWidth="1"/>
    <col min="11902" max="11902" width="13.54296875" bestFit="1" customWidth="1"/>
    <col min="11903" max="11904" width="13.81640625" bestFit="1" customWidth="1"/>
    <col min="11905" max="11905" width="13.7265625" bestFit="1" customWidth="1"/>
    <col min="11906" max="11906" width="14" bestFit="1" customWidth="1"/>
    <col min="11907" max="11907" width="13.81640625" bestFit="1" customWidth="1"/>
    <col min="11908" max="11908" width="12.81640625" bestFit="1" customWidth="1"/>
    <col min="11909" max="11909" width="13.54296875" bestFit="1" customWidth="1"/>
    <col min="11910" max="11910" width="14.1796875" bestFit="1" customWidth="1"/>
    <col min="11911" max="11911" width="13.81640625" bestFit="1" customWidth="1"/>
    <col min="11912" max="11912" width="14" bestFit="1" customWidth="1"/>
    <col min="11913" max="11915" width="13.81640625" bestFit="1" customWidth="1"/>
    <col min="11916" max="11916" width="13.54296875" bestFit="1" customWidth="1"/>
    <col min="11917" max="11917" width="13.81640625" bestFit="1" customWidth="1"/>
    <col min="11918" max="11918" width="13.453125" bestFit="1" customWidth="1"/>
    <col min="11919" max="11919" width="13.81640625" bestFit="1" customWidth="1"/>
    <col min="11920" max="11920" width="14.1796875" bestFit="1" customWidth="1"/>
    <col min="11921" max="11921" width="14" bestFit="1" customWidth="1"/>
    <col min="11922" max="11922" width="13.54296875" bestFit="1" customWidth="1"/>
    <col min="11923" max="11923" width="15.81640625" bestFit="1" customWidth="1"/>
    <col min="11924" max="11925" width="13.81640625" bestFit="1" customWidth="1"/>
    <col min="11926" max="11926" width="14" bestFit="1" customWidth="1"/>
    <col min="11927" max="11927" width="13.81640625" bestFit="1" customWidth="1"/>
    <col min="11928" max="11928" width="13.54296875" bestFit="1" customWidth="1"/>
    <col min="11929" max="11929" width="12.7265625" bestFit="1" customWidth="1"/>
    <col min="11930" max="11930" width="13.26953125" bestFit="1" customWidth="1"/>
    <col min="11931" max="11931" width="13.7265625" bestFit="1" customWidth="1"/>
    <col min="11932" max="11936" width="14" bestFit="1" customWidth="1"/>
    <col min="11937" max="11937" width="14.26953125" bestFit="1" customWidth="1"/>
    <col min="11938" max="11938" width="14" bestFit="1" customWidth="1"/>
    <col min="11939" max="11939" width="14.1796875" bestFit="1" customWidth="1"/>
    <col min="11940" max="11940" width="14" bestFit="1" customWidth="1"/>
    <col min="11941" max="11941" width="13.7265625" bestFit="1" customWidth="1"/>
    <col min="11942" max="11942" width="14.54296875" bestFit="1" customWidth="1"/>
    <col min="11943" max="11943" width="14" bestFit="1" customWidth="1"/>
    <col min="11944" max="11946" width="13.81640625" bestFit="1" customWidth="1"/>
    <col min="11947" max="11947" width="13.54296875" bestFit="1" customWidth="1"/>
    <col min="11948" max="11948" width="13.81640625" bestFit="1" customWidth="1"/>
    <col min="11949" max="11950" width="12.81640625" bestFit="1" customWidth="1"/>
    <col min="11951" max="11951" width="12.54296875" bestFit="1" customWidth="1"/>
    <col min="11952" max="11952" width="12.81640625" bestFit="1" customWidth="1"/>
    <col min="11953" max="11953" width="13.1796875" bestFit="1" customWidth="1"/>
    <col min="11954" max="11955" width="12.81640625" bestFit="1" customWidth="1"/>
    <col min="11956" max="11956" width="12.54296875" bestFit="1" customWidth="1"/>
    <col min="11957" max="11957" width="13.7265625" bestFit="1" customWidth="1"/>
    <col min="11958" max="11958" width="13.54296875" bestFit="1" customWidth="1"/>
    <col min="11959" max="11959" width="13.453125" bestFit="1" customWidth="1"/>
    <col min="11960" max="11960" width="13.81640625" bestFit="1" customWidth="1"/>
    <col min="11961" max="11961" width="14" bestFit="1" customWidth="1"/>
    <col min="11962" max="11962" width="13.81640625" bestFit="1" customWidth="1"/>
    <col min="11963" max="11963" width="12.81640625" bestFit="1" customWidth="1"/>
    <col min="11964" max="11964" width="14.1796875" bestFit="1" customWidth="1"/>
    <col min="11965" max="11966" width="13.81640625" bestFit="1" customWidth="1"/>
    <col min="11967" max="11967" width="14.453125" bestFit="1" customWidth="1"/>
    <col min="11968" max="11974" width="13.54296875" bestFit="1" customWidth="1"/>
    <col min="11975" max="11975" width="13.26953125" bestFit="1" customWidth="1"/>
    <col min="11976" max="11978" width="13.54296875" bestFit="1" customWidth="1"/>
    <col min="11979" max="11980" width="14.1796875" bestFit="1" customWidth="1"/>
    <col min="11981" max="11981" width="14.26953125" bestFit="1" customWidth="1"/>
    <col min="11982" max="11982" width="14.1796875" bestFit="1" customWidth="1"/>
    <col min="11983" max="11983" width="13.81640625" bestFit="1" customWidth="1"/>
    <col min="11984" max="11984" width="14.453125" bestFit="1" customWidth="1"/>
    <col min="11985" max="11986" width="14.1796875" bestFit="1" customWidth="1"/>
    <col min="11987" max="11987" width="13.81640625" bestFit="1" customWidth="1"/>
    <col min="11988" max="11989" width="14.1796875" bestFit="1" customWidth="1"/>
    <col min="11990" max="11990" width="14.7265625" bestFit="1" customWidth="1"/>
    <col min="11991" max="11991" width="13.81640625" bestFit="1" customWidth="1"/>
    <col min="11992" max="11992" width="14.1796875" bestFit="1" customWidth="1"/>
    <col min="11993" max="11995" width="13.81640625" bestFit="1" customWidth="1"/>
    <col min="11996" max="11996" width="14" bestFit="1" customWidth="1"/>
    <col min="11997" max="11997" width="12.81640625" bestFit="1" customWidth="1"/>
    <col min="11998" max="11998" width="13.54296875" bestFit="1" customWidth="1"/>
    <col min="11999" max="11999" width="14" bestFit="1" customWidth="1"/>
    <col min="12000" max="12000" width="13.81640625" bestFit="1" customWidth="1"/>
    <col min="12001" max="12001" width="13.54296875" bestFit="1" customWidth="1"/>
    <col min="12002" max="12002" width="14.26953125" bestFit="1" customWidth="1"/>
    <col min="12003" max="12004" width="13.81640625" bestFit="1" customWidth="1"/>
    <col min="12005" max="12005" width="14" bestFit="1" customWidth="1"/>
    <col min="12006" max="12007" width="13.81640625" bestFit="1" customWidth="1"/>
    <col min="12008" max="12009" width="13.54296875" bestFit="1" customWidth="1"/>
    <col min="12010" max="12010" width="13.81640625" bestFit="1" customWidth="1"/>
    <col min="12011" max="12012" width="14" bestFit="1" customWidth="1"/>
    <col min="12013" max="12013" width="13.81640625" bestFit="1" customWidth="1"/>
    <col min="12014" max="12014" width="14.453125" bestFit="1" customWidth="1"/>
    <col min="12015" max="12019" width="13.81640625" bestFit="1" customWidth="1"/>
    <col min="12020" max="12020" width="14" bestFit="1" customWidth="1"/>
    <col min="12021" max="12021" width="12.81640625" bestFit="1" customWidth="1"/>
    <col min="12022" max="12022" width="13.81640625" bestFit="1" customWidth="1"/>
    <col min="12023" max="12023" width="13.54296875" bestFit="1" customWidth="1"/>
    <col min="12024" max="12024" width="13.81640625" bestFit="1" customWidth="1"/>
    <col min="12025" max="12025" width="14" bestFit="1" customWidth="1"/>
    <col min="12026" max="12026" width="13.81640625" bestFit="1" customWidth="1"/>
    <col min="12027" max="12027" width="13.54296875" bestFit="1" customWidth="1"/>
    <col min="12028" max="12029" width="13.81640625" bestFit="1" customWidth="1"/>
    <col min="12030" max="12031" width="13.54296875" bestFit="1" customWidth="1"/>
    <col min="12032" max="12032" width="13.7265625" bestFit="1" customWidth="1"/>
    <col min="12033" max="12033" width="13.54296875" bestFit="1" customWidth="1"/>
    <col min="12034" max="12034" width="13.1796875" bestFit="1" customWidth="1"/>
    <col min="12035" max="12035" width="13.54296875" bestFit="1" customWidth="1"/>
    <col min="12036" max="12036" width="13.7265625" bestFit="1" customWidth="1"/>
    <col min="12037" max="12037" width="13.54296875" bestFit="1" customWidth="1"/>
    <col min="12038" max="12038" width="13.26953125" bestFit="1" customWidth="1"/>
    <col min="12039" max="12039" width="14.1796875" bestFit="1" customWidth="1"/>
    <col min="12040" max="12040" width="14.1796875" customWidth="1"/>
    <col min="12041" max="12041" width="13.81640625" bestFit="1" customWidth="1"/>
    <col min="12042" max="12042" width="14" bestFit="1" customWidth="1"/>
    <col min="12043" max="12047" width="13.81640625" bestFit="1" customWidth="1"/>
    <col min="12048" max="12048" width="14.453125" bestFit="1" customWidth="1"/>
    <col min="12049" max="12049" width="13.81640625" bestFit="1" customWidth="1"/>
    <col min="12050" max="12050" width="13.54296875" bestFit="1" customWidth="1"/>
    <col min="12051" max="12052" width="13.81640625" bestFit="1" customWidth="1"/>
    <col min="12130" max="12130" width="26.54296875" bestFit="1" customWidth="1"/>
    <col min="12131" max="12131" width="13.81640625" bestFit="1" customWidth="1"/>
    <col min="12132" max="12132" width="13.7265625" bestFit="1" customWidth="1"/>
    <col min="12133" max="12133" width="14" bestFit="1" customWidth="1"/>
    <col min="12134" max="12134" width="13.54296875" bestFit="1" customWidth="1"/>
    <col min="12135" max="12135" width="14.1796875" bestFit="1" customWidth="1"/>
    <col min="12136" max="12136" width="14.1796875" customWidth="1"/>
    <col min="12137" max="12137" width="14" bestFit="1" customWidth="1"/>
    <col min="12138" max="12138" width="13.81640625" bestFit="1" customWidth="1"/>
    <col min="12139" max="12139" width="13.54296875" bestFit="1" customWidth="1"/>
    <col min="12140" max="12140" width="13.81640625" bestFit="1" customWidth="1"/>
    <col min="12141" max="12141" width="13.54296875" bestFit="1" customWidth="1"/>
    <col min="12142" max="12145" width="13.81640625" bestFit="1" customWidth="1"/>
    <col min="12146" max="12146" width="13.7265625" bestFit="1" customWidth="1"/>
    <col min="12147" max="12147" width="14" bestFit="1" customWidth="1"/>
    <col min="12148" max="12148" width="13.81640625" bestFit="1" customWidth="1"/>
    <col min="12149" max="12149" width="12.81640625" bestFit="1" customWidth="1"/>
    <col min="12150" max="12150" width="13.453125" bestFit="1" customWidth="1"/>
    <col min="12151" max="12151" width="13.81640625" bestFit="1" customWidth="1"/>
    <col min="12152" max="12152" width="14" bestFit="1" customWidth="1"/>
    <col min="12153" max="12154" width="13.81640625" bestFit="1" customWidth="1"/>
    <col min="12155" max="12155" width="13.54296875" bestFit="1" customWidth="1"/>
    <col min="12156" max="12156" width="14.453125" bestFit="1" customWidth="1"/>
    <col min="12157" max="12157" width="13.81640625" bestFit="1" customWidth="1"/>
    <col min="12158" max="12158" width="13.54296875" bestFit="1" customWidth="1"/>
    <col min="12159" max="12160" width="13.81640625" bestFit="1" customWidth="1"/>
    <col min="12161" max="12161" width="13.7265625" bestFit="1" customWidth="1"/>
    <col min="12162" max="12162" width="14" bestFit="1" customWidth="1"/>
    <col min="12163" max="12163" width="13.81640625" bestFit="1" customWidth="1"/>
    <col min="12164" max="12164" width="12.81640625" bestFit="1" customWidth="1"/>
    <col min="12165" max="12165" width="13.54296875" bestFit="1" customWidth="1"/>
    <col min="12166" max="12166" width="14.1796875" bestFit="1" customWidth="1"/>
    <col min="12167" max="12167" width="13.81640625" bestFit="1" customWidth="1"/>
    <col min="12168" max="12168" width="14" bestFit="1" customWidth="1"/>
    <col min="12169" max="12171" width="13.81640625" bestFit="1" customWidth="1"/>
    <col min="12172" max="12172" width="13.54296875" bestFit="1" customWidth="1"/>
    <col min="12173" max="12173" width="13.81640625" bestFit="1" customWidth="1"/>
    <col min="12174" max="12174" width="13.453125" bestFit="1" customWidth="1"/>
    <col min="12175" max="12175" width="13.81640625" bestFit="1" customWidth="1"/>
    <col min="12176" max="12176" width="14.1796875" bestFit="1" customWidth="1"/>
    <col min="12177" max="12177" width="14" bestFit="1" customWidth="1"/>
    <col min="12178" max="12178" width="13.54296875" bestFit="1" customWidth="1"/>
    <col min="12179" max="12179" width="15.81640625" bestFit="1" customWidth="1"/>
    <col min="12180" max="12181" width="13.81640625" bestFit="1" customWidth="1"/>
    <col min="12182" max="12182" width="14" bestFit="1" customWidth="1"/>
    <col min="12183" max="12183" width="13.81640625" bestFit="1" customWidth="1"/>
    <col min="12184" max="12184" width="13.54296875" bestFit="1" customWidth="1"/>
    <col min="12185" max="12185" width="12.7265625" bestFit="1" customWidth="1"/>
    <col min="12186" max="12186" width="13.26953125" bestFit="1" customWidth="1"/>
    <col min="12187" max="12187" width="13.7265625" bestFit="1" customWidth="1"/>
    <col min="12188" max="12192" width="14" bestFit="1" customWidth="1"/>
    <col min="12193" max="12193" width="14.26953125" bestFit="1" customWidth="1"/>
    <col min="12194" max="12194" width="14" bestFit="1" customWidth="1"/>
    <col min="12195" max="12195" width="14.1796875" bestFit="1" customWidth="1"/>
    <col min="12196" max="12196" width="14" bestFit="1" customWidth="1"/>
    <col min="12197" max="12197" width="13.7265625" bestFit="1" customWidth="1"/>
    <col min="12198" max="12198" width="14.54296875" bestFit="1" customWidth="1"/>
    <col min="12199" max="12199" width="14" bestFit="1" customWidth="1"/>
    <col min="12200" max="12202" width="13.81640625" bestFit="1" customWidth="1"/>
    <col min="12203" max="12203" width="13.54296875" bestFit="1" customWidth="1"/>
    <col min="12204" max="12204" width="13.81640625" bestFit="1" customWidth="1"/>
    <col min="12205" max="12206" width="12.81640625" bestFit="1" customWidth="1"/>
    <col min="12207" max="12207" width="12.54296875" bestFit="1" customWidth="1"/>
    <col min="12208" max="12208" width="12.81640625" bestFit="1" customWidth="1"/>
    <col min="12209" max="12209" width="13.1796875" bestFit="1" customWidth="1"/>
    <col min="12210" max="12211" width="12.81640625" bestFit="1" customWidth="1"/>
    <col min="12212" max="12212" width="12.54296875" bestFit="1" customWidth="1"/>
    <col min="12213" max="12213" width="13.7265625" bestFit="1" customWidth="1"/>
    <col min="12214" max="12214" width="13.54296875" bestFit="1" customWidth="1"/>
    <col min="12215" max="12215" width="13.453125" bestFit="1" customWidth="1"/>
    <col min="12216" max="12216" width="13.81640625" bestFit="1" customWidth="1"/>
    <col min="12217" max="12217" width="14" bestFit="1" customWidth="1"/>
    <col min="12218" max="12218" width="13.81640625" bestFit="1" customWidth="1"/>
    <col min="12219" max="12219" width="12.81640625" bestFit="1" customWidth="1"/>
    <col min="12220" max="12220" width="14.1796875" bestFit="1" customWidth="1"/>
    <col min="12221" max="12222" width="13.81640625" bestFit="1" customWidth="1"/>
    <col min="12223" max="12223" width="14.453125" bestFit="1" customWidth="1"/>
    <col min="12224" max="12230" width="13.54296875" bestFit="1" customWidth="1"/>
    <col min="12231" max="12231" width="13.26953125" bestFit="1" customWidth="1"/>
    <col min="12232" max="12234" width="13.54296875" bestFit="1" customWidth="1"/>
    <col min="12235" max="12236" width="14.1796875" bestFit="1" customWidth="1"/>
    <col min="12237" max="12237" width="14.26953125" bestFit="1" customWidth="1"/>
    <col min="12238" max="12238" width="14.1796875" bestFit="1" customWidth="1"/>
    <col min="12239" max="12239" width="13.81640625" bestFit="1" customWidth="1"/>
    <col min="12240" max="12240" width="14.453125" bestFit="1" customWidth="1"/>
    <col min="12241" max="12242" width="14.1796875" bestFit="1" customWidth="1"/>
    <col min="12243" max="12243" width="13.81640625" bestFit="1" customWidth="1"/>
    <col min="12244" max="12245" width="14.1796875" bestFit="1" customWidth="1"/>
    <col min="12246" max="12246" width="14.7265625" bestFit="1" customWidth="1"/>
    <col min="12247" max="12247" width="13.81640625" bestFit="1" customWidth="1"/>
    <col min="12248" max="12248" width="14.1796875" bestFit="1" customWidth="1"/>
    <col min="12249" max="12251" width="13.81640625" bestFit="1" customWidth="1"/>
    <col min="12252" max="12252" width="14" bestFit="1" customWidth="1"/>
    <col min="12253" max="12253" width="12.81640625" bestFit="1" customWidth="1"/>
    <col min="12254" max="12254" width="13.54296875" bestFit="1" customWidth="1"/>
    <col min="12255" max="12255" width="14" bestFit="1" customWidth="1"/>
    <col min="12256" max="12256" width="13.81640625" bestFit="1" customWidth="1"/>
    <col min="12257" max="12257" width="13.54296875" bestFit="1" customWidth="1"/>
    <col min="12258" max="12258" width="14.26953125" bestFit="1" customWidth="1"/>
    <col min="12259" max="12260" width="13.81640625" bestFit="1" customWidth="1"/>
    <col min="12261" max="12261" width="14" bestFit="1" customWidth="1"/>
    <col min="12262" max="12263" width="13.81640625" bestFit="1" customWidth="1"/>
    <col min="12264" max="12265" width="13.54296875" bestFit="1" customWidth="1"/>
    <col min="12266" max="12266" width="13.81640625" bestFit="1" customWidth="1"/>
    <col min="12267" max="12268" width="14" bestFit="1" customWidth="1"/>
    <col min="12269" max="12269" width="13.81640625" bestFit="1" customWidth="1"/>
    <col min="12270" max="12270" width="14.453125" bestFit="1" customWidth="1"/>
    <col min="12271" max="12275" width="13.81640625" bestFit="1" customWidth="1"/>
    <col min="12276" max="12276" width="14" bestFit="1" customWidth="1"/>
    <col min="12277" max="12277" width="12.81640625" bestFit="1" customWidth="1"/>
    <col min="12278" max="12278" width="13.81640625" bestFit="1" customWidth="1"/>
    <col min="12279" max="12279" width="13.54296875" bestFit="1" customWidth="1"/>
    <col min="12280" max="12280" width="13.81640625" bestFit="1" customWidth="1"/>
    <col min="12281" max="12281" width="14" bestFit="1" customWidth="1"/>
    <col min="12282" max="12282" width="13.81640625" bestFit="1" customWidth="1"/>
    <col min="12283" max="12283" width="13.54296875" bestFit="1" customWidth="1"/>
    <col min="12284" max="12285" width="13.81640625" bestFit="1" customWidth="1"/>
    <col min="12286" max="12287" width="13.54296875" bestFit="1" customWidth="1"/>
    <col min="12288" max="12288" width="13.7265625" bestFit="1" customWidth="1"/>
    <col min="12289" max="12289" width="13.54296875" bestFit="1" customWidth="1"/>
    <col min="12290" max="12290" width="13.1796875" bestFit="1" customWidth="1"/>
    <col min="12291" max="12291" width="13.54296875" bestFit="1" customWidth="1"/>
    <col min="12292" max="12292" width="13.7265625" bestFit="1" customWidth="1"/>
    <col min="12293" max="12293" width="13.54296875" bestFit="1" customWidth="1"/>
    <col min="12294" max="12294" width="13.26953125" bestFit="1" customWidth="1"/>
    <col min="12295" max="12295" width="14.1796875" bestFit="1" customWidth="1"/>
    <col min="12296" max="12296" width="14.1796875" customWidth="1"/>
    <col min="12297" max="12297" width="13.81640625" bestFit="1" customWidth="1"/>
    <col min="12298" max="12298" width="14" bestFit="1" customWidth="1"/>
    <col min="12299" max="12303" width="13.81640625" bestFit="1" customWidth="1"/>
    <col min="12304" max="12304" width="14.453125" bestFit="1" customWidth="1"/>
    <col min="12305" max="12305" width="13.81640625" bestFit="1" customWidth="1"/>
    <col min="12306" max="12306" width="13.54296875" bestFit="1" customWidth="1"/>
    <col min="12307" max="12308" width="13.81640625" bestFit="1" customWidth="1"/>
    <col min="12386" max="12386" width="26.54296875" bestFit="1" customWidth="1"/>
    <col min="12387" max="12387" width="13.81640625" bestFit="1" customWidth="1"/>
    <col min="12388" max="12388" width="13.7265625" bestFit="1" customWidth="1"/>
    <col min="12389" max="12389" width="14" bestFit="1" customWidth="1"/>
    <col min="12390" max="12390" width="13.54296875" bestFit="1" customWidth="1"/>
    <col min="12391" max="12391" width="14.1796875" bestFit="1" customWidth="1"/>
    <col min="12392" max="12392" width="14.1796875" customWidth="1"/>
    <col min="12393" max="12393" width="14" bestFit="1" customWidth="1"/>
    <col min="12394" max="12394" width="13.81640625" bestFit="1" customWidth="1"/>
    <col min="12395" max="12395" width="13.54296875" bestFit="1" customWidth="1"/>
    <col min="12396" max="12396" width="13.81640625" bestFit="1" customWidth="1"/>
    <col min="12397" max="12397" width="13.54296875" bestFit="1" customWidth="1"/>
    <col min="12398" max="12401" width="13.81640625" bestFit="1" customWidth="1"/>
    <col min="12402" max="12402" width="13.7265625" bestFit="1" customWidth="1"/>
    <col min="12403" max="12403" width="14" bestFit="1" customWidth="1"/>
    <col min="12404" max="12404" width="13.81640625" bestFit="1" customWidth="1"/>
    <col min="12405" max="12405" width="12.81640625" bestFit="1" customWidth="1"/>
    <col min="12406" max="12406" width="13.453125" bestFit="1" customWidth="1"/>
    <col min="12407" max="12407" width="13.81640625" bestFit="1" customWidth="1"/>
    <col min="12408" max="12408" width="14" bestFit="1" customWidth="1"/>
    <col min="12409" max="12410" width="13.81640625" bestFit="1" customWidth="1"/>
    <col min="12411" max="12411" width="13.54296875" bestFit="1" customWidth="1"/>
    <col min="12412" max="12412" width="14.453125" bestFit="1" customWidth="1"/>
    <col min="12413" max="12413" width="13.81640625" bestFit="1" customWidth="1"/>
    <col min="12414" max="12414" width="13.54296875" bestFit="1" customWidth="1"/>
    <col min="12415" max="12416" width="13.81640625" bestFit="1" customWidth="1"/>
    <col min="12417" max="12417" width="13.7265625" bestFit="1" customWidth="1"/>
    <col min="12418" max="12418" width="14" bestFit="1" customWidth="1"/>
    <col min="12419" max="12419" width="13.81640625" bestFit="1" customWidth="1"/>
    <col min="12420" max="12420" width="12.81640625" bestFit="1" customWidth="1"/>
    <col min="12421" max="12421" width="13.54296875" bestFit="1" customWidth="1"/>
    <col min="12422" max="12422" width="14.1796875" bestFit="1" customWidth="1"/>
    <col min="12423" max="12423" width="13.81640625" bestFit="1" customWidth="1"/>
    <col min="12424" max="12424" width="14" bestFit="1" customWidth="1"/>
    <col min="12425" max="12427" width="13.81640625" bestFit="1" customWidth="1"/>
    <col min="12428" max="12428" width="13.54296875" bestFit="1" customWidth="1"/>
    <col min="12429" max="12429" width="13.81640625" bestFit="1" customWidth="1"/>
    <col min="12430" max="12430" width="13.453125" bestFit="1" customWidth="1"/>
    <col min="12431" max="12431" width="13.81640625" bestFit="1" customWidth="1"/>
    <col min="12432" max="12432" width="14.1796875" bestFit="1" customWidth="1"/>
    <col min="12433" max="12433" width="14" bestFit="1" customWidth="1"/>
    <col min="12434" max="12434" width="13.54296875" bestFit="1" customWidth="1"/>
    <col min="12435" max="12435" width="15.81640625" bestFit="1" customWidth="1"/>
    <col min="12436" max="12437" width="13.81640625" bestFit="1" customWidth="1"/>
    <col min="12438" max="12438" width="14" bestFit="1" customWidth="1"/>
    <col min="12439" max="12439" width="13.81640625" bestFit="1" customWidth="1"/>
    <col min="12440" max="12440" width="13.54296875" bestFit="1" customWidth="1"/>
    <col min="12441" max="12441" width="12.7265625" bestFit="1" customWidth="1"/>
    <col min="12442" max="12442" width="13.26953125" bestFit="1" customWidth="1"/>
    <col min="12443" max="12443" width="13.7265625" bestFit="1" customWidth="1"/>
    <col min="12444" max="12448" width="14" bestFit="1" customWidth="1"/>
    <col min="12449" max="12449" width="14.26953125" bestFit="1" customWidth="1"/>
    <col min="12450" max="12450" width="14" bestFit="1" customWidth="1"/>
    <col min="12451" max="12451" width="14.1796875" bestFit="1" customWidth="1"/>
    <col min="12452" max="12452" width="14" bestFit="1" customWidth="1"/>
    <col min="12453" max="12453" width="13.7265625" bestFit="1" customWidth="1"/>
    <col min="12454" max="12454" width="14.54296875" bestFit="1" customWidth="1"/>
    <col min="12455" max="12455" width="14" bestFit="1" customWidth="1"/>
    <col min="12456" max="12458" width="13.81640625" bestFit="1" customWidth="1"/>
    <col min="12459" max="12459" width="13.54296875" bestFit="1" customWidth="1"/>
    <col min="12460" max="12460" width="13.81640625" bestFit="1" customWidth="1"/>
    <col min="12461" max="12462" width="12.81640625" bestFit="1" customWidth="1"/>
    <col min="12463" max="12463" width="12.54296875" bestFit="1" customWidth="1"/>
    <col min="12464" max="12464" width="12.81640625" bestFit="1" customWidth="1"/>
    <col min="12465" max="12465" width="13.1796875" bestFit="1" customWidth="1"/>
    <col min="12466" max="12467" width="12.81640625" bestFit="1" customWidth="1"/>
    <col min="12468" max="12468" width="12.54296875" bestFit="1" customWidth="1"/>
    <col min="12469" max="12469" width="13.7265625" bestFit="1" customWidth="1"/>
    <col min="12470" max="12470" width="13.54296875" bestFit="1" customWidth="1"/>
    <col min="12471" max="12471" width="13.453125" bestFit="1" customWidth="1"/>
    <col min="12472" max="12472" width="13.81640625" bestFit="1" customWidth="1"/>
    <col min="12473" max="12473" width="14" bestFit="1" customWidth="1"/>
    <col min="12474" max="12474" width="13.81640625" bestFit="1" customWidth="1"/>
    <col min="12475" max="12475" width="12.81640625" bestFit="1" customWidth="1"/>
    <col min="12476" max="12476" width="14.1796875" bestFit="1" customWidth="1"/>
    <col min="12477" max="12478" width="13.81640625" bestFit="1" customWidth="1"/>
    <col min="12479" max="12479" width="14.453125" bestFit="1" customWidth="1"/>
    <col min="12480" max="12486" width="13.54296875" bestFit="1" customWidth="1"/>
    <col min="12487" max="12487" width="13.26953125" bestFit="1" customWidth="1"/>
    <col min="12488" max="12490" width="13.54296875" bestFit="1" customWidth="1"/>
    <col min="12491" max="12492" width="14.1796875" bestFit="1" customWidth="1"/>
    <col min="12493" max="12493" width="14.26953125" bestFit="1" customWidth="1"/>
    <col min="12494" max="12494" width="14.1796875" bestFit="1" customWidth="1"/>
    <col min="12495" max="12495" width="13.81640625" bestFit="1" customWidth="1"/>
    <col min="12496" max="12496" width="14.453125" bestFit="1" customWidth="1"/>
    <col min="12497" max="12498" width="14.1796875" bestFit="1" customWidth="1"/>
    <col min="12499" max="12499" width="13.81640625" bestFit="1" customWidth="1"/>
    <col min="12500" max="12501" width="14.1796875" bestFit="1" customWidth="1"/>
    <col min="12502" max="12502" width="14.7265625" bestFit="1" customWidth="1"/>
    <col min="12503" max="12503" width="13.81640625" bestFit="1" customWidth="1"/>
    <col min="12504" max="12504" width="14.1796875" bestFit="1" customWidth="1"/>
    <col min="12505" max="12507" width="13.81640625" bestFit="1" customWidth="1"/>
    <col min="12508" max="12508" width="14" bestFit="1" customWidth="1"/>
    <col min="12509" max="12509" width="12.81640625" bestFit="1" customWidth="1"/>
    <col min="12510" max="12510" width="13.54296875" bestFit="1" customWidth="1"/>
    <col min="12511" max="12511" width="14" bestFit="1" customWidth="1"/>
    <col min="12512" max="12512" width="13.81640625" bestFit="1" customWidth="1"/>
    <col min="12513" max="12513" width="13.54296875" bestFit="1" customWidth="1"/>
    <col min="12514" max="12514" width="14.26953125" bestFit="1" customWidth="1"/>
    <col min="12515" max="12516" width="13.81640625" bestFit="1" customWidth="1"/>
    <col min="12517" max="12517" width="14" bestFit="1" customWidth="1"/>
    <col min="12518" max="12519" width="13.81640625" bestFit="1" customWidth="1"/>
    <col min="12520" max="12521" width="13.54296875" bestFit="1" customWidth="1"/>
    <col min="12522" max="12522" width="13.81640625" bestFit="1" customWidth="1"/>
    <col min="12523" max="12524" width="14" bestFit="1" customWidth="1"/>
    <col min="12525" max="12525" width="13.81640625" bestFit="1" customWidth="1"/>
    <col min="12526" max="12526" width="14.453125" bestFit="1" customWidth="1"/>
    <col min="12527" max="12531" width="13.81640625" bestFit="1" customWidth="1"/>
    <col min="12532" max="12532" width="14" bestFit="1" customWidth="1"/>
    <col min="12533" max="12533" width="12.81640625" bestFit="1" customWidth="1"/>
    <col min="12534" max="12534" width="13.81640625" bestFit="1" customWidth="1"/>
    <col min="12535" max="12535" width="13.54296875" bestFit="1" customWidth="1"/>
    <col min="12536" max="12536" width="13.81640625" bestFit="1" customWidth="1"/>
    <col min="12537" max="12537" width="14" bestFit="1" customWidth="1"/>
    <col min="12538" max="12538" width="13.81640625" bestFit="1" customWidth="1"/>
    <col min="12539" max="12539" width="13.54296875" bestFit="1" customWidth="1"/>
    <col min="12540" max="12541" width="13.81640625" bestFit="1" customWidth="1"/>
    <col min="12542" max="12543" width="13.54296875" bestFit="1" customWidth="1"/>
    <col min="12544" max="12544" width="13.7265625" bestFit="1" customWidth="1"/>
    <col min="12545" max="12545" width="13.54296875" bestFit="1" customWidth="1"/>
    <col min="12546" max="12546" width="13.1796875" bestFit="1" customWidth="1"/>
    <col min="12547" max="12547" width="13.54296875" bestFit="1" customWidth="1"/>
    <col min="12548" max="12548" width="13.7265625" bestFit="1" customWidth="1"/>
    <col min="12549" max="12549" width="13.54296875" bestFit="1" customWidth="1"/>
    <col min="12550" max="12550" width="13.26953125" bestFit="1" customWidth="1"/>
    <col min="12551" max="12551" width="14.1796875" bestFit="1" customWidth="1"/>
    <col min="12552" max="12552" width="14.1796875" customWidth="1"/>
    <col min="12553" max="12553" width="13.81640625" bestFit="1" customWidth="1"/>
    <col min="12554" max="12554" width="14" bestFit="1" customWidth="1"/>
    <col min="12555" max="12559" width="13.81640625" bestFit="1" customWidth="1"/>
    <col min="12560" max="12560" width="14.453125" bestFit="1" customWidth="1"/>
    <col min="12561" max="12561" width="13.81640625" bestFit="1" customWidth="1"/>
    <col min="12562" max="12562" width="13.54296875" bestFit="1" customWidth="1"/>
    <col min="12563" max="12564" width="13.81640625" bestFit="1" customWidth="1"/>
    <col min="12642" max="12642" width="26.54296875" bestFit="1" customWidth="1"/>
    <col min="12643" max="12643" width="13.81640625" bestFit="1" customWidth="1"/>
    <col min="12644" max="12644" width="13.7265625" bestFit="1" customWidth="1"/>
    <col min="12645" max="12645" width="14" bestFit="1" customWidth="1"/>
    <col min="12646" max="12646" width="13.54296875" bestFit="1" customWidth="1"/>
    <col min="12647" max="12647" width="14.1796875" bestFit="1" customWidth="1"/>
    <col min="12648" max="12648" width="14.1796875" customWidth="1"/>
    <col min="12649" max="12649" width="14" bestFit="1" customWidth="1"/>
    <col min="12650" max="12650" width="13.81640625" bestFit="1" customWidth="1"/>
    <col min="12651" max="12651" width="13.54296875" bestFit="1" customWidth="1"/>
    <col min="12652" max="12652" width="13.81640625" bestFit="1" customWidth="1"/>
    <col min="12653" max="12653" width="13.54296875" bestFit="1" customWidth="1"/>
    <col min="12654" max="12657" width="13.81640625" bestFit="1" customWidth="1"/>
    <col min="12658" max="12658" width="13.7265625" bestFit="1" customWidth="1"/>
    <col min="12659" max="12659" width="14" bestFit="1" customWidth="1"/>
    <col min="12660" max="12660" width="13.81640625" bestFit="1" customWidth="1"/>
    <col min="12661" max="12661" width="12.81640625" bestFit="1" customWidth="1"/>
    <col min="12662" max="12662" width="13.453125" bestFit="1" customWidth="1"/>
    <col min="12663" max="12663" width="13.81640625" bestFit="1" customWidth="1"/>
    <col min="12664" max="12664" width="14" bestFit="1" customWidth="1"/>
    <col min="12665" max="12666" width="13.81640625" bestFit="1" customWidth="1"/>
    <col min="12667" max="12667" width="13.54296875" bestFit="1" customWidth="1"/>
    <col min="12668" max="12668" width="14.453125" bestFit="1" customWidth="1"/>
    <col min="12669" max="12669" width="13.81640625" bestFit="1" customWidth="1"/>
    <col min="12670" max="12670" width="13.54296875" bestFit="1" customWidth="1"/>
    <col min="12671" max="12672" width="13.81640625" bestFit="1" customWidth="1"/>
    <col min="12673" max="12673" width="13.7265625" bestFit="1" customWidth="1"/>
    <col min="12674" max="12674" width="14" bestFit="1" customWidth="1"/>
    <col min="12675" max="12675" width="13.81640625" bestFit="1" customWidth="1"/>
    <col min="12676" max="12676" width="12.81640625" bestFit="1" customWidth="1"/>
    <col min="12677" max="12677" width="13.54296875" bestFit="1" customWidth="1"/>
    <col min="12678" max="12678" width="14.1796875" bestFit="1" customWidth="1"/>
    <col min="12679" max="12679" width="13.81640625" bestFit="1" customWidth="1"/>
    <col min="12680" max="12680" width="14" bestFit="1" customWidth="1"/>
    <col min="12681" max="12683" width="13.81640625" bestFit="1" customWidth="1"/>
    <col min="12684" max="12684" width="13.54296875" bestFit="1" customWidth="1"/>
    <col min="12685" max="12685" width="13.81640625" bestFit="1" customWidth="1"/>
    <col min="12686" max="12686" width="13.453125" bestFit="1" customWidth="1"/>
    <col min="12687" max="12687" width="13.81640625" bestFit="1" customWidth="1"/>
    <col min="12688" max="12688" width="14.1796875" bestFit="1" customWidth="1"/>
    <col min="12689" max="12689" width="14" bestFit="1" customWidth="1"/>
    <col min="12690" max="12690" width="13.54296875" bestFit="1" customWidth="1"/>
    <col min="12691" max="12691" width="15.81640625" bestFit="1" customWidth="1"/>
    <col min="12692" max="12693" width="13.81640625" bestFit="1" customWidth="1"/>
    <col min="12694" max="12694" width="14" bestFit="1" customWidth="1"/>
    <col min="12695" max="12695" width="13.81640625" bestFit="1" customWidth="1"/>
    <col min="12696" max="12696" width="13.54296875" bestFit="1" customWidth="1"/>
    <col min="12697" max="12697" width="12.7265625" bestFit="1" customWidth="1"/>
    <col min="12698" max="12698" width="13.26953125" bestFit="1" customWidth="1"/>
    <col min="12699" max="12699" width="13.7265625" bestFit="1" customWidth="1"/>
    <col min="12700" max="12704" width="14" bestFit="1" customWidth="1"/>
    <col min="12705" max="12705" width="14.26953125" bestFit="1" customWidth="1"/>
    <col min="12706" max="12706" width="14" bestFit="1" customWidth="1"/>
    <col min="12707" max="12707" width="14.1796875" bestFit="1" customWidth="1"/>
    <col min="12708" max="12708" width="14" bestFit="1" customWidth="1"/>
    <col min="12709" max="12709" width="13.7265625" bestFit="1" customWidth="1"/>
    <col min="12710" max="12710" width="14.54296875" bestFit="1" customWidth="1"/>
    <col min="12711" max="12711" width="14" bestFit="1" customWidth="1"/>
    <col min="12712" max="12714" width="13.81640625" bestFit="1" customWidth="1"/>
    <col min="12715" max="12715" width="13.54296875" bestFit="1" customWidth="1"/>
    <col min="12716" max="12716" width="13.81640625" bestFit="1" customWidth="1"/>
    <col min="12717" max="12718" width="12.81640625" bestFit="1" customWidth="1"/>
    <col min="12719" max="12719" width="12.54296875" bestFit="1" customWidth="1"/>
    <col min="12720" max="12720" width="12.81640625" bestFit="1" customWidth="1"/>
    <col min="12721" max="12721" width="13.1796875" bestFit="1" customWidth="1"/>
    <col min="12722" max="12723" width="12.81640625" bestFit="1" customWidth="1"/>
    <col min="12724" max="12724" width="12.54296875" bestFit="1" customWidth="1"/>
    <col min="12725" max="12725" width="13.7265625" bestFit="1" customWidth="1"/>
    <col min="12726" max="12726" width="13.54296875" bestFit="1" customWidth="1"/>
    <col min="12727" max="12727" width="13.453125" bestFit="1" customWidth="1"/>
    <col min="12728" max="12728" width="13.81640625" bestFit="1" customWidth="1"/>
    <col min="12729" max="12729" width="14" bestFit="1" customWidth="1"/>
    <col min="12730" max="12730" width="13.81640625" bestFit="1" customWidth="1"/>
    <col min="12731" max="12731" width="12.81640625" bestFit="1" customWidth="1"/>
    <col min="12732" max="12732" width="14.1796875" bestFit="1" customWidth="1"/>
    <col min="12733" max="12734" width="13.81640625" bestFit="1" customWidth="1"/>
    <col min="12735" max="12735" width="14.453125" bestFit="1" customWidth="1"/>
    <col min="12736" max="12742" width="13.54296875" bestFit="1" customWidth="1"/>
    <col min="12743" max="12743" width="13.26953125" bestFit="1" customWidth="1"/>
    <col min="12744" max="12746" width="13.54296875" bestFit="1" customWidth="1"/>
    <col min="12747" max="12748" width="14.1796875" bestFit="1" customWidth="1"/>
    <col min="12749" max="12749" width="14.26953125" bestFit="1" customWidth="1"/>
    <col min="12750" max="12750" width="14.1796875" bestFit="1" customWidth="1"/>
    <col min="12751" max="12751" width="13.81640625" bestFit="1" customWidth="1"/>
    <col min="12752" max="12752" width="14.453125" bestFit="1" customWidth="1"/>
    <col min="12753" max="12754" width="14.1796875" bestFit="1" customWidth="1"/>
    <col min="12755" max="12755" width="13.81640625" bestFit="1" customWidth="1"/>
    <col min="12756" max="12757" width="14.1796875" bestFit="1" customWidth="1"/>
    <col min="12758" max="12758" width="14.7265625" bestFit="1" customWidth="1"/>
    <col min="12759" max="12759" width="13.81640625" bestFit="1" customWidth="1"/>
    <col min="12760" max="12760" width="14.1796875" bestFit="1" customWidth="1"/>
    <col min="12761" max="12763" width="13.81640625" bestFit="1" customWidth="1"/>
    <col min="12764" max="12764" width="14" bestFit="1" customWidth="1"/>
    <col min="12765" max="12765" width="12.81640625" bestFit="1" customWidth="1"/>
    <col min="12766" max="12766" width="13.54296875" bestFit="1" customWidth="1"/>
    <col min="12767" max="12767" width="14" bestFit="1" customWidth="1"/>
    <col min="12768" max="12768" width="13.81640625" bestFit="1" customWidth="1"/>
    <col min="12769" max="12769" width="13.54296875" bestFit="1" customWidth="1"/>
    <col min="12770" max="12770" width="14.26953125" bestFit="1" customWidth="1"/>
    <col min="12771" max="12772" width="13.81640625" bestFit="1" customWidth="1"/>
    <col min="12773" max="12773" width="14" bestFit="1" customWidth="1"/>
    <col min="12774" max="12775" width="13.81640625" bestFit="1" customWidth="1"/>
    <col min="12776" max="12777" width="13.54296875" bestFit="1" customWidth="1"/>
    <col min="12778" max="12778" width="13.81640625" bestFit="1" customWidth="1"/>
    <col min="12779" max="12780" width="14" bestFit="1" customWidth="1"/>
    <col min="12781" max="12781" width="13.81640625" bestFit="1" customWidth="1"/>
    <col min="12782" max="12782" width="14.453125" bestFit="1" customWidth="1"/>
    <col min="12783" max="12787" width="13.81640625" bestFit="1" customWidth="1"/>
    <col min="12788" max="12788" width="14" bestFit="1" customWidth="1"/>
    <col min="12789" max="12789" width="12.81640625" bestFit="1" customWidth="1"/>
    <col min="12790" max="12790" width="13.81640625" bestFit="1" customWidth="1"/>
    <col min="12791" max="12791" width="13.54296875" bestFit="1" customWidth="1"/>
    <col min="12792" max="12792" width="13.81640625" bestFit="1" customWidth="1"/>
    <col min="12793" max="12793" width="14" bestFit="1" customWidth="1"/>
    <col min="12794" max="12794" width="13.81640625" bestFit="1" customWidth="1"/>
    <col min="12795" max="12795" width="13.54296875" bestFit="1" customWidth="1"/>
    <col min="12796" max="12797" width="13.81640625" bestFit="1" customWidth="1"/>
    <col min="12798" max="12799" width="13.54296875" bestFit="1" customWidth="1"/>
    <col min="12800" max="12800" width="13.7265625" bestFit="1" customWidth="1"/>
    <col min="12801" max="12801" width="13.54296875" bestFit="1" customWidth="1"/>
    <col min="12802" max="12802" width="13.1796875" bestFit="1" customWidth="1"/>
    <col min="12803" max="12803" width="13.54296875" bestFit="1" customWidth="1"/>
    <col min="12804" max="12804" width="13.7265625" bestFit="1" customWidth="1"/>
    <col min="12805" max="12805" width="13.54296875" bestFit="1" customWidth="1"/>
    <col min="12806" max="12806" width="13.26953125" bestFit="1" customWidth="1"/>
    <col min="12807" max="12807" width="14.1796875" bestFit="1" customWidth="1"/>
    <col min="12808" max="12808" width="14.1796875" customWidth="1"/>
    <col min="12809" max="12809" width="13.81640625" bestFit="1" customWidth="1"/>
    <col min="12810" max="12810" width="14" bestFit="1" customWidth="1"/>
    <col min="12811" max="12815" width="13.81640625" bestFit="1" customWidth="1"/>
    <col min="12816" max="12816" width="14.453125" bestFit="1" customWidth="1"/>
    <col min="12817" max="12817" width="13.81640625" bestFit="1" customWidth="1"/>
    <col min="12818" max="12818" width="13.54296875" bestFit="1" customWidth="1"/>
    <col min="12819" max="12820" width="13.81640625" bestFit="1" customWidth="1"/>
    <col min="12898" max="12898" width="26.54296875" bestFit="1" customWidth="1"/>
    <col min="12899" max="12899" width="13.81640625" bestFit="1" customWidth="1"/>
    <col min="12900" max="12900" width="13.7265625" bestFit="1" customWidth="1"/>
    <col min="12901" max="12901" width="14" bestFit="1" customWidth="1"/>
    <col min="12902" max="12902" width="13.54296875" bestFit="1" customWidth="1"/>
    <col min="12903" max="12903" width="14.1796875" bestFit="1" customWidth="1"/>
    <col min="12904" max="12904" width="14.1796875" customWidth="1"/>
    <col min="12905" max="12905" width="14" bestFit="1" customWidth="1"/>
    <col min="12906" max="12906" width="13.81640625" bestFit="1" customWidth="1"/>
    <col min="12907" max="12907" width="13.54296875" bestFit="1" customWidth="1"/>
    <col min="12908" max="12908" width="13.81640625" bestFit="1" customWidth="1"/>
    <col min="12909" max="12909" width="13.54296875" bestFit="1" customWidth="1"/>
    <col min="12910" max="12913" width="13.81640625" bestFit="1" customWidth="1"/>
    <col min="12914" max="12914" width="13.7265625" bestFit="1" customWidth="1"/>
    <col min="12915" max="12915" width="14" bestFit="1" customWidth="1"/>
    <col min="12916" max="12916" width="13.81640625" bestFit="1" customWidth="1"/>
    <col min="12917" max="12917" width="12.81640625" bestFit="1" customWidth="1"/>
    <col min="12918" max="12918" width="13.453125" bestFit="1" customWidth="1"/>
    <col min="12919" max="12919" width="13.81640625" bestFit="1" customWidth="1"/>
    <col min="12920" max="12920" width="14" bestFit="1" customWidth="1"/>
    <col min="12921" max="12922" width="13.81640625" bestFit="1" customWidth="1"/>
    <col min="12923" max="12923" width="13.54296875" bestFit="1" customWidth="1"/>
    <col min="12924" max="12924" width="14.453125" bestFit="1" customWidth="1"/>
    <col min="12925" max="12925" width="13.81640625" bestFit="1" customWidth="1"/>
    <col min="12926" max="12926" width="13.54296875" bestFit="1" customWidth="1"/>
    <col min="12927" max="12928" width="13.81640625" bestFit="1" customWidth="1"/>
    <col min="12929" max="12929" width="13.7265625" bestFit="1" customWidth="1"/>
    <col min="12930" max="12930" width="14" bestFit="1" customWidth="1"/>
    <col min="12931" max="12931" width="13.81640625" bestFit="1" customWidth="1"/>
    <col min="12932" max="12932" width="12.81640625" bestFit="1" customWidth="1"/>
    <col min="12933" max="12933" width="13.54296875" bestFit="1" customWidth="1"/>
    <col min="12934" max="12934" width="14.1796875" bestFit="1" customWidth="1"/>
    <col min="12935" max="12935" width="13.81640625" bestFit="1" customWidth="1"/>
    <col min="12936" max="12936" width="14" bestFit="1" customWidth="1"/>
    <col min="12937" max="12939" width="13.81640625" bestFit="1" customWidth="1"/>
    <col min="12940" max="12940" width="13.54296875" bestFit="1" customWidth="1"/>
    <col min="12941" max="12941" width="13.81640625" bestFit="1" customWidth="1"/>
    <col min="12942" max="12942" width="13.453125" bestFit="1" customWidth="1"/>
    <col min="12943" max="12943" width="13.81640625" bestFit="1" customWidth="1"/>
    <col min="12944" max="12944" width="14.1796875" bestFit="1" customWidth="1"/>
    <col min="12945" max="12945" width="14" bestFit="1" customWidth="1"/>
    <col min="12946" max="12946" width="13.54296875" bestFit="1" customWidth="1"/>
    <col min="12947" max="12947" width="15.81640625" bestFit="1" customWidth="1"/>
    <col min="12948" max="12949" width="13.81640625" bestFit="1" customWidth="1"/>
    <col min="12950" max="12950" width="14" bestFit="1" customWidth="1"/>
    <col min="12951" max="12951" width="13.81640625" bestFit="1" customWidth="1"/>
    <col min="12952" max="12952" width="13.54296875" bestFit="1" customWidth="1"/>
    <col min="12953" max="12953" width="12.7265625" bestFit="1" customWidth="1"/>
    <col min="12954" max="12954" width="13.26953125" bestFit="1" customWidth="1"/>
    <col min="12955" max="12955" width="13.7265625" bestFit="1" customWidth="1"/>
    <col min="12956" max="12960" width="14" bestFit="1" customWidth="1"/>
    <col min="12961" max="12961" width="14.26953125" bestFit="1" customWidth="1"/>
    <col min="12962" max="12962" width="14" bestFit="1" customWidth="1"/>
    <col min="12963" max="12963" width="14.1796875" bestFit="1" customWidth="1"/>
    <col min="12964" max="12964" width="14" bestFit="1" customWidth="1"/>
    <col min="12965" max="12965" width="13.7265625" bestFit="1" customWidth="1"/>
    <col min="12966" max="12966" width="14.54296875" bestFit="1" customWidth="1"/>
    <col min="12967" max="12967" width="14" bestFit="1" customWidth="1"/>
    <col min="12968" max="12970" width="13.81640625" bestFit="1" customWidth="1"/>
    <col min="12971" max="12971" width="13.54296875" bestFit="1" customWidth="1"/>
    <col min="12972" max="12972" width="13.81640625" bestFit="1" customWidth="1"/>
    <col min="12973" max="12974" width="12.81640625" bestFit="1" customWidth="1"/>
    <col min="12975" max="12975" width="12.54296875" bestFit="1" customWidth="1"/>
    <col min="12976" max="12976" width="12.81640625" bestFit="1" customWidth="1"/>
    <col min="12977" max="12977" width="13.1796875" bestFit="1" customWidth="1"/>
    <col min="12978" max="12979" width="12.81640625" bestFit="1" customWidth="1"/>
    <col min="12980" max="12980" width="12.54296875" bestFit="1" customWidth="1"/>
    <col min="12981" max="12981" width="13.7265625" bestFit="1" customWidth="1"/>
    <col min="12982" max="12982" width="13.54296875" bestFit="1" customWidth="1"/>
    <col min="12983" max="12983" width="13.453125" bestFit="1" customWidth="1"/>
    <col min="12984" max="12984" width="13.81640625" bestFit="1" customWidth="1"/>
    <col min="12985" max="12985" width="14" bestFit="1" customWidth="1"/>
    <col min="12986" max="12986" width="13.81640625" bestFit="1" customWidth="1"/>
    <col min="12987" max="12987" width="12.81640625" bestFit="1" customWidth="1"/>
    <col min="12988" max="12988" width="14.1796875" bestFit="1" customWidth="1"/>
    <col min="12989" max="12990" width="13.81640625" bestFit="1" customWidth="1"/>
    <col min="12991" max="12991" width="14.453125" bestFit="1" customWidth="1"/>
    <col min="12992" max="12998" width="13.54296875" bestFit="1" customWidth="1"/>
    <col min="12999" max="12999" width="13.26953125" bestFit="1" customWidth="1"/>
    <col min="13000" max="13002" width="13.54296875" bestFit="1" customWidth="1"/>
    <col min="13003" max="13004" width="14.1796875" bestFit="1" customWidth="1"/>
    <col min="13005" max="13005" width="14.26953125" bestFit="1" customWidth="1"/>
    <col min="13006" max="13006" width="14.1796875" bestFit="1" customWidth="1"/>
    <col min="13007" max="13007" width="13.81640625" bestFit="1" customWidth="1"/>
    <col min="13008" max="13008" width="14.453125" bestFit="1" customWidth="1"/>
    <col min="13009" max="13010" width="14.1796875" bestFit="1" customWidth="1"/>
    <col min="13011" max="13011" width="13.81640625" bestFit="1" customWidth="1"/>
    <col min="13012" max="13013" width="14.1796875" bestFit="1" customWidth="1"/>
    <col min="13014" max="13014" width="14.7265625" bestFit="1" customWidth="1"/>
    <col min="13015" max="13015" width="13.81640625" bestFit="1" customWidth="1"/>
    <col min="13016" max="13016" width="14.1796875" bestFit="1" customWidth="1"/>
    <col min="13017" max="13019" width="13.81640625" bestFit="1" customWidth="1"/>
    <col min="13020" max="13020" width="14" bestFit="1" customWidth="1"/>
    <col min="13021" max="13021" width="12.81640625" bestFit="1" customWidth="1"/>
    <col min="13022" max="13022" width="13.54296875" bestFit="1" customWidth="1"/>
    <col min="13023" max="13023" width="14" bestFit="1" customWidth="1"/>
    <col min="13024" max="13024" width="13.81640625" bestFit="1" customWidth="1"/>
    <col min="13025" max="13025" width="13.54296875" bestFit="1" customWidth="1"/>
    <col min="13026" max="13026" width="14.26953125" bestFit="1" customWidth="1"/>
    <col min="13027" max="13028" width="13.81640625" bestFit="1" customWidth="1"/>
    <col min="13029" max="13029" width="14" bestFit="1" customWidth="1"/>
    <col min="13030" max="13031" width="13.81640625" bestFit="1" customWidth="1"/>
    <col min="13032" max="13033" width="13.54296875" bestFit="1" customWidth="1"/>
    <col min="13034" max="13034" width="13.81640625" bestFit="1" customWidth="1"/>
    <col min="13035" max="13036" width="14" bestFit="1" customWidth="1"/>
    <col min="13037" max="13037" width="13.81640625" bestFit="1" customWidth="1"/>
    <col min="13038" max="13038" width="14.453125" bestFit="1" customWidth="1"/>
    <col min="13039" max="13043" width="13.81640625" bestFit="1" customWidth="1"/>
    <col min="13044" max="13044" width="14" bestFit="1" customWidth="1"/>
    <col min="13045" max="13045" width="12.81640625" bestFit="1" customWidth="1"/>
    <col min="13046" max="13046" width="13.81640625" bestFit="1" customWidth="1"/>
    <col min="13047" max="13047" width="13.54296875" bestFit="1" customWidth="1"/>
    <col min="13048" max="13048" width="13.81640625" bestFit="1" customWidth="1"/>
    <col min="13049" max="13049" width="14" bestFit="1" customWidth="1"/>
    <col min="13050" max="13050" width="13.81640625" bestFit="1" customWidth="1"/>
    <col min="13051" max="13051" width="13.54296875" bestFit="1" customWidth="1"/>
    <col min="13052" max="13053" width="13.81640625" bestFit="1" customWidth="1"/>
    <col min="13054" max="13055" width="13.54296875" bestFit="1" customWidth="1"/>
    <col min="13056" max="13056" width="13.7265625" bestFit="1" customWidth="1"/>
    <col min="13057" max="13057" width="13.54296875" bestFit="1" customWidth="1"/>
    <col min="13058" max="13058" width="13.1796875" bestFit="1" customWidth="1"/>
    <col min="13059" max="13059" width="13.54296875" bestFit="1" customWidth="1"/>
    <col min="13060" max="13060" width="13.7265625" bestFit="1" customWidth="1"/>
    <col min="13061" max="13061" width="13.54296875" bestFit="1" customWidth="1"/>
    <col min="13062" max="13062" width="13.26953125" bestFit="1" customWidth="1"/>
    <col min="13063" max="13063" width="14.1796875" bestFit="1" customWidth="1"/>
    <col min="13064" max="13064" width="14.1796875" customWidth="1"/>
    <col min="13065" max="13065" width="13.81640625" bestFit="1" customWidth="1"/>
    <col min="13066" max="13066" width="14" bestFit="1" customWidth="1"/>
    <col min="13067" max="13071" width="13.81640625" bestFit="1" customWidth="1"/>
    <col min="13072" max="13072" width="14.453125" bestFit="1" customWidth="1"/>
    <col min="13073" max="13073" width="13.81640625" bestFit="1" customWidth="1"/>
    <col min="13074" max="13074" width="13.54296875" bestFit="1" customWidth="1"/>
    <col min="13075" max="13076" width="13.81640625" bestFit="1" customWidth="1"/>
    <col min="13154" max="13154" width="26.54296875" bestFit="1" customWidth="1"/>
    <col min="13155" max="13155" width="13.81640625" bestFit="1" customWidth="1"/>
    <col min="13156" max="13156" width="13.7265625" bestFit="1" customWidth="1"/>
    <col min="13157" max="13157" width="14" bestFit="1" customWidth="1"/>
    <col min="13158" max="13158" width="13.54296875" bestFit="1" customWidth="1"/>
    <col min="13159" max="13159" width="14.1796875" bestFit="1" customWidth="1"/>
    <col min="13160" max="13160" width="14.1796875" customWidth="1"/>
    <col min="13161" max="13161" width="14" bestFit="1" customWidth="1"/>
    <col min="13162" max="13162" width="13.81640625" bestFit="1" customWidth="1"/>
    <col min="13163" max="13163" width="13.54296875" bestFit="1" customWidth="1"/>
    <col min="13164" max="13164" width="13.81640625" bestFit="1" customWidth="1"/>
    <col min="13165" max="13165" width="13.54296875" bestFit="1" customWidth="1"/>
    <col min="13166" max="13169" width="13.81640625" bestFit="1" customWidth="1"/>
    <col min="13170" max="13170" width="13.7265625" bestFit="1" customWidth="1"/>
    <col min="13171" max="13171" width="14" bestFit="1" customWidth="1"/>
    <col min="13172" max="13172" width="13.81640625" bestFit="1" customWidth="1"/>
    <col min="13173" max="13173" width="12.81640625" bestFit="1" customWidth="1"/>
    <col min="13174" max="13174" width="13.453125" bestFit="1" customWidth="1"/>
    <col min="13175" max="13175" width="13.81640625" bestFit="1" customWidth="1"/>
    <col min="13176" max="13176" width="14" bestFit="1" customWidth="1"/>
    <col min="13177" max="13178" width="13.81640625" bestFit="1" customWidth="1"/>
    <col min="13179" max="13179" width="13.54296875" bestFit="1" customWidth="1"/>
    <col min="13180" max="13180" width="14.453125" bestFit="1" customWidth="1"/>
    <col min="13181" max="13181" width="13.81640625" bestFit="1" customWidth="1"/>
    <col min="13182" max="13182" width="13.54296875" bestFit="1" customWidth="1"/>
    <col min="13183" max="13184" width="13.81640625" bestFit="1" customWidth="1"/>
    <col min="13185" max="13185" width="13.7265625" bestFit="1" customWidth="1"/>
    <col min="13186" max="13186" width="14" bestFit="1" customWidth="1"/>
    <col min="13187" max="13187" width="13.81640625" bestFit="1" customWidth="1"/>
    <col min="13188" max="13188" width="12.81640625" bestFit="1" customWidth="1"/>
    <col min="13189" max="13189" width="13.54296875" bestFit="1" customWidth="1"/>
    <col min="13190" max="13190" width="14.1796875" bestFit="1" customWidth="1"/>
    <col min="13191" max="13191" width="13.81640625" bestFit="1" customWidth="1"/>
    <col min="13192" max="13192" width="14" bestFit="1" customWidth="1"/>
    <col min="13193" max="13195" width="13.81640625" bestFit="1" customWidth="1"/>
    <col min="13196" max="13196" width="13.54296875" bestFit="1" customWidth="1"/>
    <col min="13197" max="13197" width="13.81640625" bestFit="1" customWidth="1"/>
    <col min="13198" max="13198" width="13.453125" bestFit="1" customWidth="1"/>
    <col min="13199" max="13199" width="13.81640625" bestFit="1" customWidth="1"/>
    <col min="13200" max="13200" width="14.1796875" bestFit="1" customWidth="1"/>
    <col min="13201" max="13201" width="14" bestFit="1" customWidth="1"/>
    <col min="13202" max="13202" width="13.54296875" bestFit="1" customWidth="1"/>
    <col min="13203" max="13203" width="15.81640625" bestFit="1" customWidth="1"/>
    <col min="13204" max="13205" width="13.81640625" bestFit="1" customWidth="1"/>
    <col min="13206" max="13206" width="14" bestFit="1" customWidth="1"/>
    <col min="13207" max="13207" width="13.81640625" bestFit="1" customWidth="1"/>
    <col min="13208" max="13208" width="13.54296875" bestFit="1" customWidth="1"/>
    <col min="13209" max="13209" width="12.7265625" bestFit="1" customWidth="1"/>
    <col min="13210" max="13210" width="13.26953125" bestFit="1" customWidth="1"/>
    <col min="13211" max="13211" width="13.7265625" bestFit="1" customWidth="1"/>
    <col min="13212" max="13216" width="14" bestFit="1" customWidth="1"/>
    <col min="13217" max="13217" width="14.26953125" bestFit="1" customWidth="1"/>
    <col min="13218" max="13218" width="14" bestFit="1" customWidth="1"/>
    <col min="13219" max="13219" width="14.1796875" bestFit="1" customWidth="1"/>
    <col min="13220" max="13220" width="14" bestFit="1" customWidth="1"/>
    <col min="13221" max="13221" width="13.7265625" bestFit="1" customWidth="1"/>
    <col min="13222" max="13222" width="14.54296875" bestFit="1" customWidth="1"/>
    <col min="13223" max="13223" width="14" bestFit="1" customWidth="1"/>
    <col min="13224" max="13226" width="13.81640625" bestFit="1" customWidth="1"/>
    <col min="13227" max="13227" width="13.54296875" bestFit="1" customWidth="1"/>
    <col min="13228" max="13228" width="13.81640625" bestFit="1" customWidth="1"/>
    <col min="13229" max="13230" width="12.81640625" bestFit="1" customWidth="1"/>
    <col min="13231" max="13231" width="12.54296875" bestFit="1" customWidth="1"/>
    <col min="13232" max="13232" width="12.81640625" bestFit="1" customWidth="1"/>
    <col min="13233" max="13233" width="13.1796875" bestFit="1" customWidth="1"/>
    <col min="13234" max="13235" width="12.81640625" bestFit="1" customWidth="1"/>
    <col min="13236" max="13236" width="12.54296875" bestFit="1" customWidth="1"/>
    <col min="13237" max="13237" width="13.7265625" bestFit="1" customWidth="1"/>
    <col min="13238" max="13238" width="13.54296875" bestFit="1" customWidth="1"/>
    <col min="13239" max="13239" width="13.453125" bestFit="1" customWidth="1"/>
    <col min="13240" max="13240" width="13.81640625" bestFit="1" customWidth="1"/>
    <col min="13241" max="13241" width="14" bestFit="1" customWidth="1"/>
    <col min="13242" max="13242" width="13.81640625" bestFit="1" customWidth="1"/>
    <col min="13243" max="13243" width="12.81640625" bestFit="1" customWidth="1"/>
    <col min="13244" max="13244" width="14.1796875" bestFit="1" customWidth="1"/>
    <col min="13245" max="13246" width="13.81640625" bestFit="1" customWidth="1"/>
    <col min="13247" max="13247" width="14.453125" bestFit="1" customWidth="1"/>
    <col min="13248" max="13254" width="13.54296875" bestFit="1" customWidth="1"/>
    <col min="13255" max="13255" width="13.26953125" bestFit="1" customWidth="1"/>
    <col min="13256" max="13258" width="13.54296875" bestFit="1" customWidth="1"/>
    <col min="13259" max="13260" width="14.1796875" bestFit="1" customWidth="1"/>
    <col min="13261" max="13261" width="14.26953125" bestFit="1" customWidth="1"/>
    <col min="13262" max="13262" width="14.1796875" bestFit="1" customWidth="1"/>
    <col min="13263" max="13263" width="13.81640625" bestFit="1" customWidth="1"/>
    <col min="13264" max="13264" width="14.453125" bestFit="1" customWidth="1"/>
    <col min="13265" max="13266" width="14.1796875" bestFit="1" customWidth="1"/>
    <col min="13267" max="13267" width="13.81640625" bestFit="1" customWidth="1"/>
    <col min="13268" max="13269" width="14.1796875" bestFit="1" customWidth="1"/>
    <col min="13270" max="13270" width="14.7265625" bestFit="1" customWidth="1"/>
    <col min="13271" max="13271" width="13.81640625" bestFit="1" customWidth="1"/>
    <col min="13272" max="13272" width="14.1796875" bestFit="1" customWidth="1"/>
    <col min="13273" max="13275" width="13.81640625" bestFit="1" customWidth="1"/>
    <col min="13276" max="13276" width="14" bestFit="1" customWidth="1"/>
    <col min="13277" max="13277" width="12.81640625" bestFit="1" customWidth="1"/>
    <col min="13278" max="13278" width="13.54296875" bestFit="1" customWidth="1"/>
    <col min="13279" max="13279" width="14" bestFit="1" customWidth="1"/>
    <col min="13280" max="13280" width="13.81640625" bestFit="1" customWidth="1"/>
    <col min="13281" max="13281" width="13.54296875" bestFit="1" customWidth="1"/>
    <col min="13282" max="13282" width="14.26953125" bestFit="1" customWidth="1"/>
    <col min="13283" max="13284" width="13.81640625" bestFit="1" customWidth="1"/>
    <col min="13285" max="13285" width="14" bestFit="1" customWidth="1"/>
    <col min="13286" max="13287" width="13.81640625" bestFit="1" customWidth="1"/>
    <col min="13288" max="13289" width="13.54296875" bestFit="1" customWidth="1"/>
    <col min="13290" max="13290" width="13.81640625" bestFit="1" customWidth="1"/>
    <col min="13291" max="13292" width="14" bestFit="1" customWidth="1"/>
    <col min="13293" max="13293" width="13.81640625" bestFit="1" customWidth="1"/>
    <col min="13294" max="13294" width="14.453125" bestFit="1" customWidth="1"/>
    <col min="13295" max="13299" width="13.81640625" bestFit="1" customWidth="1"/>
    <col min="13300" max="13300" width="14" bestFit="1" customWidth="1"/>
    <col min="13301" max="13301" width="12.81640625" bestFit="1" customWidth="1"/>
    <col min="13302" max="13302" width="13.81640625" bestFit="1" customWidth="1"/>
    <col min="13303" max="13303" width="13.54296875" bestFit="1" customWidth="1"/>
    <col min="13304" max="13304" width="13.81640625" bestFit="1" customWidth="1"/>
    <col min="13305" max="13305" width="14" bestFit="1" customWidth="1"/>
    <col min="13306" max="13306" width="13.81640625" bestFit="1" customWidth="1"/>
    <col min="13307" max="13307" width="13.54296875" bestFit="1" customWidth="1"/>
    <col min="13308" max="13309" width="13.81640625" bestFit="1" customWidth="1"/>
    <col min="13310" max="13311" width="13.54296875" bestFit="1" customWidth="1"/>
    <col min="13312" max="13312" width="13.7265625" bestFit="1" customWidth="1"/>
    <col min="13313" max="13313" width="13.54296875" bestFit="1" customWidth="1"/>
    <col min="13314" max="13314" width="13.1796875" bestFit="1" customWidth="1"/>
    <col min="13315" max="13315" width="13.54296875" bestFit="1" customWidth="1"/>
    <col min="13316" max="13316" width="13.7265625" bestFit="1" customWidth="1"/>
    <col min="13317" max="13317" width="13.54296875" bestFit="1" customWidth="1"/>
    <col min="13318" max="13318" width="13.26953125" bestFit="1" customWidth="1"/>
    <col min="13319" max="13319" width="14.1796875" bestFit="1" customWidth="1"/>
    <col min="13320" max="13320" width="14.1796875" customWidth="1"/>
    <col min="13321" max="13321" width="13.81640625" bestFit="1" customWidth="1"/>
    <col min="13322" max="13322" width="14" bestFit="1" customWidth="1"/>
    <col min="13323" max="13327" width="13.81640625" bestFit="1" customWidth="1"/>
    <col min="13328" max="13328" width="14.453125" bestFit="1" customWidth="1"/>
    <col min="13329" max="13329" width="13.81640625" bestFit="1" customWidth="1"/>
    <col min="13330" max="13330" width="13.54296875" bestFit="1" customWidth="1"/>
    <col min="13331" max="13332" width="13.81640625" bestFit="1" customWidth="1"/>
    <col min="13410" max="13410" width="26.54296875" bestFit="1" customWidth="1"/>
    <col min="13411" max="13411" width="13.81640625" bestFit="1" customWidth="1"/>
    <col min="13412" max="13412" width="13.7265625" bestFit="1" customWidth="1"/>
    <col min="13413" max="13413" width="14" bestFit="1" customWidth="1"/>
    <col min="13414" max="13414" width="13.54296875" bestFit="1" customWidth="1"/>
    <col min="13415" max="13415" width="14.1796875" bestFit="1" customWidth="1"/>
    <col min="13416" max="13416" width="14.1796875" customWidth="1"/>
    <col min="13417" max="13417" width="14" bestFit="1" customWidth="1"/>
    <col min="13418" max="13418" width="13.81640625" bestFit="1" customWidth="1"/>
    <col min="13419" max="13419" width="13.54296875" bestFit="1" customWidth="1"/>
    <col min="13420" max="13420" width="13.81640625" bestFit="1" customWidth="1"/>
    <col min="13421" max="13421" width="13.54296875" bestFit="1" customWidth="1"/>
    <col min="13422" max="13425" width="13.81640625" bestFit="1" customWidth="1"/>
    <col min="13426" max="13426" width="13.7265625" bestFit="1" customWidth="1"/>
    <col min="13427" max="13427" width="14" bestFit="1" customWidth="1"/>
    <col min="13428" max="13428" width="13.81640625" bestFit="1" customWidth="1"/>
    <col min="13429" max="13429" width="12.81640625" bestFit="1" customWidth="1"/>
    <col min="13430" max="13430" width="13.453125" bestFit="1" customWidth="1"/>
    <col min="13431" max="13431" width="13.81640625" bestFit="1" customWidth="1"/>
    <col min="13432" max="13432" width="14" bestFit="1" customWidth="1"/>
    <col min="13433" max="13434" width="13.81640625" bestFit="1" customWidth="1"/>
    <col min="13435" max="13435" width="13.54296875" bestFit="1" customWidth="1"/>
    <col min="13436" max="13436" width="14.453125" bestFit="1" customWidth="1"/>
    <col min="13437" max="13437" width="13.81640625" bestFit="1" customWidth="1"/>
    <col min="13438" max="13438" width="13.54296875" bestFit="1" customWidth="1"/>
    <col min="13439" max="13440" width="13.81640625" bestFit="1" customWidth="1"/>
    <col min="13441" max="13441" width="13.7265625" bestFit="1" customWidth="1"/>
    <col min="13442" max="13442" width="14" bestFit="1" customWidth="1"/>
    <col min="13443" max="13443" width="13.81640625" bestFit="1" customWidth="1"/>
    <col min="13444" max="13444" width="12.81640625" bestFit="1" customWidth="1"/>
    <col min="13445" max="13445" width="13.54296875" bestFit="1" customWidth="1"/>
    <col min="13446" max="13446" width="14.1796875" bestFit="1" customWidth="1"/>
    <col min="13447" max="13447" width="13.81640625" bestFit="1" customWidth="1"/>
    <col min="13448" max="13448" width="14" bestFit="1" customWidth="1"/>
    <col min="13449" max="13451" width="13.81640625" bestFit="1" customWidth="1"/>
    <col min="13452" max="13452" width="13.54296875" bestFit="1" customWidth="1"/>
    <col min="13453" max="13453" width="13.81640625" bestFit="1" customWidth="1"/>
    <col min="13454" max="13454" width="13.453125" bestFit="1" customWidth="1"/>
    <col min="13455" max="13455" width="13.81640625" bestFit="1" customWidth="1"/>
    <col min="13456" max="13456" width="14.1796875" bestFit="1" customWidth="1"/>
    <col min="13457" max="13457" width="14" bestFit="1" customWidth="1"/>
    <col min="13458" max="13458" width="13.54296875" bestFit="1" customWidth="1"/>
    <col min="13459" max="13459" width="15.81640625" bestFit="1" customWidth="1"/>
    <col min="13460" max="13461" width="13.81640625" bestFit="1" customWidth="1"/>
    <col min="13462" max="13462" width="14" bestFit="1" customWidth="1"/>
    <col min="13463" max="13463" width="13.81640625" bestFit="1" customWidth="1"/>
    <col min="13464" max="13464" width="13.54296875" bestFit="1" customWidth="1"/>
    <col min="13465" max="13465" width="12.7265625" bestFit="1" customWidth="1"/>
    <col min="13466" max="13466" width="13.26953125" bestFit="1" customWidth="1"/>
    <col min="13467" max="13467" width="13.7265625" bestFit="1" customWidth="1"/>
    <col min="13468" max="13472" width="14" bestFit="1" customWidth="1"/>
    <col min="13473" max="13473" width="14.26953125" bestFit="1" customWidth="1"/>
    <col min="13474" max="13474" width="14" bestFit="1" customWidth="1"/>
    <col min="13475" max="13475" width="14.1796875" bestFit="1" customWidth="1"/>
    <col min="13476" max="13476" width="14" bestFit="1" customWidth="1"/>
    <col min="13477" max="13477" width="13.7265625" bestFit="1" customWidth="1"/>
    <col min="13478" max="13478" width="14.54296875" bestFit="1" customWidth="1"/>
    <col min="13479" max="13479" width="14" bestFit="1" customWidth="1"/>
    <col min="13480" max="13482" width="13.81640625" bestFit="1" customWidth="1"/>
    <col min="13483" max="13483" width="13.54296875" bestFit="1" customWidth="1"/>
    <col min="13484" max="13484" width="13.81640625" bestFit="1" customWidth="1"/>
    <col min="13485" max="13486" width="12.81640625" bestFit="1" customWidth="1"/>
    <col min="13487" max="13487" width="12.54296875" bestFit="1" customWidth="1"/>
    <col min="13488" max="13488" width="12.81640625" bestFit="1" customWidth="1"/>
    <col min="13489" max="13489" width="13.1796875" bestFit="1" customWidth="1"/>
    <col min="13490" max="13491" width="12.81640625" bestFit="1" customWidth="1"/>
    <col min="13492" max="13492" width="12.54296875" bestFit="1" customWidth="1"/>
    <col min="13493" max="13493" width="13.7265625" bestFit="1" customWidth="1"/>
    <col min="13494" max="13494" width="13.54296875" bestFit="1" customWidth="1"/>
    <col min="13495" max="13495" width="13.453125" bestFit="1" customWidth="1"/>
    <col min="13496" max="13496" width="13.81640625" bestFit="1" customWidth="1"/>
    <col min="13497" max="13497" width="14" bestFit="1" customWidth="1"/>
    <col min="13498" max="13498" width="13.81640625" bestFit="1" customWidth="1"/>
    <col min="13499" max="13499" width="12.81640625" bestFit="1" customWidth="1"/>
    <col min="13500" max="13500" width="14.1796875" bestFit="1" customWidth="1"/>
    <col min="13501" max="13502" width="13.81640625" bestFit="1" customWidth="1"/>
    <col min="13503" max="13503" width="14.453125" bestFit="1" customWidth="1"/>
    <col min="13504" max="13510" width="13.54296875" bestFit="1" customWidth="1"/>
    <col min="13511" max="13511" width="13.26953125" bestFit="1" customWidth="1"/>
    <col min="13512" max="13514" width="13.54296875" bestFit="1" customWidth="1"/>
    <col min="13515" max="13516" width="14.1796875" bestFit="1" customWidth="1"/>
    <col min="13517" max="13517" width="14.26953125" bestFit="1" customWidth="1"/>
    <col min="13518" max="13518" width="14.1796875" bestFit="1" customWidth="1"/>
    <col min="13519" max="13519" width="13.81640625" bestFit="1" customWidth="1"/>
    <col min="13520" max="13520" width="14.453125" bestFit="1" customWidth="1"/>
    <col min="13521" max="13522" width="14.1796875" bestFit="1" customWidth="1"/>
    <col min="13523" max="13523" width="13.81640625" bestFit="1" customWidth="1"/>
    <col min="13524" max="13525" width="14.1796875" bestFit="1" customWidth="1"/>
    <col min="13526" max="13526" width="14.7265625" bestFit="1" customWidth="1"/>
    <col min="13527" max="13527" width="13.81640625" bestFit="1" customWidth="1"/>
    <col min="13528" max="13528" width="14.1796875" bestFit="1" customWidth="1"/>
    <col min="13529" max="13531" width="13.81640625" bestFit="1" customWidth="1"/>
    <col min="13532" max="13532" width="14" bestFit="1" customWidth="1"/>
    <col min="13533" max="13533" width="12.81640625" bestFit="1" customWidth="1"/>
    <col min="13534" max="13534" width="13.54296875" bestFit="1" customWidth="1"/>
    <col min="13535" max="13535" width="14" bestFit="1" customWidth="1"/>
    <col min="13536" max="13536" width="13.81640625" bestFit="1" customWidth="1"/>
    <col min="13537" max="13537" width="13.54296875" bestFit="1" customWidth="1"/>
    <col min="13538" max="13538" width="14.26953125" bestFit="1" customWidth="1"/>
    <col min="13539" max="13540" width="13.81640625" bestFit="1" customWidth="1"/>
    <col min="13541" max="13541" width="14" bestFit="1" customWidth="1"/>
    <col min="13542" max="13543" width="13.81640625" bestFit="1" customWidth="1"/>
    <col min="13544" max="13545" width="13.54296875" bestFit="1" customWidth="1"/>
    <col min="13546" max="13546" width="13.81640625" bestFit="1" customWidth="1"/>
    <col min="13547" max="13548" width="14" bestFit="1" customWidth="1"/>
    <col min="13549" max="13549" width="13.81640625" bestFit="1" customWidth="1"/>
    <col min="13550" max="13550" width="14.453125" bestFit="1" customWidth="1"/>
    <col min="13551" max="13555" width="13.81640625" bestFit="1" customWidth="1"/>
    <col min="13556" max="13556" width="14" bestFit="1" customWidth="1"/>
    <col min="13557" max="13557" width="12.81640625" bestFit="1" customWidth="1"/>
    <col min="13558" max="13558" width="13.81640625" bestFit="1" customWidth="1"/>
    <col min="13559" max="13559" width="13.54296875" bestFit="1" customWidth="1"/>
    <col min="13560" max="13560" width="13.81640625" bestFit="1" customWidth="1"/>
    <col min="13561" max="13561" width="14" bestFit="1" customWidth="1"/>
    <col min="13562" max="13562" width="13.81640625" bestFit="1" customWidth="1"/>
    <col min="13563" max="13563" width="13.54296875" bestFit="1" customWidth="1"/>
    <col min="13564" max="13565" width="13.81640625" bestFit="1" customWidth="1"/>
    <col min="13566" max="13567" width="13.54296875" bestFit="1" customWidth="1"/>
    <col min="13568" max="13568" width="13.7265625" bestFit="1" customWidth="1"/>
    <col min="13569" max="13569" width="13.54296875" bestFit="1" customWidth="1"/>
    <col min="13570" max="13570" width="13.1796875" bestFit="1" customWidth="1"/>
    <col min="13571" max="13571" width="13.54296875" bestFit="1" customWidth="1"/>
    <col min="13572" max="13572" width="13.7265625" bestFit="1" customWidth="1"/>
    <col min="13573" max="13573" width="13.54296875" bestFit="1" customWidth="1"/>
    <col min="13574" max="13574" width="13.26953125" bestFit="1" customWidth="1"/>
    <col min="13575" max="13575" width="14.1796875" bestFit="1" customWidth="1"/>
    <col min="13576" max="13576" width="14.1796875" customWidth="1"/>
    <col min="13577" max="13577" width="13.81640625" bestFit="1" customWidth="1"/>
    <col min="13578" max="13578" width="14" bestFit="1" customWidth="1"/>
    <col min="13579" max="13583" width="13.81640625" bestFit="1" customWidth="1"/>
    <col min="13584" max="13584" width="14.453125" bestFit="1" customWidth="1"/>
    <col min="13585" max="13585" width="13.81640625" bestFit="1" customWidth="1"/>
    <col min="13586" max="13586" width="13.54296875" bestFit="1" customWidth="1"/>
    <col min="13587" max="13588" width="13.81640625" bestFit="1" customWidth="1"/>
    <col min="13666" max="13666" width="26.54296875" bestFit="1" customWidth="1"/>
    <col min="13667" max="13667" width="13.81640625" bestFit="1" customWidth="1"/>
    <col min="13668" max="13668" width="13.7265625" bestFit="1" customWidth="1"/>
    <col min="13669" max="13669" width="14" bestFit="1" customWidth="1"/>
    <col min="13670" max="13670" width="13.54296875" bestFit="1" customWidth="1"/>
    <col min="13671" max="13671" width="14.1796875" bestFit="1" customWidth="1"/>
    <col min="13672" max="13672" width="14.1796875" customWidth="1"/>
    <col min="13673" max="13673" width="14" bestFit="1" customWidth="1"/>
    <col min="13674" max="13674" width="13.81640625" bestFit="1" customWidth="1"/>
    <col min="13675" max="13675" width="13.54296875" bestFit="1" customWidth="1"/>
    <col min="13676" max="13676" width="13.81640625" bestFit="1" customWidth="1"/>
    <col min="13677" max="13677" width="13.54296875" bestFit="1" customWidth="1"/>
    <col min="13678" max="13681" width="13.81640625" bestFit="1" customWidth="1"/>
    <col min="13682" max="13682" width="13.7265625" bestFit="1" customWidth="1"/>
    <col min="13683" max="13683" width="14" bestFit="1" customWidth="1"/>
    <col min="13684" max="13684" width="13.81640625" bestFit="1" customWidth="1"/>
    <col min="13685" max="13685" width="12.81640625" bestFit="1" customWidth="1"/>
    <col min="13686" max="13686" width="13.453125" bestFit="1" customWidth="1"/>
    <col min="13687" max="13687" width="13.81640625" bestFit="1" customWidth="1"/>
    <col min="13688" max="13688" width="14" bestFit="1" customWidth="1"/>
    <col min="13689" max="13690" width="13.81640625" bestFit="1" customWidth="1"/>
    <col min="13691" max="13691" width="13.54296875" bestFit="1" customWidth="1"/>
    <col min="13692" max="13692" width="14.453125" bestFit="1" customWidth="1"/>
    <col min="13693" max="13693" width="13.81640625" bestFit="1" customWidth="1"/>
    <col min="13694" max="13694" width="13.54296875" bestFit="1" customWidth="1"/>
    <col min="13695" max="13696" width="13.81640625" bestFit="1" customWidth="1"/>
    <col min="13697" max="13697" width="13.7265625" bestFit="1" customWidth="1"/>
    <col min="13698" max="13698" width="14" bestFit="1" customWidth="1"/>
    <col min="13699" max="13699" width="13.81640625" bestFit="1" customWidth="1"/>
    <col min="13700" max="13700" width="12.81640625" bestFit="1" customWidth="1"/>
    <col min="13701" max="13701" width="13.54296875" bestFit="1" customWidth="1"/>
    <col min="13702" max="13702" width="14.1796875" bestFit="1" customWidth="1"/>
    <col min="13703" max="13703" width="13.81640625" bestFit="1" customWidth="1"/>
    <col min="13704" max="13704" width="14" bestFit="1" customWidth="1"/>
    <col min="13705" max="13707" width="13.81640625" bestFit="1" customWidth="1"/>
    <col min="13708" max="13708" width="13.54296875" bestFit="1" customWidth="1"/>
    <col min="13709" max="13709" width="13.81640625" bestFit="1" customWidth="1"/>
    <col min="13710" max="13710" width="13.453125" bestFit="1" customWidth="1"/>
    <col min="13711" max="13711" width="13.81640625" bestFit="1" customWidth="1"/>
    <col min="13712" max="13712" width="14.1796875" bestFit="1" customWidth="1"/>
    <col min="13713" max="13713" width="14" bestFit="1" customWidth="1"/>
    <col min="13714" max="13714" width="13.54296875" bestFit="1" customWidth="1"/>
    <col min="13715" max="13715" width="15.81640625" bestFit="1" customWidth="1"/>
    <col min="13716" max="13717" width="13.81640625" bestFit="1" customWidth="1"/>
    <col min="13718" max="13718" width="14" bestFit="1" customWidth="1"/>
    <col min="13719" max="13719" width="13.81640625" bestFit="1" customWidth="1"/>
    <col min="13720" max="13720" width="13.54296875" bestFit="1" customWidth="1"/>
    <col min="13721" max="13721" width="12.7265625" bestFit="1" customWidth="1"/>
    <col min="13722" max="13722" width="13.26953125" bestFit="1" customWidth="1"/>
    <col min="13723" max="13723" width="13.7265625" bestFit="1" customWidth="1"/>
    <col min="13724" max="13728" width="14" bestFit="1" customWidth="1"/>
    <col min="13729" max="13729" width="14.26953125" bestFit="1" customWidth="1"/>
    <col min="13730" max="13730" width="14" bestFit="1" customWidth="1"/>
    <col min="13731" max="13731" width="14.1796875" bestFit="1" customWidth="1"/>
    <col min="13732" max="13732" width="14" bestFit="1" customWidth="1"/>
    <col min="13733" max="13733" width="13.7265625" bestFit="1" customWidth="1"/>
    <col min="13734" max="13734" width="14.54296875" bestFit="1" customWidth="1"/>
    <col min="13735" max="13735" width="14" bestFit="1" customWidth="1"/>
    <col min="13736" max="13738" width="13.81640625" bestFit="1" customWidth="1"/>
    <col min="13739" max="13739" width="13.54296875" bestFit="1" customWidth="1"/>
    <col min="13740" max="13740" width="13.81640625" bestFit="1" customWidth="1"/>
    <col min="13741" max="13742" width="12.81640625" bestFit="1" customWidth="1"/>
    <col min="13743" max="13743" width="12.54296875" bestFit="1" customWidth="1"/>
    <col min="13744" max="13744" width="12.81640625" bestFit="1" customWidth="1"/>
    <col min="13745" max="13745" width="13.1796875" bestFit="1" customWidth="1"/>
    <col min="13746" max="13747" width="12.81640625" bestFit="1" customWidth="1"/>
    <col min="13748" max="13748" width="12.54296875" bestFit="1" customWidth="1"/>
    <col min="13749" max="13749" width="13.7265625" bestFit="1" customWidth="1"/>
    <col min="13750" max="13750" width="13.54296875" bestFit="1" customWidth="1"/>
    <col min="13751" max="13751" width="13.453125" bestFit="1" customWidth="1"/>
    <col min="13752" max="13752" width="13.81640625" bestFit="1" customWidth="1"/>
    <col min="13753" max="13753" width="14" bestFit="1" customWidth="1"/>
    <col min="13754" max="13754" width="13.81640625" bestFit="1" customWidth="1"/>
    <col min="13755" max="13755" width="12.81640625" bestFit="1" customWidth="1"/>
    <col min="13756" max="13756" width="14.1796875" bestFit="1" customWidth="1"/>
    <col min="13757" max="13758" width="13.81640625" bestFit="1" customWidth="1"/>
    <col min="13759" max="13759" width="14.453125" bestFit="1" customWidth="1"/>
    <col min="13760" max="13766" width="13.54296875" bestFit="1" customWidth="1"/>
    <col min="13767" max="13767" width="13.26953125" bestFit="1" customWidth="1"/>
    <col min="13768" max="13770" width="13.54296875" bestFit="1" customWidth="1"/>
    <col min="13771" max="13772" width="14.1796875" bestFit="1" customWidth="1"/>
    <col min="13773" max="13773" width="14.26953125" bestFit="1" customWidth="1"/>
    <col min="13774" max="13774" width="14.1796875" bestFit="1" customWidth="1"/>
    <col min="13775" max="13775" width="13.81640625" bestFit="1" customWidth="1"/>
    <col min="13776" max="13776" width="14.453125" bestFit="1" customWidth="1"/>
    <col min="13777" max="13778" width="14.1796875" bestFit="1" customWidth="1"/>
    <col min="13779" max="13779" width="13.81640625" bestFit="1" customWidth="1"/>
    <col min="13780" max="13781" width="14.1796875" bestFit="1" customWidth="1"/>
    <col min="13782" max="13782" width="14.7265625" bestFit="1" customWidth="1"/>
    <col min="13783" max="13783" width="13.81640625" bestFit="1" customWidth="1"/>
    <col min="13784" max="13784" width="14.1796875" bestFit="1" customWidth="1"/>
    <col min="13785" max="13787" width="13.81640625" bestFit="1" customWidth="1"/>
    <col min="13788" max="13788" width="14" bestFit="1" customWidth="1"/>
    <col min="13789" max="13789" width="12.81640625" bestFit="1" customWidth="1"/>
    <col min="13790" max="13790" width="13.54296875" bestFit="1" customWidth="1"/>
    <col min="13791" max="13791" width="14" bestFit="1" customWidth="1"/>
    <col min="13792" max="13792" width="13.81640625" bestFit="1" customWidth="1"/>
    <col min="13793" max="13793" width="13.54296875" bestFit="1" customWidth="1"/>
    <col min="13794" max="13794" width="14.26953125" bestFit="1" customWidth="1"/>
    <col min="13795" max="13796" width="13.81640625" bestFit="1" customWidth="1"/>
    <col min="13797" max="13797" width="14" bestFit="1" customWidth="1"/>
    <col min="13798" max="13799" width="13.81640625" bestFit="1" customWidth="1"/>
    <col min="13800" max="13801" width="13.54296875" bestFit="1" customWidth="1"/>
    <col min="13802" max="13802" width="13.81640625" bestFit="1" customWidth="1"/>
    <col min="13803" max="13804" width="14" bestFit="1" customWidth="1"/>
    <col min="13805" max="13805" width="13.81640625" bestFit="1" customWidth="1"/>
    <col min="13806" max="13806" width="14.453125" bestFit="1" customWidth="1"/>
    <col min="13807" max="13811" width="13.81640625" bestFit="1" customWidth="1"/>
    <col min="13812" max="13812" width="14" bestFit="1" customWidth="1"/>
    <col min="13813" max="13813" width="12.81640625" bestFit="1" customWidth="1"/>
    <col min="13814" max="13814" width="13.81640625" bestFit="1" customWidth="1"/>
    <col min="13815" max="13815" width="13.54296875" bestFit="1" customWidth="1"/>
    <col min="13816" max="13816" width="13.81640625" bestFit="1" customWidth="1"/>
    <col min="13817" max="13817" width="14" bestFit="1" customWidth="1"/>
    <col min="13818" max="13818" width="13.81640625" bestFit="1" customWidth="1"/>
    <col min="13819" max="13819" width="13.54296875" bestFit="1" customWidth="1"/>
    <col min="13820" max="13821" width="13.81640625" bestFit="1" customWidth="1"/>
    <col min="13822" max="13823" width="13.54296875" bestFit="1" customWidth="1"/>
    <col min="13824" max="13824" width="13.7265625" bestFit="1" customWidth="1"/>
    <col min="13825" max="13825" width="13.54296875" bestFit="1" customWidth="1"/>
    <col min="13826" max="13826" width="13.1796875" bestFit="1" customWidth="1"/>
    <col min="13827" max="13827" width="13.54296875" bestFit="1" customWidth="1"/>
    <col min="13828" max="13828" width="13.7265625" bestFit="1" customWidth="1"/>
    <col min="13829" max="13829" width="13.54296875" bestFit="1" customWidth="1"/>
    <col min="13830" max="13830" width="13.26953125" bestFit="1" customWidth="1"/>
    <col min="13831" max="13831" width="14.1796875" bestFit="1" customWidth="1"/>
    <col min="13832" max="13832" width="14.1796875" customWidth="1"/>
    <col min="13833" max="13833" width="13.81640625" bestFit="1" customWidth="1"/>
    <col min="13834" max="13834" width="14" bestFit="1" customWidth="1"/>
    <col min="13835" max="13839" width="13.81640625" bestFit="1" customWidth="1"/>
    <col min="13840" max="13840" width="14.453125" bestFit="1" customWidth="1"/>
    <col min="13841" max="13841" width="13.81640625" bestFit="1" customWidth="1"/>
    <col min="13842" max="13842" width="13.54296875" bestFit="1" customWidth="1"/>
    <col min="13843" max="13844" width="13.81640625" bestFit="1" customWidth="1"/>
    <col min="13922" max="13922" width="26.54296875" bestFit="1" customWidth="1"/>
    <col min="13923" max="13923" width="13.81640625" bestFit="1" customWidth="1"/>
    <col min="13924" max="13924" width="13.7265625" bestFit="1" customWidth="1"/>
    <col min="13925" max="13925" width="14" bestFit="1" customWidth="1"/>
    <col min="13926" max="13926" width="13.54296875" bestFit="1" customWidth="1"/>
    <col min="13927" max="13927" width="14.1796875" bestFit="1" customWidth="1"/>
    <col min="13928" max="13928" width="14.1796875" customWidth="1"/>
    <col min="13929" max="13929" width="14" bestFit="1" customWidth="1"/>
    <col min="13930" max="13930" width="13.81640625" bestFit="1" customWidth="1"/>
    <col min="13931" max="13931" width="13.54296875" bestFit="1" customWidth="1"/>
    <col min="13932" max="13932" width="13.81640625" bestFit="1" customWidth="1"/>
    <col min="13933" max="13933" width="13.54296875" bestFit="1" customWidth="1"/>
    <col min="13934" max="13937" width="13.81640625" bestFit="1" customWidth="1"/>
    <col min="13938" max="13938" width="13.7265625" bestFit="1" customWidth="1"/>
    <col min="13939" max="13939" width="14" bestFit="1" customWidth="1"/>
    <col min="13940" max="13940" width="13.81640625" bestFit="1" customWidth="1"/>
    <col min="13941" max="13941" width="12.81640625" bestFit="1" customWidth="1"/>
    <col min="13942" max="13942" width="13.453125" bestFit="1" customWidth="1"/>
    <col min="13943" max="13943" width="13.81640625" bestFit="1" customWidth="1"/>
    <col min="13944" max="13944" width="14" bestFit="1" customWidth="1"/>
    <col min="13945" max="13946" width="13.81640625" bestFit="1" customWidth="1"/>
    <col min="13947" max="13947" width="13.54296875" bestFit="1" customWidth="1"/>
    <col min="13948" max="13948" width="14.453125" bestFit="1" customWidth="1"/>
    <col min="13949" max="13949" width="13.81640625" bestFit="1" customWidth="1"/>
    <col min="13950" max="13950" width="13.54296875" bestFit="1" customWidth="1"/>
    <col min="13951" max="13952" width="13.81640625" bestFit="1" customWidth="1"/>
    <col min="13953" max="13953" width="13.7265625" bestFit="1" customWidth="1"/>
    <col min="13954" max="13954" width="14" bestFit="1" customWidth="1"/>
    <col min="13955" max="13955" width="13.81640625" bestFit="1" customWidth="1"/>
    <col min="13956" max="13956" width="12.81640625" bestFit="1" customWidth="1"/>
    <col min="13957" max="13957" width="13.54296875" bestFit="1" customWidth="1"/>
    <col min="13958" max="13958" width="14.1796875" bestFit="1" customWidth="1"/>
    <col min="13959" max="13959" width="13.81640625" bestFit="1" customWidth="1"/>
    <col min="13960" max="13960" width="14" bestFit="1" customWidth="1"/>
    <col min="13961" max="13963" width="13.81640625" bestFit="1" customWidth="1"/>
    <col min="13964" max="13964" width="13.54296875" bestFit="1" customWidth="1"/>
    <col min="13965" max="13965" width="13.81640625" bestFit="1" customWidth="1"/>
    <col min="13966" max="13966" width="13.453125" bestFit="1" customWidth="1"/>
    <col min="13967" max="13967" width="13.81640625" bestFit="1" customWidth="1"/>
    <col min="13968" max="13968" width="14.1796875" bestFit="1" customWidth="1"/>
    <col min="13969" max="13969" width="14" bestFit="1" customWidth="1"/>
    <col min="13970" max="13970" width="13.54296875" bestFit="1" customWidth="1"/>
    <col min="13971" max="13971" width="15.81640625" bestFit="1" customWidth="1"/>
    <col min="13972" max="13973" width="13.81640625" bestFit="1" customWidth="1"/>
    <col min="13974" max="13974" width="14" bestFit="1" customWidth="1"/>
    <col min="13975" max="13975" width="13.81640625" bestFit="1" customWidth="1"/>
    <col min="13976" max="13976" width="13.54296875" bestFit="1" customWidth="1"/>
    <col min="13977" max="13977" width="12.7265625" bestFit="1" customWidth="1"/>
    <col min="13978" max="13978" width="13.26953125" bestFit="1" customWidth="1"/>
    <col min="13979" max="13979" width="13.7265625" bestFit="1" customWidth="1"/>
    <col min="13980" max="13984" width="14" bestFit="1" customWidth="1"/>
    <col min="13985" max="13985" width="14.26953125" bestFit="1" customWidth="1"/>
    <col min="13986" max="13986" width="14" bestFit="1" customWidth="1"/>
    <col min="13987" max="13987" width="14.1796875" bestFit="1" customWidth="1"/>
    <col min="13988" max="13988" width="14" bestFit="1" customWidth="1"/>
    <col min="13989" max="13989" width="13.7265625" bestFit="1" customWidth="1"/>
    <col min="13990" max="13990" width="14.54296875" bestFit="1" customWidth="1"/>
    <col min="13991" max="13991" width="14" bestFit="1" customWidth="1"/>
    <col min="13992" max="13994" width="13.81640625" bestFit="1" customWidth="1"/>
    <col min="13995" max="13995" width="13.54296875" bestFit="1" customWidth="1"/>
    <col min="13996" max="13996" width="13.81640625" bestFit="1" customWidth="1"/>
    <col min="13997" max="13998" width="12.81640625" bestFit="1" customWidth="1"/>
    <col min="13999" max="13999" width="12.54296875" bestFit="1" customWidth="1"/>
    <col min="14000" max="14000" width="12.81640625" bestFit="1" customWidth="1"/>
    <col min="14001" max="14001" width="13.1796875" bestFit="1" customWidth="1"/>
    <col min="14002" max="14003" width="12.81640625" bestFit="1" customWidth="1"/>
    <col min="14004" max="14004" width="12.54296875" bestFit="1" customWidth="1"/>
    <col min="14005" max="14005" width="13.7265625" bestFit="1" customWidth="1"/>
    <col min="14006" max="14006" width="13.54296875" bestFit="1" customWidth="1"/>
    <col min="14007" max="14007" width="13.453125" bestFit="1" customWidth="1"/>
    <col min="14008" max="14008" width="13.81640625" bestFit="1" customWidth="1"/>
    <col min="14009" max="14009" width="14" bestFit="1" customWidth="1"/>
    <col min="14010" max="14010" width="13.81640625" bestFit="1" customWidth="1"/>
    <col min="14011" max="14011" width="12.81640625" bestFit="1" customWidth="1"/>
    <col min="14012" max="14012" width="14.1796875" bestFit="1" customWidth="1"/>
    <col min="14013" max="14014" width="13.81640625" bestFit="1" customWidth="1"/>
    <col min="14015" max="14015" width="14.453125" bestFit="1" customWidth="1"/>
    <col min="14016" max="14022" width="13.54296875" bestFit="1" customWidth="1"/>
    <col min="14023" max="14023" width="13.26953125" bestFit="1" customWidth="1"/>
    <col min="14024" max="14026" width="13.54296875" bestFit="1" customWidth="1"/>
    <col min="14027" max="14028" width="14.1796875" bestFit="1" customWidth="1"/>
    <col min="14029" max="14029" width="14.26953125" bestFit="1" customWidth="1"/>
    <col min="14030" max="14030" width="14.1796875" bestFit="1" customWidth="1"/>
    <col min="14031" max="14031" width="13.81640625" bestFit="1" customWidth="1"/>
    <col min="14032" max="14032" width="14.453125" bestFit="1" customWidth="1"/>
    <col min="14033" max="14034" width="14.1796875" bestFit="1" customWidth="1"/>
    <col min="14035" max="14035" width="13.81640625" bestFit="1" customWidth="1"/>
    <col min="14036" max="14037" width="14.1796875" bestFit="1" customWidth="1"/>
    <col min="14038" max="14038" width="14.7265625" bestFit="1" customWidth="1"/>
    <col min="14039" max="14039" width="13.81640625" bestFit="1" customWidth="1"/>
    <col min="14040" max="14040" width="14.1796875" bestFit="1" customWidth="1"/>
    <col min="14041" max="14043" width="13.81640625" bestFit="1" customWidth="1"/>
    <col min="14044" max="14044" width="14" bestFit="1" customWidth="1"/>
    <col min="14045" max="14045" width="12.81640625" bestFit="1" customWidth="1"/>
    <col min="14046" max="14046" width="13.54296875" bestFit="1" customWidth="1"/>
    <col min="14047" max="14047" width="14" bestFit="1" customWidth="1"/>
    <col min="14048" max="14048" width="13.81640625" bestFit="1" customWidth="1"/>
    <col min="14049" max="14049" width="13.54296875" bestFit="1" customWidth="1"/>
    <col min="14050" max="14050" width="14.26953125" bestFit="1" customWidth="1"/>
    <col min="14051" max="14052" width="13.81640625" bestFit="1" customWidth="1"/>
    <col min="14053" max="14053" width="14" bestFit="1" customWidth="1"/>
    <col min="14054" max="14055" width="13.81640625" bestFit="1" customWidth="1"/>
    <col min="14056" max="14057" width="13.54296875" bestFit="1" customWidth="1"/>
    <col min="14058" max="14058" width="13.81640625" bestFit="1" customWidth="1"/>
    <col min="14059" max="14060" width="14" bestFit="1" customWidth="1"/>
    <col min="14061" max="14061" width="13.81640625" bestFit="1" customWidth="1"/>
    <col min="14062" max="14062" width="14.453125" bestFit="1" customWidth="1"/>
    <col min="14063" max="14067" width="13.81640625" bestFit="1" customWidth="1"/>
    <col min="14068" max="14068" width="14" bestFit="1" customWidth="1"/>
    <col min="14069" max="14069" width="12.81640625" bestFit="1" customWidth="1"/>
    <col min="14070" max="14070" width="13.81640625" bestFit="1" customWidth="1"/>
    <col min="14071" max="14071" width="13.54296875" bestFit="1" customWidth="1"/>
    <col min="14072" max="14072" width="13.81640625" bestFit="1" customWidth="1"/>
    <col min="14073" max="14073" width="14" bestFit="1" customWidth="1"/>
    <col min="14074" max="14074" width="13.81640625" bestFit="1" customWidth="1"/>
    <col min="14075" max="14075" width="13.54296875" bestFit="1" customWidth="1"/>
    <col min="14076" max="14077" width="13.81640625" bestFit="1" customWidth="1"/>
    <col min="14078" max="14079" width="13.54296875" bestFit="1" customWidth="1"/>
    <col min="14080" max="14080" width="13.7265625" bestFit="1" customWidth="1"/>
    <col min="14081" max="14081" width="13.54296875" bestFit="1" customWidth="1"/>
    <col min="14082" max="14082" width="13.1796875" bestFit="1" customWidth="1"/>
    <col min="14083" max="14083" width="13.54296875" bestFit="1" customWidth="1"/>
    <col min="14084" max="14084" width="13.7265625" bestFit="1" customWidth="1"/>
    <col min="14085" max="14085" width="13.54296875" bestFit="1" customWidth="1"/>
    <col min="14086" max="14086" width="13.26953125" bestFit="1" customWidth="1"/>
    <col min="14087" max="14087" width="14.1796875" bestFit="1" customWidth="1"/>
    <col min="14088" max="14088" width="14.1796875" customWidth="1"/>
    <col min="14089" max="14089" width="13.81640625" bestFit="1" customWidth="1"/>
    <col min="14090" max="14090" width="14" bestFit="1" customWidth="1"/>
    <col min="14091" max="14095" width="13.81640625" bestFit="1" customWidth="1"/>
    <col min="14096" max="14096" width="14.453125" bestFit="1" customWidth="1"/>
    <col min="14097" max="14097" width="13.81640625" bestFit="1" customWidth="1"/>
    <col min="14098" max="14098" width="13.54296875" bestFit="1" customWidth="1"/>
    <col min="14099" max="14100" width="13.81640625" bestFit="1" customWidth="1"/>
    <col min="14178" max="14178" width="26.54296875" bestFit="1" customWidth="1"/>
    <col min="14179" max="14179" width="13.81640625" bestFit="1" customWidth="1"/>
    <col min="14180" max="14180" width="13.7265625" bestFit="1" customWidth="1"/>
    <col min="14181" max="14181" width="14" bestFit="1" customWidth="1"/>
    <col min="14182" max="14182" width="13.54296875" bestFit="1" customWidth="1"/>
    <col min="14183" max="14183" width="14.1796875" bestFit="1" customWidth="1"/>
    <col min="14184" max="14184" width="14.1796875" customWidth="1"/>
    <col min="14185" max="14185" width="14" bestFit="1" customWidth="1"/>
    <col min="14186" max="14186" width="13.81640625" bestFit="1" customWidth="1"/>
    <col min="14187" max="14187" width="13.54296875" bestFit="1" customWidth="1"/>
    <col min="14188" max="14188" width="13.81640625" bestFit="1" customWidth="1"/>
    <col min="14189" max="14189" width="13.54296875" bestFit="1" customWidth="1"/>
    <col min="14190" max="14193" width="13.81640625" bestFit="1" customWidth="1"/>
    <col min="14194" max="14194" width="13.7265625" bestFit="1" customWidth="1"/>
    <col min="14195" max="14195" width="14" bestFit="1" customWidth="1"/>
    <col min="14196" max="14196" width="13.81640625" bestFit="1" customWidth="1"/>
    <col min="14197" max="14197" width="12.81640625" bestFit="1" customWidth="1"/>
    <col min="14198" max="14198" width="13.453125" bestFit="1" customWidth="1"/>
    <col min="14199" max="14199" width="13.81640625" bestFit="1" customWidth="1"/>
    <col min="14200" max="14200" width="14" bestFit="1" customWidth="1"/>
    <col min="14201" max="14202" width="13.81640625" bestFit="1" customWidth="1"/>
    <col min="14203" max="14203" width="13.54296875" bestFit="1" customWidth="1"/>
    <col min="14204" max="14204" width="14.453125" bestFit="1" customWidth="1"/>
    <col min="14205" max="14205" width="13.81640625" bestFit="1" customWidth="1"/>
    <col min="14206" max="14206" width="13.54296875" bestFit="1" customWidth="1"/>
    <col min="14207" max="14208" width="13.81640625" bestFit="1" customWidth="1"/>
    <col min="14209" max="14209" width="13.7265625" bestFit="1" customWidth="1"/>
    <col min="14210" max="14210" width="14" bestFit="1" customWidth="1"/>
    <col min="14211" max="14211" width="13.81640625" bestFit="1" customWidth="1"/>
    <col min="14212" max="14212" width="12.81640625" bestFit="1" customWidth="1"/>
    <col min="14213" max="14213" width="13.54296875" bestFit="1" customWidth="1"/>
    <col min="14214" max="14214" width="14.1796875" bestFit="1" customWidth="1"/>
    <col min="14215" max="14215" width="13.81640625" bestFit="1" customWidth="1"/>
    <col min="14216" max="14216" width="14" bestFit="1" customWidth="1"/>
    <col min="14217" max="14219" width="13.81640625" bestFit="1" customWidth="1"/>
    <col min="14220" max="14220" width="13.54296875" bestFit="1" customWidth="1"/>
    <col min="14221" max="14221" width="13.81640625" bestFit="1" customWidth="1"/>
    <col min="14222" max="14222" width="13.453125" bestFit="1" customWidth="1"/>
    <col min="14223" max="14223" width="13.81640625" bestFit="1" customWidth="1"/>
    <col min="14224" max="14224" width="14.1796875" bestFit="1" customWidth="1"/>
    <col min="14225" max="14225" width="14" bestFit="1" customWidth="1"/>
    <col min="14226" max="14226" width="13.54296875" bestFit="1" customWidth="1"/>
    <col min="14227" max="14227" width="15.81640625" bestFit="1" customWidth="1"/>
    <col min="14228" max="14229" width="13.81640625" bestFit="1" customWidth="1"/>
    <col min="14230" max="14230" width="14" bestFit="1" customWidth="1"/>
    <col min="14231" max="14231" width="13.81640625" bestFit="1" customWidth="1"/>
    <col min="14232" max="14232" width="13.54296875" bestFit="1" customWidth="1"/>
    <col min="14233" max="14233" width="12.7265625" bestFit="1" customWidth="1"/>
    <col min="14234" max="14234" width="13.26953125" bestFit="1" customWidth="1"/>
    <col min="14235" max="14235" width="13.7265625" bestFit="1" customWidth="1"/>
    <col min="14236" max="14240" width="14" bestFit="1" customWidth="1"/>
    <col min="14241" max="14241" width="14.26953125" bestFit="1" customWidth="1"/>
    <col min="14242" max="14242" width="14" bestFit="1" customWidth="1"/>
    <col min="14243" max="14243" width="14.1796875" bestFit="1" customWidth="1"/>
    <col min="14244" max="14244" width="14" bestFit="1" customWidth="1"/>
    <col min="14245" max="14245" width="13.7265625" bestFit="1" customWidth="1"/>
    <col min="14246" max="14246" width="14.54296875" bestFit="1" customWidth="1"/>
    <col min="14247" max="14247" width="14" bestFit="1" customWidth="1"/>
    <col min="14248" max="14250" width="13.81640625" bestFit="1" customWidth="1"/>
    <col min="14251" max="14251" width="13.54296875" bestFit="1" customWidth="1"/>
    <col min="14252" max="14252" width="13.81640625" bestFit="1" customWidth="1"/>
    <col min="14253" max="14254" width="12.81640625" bestFit="1" customWidth="1"/>
    <col min="14255" max="14255" width="12.54296875" bestFit="1" customWidth="1"/>
    <col min="14256" max="14256" width="12.81640625" bestFit="1" customWidth="1"/>
    <col min="14257" max="14257" width="13.1796875" bestFit="1" customWidth="1"/>
    <col min="14258" max="14259" width="12.81640625" bestFit="1" customWidth="1"/>
    <col min="14260" max="14260" width="12.54296875" bestFit="1" customWidth="1"/>
    <col min="14261" max="14261" width="13.7265625" bestFit="1" customWidth="1"/>
    <col min="14262" max="14262" width="13.54296875" bestFit="1" customWidth="1"/>
    <col min="14263" max="14263" width="13.453125" bestFit="1" customWidth="1"/>
    <col min="14264" max="14264" width="13.81640625" bestFit="1" customWidth="1"/>
    <col min="14265" max="14265" width="14" bestFit="1" customWidth="1"/>
    <col min="14266" max="14266" width="13.81640625" bestFit="1" customWidth="1"/>
    <col min="14267" max="14267" width="12.81640625" bestFit="1" customWidth="1"/>
    <col min="14268" max="14268" width="14.1796875" bestFit="1" customWidth="1"/>
    <col min="14269" max="14270" width="13.81640625" bestFit="1" customWidth="1"/>
    <col min="14271" max="14271" width="14.453125" bestFit="1" customWidth="1"/>
    <col min="14272" max="14278" width="13.54296875" bestFit="1" customWidth="1"/>
    <col min="14279" max="14279" width="13.26953125" bestFit="1" customWidth="1"/>
    <col min="14280" max="14282" width="13.54296875" bestFit="1" customWidth="1"/>
    <col min="14283" max="14284" width="14.1796875" bestFit="1" customWidth="1"/>
    <col min="14285" max="14285" width="14.26953125" bestFit="1" customWidth="1"/>
    <col min="14286" max="14286" width="14.1796875" bestFit="1" customWidth="1"/>
    <col min="14287" max="14287" width="13.81640625" bestFit="1" customWidth="1"/>
    <col min="14288" max="14288" width="14.453125" bestFit="1" customWidth="1"/>
    <col min="14289" max="14290" width="14.1796875" bestFit="1" customWidth="1"/>
    <col min="14291" max="14291" width="13.81640625" bestFit="1" customWidth="1"/>
    <col min="14292" max="14293" width="14.1796875" bestFit="1" customWidth="1"/>
    <col min="14294" max="14294" width="14.7265625" bestFit="1" customWidth="1"/>
    <col min="14295" max="14295" width="13.81640625" bestFit="1" customWidth="1"/>
    <col min="14296" max="14296" width="14.1796875" bestFit="1" customWidth="1"/>
    <col min="14297" max="14299" width="13.81640625" bestFit="1" customWidth="1"/>
    <col min="14300" max="14300" width="14" bestFit="1" customWidth="1"/>
    <col min="14301" max="14301" width="12.81640625" bestFit="1" customWidth="1"/>
    <col min="14302" max="14302" width="13.54296875" bestFit="1" customWidth="1"/>
    <col min="14303" max="14303" width="14" bestFit="1" customWidth="1"/>
    <col min="14304" max="14304" width="13.81640625" bestFit="1" customWidth="1"/>
    <col min="14305" max="14305" width="13.54296875" bestFit="1" customWidth="1"/>
    <col min="14306" max="14306" width="14.26953125" bestFit="1" customWidth="1"/>
    <col min="14307" max="14308" width="13.81640625" bestFit="1" customWidth="1"/>
    <col min="14309" max="14309" width="14" bestFit="1" customWidth="1"/>
    <col min="14310" max="14311" width="13.81640625" bestFit="1" customWidth="1"/>
    <col min="14312" max="14313" width="13.54296875" bestFit="1" customWidth="1"/>
    <col min="14314" max="14314" width="13.81640625" bestFit="1" customWidth="1"/>
    <col min="14315" max="14316" width="14" bestFit="1" customWidth="1"/>
    <col min="14317" max="14317" width="13.81640625" bestFit="1" customWidth="1"/>
    <col min="14318" max="14318" width="14.453125" bestFit="1" customWidth="1"/>
    <col min="14319" max="14323" width="13.81640625" bestFit="1" customWidth="1"/>
    <col min="14324" max="14324" width="14" bestFit="1" customWidth="1"/>
    <col min="14325" max="14325" width="12.81640625" bestFit="1" customWidth="1"/>
    <col min="14326" max="14326" width="13.81640625" bestFit="1" customWidth="1"/>
    <col min="14327" max="14327" width="13.54296875" bestFit="1" customWidth="1"/>
    <col min="14328" max="14328" width="13.81640625" bestFit="1" customWidth="1"/>
    <col min="14329" max="14329" width="14" bestFit="1" customWidth="1"/>
    <col min="14330" max="14330" width="13.81640625" bestFit="1" customWidth="1"/>
    <col min="14331" max="14331" width="13.54296875" bestFit="1" customWidth="1"/>
    <col min="14332" max="14333" width="13.81640625" bestFit="1" customWidth="1"/>
    <col min="14334" max="14335" width="13.54296875" bestFit="1" customWidth="1"/>
    <col min="14336" max="14336" width="13.7265625" bestFit="1" customWidth="1"/>
    <col min="14337" max="14337" width="13.54296875" bestFit="1" customWidth="1"/>
    <col min="14338" max="14338" width="13.1796875" bestFit="1" customWidth="1"/>
    <col min="14339" max="14339" width="13.54296875" bestFit="1" customWidth="1"/>
    <col min="14340" max="14340" width="13.7265625" bestFit="1" customWidth="1"/>
    <col min="14341" max="14341" width="13.54296875" bestFit="1" customWidth="1"/>
    <col min="14342" max="14342" width="13.26953125" bestFit="1" customWidth="1"/>
    <col min="14343" max="14343" width="14.1796875" bestFit="1" customWidth="1"/>
    <col min="14344" max="14344" width="14.1796875" customWidth="1"/>
    <col min="14345" max="14345" width="13.81640625" bestFit="1" customWidth="1"/>
    <col min="14346" max="14346" width="14" bestFit="1" customWidth="1"/>
    <col min="14347" max="14351" width="13.81640625" bestFit="1" customWidth="1"/>
    <col min="14352" max="14352" width="14.453125" bestFit="1" customWidth="1"/>
    <col min="14353" max="14353" width="13.81640625" bestFit="1" customWidth="1"/>
    <col min="14354" max="14354" width="13.54296875" bestFit="1" customWidth="1"/>
    <col min="14355" max="14356" width="13.81640625" bestFit="1" customWidth="1"/>
    <col min="14434" max="14434" width="26.54296875" bestFit="1" customWidth="1"/>
    <col min="14435" max="14435" width="13.81640625" bestFit="1" customWidth="1"/>
    <col min="14436" max="14436" width="13.7265625" bestFit="1" customWidth="1"/>
    <col min="14437" max="14437" width="14" bestFit="1" customWidth="1"/>
    <col min="14438" max="14438" width="13.54296875" bestFit="1" customWidth="1"/>
    <col min="14439" max="14439" width="14.1796875" bestFit="1" customWidth="1"/>
    <col min="14440" max="14440" width="14.1796875" customWidth="1"/>
    <col min="14441" max="14441" width="14" bestFit="1" customWidth="1"/>
    <col min="14442" max="14442" width="13.81640625" bestFit="1" customWidth="1"/>
    <col min="14443" max="14443" width="13.54296875" bestFit="1" customWidth="1"/>
    <col min="14444" max="14444" width="13.81640625" bestFit="1" customWidth="1"/>
    <col min="14445" max="14445" width="13.54296875" bestFit="1" customWidth="1"/>
    <col min="14446" max="14449" width="13.81640625" bestFit="1" customWidth="1"/>
    <col min="14450" max="14450" width="13.7265625" bestFit="1" customWidth="1"/>
    <col min="14451" max="14451" width="14" bestFit="1" customWidth="1"/>
    <col min="14452" max="14452" width="13.81640625" bestFit="1" customWidth="1"/>
    <col min="14453" max="14453" width="12.81640625" bestFit="1" customWidth="1"/>
    <col min="14454" max="14454" width="13.453125" bestFit="1" customWidth="1"/>
    <col min="14455" max="14455" width="13.81640625" bestFit="1" customWidth="1"/>
    <col min="14456" max="14456" width="14" bestFit="1" customWidth="1"/>
    <col min="14457" max="14458" width="13.81640625" bestFit="1" customWidth="1"/>
    <col min="14459" max="14459" width="13.54296875" bestFit="1" customWidth="1"/>
    <col min="14460" max="14460" width="14.453125" bestFit="1" customWidth="1"/>
    <col min="14461" max="14461" width="13.81640625" bestFit="1" customWidth="1"/>
    <col min="14462" max="14462" width="13.54296875" bestFit="1" customWidth="1"/>
    <col min="14463" max="14464" width="13.81640625" bestFit="1" customWidth="1"/>
    <col min="14465" max="14465" width="13.7265625" bestFit="1" customWidth="1"/>
    <col min="14466" max="14466" width="14" bestFit="1" customWidth="1"/>
    <col min="14467" max="14467" width="13.81640625" bestFit="1" customWidth="1"/>
    <col min="14468" max="14468" width="12.81640625" bestFit="1" customWidth="1"/>
    <col min="14469" max="14469" width="13.54296875" bestFit="1" customWidth="1"/>
    <col min="14470" max="14470" width="14.1796875" bestFit="1" customWidth="1"/>
    <col min="14471" max="14471" width="13.81640625" bestFit="1" customWidth="1"/>
    <col min="14472" max="14472" width="14" bestFit="1" customWidth="1"/>
    <col min="14473" max="14475" width="13.81640625" bestFit="1" customWidth="1"/>
    <col min="14476" max="14476" width="13.54296875" bestFit="1" customWidth="1"/>
    <col min="14477" max="14477" width="13.81640625" bestFit="1" customWidth="1"/>
    <col min="14478" max="14478" width="13.453125" bestFit="1" customWidth="1"/>
    <col min="14479" max="14479" width="13.81640625" bestFit="1" customWidth="1"/>
    <col min="14480" max="14480" width="14.1796875" bestFit="1" customWidth="1"/>
    <col min="14481" max="14481" width="14" bestFit="1" customWidth="1"/>
    <col min="14482" max="14482" width="13.54296875" bestFit="1" customWidth="1"/>
    <col min="14483" max="14483" width="15.81640625" bestFit="1" customWidth="1"/>
    <col min="14484" max="14485" width="13.81640625" bestFit="1" customWidth="1"/>
    <col min="14486" max="14486" width="14" bestFit="1" customWidth="1"/>
    <col min="14487" max="14487" width="13.81640625" bestFit="1" customWidth="1"/>
    <col min="14488" max="14488" width="13.54296875" bestFit="1" customWidth="1"/>
    <col min="14489" max="14489" width="12.7265625" bestFit="1" customWidth="1"/>
    <col min="14490" max="14490" width="13.26953125" bestFit="1" customWidth="1"/>
    <col min="14491" max="14491" width="13.7265625" bestFit="1" customWidth="1"/>
    <col min="14492" max="14496" width="14" bestFit="1" customWidth="1"/>
    <col min="14497" max="14497" width="14.26953125" bestFit="1" customWidth="1"/>
    <col min="14498" max="14498" width="14" bestFit="1" customWidth="1"/>
    <col min="14499" max="14499" width="14.1796875" bestFit="1" customWidth="1"/>
    <col min="14500" max="14500" width="14" bestFit="1" customWidth="1"/>
    <col min="14501" max="14501" width="13.7265625" bestFit="1" customWidth="1"/>
    <col min="14502" max="14502" width="14.54296875" bestFit="1" customWidth="1"/>
    <col min="14503" max="14503" width="14" bestFit="1" customWidth="1"/>
    <col min="14504" max="14506" width="13.81640625" bestFit="1" customWidth="1"/>
    <col min="14507" max="14507" width="13.54296875" bestFit="1" customWidth="1"/>
    <col min="14508" max="14508" width="13.81640625" bestFit="1" customWidth="1"/>
    <col min="14509" max="14510" width="12.81640625" bestFit="1" customWidth="1"/>
    <col min="14511" max="14511" width="12.54296875" bestFit="1" customWidth="1"/>
    <col min="14512" max="14512" width="12.81640625" bestFit="1" customWidth="1"/>
    <col min="14513" max="14513" width="13.1796875" bestFit="1" customWidth="1"/>
    <col min="14514" max="14515" width="12.81640625" bestFit="1" customWidth="1"/>
    <col min="14516" max="14516" width="12.54296875" bestFit="1" customWidth="1"/>
    <col min="14517" max="14517" width="13.7265625" bestFit="1" customWidth="1"/>
    <col min="14518" max="14518" width="13.54296875" bestFit="1" customWidth="1"/>
    <col min="14519" max="14519" width="13.453125" bestFit="1" customWidth="1"/>
    <col min="14520" max="14520" width="13.81640625" bestFit="1" customWidth="1"/>
    <col min="14521" max="14521" width="14" bestFit="1" customWidth="1"/>
    <col min="14522" max="14522" width="13.81640625" bestFit="1" customWidth="1"/>
    <col min="14523" max="14523" width="12.81640625" bestFit="1" customWidth="1"/>
    <col min="14524" max="14524" width="14.1796875" bestFit="1" customWidth="1"/>
    <col min="14525" max="14526" width="13.81640625" bestFit="1" customWidth="1"/>
    <col min="14527" max="14527" width="14.453125" bestFit="1" customWidth="1"/>
    <col min="14528" max="14534" width="13.54296875" bestFit="1" customWidth="1"/>
    <col min="14535" max="14535" width="13.26953125" bestFit="1" customWidth="1"/>
    <col min="14536" max="14538" width="13.54296875" bestFit="1" customWidth="1"/>
    <col min="14539" max="14540" width="14.1796875" bestFit="1" customWidth="1"/>
    <col min="14541" max="14541" width="14.26953125" bestFit="1" customWidth="1"/>
    <col min="14542" max="14542" width="14.1796875" bestFit="1" customWidth="1"/>
    <col min="14543" max="14543" width="13.81640625" bestFit="1" customWidth="1"/>
    <col min="14544" max="14544" width="14.453125" bestFit="1" customWidth="1"/>
    <col min="14545" max="14546" width="14.1796875" bestFit="1" customWidth="1"/>
    <col min="14547" max="14547" width="13.81640625" bestFit="1" customWidth="1"/>
    <col min="14548" max="14549" width="14.1796875" bestFit="1" customWidth="1"/>
    <col min="14550" max="14550" width="14.7265625" bestFit="1" customWidth="1"/>
    <col min="14551" max="14551" width="13.81640625" bestFit="1" customWidth="1"/>
    <col min="14552" max="14552" width="14.1796875" bestFit="1" customWidth="1"/>
    <col min="14553" max="14555" width="13.81640625" bestFit="1" customWidth="1"/>
    <col min="14556" max="14556" width="14" bestFit="1" customWidth="1"/>
    <col min="14557" max="14557" width="12.81640625" bestFit="1" customWidth="1"/>
    <col min="14558" max="14558" width="13.54296875" bestFit="1" customWidth="1"/>
    <col min="14559" max="14559" width="14" bestFit="1" customWidth="1"/>
    <col min="14560" max="14560" width="13.81640625" bestFit="1" customWidth="1"/>
    <col min="14561" max="14561" width="13.54296875" bestFit="1" customWidth="1"/>
    <col min="14562" max="14562" width="14.26953125" bestFit="1" customWidth="1"/>
    <col min="14563" max="14564" width="13.81640625" bestFit="1" customWidth="1"/>
    <col min="14565" max="14565" width="14" bestFit="1" customWidth="1"/>
    <col min="14566" max="14567" width="13.81640625" bestFit="1" customWidth="1"/>
    <col min="14568" max="14569" width="13.54296875" bestFit="1" customWidth="1"/>
    <col min="14570" max="14570" width="13.81640625" bestFit="1" customWidth="1"/>
    <col min="14571" max="14572" width="14" bestFit="1" customWidth="1"/>
    <col min="14573" max="14573" width="13.81640625" bestFit="1" customWidth="1"/>
    <col min="14574" max="14574" width="14.453125" bestFit="1" customWidth="1"/>
    <col min="14575" max="14579" width="13.81640625" bestFit="1" customWidth="1"/>
    <col min="14580" max="14580" width="14" bestFit="1" customWidth="1"/>
    <col min="14581" max="14581" width="12.81640625" bestFit="1" customWidth="1"/>
    <col min="14582" max="14582" width="13.81640625" bestFit="1" customWidth="1"/>
    <col min="14583" max="14583" width="13.54296875" bestFit="1" customWidth="1"/>
    <col min="14584" max="14584" width="13.81640625" bestFit="1" customWidth="1"/>
    <col min="14585" max="14585" width="14" bestFit="1" customWidth="1"/>
    <col min="14586" max="14586" width="13.81640625" bestFit="1" customWidth="1"/>
    <col min="14587" max="14587" width="13.54296875" bestFit="1" customWidth="1"/>
    <col min="14588" max="14589" width="13.81640625" bestFit="1" customWidth="1"/>
    <col min="14590" max="14591" width="13.54296875" bestFit="1" customWidth="1"/>
    <col min="14592" max="14592" width="13.7265625" bestFit="1" customWidth="1"/>
    <col min="14593" max="14593" width="13.54296875" bestFit="1" customWidth="1"/>
    <col min="14594" max="14594" width="13.1796875" bestFit="1" customWidth="1"/>
    <col min="14595" max="14595" width="13.54296875" bestFit="1" customWidth="1"/>
    <col min="14596" max="14596" width="13.7265625" bestFit="1" customWidth="1"/>
    <col min="14597" max="14597" width="13.54296875" bestFit="1" customWidth="1"/>
    <col min="14598" max="14598" width="13.26953125" bestFit="1" customWidth="1"/>
    <col min="14599" max="14599" width="14.1796875" bestFit="1" customWidth="1"/>
    <col min="14600" max="14600" width="14.1796875" customWidth="1"/>
    <col min="14601" max="14601" width="13.81640625" bestFit="1" customWidth="1"/>
    <col min="14602" max="14602" width="14" bestFit="1" customWidth="1"/>
    <col min="14603" max="14607" width="13.81640625" bestFit="1" customWidth="1"/>
    <col min="14608" max="14608" width="14.453125" bestFit="1" customWidth="1"/>
    <col min="14609" max="14609" width="13.81640625" bestFit="1" customWidth="1"/>
    <col min="14610" max="14610" width="13.54296875" bestFit="1" customWidth="1"/>
    <col min="14611" max="14612" width="13.81640625" bestFit="1" customWidth="1"/>
    <col min="14690" max="14690" width="26.54296875" bestFit="1" customWidth="1"/>
    <col min="14691" max="14691" width="13.81640625" bestFit="1" customWidth="1"/>
    <col min="14692" max="14692" width="13.7265625" bestFit="1" customWidth="1"/>
    <col min="14693" max="14693" width="14" bestFit="1" customWidth="1"/>
    <col min="14694" max="14694" width="13.54296875" bestFit="1" customWidth="1"/>
    <col min="14695" max="14695" width="14.1796875" bestFit="1" customWidth="1"/>
    <col min="14696" max="14696" width="14.1796875" customWidth="1"/>
    <col min="14697" max="14697" width="14" bestFit="1" customWidth="1"/>
    <col min="14698" max="14698" width="13.81640625" bestFit="1" customWidth="1"/>
    <col min="14699" max="14699" width="13.54296875" bestFit="1" customWidth="1"/>
    <col min="14700" max="14700" width="13.81640625" bestFit="1" customWidth="1"/>
    <col min="14701" max="14701" width="13.54296875" bestFit="1" customWidth="1"/>
    <col min="14702" max="14705" width="13.81640625" bestFit="1" customWidth="1"/>
    <col min="14706" max="14706" width="13.7265625" bestFit="1" customWidth="1"/>
    <col min="14707" max="14707" width="14" bestFit="1" customWidth="1"/>
    <col min="14708" max="14708" width="13.81640625" bestFit="1" customWidth="1"/>
    <col min="14709" max="14709" width="12.81640625" bestFit="1" customWidth="1"/>
    <col min="14710" max="14710" width="13.453125" bestFit="1" customWidth="1"/>
    <col min="14711" max="14711" width="13.81640625" bestFit="1" customWidth="1"/>
    <col min="14712" max="14712" width="14" bestFit="1" customWidth="1"/>
    <col min="14713" max="14714" width="13.81640625" bestFit="1" customWidth="1"/>
    <col min="14715" max="14715" width="13.54296875" bestFit="1" customWidth="1"/>
    <col min="14716" max="14716" width="14.453125" bestFit="1" customWidth="1"/>
    <col min="14717" max="14717" width="13.81640625" bestFit="1" customWidth="1"/>
    <col min="14718" max="14718" width="13.54296875" bestFit="1" customWidth="1"/>
    <col min="14719" max="14720" width="13.81640625" bestFit="1" customWidth="1"/>
    <col min="14721" max="14721" width="13.7265625" bestFit="1" customWidth="1"/>
    <col min="14722" max="14722" width="14" bestFit="1" customWidth="1"/>
    <col min="14723" max="14723" width="13.81640625" bestFit="1" customWidth="1"/>
    <col min="14724" max="14724" width="12.81640625" bestFit="1" customWidth="1"/>
    <col min="14725" max="14725" width="13.54296875" bestFit="1" customWidth="1"/>
    <col min="14726" max="14726" width="14.1796875" bestFit="1" customWidth="1"/>
    <col min="14727" max="14727" width="13.81640625" bestFit="1" customWidth="1"/>
    <col min="14728" max="14728" width="14" bestFit="1" customWidth="1"/>
    <col min="14729" max="14731" width="13.81640625" bestFit="1" customWidth="1"/>
    <col min="14732" max="14732" width="13.54296875" bestFit="1" customWidth="1"/>
    <col min="14733" max="14733" width="13.81640625" bestFit="1" customWidth="1"/>
    <col min="14734" max="14734" width="13.453125" bestFit="1" customWidth="1"/>
    <col min="14735" max="14735" width="13.81640625" bestFit="1" customWidth="1"/>
    <col min="14736" max="14736" width="14.1796875" bestFit="1" customWidth="1"/>
    <col min="14737" max="14737" width="14" bestFit="1" customWidth="1"/>
    <col min="14738" max="14738" width="13.54296875" bestFit="1" customWidth="1"/>
    <col min="14739" max="14739" width="15.81640625" bestFit="1" customWidth="1"/>
    <col min="14740" max="14741" width="13.81640625" bestFit="1" customWidth="1"/>
    <col min="14742" max="14742" width="14" bestFit="1" customWidth="1"/>
    <col min="14743" max="14743" width="13.81640625" bestFit="1" customWidth="1"/>
    <col min="14744" max="14744" width="13.54296875" bestFit="1" customWidth="1"/>
    <col min="14745" max="14745" width="12.7265625" bestFit="1" customWidth="1"/>
    <col min="14746" max="14746" width="13.26953125" bestFit="1" customWidth="1"/>
    <col min="14747" max="14747" width="13.7265625" bestFit="1" customWidth="1"/>
    <col min="14748" max="14752" width="14" bestFit="1" customWidth="1"/>
    <col min="14753" max="14753" width="14.26953125" bestFit="1" customWidth="1"/>
    <col min="14754" max="14754" width="14" bestFit="1" customWidth="1"/>
    <col min="14755" max="14755" width="14.1796875" bestFit="1" customWidth="1"/>
    <col min="14756" max="14756" width="14" bestFit="1" customWidth="1"/>
    <col min="14757" max="14757" width="13.7265625" bestFit="1" customWidth="1"/>
    <col min="14758" max="14758" width="14.54296875" bestFit="1" customWidth="1"/>
    <col min="14759" max="14759" width="14" bestFit="1" customWidth="1"/>
    <col min="14760" max="14762" width="13.81640625" bestFit="1" customWidth="1"/>
    <col min="14763" max="14763" width="13.54296875" bestFit="1" customWidth="1"/>
    <col min="14764" max="14764" width="13.81640625" bestFit="1" customWidth="1"/>
    <col min="14765" max="14766" width="12.81640625" bestFit="1" customWidth="1"/>
    <col min="14767" max="14767" width="12.54296875" bestFit="1" customWidth="1"/>
    <col min="14768" max="14768" width="12.81640625" bestFit="1" customWidth="1"/>
    <col min="14769" max="14769" width="13.1796875" bestFit="1" customWidth="1"/>
    <col min="14770" max="14771" width="12.81640625" bestFit="1" customWidth="1"/>
    <col min="14772" max="14772" width="12.54296875" bestFit="1" customWidth="1"/>
    <col min="14773" max="14773" width="13.7265625" bestFit="1" customWidth="1"/>
    <col min="14774" max="14774" width="13.54296875" bestFit="1" customWidth="1"/>
    <col min="14775" max="14775" width="13.453125" bestFit="1" customWidth="1"/>
    <col min="14776" max="14776" width="13.81640625" bestFit="1" customWidth="1"/>
    <col min="14777" max="14777" width="14" bestFit="1" customWidth="1"/>
    <col min="14778" max="14778" width="13.81640625" bestFit="1" customWidth="1"/>
    <col min="14779" max="14779" width="12.81640625" bestFit="1" customWidth="1"/>
    <col min="14780" max="14780" width="14.1796875" bestFit="1" customWidth="1"/>
    <col min="14781" max="14782" width="13.81640625" bestFit="1" customWidth="1"/>
    <col min="14783" max="14783" width="14.453125" bestFit="1" customWidth="1"/>
    <col min="14784" max="14790" width="13.54296875" bestFit="1" customWidth="1"/>
    <col min="14791" max="14791" width="13.26953125" bestFit="1" customWidth="1"/>
    <col min="14792" max="14794" width="13.54296875" bestFit="1" customWidth="1"/>
    <col min="14795" max="14796" width="14.1796875" bestFit="1" customWidth="1"/>
    <col min="14797" max="14797" width="14.26953125" bestFit="1" customWidth="1"/>
    <col min="14798" max="14798" width="14.1796875" bestFit="1" customWidth="1"/>
    <col min="14799" max="14799" width="13.81640625" bestFit="1" customWidth="1"/>
    <col min="14800" max="14800" width="14.453125" bestFit="1" customWidth="1"/>
    <col min="14801" max="14802" width="14.1796875" bestFit="1" customWidth="1"/>
    <col min="14803" max="14803" width="13.81640625" bestFit="1" customWidth="1"/>
    <col min="14804" max="14805" width="14.1796875" bestFit="1" customWidth="1"/>
    <col min="14806" max="14806" width="14.7265625" bestFit="1" customWidth="1"/>
    <col min="14807" max="14807" width="13.81640625" bestFit="1" customWidth="1"/>
    <col min="14808" max="14808" width="14.1796875" bestFit="1" customWidth="1"/>
    <col min="14809" max="14811" width="13.81640625" bestFit="1" customWidth="1"/>
    <col min="14812" max="14812" width="14" bestFit="1" customWidth="1"/>
    <col min="14813" max="14813" width="12.81640625" bestFit="1" customWidth="1"/>
    <col min="14814" max="14814" width="13.54296875" bestFit="1" customWidth="1"/>
    <col min="14815" max="14815" width="14" bestFit="1" customWidth="1"/>
    <col min="14816" max="14816" width="13.81640625" bestFit="1" customWidth="1"/>
    <col min="14817" max="14817" width="13.54296875" bestFit="1" customWidth="1"/>
    <col min="14818" max="14818" width="14.26953125" bestFit="1" customWidth="1"/>
    <col min="14819" max="14820" width="13.81640625" bestFit="1" customWidth="1"/>
    <col min="14821" max="14821" width="14" bestFit="1" customWidth="1"/>
    <col min="14822" max="14823" width="13.81640625" bestFit="1" customWidth="1"/>
    <col min="14824" max="14825" width="13.54296875" bestFit="1" customWidth="1"/>
    <col min="14826" max="14826" width="13.81640625" bestFit="1" customWidth="1"/>
    <col min="14827" max="14828" width="14" bestFit="1" customWidth="1"/>
    <col min="14829" max="14829" width="13.81640625" bestFit="1" customWidth="1"/>
    <col min="14830" max="14830" width="14.453125" bestFit="1" customWidth="1"/>
    <col min="14831" max="14835" width="13.81640625" bestFit="1" customWidth="1"/>
    <col min="14836" max="14836" width="14" bestFit="1" customWidth="1"/>
    <col min="14837" max="14837" width="12.81640625" bestFit="1" customWidth="1"/>
    <col min="14838" max="14838" width="13.81640625" bestFit="1" customWidth="1"/>
    <col min="14839" max="14839" width="13.54296875" bestFit="1" customWidth="1"/>
    <col min="14840" max="14840" width="13.81640625" bestFit="1" customWidth="1"/>
    <col min="14841" max="14841" width="14" bestFit="1" customWidth="1"/>
    <col min="14842" max="14842" width="13.81640625" bestFit="1" customWidth="1"/>
    <col min="14843" max="14843" width="13.54296875" bestFit="1" customWidth="1"/>
    <col min="14844" max="14845" width="13.81640625" bestFit="1" customWidth="1"/>
    <col min="14846" max="14847" width="13.54296875" bestFit="1" customWidth="1"/>
    <col min="14848" max="14848" width="13.7265625" bestFit="1" customWidth="1"/>
    <col min="14849" max="14849" width="13.54296875" bestFit="1" customWidth="1"/>
    <col min="14850" max="14850" width="13.1796875" bestFit="1" customWidth="1"/>
    <col min="14851" max="14851" width="13.54296875" bestFit="1" customWidth="1"/>
    <col min="14852" max="14852" width="13.7265625" bestFit="1" customWidth="1"/>
    <col min="14853" max="14853" width="13.54296875" bestFit="1" customWidth="1"/>
    <col min="14854" max="14854" width="13.26953125" bestFit="1" customWidth="1"/>
    <col min="14855" max="14855" width="14.1796875" bestFit="1" customWidth="1"/>
    <col min="14856" max="14856" width="14.1796875" customWidth="1"/>
    <col min="14857" max="14857" width="13.81640625" bestFit="1" customWidth="1"/>
    <col min="14858" max="14858" width="14" bestFit="1" customWidth="1"/>
    <col min="14859" max="14863" width="13.81640625" bestFit="1" customWidth="1"/>
    <col min="14864" max="14864" width="14.453125" bestFit="1" customWidth="1"/>
    <col min="14865" max="14865" width="13.81640625" bestFit="1" customWidth="1"/>
    <col min="14866" max="14866" width="13.54296875" bestFit="1" customWidth="1"/>
    <col min="14867" max="14868" width="13.81640625" bestFit="1" customWidth="1"/>
    <col min="14946" max="14946" width="26.54296875" bestFit="1" customWidth="1"/>
    <col min="14947" max="14947" width="13.81640625" bestFit="1" customWidth="1"/>
    <col min="14948" max="14948" width="13.7265625" bestFit="1" customWidth="1"/>
    <col min="14949" max="14949" width="14" bestFit="1" customWidth="1"/>
    <col min="14950" max="14950" width="13.54296875" bestFit="1" customWidth="1"/>
    <col min="14951" max="14951" width="14.1796875" bestFit="1" customWidth="1"/>
    <col min="14952" max="14952" width="14.1796875" customWidth="1"/>
    <col min="14953" max="14953" width="14" bestFit="1" customWidth="1"/>
    <col min="14954" max="14954" width="13.81640625" bestFit="1" customWidth="1"/>
    <col min="14955" max="14955" width="13.54296875" bestFit="1" customWidth="1"/>
    <col min="14956" max="14956" width="13.81640625" bestFit="1" customWidth="1"/>
    <col min="14957" max="14957" width="13.54296875" bestFit="1" customWidth="1"/>
    <col min="14958" max="14961" width="13.81640625" bestFit="1" customWidth="1"/>
    <col min="14962" max="14962" width="13.7265625" bestFit="1" customWidth="1"/>
    <col min="14963" max="14963" width="14" bestFit="1" customWidth="1"/>
    <col min="14964" max="14964" width="13.81640625" bestFit="1" customWidth="1"/>
    <col min="14965" max="14965" width="12.81640625" bestFit="1" customWidth="1"/>
    <col min="14966" max="14966" width="13.453125" bestFit="1" customWidth="1"/>
    <col min="14967" max="14967" width="13.81640625" bestFit="1" customWidth="1"/>
    <col min="14968" max="14968" width="14" bestFit="1" customWidth="1"/>
    <col min="14969" max="14970" width="13.81640625" bestFit="1" customWidth="1"/>
    <col min="14971" max="14971" width="13.54296875" bestFit="1" customWidth="1"/>
    <col min="14972" max="14972" width="14.453125" bestFit="1" customWidth="1"/>
    <col min="14973" max="14973" width="13.81640625" bestFit="1" customWidth="1"/>
    <col min="14974" max="14974" width="13.54296875" bestFit="1" customWidth="1"/>
    <col min="14975" max="14976" width="13.81640625" bestFit="1" customWidth="1"/>
    <col min="14977" max="14977" width="13.7265625" bestFit="1" customWidth="1"/>
    <col min="14978" max="14978" width="14" bestFit="1" customWidth="1"/>
    <col min="14979" max="14979" width="13.81640625" bestFit="1" customWidth="1"/>
    <col min="14980" max="14980" width="12.81640625" bestFit="1" customWidth="1"/>
    <col min="14981" max="14981" width="13.54296875" bestFit="1" customWidth="1"/>
    <col min="14982" max="14982" width="14.1796875" bestFit="1" customWidth="1"/>
    <col min="14983" max="14983" width="13.81640625" bestFit="1" customWidth="1"/>
    <col min="14984" max="14984" width="14" bestFit="1" customWidth="1"/>
    <col min="14985" max="14987" width="13.81640625" bestFit="1" customWidth="1"/>
    <col min="14988" max="14988" width="13.54296875" bestFit="1" customWidth="1"/>
    <col min="14989" max="14989" width="13.81640625" bestFit="1" customWidth="1"/>
    <col min="14990" max="14990" width="13.453125" bestFit="1" customWidth="1"/>
    <col min="14991" max="14991" width="13.81640625" bestFit="1" customWidth="1"/>
    <col min="14992" max="14992" width="14.1796875" bestFit="1" customWidth="1"/>
    <col min="14993" max="14993" width="14" bestFit="1" customWidth="1"/>
    <col min="14994" max="14994" width="13.54296875" bestFit="1" customWidth="1"/>
    <col min="14995" max="14995" width="15.81640625" bestFit="1" customWidth="1"/>
    <col min="14996" max="14997" width="13.81640625" bestFit="1" customWidth="1"/>
    <col min="14998" max="14998" width="14" bestFit="1" customWidth="1"/>
    <col min="14999" max="14999" width="13.81640625" bestFit="1" customWidth="1"/>
    <col min="15000" max="15000" width="13.54296875" bestFit="1" customWidth="1"/>
    <col min="15001" max="15001" width="12.7265625" bestFit="1" customWidth="1"/>
    <col min="15002" max="15002" width="13.26953125" bestFit="1" customWidth="1"/>
    <col min="15003" max="15003" width="13.7265625" bestFit="1" customWidth="1"/>
    <col min="15004" max="15008" width="14" bestFit="1" customWidth="1"/>
    <col min="15009" max="15009" width="14.26953125" bestFit="1" customWidth="1"/>
    <col min="15010" max="15010" width="14" bestFit="1" customWidth="1"/>
    <col min="15011" max="15011" width="14.1796875" bestFit="1" customWidth="1"/>
    <col min="15012" max="15012" width="14" bestFit="1" customWidth="1"/>
    <col min="15013" max="15013" width="13.7265625" bestFit="1" customWidth="1"/>
    <col min="15014" max="15014" width="14.54296875" bestFit="1" customWidth="1"/>
    <col min="15015" max="15015" width="14" bestFit="1" customWidth="1"/>
    <col min="15016" max="15018" width="13.81640625" bestFit="1" customWidth="1"/>
    <col min="15019" max="15019" width="13.54296875" bestFit="1" customWidth="1"/>
    <col min="15020" max="15020" width="13.81640625" bestFit="1" customWidth="1"/>
    <col min="15021" max="15022" width="12.81640625" bestFit="1" customWidth="1"/>
    <col min="15023" max="15023" width="12.54296875" bestFit="1" customWidth="1"/>
    <col min="15024" max="15024" width="12.81640625" bestFit="1" customWidth="1"/>
    <col min="15025" max="15025" width="13.1796875" bestFit="1" customWidth="1"/>
    <col min="15026" max="15027" width="12.81640625" bestFit="1" customWidth="1"/>
    <col min="15028" max="15028" width="12.54296875" bestFit="1" customWidth="1"/>
    <col min="15029" max="15029" width="13.7265625" bestFit="1" customWidth="1"/>
    <col min="15030" max="15030" width="13.54296875" bestFit="1" customWidth="1"/>
    <col min="15031" max="15031" width="13.453125" bestFit="1" customWidth="1"/>
    <col min="15032" max="15032" width="13.81640625" bestFit="1" customWidth="1"/>
    <col min="15033" max="15033" width="14" bestFit="1" customWidth="1"/>
    <col min="15034" max="15034" width="13.81640625" bestFit="1" customWidth="1"/>
    <col min="15035" max="15035" width="12.81640625" bestFit="1" customWidth="1"/>
    <col min="15036" max="15036" width="14.1796875" bestFit="1" customWidth="1"/>
    <col min="15037" max="15038" width="13.81640625" bestFit="1" customWidth="1"/>
    <col min="15039" max="15039" width="14.453125" bestFit="1" customWidth="1"/>
    <col min="15040" max="15046" width="13.54296875" bestFit="1" customWidth="1"/>
    <col min="15047" max="15047" width="13.26953125" bestFit="1" customWidth="1"/>
    <col min="15048" max="15050" width="13.54296875" bestFit="1" customWidth="1"/>
    <col min="15051" max="15052" width="14.1796875" bestFit="1" customWidth="1"/>
    <col min="15053" max="15053" width="14.26953125" bestFit="1" customWidth="1"/>
    <col min="15054" max="15054" width="14.1796875" bestFit="1" customWidth="1"/>
    <col min="15055" max="15055" width="13.81640625" bestFit="1" customWidth="1"/>
    <col min="15056" max="15056" width="14.453125" bestFit="1" customWidth="1"/>
    <col min="15057" max="15058" width="14.1796875" bestFit="1" customWidth="1"/>
    <col min="15059" max="15059" width="13.81640625" bestFit="1" customWidth="1"/>
    <col min="15060" max="15061" width="14.1796875" bestFit="1" customWidth="1"/>
    <col min="15062" max="15062" width="14.7265625" bestFit="1" customWidth="1"/>
    <col min="15063" max="15063" width="13.81640625" bestFit="1" customWidth="1"/>
    <col min="15064" max="15064" width="14.1796875" bestFit="1" customWidth="1"/>
    <col min="15065" max="15067" width="13.81640625" bestFit="1" customWidth="1"/>
    <col min="15068" max="15068" width="14" bestFit="1" customWidth="1"/>
    <col min="15069" max="15069" width="12.81640625" bestFit="1" customWidth="1"/>
    <col min="15070" max="15070" width="13.54296875" bestFit="1" customWidth="1"/>
    <col min="15071" max="15071" width="14" bestFit="1" customWidth="1"/>
    <col min="15072" max="15072" width="13.81640625" bestFit="1" customWidth="1"/>
    <col min="15073" max="15073" width="13.54296875" bestFit="1" customWidth="1"/>
    <col min="15074" max="15074" width="14.26953125" bestFit="1" customWidth="1"/>
    <col min="15075" max="15076" width="13.81640625" bestFit="1" customWidth="1"/>
    <col min="15077" max="15077" width="14" bestFit="1" customWidth="1"/>
    <col min="15078" max="15079" width="13.81640625" bestFit="1" customWidth="1"/>
    <col min="15080" max="15081" width="13.54296875" bestFit="1" customWidth="1"/>
    <col min="15082" max="15082" width="13.81640625" bestFit="1" customWidth="1"/>
    <col min="15083" max="15084" width="14" bestFit="1" customWidth="1"/>
    <col min="15085" max="15085" width="13.81640625" bestFit="1" customWidth="1"/>
    <col min="15086" max="15086" width="14.453125" bestFit="1" customWidth="1"/>
    <col min="15087" max="15091" width="13.81640625" bestFit="1" customWidth="1"/>
    <col min="15092" max="15092" width="14" bestFit="1" customWidth="1"/>
    <col min="15093" max="15093" width="12.81640625" bestFit="1" customWidth="1"/>
    <col min="15094" max="15094" width="13.81640625" bestFit="1" customWidth="1"/>
    <col min="15095" max="15095" width="13.54296875" bestFit="1" customWidth="1"/>
    <col min="15096" max="15096" width="13.81640625" bestFit="1" customWidth="1"/>
    <col min="15097" max="15097" width="14" bestFit="1" customWidth="1"/>
    <col min="15098" max="15098" width="13.81640625" bestFit="1" customWidth="1"/>
    <col min="15099" max="15099" width="13.54296875" bestFit="1" customWidth="1"/>
    <col min="15100" max="15101" width="13.81640625" bestFit="1" customWidth="1"/>
    <col min="15102" max="15103" width="13.54296875" bestFit="1" customWidth="1"/>
    <col min="15104" max="15104" width="13.7265625" bestFit="1" customWidth="1"/>
    <col min="15105" max="15105" width="13.54296875" bestFit="1" customWidth="1"/>
    <col min="15106" max="15106" width="13.1796875" bestFit="1" customWidth="1"/>
    <col min="15107" max="15107" width="13.54296875" bestFit="1" customWidth="1"/>
    <col min="15108" max="15108" width="13.7265625" bestFit="1" customWidth="1"/>
    <col min="15109" max="15109" width="13.54296875" bestFit="1" customWidth="1"/>
    <col min="15110" max="15110" width="13.26953125" bestFit="1" customWidth="1"/>
    <col min="15111" max="15111" width="14.1796875" bestFit="1" customWidth="1"/>
    <col min="15112" max="15112" width="14.1796875" customWidth="1"/>
    <col min="15113" max="15113" width="13.81640625" bestFit="1" customWidth="1"/>
    <col min="15114" max="15114" width="14" bestFit="1" customWidth="1"/>
    <col min="15115" max="15119" width="13.81640625" bestFit="1" customWidth="1"/>
    <col min="15120" max="15120" width="14.453125" bestFit="1" customWidth="1"/>
    <col min="15121" max="15121" width="13.81640625" bestFit="1" customWidth="1"/>
    <col min="15122" max="15122" width="13.54296875" bestFit="1" customWidth="1"/>
    <col min="15123" max="15124" width="13.81640625" bestFit="1" customWidth="1"/>
    <col min="15202" max="15202" width="26.54296875" bestFit="1" customWidth="1"/>
    <col min="15203" max="15203" width="13.81640625" bestFit="1" customWidth="1"/>
    <col min="15204" max="15204" width="13.7265625" bestFit="1" customWidth="1"/>
    <col min="15205" max="15205" width="14" bestFit="1" customWidth="1"/>
    <col min="15206" max="15206" width="13.54296875" bestFit="1" customWidth="1"/>
    <col min="15207" max="15207" width="14.1796875" bestFit="1" customWidth="1"/>
    <col min="15208" max="15208" width="14.1796875" customWidth="1"/>
    <col min="15209" max="15209" width="14" bestFit="1" customWidth="1"/>
    <col min="15210" max="15210" width="13.81640625" bestFit="1" customWidth="1"/>
    <col min="15211" max="15211" width="13.54296875" bestFit="1" customWidth="1"/>
    <col min="15212" max="15212" width="13.81640625" bestFit="1" customWidth="1"/>
    <col min="15213" max="15213" width="13.54296875" bestFit="1" customWidth="1"/>
    <col min="15214" max="15217" width="13.81640625" bestFit="1" customWidth="1"/>
    <col min="15218" max="15218" width="13.7265625" bestFit="1" customWidth="1"/>
    <col min="15219" max="15219" width="14" bestFit="1" customWidth="1"/>
    <col min="15220" max="15220" width="13.81640625" bestFit="1" customWidth="1"/>
    <col min="15221" max="15221" width="12.81640625" bestFit="1" customWidth="1"/>
    <col min="15222" max="15222" width="13.453125" bestFit="1" customWidth="1"/>
    <col min="15223" max="15223" width="13.81640625" bestFit="1" customWidth="1"/>
    <col min="15224" max="15224" width="14" bestFit="1" customWidth="1"/>
    <col min="15225" max="15226" width="13.81640625" bestFit="1" customWidth="1"/>
    <col min="15227" max="15227" width="13.54296875" bestFit="1" customWidth="1"/>
    <col min="15228" max="15228" width="14.453125" bestFit="1" customWidth="1"/>
    <col min="15229" max="15229" width="13.81640625" bestFit="1" customWidth="1"/>
    <col min="15230" max="15230" width="13.54296875" bestFit="1" customWidth="1"/>
    <col min="15231" max="15232" width="13.81640625" bestFit="1" customWidth="1"/>
    <col min="15233" max="15233" width="13.7265625" bestFit="1" customWidth="1"/>
    <col min="15234" max="15234" width="14" bestFit="1" customWidth="1"/>
    <col min="15235" max="15235" width="13.81640625" bestFit="1" customWidth="1"/>
    <col min="15236" max="15236" width="12.81640625" bestFit="1" customWidth="1"/>
    <col min="15237" max="15237" width="13.54296875" bestFit="1" customWidth="1"/>
    <col min="15238" max="15238" width="14.1796875" bestFit="1" customWidth="1"/>
    <col min="15239" max="15239" width="13.81640625" bestFit="1" customWidth="1"/>
    <col min="15240" max="15240" width="14" bestFit="1" customWidth="1"/>
    <col min="15241" max="15243" width="13.81640625" bestFit="1" customWidth="1"/>
    <col min="15244" max="15244" width="13.54296875" bestFit="1" customWidth="1"/>
    <col min="15245" max="15245" width="13.81640625" bestFit="1" customWidth="1"/>
    <col min="15246" max="15246" width="13.453125" bestFit="1" customWidth="1"/>
    <col min="15247" max="15247" width="13.81640625" bestFit="1" customWidth="1"/>
    <col min="15248" max="15248" width="14.1796875" bestFit="1" customWidth="1"/>
    <col min="15249" max="15249" width="14" bestFit="1" customWidth="1"/>
    <col min="15250" max="15250" width="13.54296875" bestFit="1" customWidth="1"/>
    <col min="15251" max="15251" width="15.81640625" bestFit="1" customWidth="1"/>
    <col min="15252" max="15253" width="13.81640625" bestFit="1" customWidth="1"/>
    <col min="15254" max="15254" width="14" bestFit="1" customWidth="1"/>
    <col min="15255" max="15255" width="13.81640625" bestFit="1" customWidth="1"/>
    <col min="15256" max="15256" width="13.54296875" bestFit="1" customWidth="1"/>
    <col min="15257" max="15257" width="12.7265625" bestFit="1" customWidth="1"/>
    <col min="15258" max="15258" width="13.26953125" bestFit="1" customWidth="1"/>
    <col min="15259" max="15259" width="13.7265625" bestFit="1" customWidth="1"/>
    <col min="15260" max="15264" width="14" bestFit="1" customWidth="1"/>
    <col min="15265" max="15265" width="14.26953125" bestFit="1" customWidth="1"/>
    <col min="15266" max="15266" width="14" bestFit="1" customWidth="1"/>
    <col min="15267" max="15267" width="14.1796875" bestFit="1" customWidth="1"/>
    <col min="15268" max="15268" width="14" bestFit="1" customWidth="1"/>
    <col min="15269" max="15269" width="13.7265625" bestFit="1" customWidth="1"/>
    <col min="15270" max="15270" width="14.54296875" bestFit="1" customWidth="1"/>
    <col min="15271" max="15271" width="14" bestFit="1" customWidth="1"/>
    <col min="15272" max="15274" width="13.81640625" bestFit="1" customWidth="1"/>
    <col min="15275" max="15275" width="13.54296875" bestFit="1" customWidth="1"/>
    <col min="15276" max="15276" width="13.81640625" bestFit="1" customWidth="1"/>
    <col min="15277" max="15278" width="12.81640625" bestFit="1" customWidth="1"/>
    <col min="15279" max="15279" width="12.54296875" bestFit="1" customWidth="1"/>
    <col min="15280" max="15280" width="12.81640625" bestFit="1" customWidth="1"/>
    <col min="15281" max="15281" width="13.1796875" bestFit="1" customWidth="1"/>
    <col min="15282" max="15283" width="12.81640625" bestFit="1" customWidth="1"/>
    <col min="15284" max="15284" width="12.54296875" bestFit="1" customWidth="1"/>
    <col min="15285" max="15285" width="13.7265625" bestFit="1" customWidth="1"/>
    <col min="15286" max="15286" width="13.54296875" bestFit="1" customWidth="1"/>
    <col min="15287" max="15287" width="13.453125" bestFit="1" customWidth="1"/>
    <col min="15288" max="15288" width="13.81640625" bestFit="1" customWidth="1"/>
    <col min="15289" max="15289" width="14" bestFit="1" customWidth="1"/>
    <col min="15290" max="15290" width="13.81640625" bestFit="1" customWidth="1"/>
    <col min="15291" max="15291" width="12.81640625" bestFit="1" customWidth="1"/>
    <col min="15292" max="15292" width="14.1796875" bestFit="1" customWidth="1"/>
    <col min="15293" max="15294" width="13.81640625" bestFit="1" customWidth="1"/>
    <col min="15295" max="15295" width="14.453125" bestFit="1" customWidth="1"/>
    <col min="15296" max="15302" width="13.54296875" bestFit="1" customWidth="1"/>
    <col min="15303" max="15303" width="13.26953125" bestFit="1" customWidth="1"/>
    <col min="15304" max="15306" width="13.54296875" bestFit="1" customWidth="1"/>
    <col min="15307" max="15308" width="14.1796875" bestFit="1" customWidth="1"/>
    <col min="15309" max="15309" width="14.26953125" bestFit="1" customWidth="1"/>
    <col min="15310" max="15310" width="14.1796875" bestFit="1" customWidth="1"/>
    <col min="15311" max="15311" width="13.81640625" bestFit="1" customWidth="1"/>
    <col min="15312" max="15312" width="14.453125" bestFit="1" customWidth="1"/>
    <col min="15313" max="15314" width="14.1796875" bestFit="1" customWidth="1"/>
    <col min="15315" max="15315" width="13.81640625" bestFit="1" customWidth="1"/>
    <col min="15316" max="15317" width="14.1796875" bestFit="1" customWidth="1"/>
    <col min="15318" max="15318" width="14.7265625" bestFit="1" customWidth="1"/>
    <col min="15319" max="15319" width="13.81640625" bestFit="1" customWidth="1"/>
    <col min="15320" max="15320" width="14.1796875" bestFit="1" customWidth="1"/>
    <col min="15321" max="15323" width="13.81640625" bestFit="1" customWidth="1"/>
    <col min="15324" max="15324" width="14" bestFit="1" customWidth="1"/>
    <col min="15325" max="15325" width="12.81640625" bestFit="1" customWidth="1"/>
    <col min="15326" max="15326" width="13.54296875" bestFit="1" customWidth="1"/>
    <col min="15327" max="15327" width="14" bestFit="1" customWidth="1"/>
    <col min="15328" max="15328" width="13.81640625" bestFit="1" customWidth="1"/>
    <col min="15329" max="15329" width="13.54296875" bestFit="1" customWidth="1"/>
    <col min="15330" max="15330" width="14.26953125" bestFit="1" customWidth="1"/>
    <col min="15331" max="15332" width="13.81640625" bestFit="1" customWidth="1"/>
    <col min="15333" max="15333" width="14" bestFit="1" customWidth="1"/>
    <col min="15334" max="15335" width="13.81640625" bestFit="1" customWidth="1"/>
    <col min="15336" max="15337" width="13.54296875" bestFit="1" customWidth="1"/>
    <col min="15338" max="15338" width="13.81640625" bestFit="1" customWidth="1"/>
    <col min="15339" max="15340" width="14" bestFit="1" customWidth="1"/>
    <col min="15341" max="15341" width="13.81640625" bestFit="1" customWidth="1"/>
    <col min="15342" max="15342" width="14.453125" bestFit="1" customWidth="1"/>
    <col min="15343" max="15347" width="13.81640625" bestFit="1" customWidth="1"/>
    <col min="15348" max="15348" width="14" bestFit="1" customWidth="1"/>
    <col min="15349" max="15349" width="12.81640625" bestFit="1" customWidth="1"/>
    <col min="15350" max="15350" width="13.81640625" bestFit="1" customWidth="1"/>
    <col min="15351" max="15351" width="13.54296875" bestFit="1" customWidth="1"/>
    <col min="15352" max="15352" width="13.81640625" bestFit="1" customWidth="1"/>
    <col min="15353" max="15353" width="14" bestFit="1" customWidth="1"/>
    <col min="15354" max="15354" width="13.81640625" bestFit="1" customWidth="1"/>
    <col min="15355" max="15355" width="13.54296875" bestFit="1" customWidth="1"/>
    <col min="15356" max="15357" width="13.81640625" bestFit="1" customWidth="1"/>
    <col min="15358" max="15359" width="13.54296875" bestFit="1" customWidth="1"/>
    <col min="15360" max="15360" width="13.7265625" bestFit="1" customWidth="1"/>
    <col min="15361" max="15361" width="13.54296875" bestFit="1" customWidth="1"/>
    <col min="15362" max="15362" width="13.1796875" bestFit="1" customWidth="1"/>
    <col min="15363" max="15363" width="13.54296875" bestFit="1" customWidth="1"/>
    <col min="15364" max="15364" width="13.7265625" bestFit="1" customWidth="1"/>
    <col min="15365" max="15365" width="13.54296875" bestFit="1" customWidth="1"/>
    <col min="15366" max="15366" width="13.26953125" bestFit="1" customWidth="1"/>
    <col min="15367" max="15367" width="14.1796875" bestFit="1" customWidth="1"/>
    <col min="15368" max="15368" width="14.1796875" customWidth="1"/>
    <col min="15369" max="15369" width="13.81640625" bestFit="1" customWidth="1"/>
    <col min="15370" max="15370" width="14" bestFit="1" customWidth="1"/>
    <col min="15371" max="15375" width="13.81640625" bestFit="1" customWidth="1"/>
    <col min="15376" max="15376" width="14.453125" bestFit="1" customWidth="1"/>
    <col min="15377" max="15377" width="13.81640625" bestFit="1" customWidth="1"/>
    <col min="15378" max="15378" width="13.54296875" bestFit="1" customWidth="1"/>
    <col min="15379" max="15380" width="13.81640625" bestFit="1" customWidth="1"/>
    <col min="15458" max="15458" width="26.54296875" bestFit="1" customWidth="1"/>
    <col min="15459" max="15459" width="13.81640625" bestFit="1" customWidth="1"/>
    <col min="15460" max="15460" width="13.7265625" bestFit="1" customWidth="1"/>
    <col min="15461" max="15461" width="14" bestFit="1" customWidth="1"/>
    <col min="15462" max="15462" width="13.54296875" bestFit="1" customWidth="1"/>
    <col min="15463" max="15463" width="14.1796875" bestFit="1" customWidth="1"/>
    <col min="15464" max="15464" width="14.1796875" customWidth="1"/>
    <col min="15465" max="15465" width="14" bestFit="1" customWidth="1"/>
    <col min="15466" max="15466" width="13.81640625" bestFit="1" customWidth="1"/>
    <col min="15467" max="15467" width="13.54296875" bestFit="1" customWidth="1"/>
    <col min="15468" max="15468" width="13.81640625" bestFit="1" customWidth="1"/>
    <col min="15469" max="15469" width="13.54296875" bestFit="1" customWidth="1"/>
    <col min="15470" max="15473" width="13.81640625" bestFit="1" customWidth="1"/>
    <col min="15474" max="15474" width="13.7265625" bestFit="1" customWidth="1"/>
    <col min="15475" max="15475" width="14" bestFit="1" customWidth="1"/>
    <col min="15476" max="15476" width="13.81640625" bestFit="1" customWidth="1"/>
    <col min="15477" max="15477" width="12.81640625" bestFit="1" customWidth="1"/>
    <col min="15478" max="15478" width="13.453125" bestFit="1" customWidth="1"/>
    <col min="15479" max="15479" width="13.81640625" bestFit="1" customWidth="1"/>
    <col min="15480" max="15480" width="14" bestFit="1" customWidth="1"/>
    <col min="15481" max="15482" width="13.81640625" bestFit="1" customWidth="1"/>
    <col min="15483" max="15483" width="13.54296875" bestFit="1" customWidth="1"/>
    <col min="15484" max="15484" width="14.453125" bestFit="1" customWidth="1"/>
    <col min="15485" max="15485" width="13.81640625" bestFit="1" customWidth="1"/>
    <col min="15486" max="15486" width="13.54296875" bestFit="1" customWidth="1"/>
    <col min="15487" max="15488" width="13.81640625" bestFit="1" customWidth="1"/>
    <col min="15489" max="15489" width="13.7265625" bestFit="1" customWidth="1"/>
    <col min="15490" max="15490" width="14" bestFit="1" customWidth="1"/>
    <col min="15491" max="15491" width="13.81640625" bestFit="1" customWidth="1"/>
    <col min="15492" max="15492" width="12.81640625" bestFit="1" customWidth="1"/>
    <col min="15493" max="15493" width="13.54296875" bestFit="1" customWidth="1"/>
    <col min="15494" max="15494" width="14.1796875" bestFit="1" customWidth="1"/>
    <col min="15495" max="15495" width="13.81640625" bestFit="1" customWidth="1"/>
    <col min="15496" max="15496" width="14" bestFit="1" customWidth="1"/>
    <col min="15497" max="15499" width="13.81640625" bestFit="1" customWidth="1"/>
    <col min="15500" max="15500" width="13.54296875" bestFit="1" customWidth="1"/>
    <col min="15501" max="15501" width="13.81640625" bestFit="1" customWidth="1"/>
    <col min="15502" max="15502" width="13.453125" bestFit="1" customWidth="1"/>
    <col min="15503" max="15503" width="13.81640625" bestFit="1" customWidth="1"/>
    <col min="15504" max="15504" width="14.1796875" bestFit="1" customWidth="1"/>
    <col min="15505" max="15505" width="14" bestFit="1" customWidth="1"/>
    <col min="15506" max="15506" width="13.54296875" bestFit="1" customWidth="1"/>
    <col min="15507" max="15507" width="15.81640625" bestFit="1" customWidth="1"/>
    <col min="15508" max="15509" width="13.81640625" bestFit="1" customWidth="1"/>
    <col min="15510" max="15510" width="14" bestFit="1" customWidth="1"/>
    <col min="15511" max="15511" width="13.81640625" bestFit="1" customWidth="1"/>
    <col min="15512" max="15512" width="13.54296875" bestFit="1" customWidth="1"/>
    <col min="15513" max="15513" width="12.7265625" bestFit="1" customWidth="1"/>
    <col min="15514" max="15514" width="13.26953125" bestFit="1" customWidth="1"/>
    <col min="15515" max="15515" width="13.7265625" bestFit="1" customWidth="1"/>
    <col min="15516" max="15520" width="14" bestFit="1" customWidth="1"/>
    <col min="15521" max="15521" width="14.26953125" bestFit="1" customWidth="1"/>
    <col min="15522" max="15522" width="14" bestFit="1" customWidth="1"/>
    <col min="15523" max="15523" width="14.1796875" bestFit="1" customWidth="1"/>
    <col min="15524" max="15524" width="14" bestFit="1" customWidth="1"/>
    <col min="15525" max="15525" width="13.7265625" bestFit="1" customWidth="1"/>
    <col min="15526" max="15526" width="14.54296875" bestFit="1" customWidth="1"/>
    <col min="15527" max="15527" width="14" bestFit="1" customWidth="1"/>
    <col min="15528" max="15530" width="13.81640625" bestFit="1" customWidth="1"/>
    <col min="15531" max="15531" width="13.54296875" bestFit="1" customWidth="1"/>
    <col min="15532" max="15532" width="13.81640625" bestFit="1" customWidth="1"/>
    <col min="15533" max="15534" width="12.81640625" bestFit="1" customWidth="1"/>
    <col min="15535" max="15535" width="12.54296875" bestFit="1" customWidth="1"/>
    <col min="15536" max="15536" width="12.81640625" bestFit="1" customWidth="1"/>
    <col min="15537" max="15537" width="13.1796875" bestFit="1" customWidth="1"/>
    <col min="15538" max="15539" width="12.81640625" bestFit="1" customWidth="1"/>
    <col min="15540" max="15540" width="12.54296875" bestFit="1" customWidth="1"/>
    <col min="15541" max="15541" width="13.7265625" bestFit="1" customWidth="1"/>
    <col min="15542" max="15542" width="13.54296875" bestFit="1" customWidth="1"/>
    <col min="15543" max="15543" width="13.453125" bestFit="1" customWidth="1"/>
    <col min="15544" max="15544" width="13.81640625" bestFit="1" customWidth="1"/>
    <col min="15545" max="15545" width="14" bestFit="1" customWidth="1"/>
    <col min="15546" max="15546" width="13.81640625" bestFit="1" customWidth="1"/>
    <col min="15547" max="15547" width="12.81640625" bestFit="1" customWidth="1"/>
    <col min="15548" max="15548" width="14.1796875" bestFit="1" customWidth="1"/>
    <col min="15549" max="15550" width="13.81640625" bestFit="1" customWidth="1"/>
    <col min="15551" max="15551" width="14.453125" bestFit="1" customWidth="1"/>
    <col min="15552" max="15558" width="13.54296875" bestFit="1" customWidth="1"/>
    <col min="15559" max="15559" width="13.26953125" bestFit="1" customWidth="1"/>
    <col min="15560" max="15562" width="13.54296875" bestFit="1" customWidth="1"/>
    <col min="15563" max="15564" width="14.1796875" bestFit="1" customWidth="1"/>
    <col min="15565" max="15565" width="14.26953125" bestFit="1" customWidth="1"/>
    <col min="15566" max="15566" width="14.1796875" bestFit="1" customWidth="1"/>
    <col min="15567" max="15567" width="13.81640625" bestFit="1" customWidth="1"/>
    <col min="15568" max="15568" width="14.453125" bestFit="1" customWidth="1"/>
    <col min="15569" max="15570" width="14.1796875" bestFit="1" customWidth="1"/>
    <col min="15571" max="15571" width="13.81640625" bestFit="1" customWidth="1"/>
    <col min="15572" max="15573" width="14.1796875" bestFit="1" customWidth="1"/>
    <col min="15574" max="15574" width="14.7265625" bestFit="1" customWidth="1"/>
    <col min="15575" max="15575" width="13.81640625" bestFit="1" customWidth="1"/>
    <col min="15576" max="15576" width="14.1796875" bestFit="1" customWidth="1"/>
    <col min="15577" max="15579" width="13.81640625" bestFit="1" customWidth="1"/>
    <col min="15580" max="15580" width="14" bestFit="1" customWidth="1"/>
    <col min="15581" max="15581" width="12.81640625" bestFit="1" customWidth="1"/>
    <col min="15582" max="15582" width="13.54296875" bestFit="1" customWidth="1"/>
    <col min="15583" max="15583" width="14" bestFit="1" customWidth="1"/>
    <col min="15584" max="15584" width="13.81640625" bestFit="1" customWidth="1"/>
    <col min="15585" max="15585" width="13.54296875" bestFit="1" customWidth="1"/>
    <col min="15586" max="15586" width="14.26953125" bestFit="1" customWidth="1"/>
    <col min="15587" max="15588" width="13.81640625" bestFit="1" customWidth="1"/>
    <col min="15589" max="15589" width="14" bestFit="1" customWidth="1"/>
    <col min="15590" max="15591" width="13.81640625" bestFit="1" customWidth="1"/>
    <col min="15592" max="15593" width="13.54296875" bestFit="1" customWidth="1"/>
    <col min="15594" max="15594" width="13.81640625" bestFit="1" customWidth="1"/>
    <col min="15595" max="15596" width="14" bestFit="1" customWidth="1"/>
    <col min="15597" max="15597" width="13.81640625" bestFit="1" customWidth="1"/>
    <col min="15598" max="15598" width="14.453125" bestFit="1" customWidth="1"/>
    <col min="15599" max="15603" width="13.81640625" bestFit="1" customWidth="1"/>
    <col min="15604" max="15604" width="14" bestFit="1" customWidth="1"/>
    <col min="15605" max="15605" width="12.81640625" bestFit="1" customWidth="1"/>
    <col min="15606" max="15606" width="13.81640625" bestFit="1" customWidth="1"/>
    <col min="15607" max="15607" width="13.54296875" bestFit="1" customWidth="1"/>
    <col min="15608" max="15608" width="13.81640625" bestFit="1" customWidth="1"/>
    <col min="15609" max="15609" width="14" bestFit="1" customWidth="1"/>
    <col min="15610" max="15610" width="13.81640625" bestFit="1" customWidth="1"/>
    <col min="15611" max="15611" width="13.54296875" bestFit="1" customWidth="1"/>
    <col min="15612" max="15613" width="13.81640625" bestFit="1" customWidth="1"/>
    <col min="15614" max="15615" width="13.54296875" bestFit="1" customWidth="1"/>
    <col min="15616" max="15616" width="13.7265625" bestFit="1" customWidth="1"/>
    <col min="15617" max="15617" width="13.54296875" bestFit="1" customWidth="1"/>
    <col min="15618" max="15618" width="13.1796875" bestFit="1" customWidth="1"/>
    <col min="15619" max="15619" width="13.54296875" bestFit="1" customWidth="1"/>
    <col min="15620" max="15620" width="13.7265625" bestFit="1" customWidth="1"/>
    <col min="15621" max="15621" width="13.54296875" bestFit="1" customWidth="1"/>
    <col min="15622" max="15622" width="13.26953125" bestFit="1" customWidth="1"/>
    <col min="15623" max="15623" width="14.1796875" bestFit="1" customWidth="1"/>
    <col min="15624" max="15624" width="14.1796875" customWidth="1"/>
    <col min="15625" max="15625" width="13.81640625" bestFit="1" customWidth="1"/>
    <col min="15626" max="15626" width="14" bestFit="1" customWidth="1"/>
    <col min="15627" max="15631" width="13.81640625" bestFit="1" customWidth="1"/>
    <col min="15632" max="15632" width="14.453125" bestFit="1" customWidth="1"/>
    <col min="15633" max="15633" width="13.81640625" bestFit="1" customWidth="1"/>
    <col min="15634" max="15634" width="13.54296875" bestFit="1" customWidth="1"/>
    <col min="15635" max="15636" width="13.81640625" bestFit="1" customWidth="1"/>
    <col min="15714" max="15714" width="26.54296875" bestFit="1" customWidth="1"/>
    <col min="15715" max="15715" width="13.81640625" bestFit="1" customWidth="1"/>
    <col min="15716" max="15716" width="13.7265625" bestFit="1" customWidth="1"/>
    <col min="15717" max="15717" width="14" bestFit="1" customWidth="1"/>
    <col min="15718" max="15718" width="13.54296875" bestFit="1" customWidth="1"/>
    <col min="15719" max="15719" width="14.1796875" bestFit="1" customWidth="1"/>
    <col min="15720" max="15720" width="14.1796875" customWidth="1"/>
    <col min="15721" max="15721" width="14" bestFit="1" customWidth="1"/>
    <col min="15722" max="15722" width="13.81640625" bestFit="1" customWidth="1"/>
    <col min="15723" max="15723" width="13.54296875" bestFit="1" customWidth="1"/>
    <col min="15724" max="15724" width="13.81640625" bestFit="1" customWidth="1"/>
    <col min="15725" max="15725" width="13.54296875" bestFit="1" customWidth="1"/>
    <col min="15726" max="15729" width="13.81640625" bestFit="1" customWidth="1"/>
    <col min="15730" max="15730" width="13.7265625" bestFit="1" customWidth="1"/>
    <col min="15731" max="15731" width="14" bestFit="1" customWidth="1"/>
    <col min="15732" max="15732" width="13.81640625" bestFit="1" customWidth="1"/>
    <col min="15733" max="15733" width="12.81640625" bestFit="1" customWidth="1"/>
    <col min="15734" max="15734" width="13.453125" bestFit="1" customWidth="1"/>
    <col min="15735" max="15735" width="13.81640625" bestFit="1" customWidth="1"/>
    <col min="15736" max="15736" width="14" bestFit="1" customWidth="1"/>
    <col min="15737" max="15738" width="13.81640625" bestFit="1" customWidth="1"/>
    <col min="15739" max="15739" width="13.54296875" bestFit="1" customWidth="1"/>
    <col min="15740" max="15740" width="14.453125" bestFit="1" customWidth="1"/>
    <col min="15741" max="15741" width="13.81640625" bestFit="1" customWidth="1"/>
    <col min="15742" max="15742" width="13.54296875" bestFit="1" customWidth="1"/>
    <col min="15743" max="15744" width="13.81640625" bestFit="1" customWidth="1"/>
    <col min="15745" max="15745" width="13.7265625" bestFit="1" customWidth="1"/>
    <col min="15746" max="15746" width="14" bestFit="1" customWidth="1"/>
    <col min="15747" max="15747" width="13.81640625" bestFit="1" customWidth="1"/>
    <col min="15748" max="15748" width="12.81640625" bestFit="1" customWidth="1"/>
    <col min="15749" max="15749" width="13.54296875" bestFit="1" customWidth="1"/>
    <col min="15750" max="15750" width="14.1796875" bestFit="1" customWidth="1"/>
    <col min="15751" max="15751" width="13.81640625" bestFit="1" customWidth="1"/>
    <col min="15752" max="15752" width="14" bestFit="1" customWidth="1"/>
    <col min="15753" max="15755" width="13.81640625" bestFit="1" customWidth="1"/>
    <col min="15756" max="15756" width="13.54296875" bestFit="1" customWidth="1"/>
    <col min="15757" max="15757" width="13.81640625" bestFit="1" customWidth="1"/>
    <col min="15758" max="15758" width="13.453125" bestFit="1" customWidth="1"/>
    <col min="15759" max="15759" width="13.81640625" bestFit="1" customWidth="1"/>
    <col min="15760" max="15760" width="14.1796875" bestFit="1" customWidth="1"/>
    <col min="15761" max="15761" width="14" bestFit="1" customWidth="1"/>
    <col min="15762" max="15762" width="13.54296875" bestFit="1" customWidth="1"/>
    <col min="15763" max="15763" width="15.81640625" bestFit="1" customWidth="1"/>
    <col min="15764" max="15765" width="13.81640625" bestFit="1" customWidth="1"/>
    <col min="15766" max="15766" width="14" bestFit="1" customWidth="1"/>
    <col min="15767" max="15767" width="13.81640625" bestFit="1" customWidth="1"/>
    <col min="15768" max="15768" width="13.54296875" bestFit="1" customWidth="1"/>
    <col min="15769" max="15769" width="12.7265625" bestFit="1" customWidth="1"/>
    <col min="15770" max="15770" width="13.26953125" bestFit="1" customWidth="1"/>
    <col min="15771" max="15771" width="13.7265625" bestFit="1" customWidth="1"/>
    <col min="15772" max="15776" width="14" bestFit="1" customWidth="1"/>
    <col min="15777" max="15777" width="14.26953125" bestFit="1" customWidth="1"/>
    <col min="15778" max="15778" width="14" bestFit="1" customWidth="1"/>
    <col min="15779" max="15779" width="14.1796875" bestFit="1" customWidth="1"/>
    <col min="15780" max="15780" width="14" bestFit="1" customWidth="1"/>
    <col min="15781" max="15781" width="13.7265625" bestFit="1" customWidth="1"/>
    <col min="15782" max="15782" width="14.54296875" bestFit="1" customWidth="1"/>
    <col min="15783" max="15783" width="14" bestFit="1" customWidth="1"/>
    <col min="15784" max="15786" width="13.81640625" bestFit="1" customWidth="1"/>
    <col min="15787" max="15787" width="13.54296875" bestFit="1" customWidth="1"/>
    <col min="15788" max="15788" width="13.81640625" bestFit="1" customWidth="1"/>
    <col min="15789" max="15790" width="12.81640625" bestFit="1" customWidth="1"/>
    <col min="15791" max="15791" width="12.54296875" bestFit="1" customWidth="1"/>
    <col min="15792" max="15792" width="12.81640625" bestFit="1" customWidth="1"/>
    <col min="15793" max="15793" width="13.1796875" bestFit="1" customWidth="1"/>
    <col min="15794" max="15795" width="12.81640625" bestFit="1" customWidth="1"/>
    <col min="15796" max="15796" width="12.54296875" bestFit="1" customWidth="1"/>
    <col min="15797" max="15797" width="13.7265625" bestFit="1" customWidth="1"/>
    <col min="15798" max="15798" width="13.54296875" bestFit="1" customWidth="1"/>
    <col min="15799" max="15799" width="13.453125" bestFit="1" customWidth="1"/>
    <col min="15800" max="15800" width="13.81640625" bestFit="1" customWidth="1"/>
    <col min="15801" max="15801" width="14" bestFit="1" customWidth="1"/>
    <col min="15802" max="15802" width="13.81640625" bestFit="1" customWidth="1"/>
    <col min="15803" max="15803" width="12.81640625" bestFit="1" customWidth="1"/>
    <col min="15804" max="15804" width="14.1796875" bestFit="1" customWidth="1"/>
    <col min="15805" max="15806" width="13.81640625" bestFit="1" customWidth="1"/>
    <col min="15807" max="15807" width="14.453125" bestFit="1" customWidth="1"/>
    <col min="15808" max="15814" width="13.54296875" bestFit="1" customWidth="1"/>
    <col min="15815" max="15815" width="13.26953125" bestFit="1" customWidth="1"/>
    <col min="15816" max="15818" width="13.54296875" bestFit="1" customWidth="1"/>
    <col min="15819" max="15820" width="14.1796875" bestFit="1" customWidth="1"/>
    <col min="15821" max="15821" width="14.26953125" bestFit="1" customWidth="1"/>
    <col min="15822" max="15822" width="14.1796875" bestFit="1" customWidth="1"/>
    <col min="15823" max="15823" width="13.81640625" bestFit="1" customWidth="1"/>
    <col min="15824" max="15824" width="14.453125" bestFit="1" customWidth="1"/>
    <col min="15825" max="15826" width="14.1796875" bestFit="1" customWidth="1"/>
    <col min="15827" max="15827" width="13.81640625" bestFit="1" customWidth="1"/>
    <col min="15828" max="15829" width="14.1796875" bestFit="1" customWidth="1"/>
    <col min="15830" max="15830" width="14.7265625" bestFit="1" customWidth="1"/>
    <col min="15831" max="15831" width="13.81640625" bestFit="1" customWidth="1"/>
    <col min="15832" max="15832" width="14.1796875" bestFit="1" customWidth="1"/>
    <col min="15833" max="15835" width="13.81640625" bestFit="1" customWidth="1"/>
    <col min="15836" max="15836" width="14" bestFit="1" customWidth="1"/>
    <col min="15837" max="15837" width="12.81640625" bestFit="1" customWidth="1"/>
    <col min="15838" max="15838" width="13.54296875" bestFit="1" customWidth="1"/>
    <col min="15839" max="15839" width="14" bestFit="1" customWidth="1"/>
    <col min="15840" max="15840" width="13.81640625" bestFit="1" customWidth="1"/>
    <col min="15841" max="15841" width="13.54296875" bestFit="1" customWidth="1"/>
    <col min="15842" max="15842" width="14.26953125" bestFit="1" customWidth="1"/>
    <col min="15843" max="15844" width="13.81640625" bestFit="1" customWidth="1"/>
    <col min="15845" max="15845" width="14" bestFit="1" customWidth="1"/>
    <col min="15846" max="15847" width="13.81640625" bestFit="1" customWidth="1"/>
    <col min="15848" max="15849" width="13.54296875" bestFit="1" customWidth="1"/>
    <col min="15850" max="15850" width="13.81640625" bestFit="1" customWidth="1"/>
    <col min="15851" max="15852" width="14" bestFit="1" customWidth="1"/>
    <col min="15853" max="15853" width="13.81640625" bestFit="1" customWidth="1"/>
    <col min="15854" max="15854" width="14.453125" bestFit="1" customWidth="1"/>
    <col min="15855" max="15859" width="13.81640625" bestFit="1" customWidth="1"/>
    <col min="15860" max="15860" width="14" bestFit="1" customWidth="1"/>
    <col min="15861" max="15861" width="12.81640625" bestFit="1" customWidth="1"/>
    <col min="15862" max="15862" width="13.81640625" bestFit="1" customWidth="1"/>
    <col min="15863" max="15863" width="13.54296875" bestFit="1" customWidth="1"/>
    <col min="15864" max="15864" width="13.81640625" bestFit="1" customWidth="1"/>
    <col min="15865" max="15865" width="14" bestFit="1" customWidth="1"/>
    <col min="15866" max="15866" width="13.81640625" bestFit="1" customWidth="1"/>
    <col min="15867" max="15867" width="13.54296875" bestFit="1" customWidth="1"/>
    <col min="15868" max="15869" width="13.81640625" bestFit="1" customWidth="1"/>
    <col min="15870" max="15871" width="13.54296875" bestFit="1" customWidth="1"/>
    <col min="15872" max="15872" width="13.7265625" bestFit="1" customWidth="1"/>
    <col min="15873" max="15873" width="13.54296875" bestFit="1" customWidth="1"/>
    <col min="15874" max="15874" width="13.1796875" bestFit="1" customWidth="1"/>
    <col min="15875" max="15875" width="13.54296875" bestFit="1" customWidth="1"/>
    <col min="15876" max="15876" width="13.7265625" bestFit="1" customWidth="1"/>
    <col min="15877" max="15877" width="13.54296875" bestFit="1" customWidth="1"/>
    <col min="15878" max="15878" width="13.26953125" bestFit="1" customWidth="1"/>
    <col min="15879" max="15879" width="14.1796875" bestFit="1" customWidth="1"/>
    <col min="15880" max="15880" width="14.1796875" customWidth="1"/>
    <col min="15881" max="15881" width="13.81640625" bestFit="1" customWidth="1"/>
    <col min="15882" max="15882" width="14" bestFit="1" customWidth="1"/>
    <col min="15883" max="15887" width="13.81640625" bestFit="1" customWidth="1"/>
    <col min="15888" max="15888" width="14.453125" bestFit="1" customWidth="1"/>
    <col min="15889" max="15889" width="13.81640625" bestFit="1" customWidth="1"/>
    <col min="15890" max="15890" width="13.54296875" bestFit="1" customWidth="1"/>
    <col min="15891" max="15892" width="13.81640625" bestFit="1" customWidth="1"/>
    <col min="15970" max="15970" width="26.54296875" bestFit="1" customWidth="1"/>
    <col min="15971" max="15971" width="13.81640625" bestFit="1" customWidth="1"/>
    <col min="15972" max="15972" width="13.7265625" bestFit="1" customWidth="1"/>
    <col min="15973" max="15973" width="14" bestFit="1" customWidth="1"/>
    <col min="15974" max="15974" width="13.54296875" bestFit="1" customWidth="1"/>
    <col min="15975" max="15975" width="14.1796875" bestFit="1" customWidth="1"/>
    <col min="15976" max="15976" width="14.1796875" customWidth="1"/>
    <col min="15977" max="15977" width="14" bestFit="1" customWidth="1"/>
    <col min="15978" max="15978" width="13.81640625" bestFit="1" customWidth="1"/>
    <col min="15979" max="15979" width="13.54296875" bestFit="1" customWidth="1"/>
    <col min="15980" max="15980" width="13.81640625" bestFit="1" customWidth="1"/>
    <col min="15981" max="15981" width="13.54296875" bestFit="1" customWidth="1"/>
    <col min="15982" max="15985" width="13.81640625" bestFit="1" customWidth="1"/>
    <col min="15986" max="15986" width="13.7265625" bestFit="1" customWidth="1"/>
    <col min="15987" max="15987" width="14" bestFit="1" customWidth="1"/>
    <col min="15988" max="15988" width="13.81640625" bestFit="1" customWidth="1"/>
    <col min="15989" max="15989" width="12.81640625" bestFit="1" customWidth="1"/>
    <col min="15990" max="15990" width="13.453125" bestFit="1" customWidth="1"/>
    <col min="15991" max="15991" width="13.81640625" bestFit="1" customWidth="1"/>
    <col min="15992" max="15992" width="14" bestFit="1" customWidth="1"/>
    <col min="15993" max="15994" width="13.81640625" bestFit="1" customWidth="1"/>
    <col min="15995" max="15995" width="13.54296875" bestFit="1" customWidth="1"/>
    <col min="15996" max="15996" width="14.453125" bestFit="1" customWidth="1"/>
    <col min="15997" max="15997" width="13.81640625" bestFit="1" customWidth="1"/>
    <col min="15998" max="15998" width="13.54296875" bestFit="1" customWidth="1"/>
    <col min="15999" max="16000" width="13.81640625" bestFit="1" customWidth="1"/>
    <col min="16001" max="16001" width="13.7265625" bestFit="1" customWidth="1"/>
    <col min="16002" max="16002" width="14" bestFit="1" customWidth="1"/>
    <col min="16003" max="16003" width="13.81640625" bestFit="1" customWidth="1"/>
    <col min="16004" max="16004" width="12.81640625" bestFit="1" customWidth="1"/>
    <col min="16005" max="16005" width="13.54296875" bestFit="1" customWidth="1"/>
    <col min="16006" max="16006" width="14.1796875" bestFit="1" customWidth="1"/>
    <col min="16007" max="16007" width="13.81640625" bestFit="1" customWidth="1"/>
    <col min="16008" max="16008" width="14" bestFit="1" customWidth="1"/>
    <col min="16009" max="16011" width="13.81640625" bestFit="1" customWidth="1"/>
    <col min="16012" max="16012" width="13.54296875" bestFit="1" customWidth="1"/>
    <col min="16013" max="16013" width="13.81640625" bestFit="1" customWidth="1"/>
    <col min="16014" max="16014" width="13.453125" bestFit="1" customWidth="1"/>
    <col min="16015" max="16015" width="13.81640625" bestFit="1" customWidth="1"/>
    <col min="16016" max="16016" width="14.1796875" bestFit="1" customWidth="1"/>
    <col min="16017" max="16017" width="14" bestFit="1" customWidth="1"/>
    <col min="16018" max="16018" width="13.54296875" bestFit="1" customWidth="1"/>
    <col min="16019" max="16019" width="15.81640625" bestFit="1" customWidth="1"/>
    <col min="16020" max="16021" width="13.81640625" bestFit="1" customWidth="1"/>
    <col min="16022" max="16022" width="14" bestFit="1" customWidth="1"/>
    <col min="16023" max="16023" width="13.81640625" bestFit="1" customWidth="1"/>
    <col min="16024" max="16024" width="13.54296875" bestFit="1" customWidth="1"/>
    <col min="16025" max="16025" width="12.7265625" bestFit="1" customWidth="1"/>
    <col min="16026" max="16026" width="13.26953125" bestFit="1" customWidth="1"/>
    <col min="16027" max="16027" width="13.7265625" bestFit="1" customWidth="1"/>
    <col min="16028" max="16032" width="14" bestFit="1" customWidth="1"/>
    <col min="16033" max="16033" width="14.26953125" bestFit="1" customWidth="1"/>
    <col min="16034" max="16034" width="14" bestFit="1" customWidth="1"/>
    <col min="16035" max="16035" width="14.1796875" bestFit="1" customWidth="1"/>
    <col min="16036" max="16036" width="14" bestFit="1" customWidth="1"/>
    <col min="16037" max="16037" width="13.7265625" bestFit="1" customWidth="1"/>
    <col min="16038" max="16038" width="14.54296875" bestFit="1" customWidth="1"/>
    <col min="16039" max="16039" width="14" bestFit="1" customWidth="1"/>
    <col min="16040" max="16042" width="13.81640625" bestFit="1" customWidth="1"/>
    <col min="16043" max="16043" width="13.54296875" bestFit="1" customWidth="1"/>
    <col min="16044" max="16044" width="13.81640625" bestFit="1" customWidth="1"/>
    <col min="16045" max="16046" width="12.81640625" bestFit="1" customWidth="1"/>
    <col min="16047" max="16047" width="12.54296875" bestFit="1" customWidth="1"/>
    <col min="16048" max="16048" width="12.81640625" bestFit="1" customWidth="1"/>
    <col min="16049" max="16049" width="13.1796875" bestFit="1" customWidth="1"/>
    <col min="16050" max="16051" width="12.81640625" bestFit="1" customWidth="1"/>
    <col min="16052" max="16052" width="12.54296875" bestFit="1" customWidth="1"/>
    <col min="16053" max="16053" width="13.7265625" bestFit="1" customWidth="1"/>
    <col min="16054" max="16054" width="13.54296875" bestFit="1" customWidth="1"/>
    <col min="16055" max="16055" width="13.453125" bestFit="1" customWidth="1"/>
    <col min="16056" max="16056" width="13.81640625" bestFit="1" customWidth="1"/>
    <col min="16057" max="16057" width="14" bestFit="1" customWidth="1"/>
    <col min="16058" max="16058" width="13.81640625" bestFit="1" customWidth="1"/>
    <col min="16059" max="16059" width="12.81640625" bestFit="1" customWidth="1"/>
    <col min="16060" max="16060" width="14.1796875" bestFit="1" customWidth="1"/>
    <col min="16061" max="16062" width="13.81640625" bestFit="1" customWidth="1"/>
    <col min="16063" max="16063" width="14.453125" bestFit="1" customWidth="1"/>
    <col min="16064" max="16070" width="13.54296875" bestFit="1" customWidth="1"/>
    <col min="16071" max="16071" width="13.26953125" bestFit="1" customWidth="1"/>
    <col min="16072" max="16074" width="13.54296875" bestFit="1" customWidth="1"/>
    <col min="16075" max="16076" width="14.1796875" bestFit="1" customWidth="1"/>
    <col min="16077" max="16077" width="14.26953125" bestFit="1" customWidth="1"/>
    <col min="16078" max="16078" width="14.1796875" bestFit="1" customWidth="1"/>
    <col min="16079" max="16079" width="13.81640625" bestFit="1" customWidth="1"/>
    <col min="16080" max="16080" width="14.453125" bestFit="1" customWidth="1"/>
    <col min="16081" max="16082" width="14.1796875" bestFit="1" customWidth="1"/>
    <col min="16083" max="16083" width="13.81640625" bestFit="1" customWidth="1"/>
    <col min="16084" max="16085" width="14.1796875" bestFit="1" customWidth="1"/>
    <col min="16086" max="16086" width="14.7265625" bestFit="1" customWidth="1"/>
    <col min="16087" max="16087" width="13.81640625" bestFit="1" customWidth="1"/>
    <col min="16088" max="16088" width="14.1796875" bestFit="1" customWidth="1"/>
    <col min="16089" max="16091" width="13.81640625" bestFit="1" customWidth="1"/>
    <col min="16092" max="16092" width="14" bestFit="1" customWidth="1"/>
    <col min="16093" max="16093" width="12.81640625" bestFit="1" customWidth="1"/>
    <col min="16094" max="16094" width="13.54296875" bestFit="1" customWidth="1"/>
    <col min="16095" max="16095" width="14" bestFit="1" customWidth="1"/>
    <col min="16096" max="16096" width="13.81640625" bestFit="1" customWidth="1"/>
    <col min="16097" max="16097" width="13.54296875" bestFit="1" customWidth="1"/>
    <col min="16098" max="16098" width="14.26953125" bestFit="1" customWidth="1"/>
    <col min="16099" max="16100" width="13.81640625" bestFit="1" customWidth="1"/>
    <col min="16101" max="16101" width="14" bestFit="1" customWidth="1"/>
    <col min="16102" max="16103" width="13.81640625" bestFit="1" customWidth="1"/>
    <col min="16104" max="16105" width="13.54296875" bestFit="1" customWidth="1"/>
    <col min="16106" max="16106" width="13.81640625" bestFit="1" customWidth="1"/>
    <col min="16107" max="16108" width="14" bestFit="1" customWidth="1"/>
    <col min="16109" max="16109" width="13.81640625" bestFit="1" customWidth="1"/>
    <col min="16110" max="16110" width="14.453125" bestFit="1" customWidth="1"/>
    <col min="16111" max="16115" width="13.81640625" bestFit="1" customWidth="1"/>
    <col min="16116" max="16116" width="14" bestFit="1" customWidth="1"/>
    <col min="16117" max="16117" width="12.81640625" bestFit="1" customWidth="1"/>
    <col min="16118" max="16118" width="13.81640625" bestFit="1" customWidth="1"/>
    <col min="16119" max="16119" width="13.54296875" bestFit="1" customWidth="1"/>
    <col min="16120" max="16120" width="13.81640625" bestFit="1" customWidth="1"/>
    <col min="16121" max="16121" width="14" bestFit="1" customWidth="1"/>
    <col min="16122" max="16122" width="13.81640625" bestFit="1" customWidth="1"/>
    <col min="16123" max="16123" width="13.54296875" bestFit="1" customWidth="1"/>
    <col min="16124" max="16125" width="13.81640625" bestFit="1" customWidth="1"/>
    <col min="16126" max="16127" width="13.54296875" bestFit="1" customWidth="1"/>
    <col min="16128" max="16128" width="13.7265625" bestFit="1" customWidth="1"/>
    <col min="16129" max="16129" width="13.54296875" bestFit="1" customWidth="1"/>
    <col min="16130" max="16130" width="13.1796875" bestFit="1" customWidth="1"/>
    <col min="16131" max="16131" width="13.54296875" bestFit="1" customWidth="1"/>
    <col min="16132" max="16132" width="13.7265625" bestFit="1" customWidth="1"/>
    <col min="16133" max="16133" width="13.54296875" bestFit="1" customWidth="1"/>
    <col min="16134" max="16134" width="13.26953125" bestFit="1" customWidth="1"/>
    <col min="16135" max="16135" width="14.1796875" bestFit="1" customWidth="1"/>
    <col min="16136" max="16136" width="14.1796875" customWidth="1"/>
    <col min="16137" max="16137" width="13.81640625" bestFit="1" customWidth="1"/>
    <col min="16138" max="16138" width="14" bestFit="1" customWidth="1"/>
    <col min="16139" max="16143" width="13.81640625" bestFit="1" customWidth="1"/>
    <col min="16144" max="16144" width="14.453125" bestFit="1" customWidth="1"/>
    <col min="16145" max="16145" width="13.81640625" bestFit="1" customWidth="1"/>
    <col min="16146" max="16146" width="13.54296875" bestFit="1" customWidth="1"/>
    <col min="16147" max="16148" width="13.81640625" bestFit="1" customWidth="1"/>
  </cols>
  <sheetData>
    <row r="1" spans="1:20" x14ac:dyDescent="0.35">
      <c r="A1" s="7" t="s">
        <v>415</v>
      </c>
      <c r="B1" t="s">
        <v>22</v>
      </c>
      <c r="C1" t="s">
        <v>414</v>
      </c>
      <c r="D1" t="s">
        <v>6</v>
      </c>
      <c r="E1" t="s">
        <v>2</v>
      </c>
      <c r="F1" t="s">
        <v>7</v>
      </c>
      <c r="G1" t="s">
        <v>21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16</v>
      </c>
      <c r="Q1" t="s">
        <v>17</v>
      </c>
      <c r="R1" t="s">
        <v>18</v>
      </c>
      <c r="S1" t="s">
        <v>20</v>
      </c>
      <c r="T1" t="s">
        <v>19</v>
      </c>
    </row>
    <row r="2" spans="1:20" x14ac:dyDescent="0.35">
      <c r="A2" t="s">
        <v>162</v>
      </c>
      <c r="B2" s="8">
        <v>98.999097290250717</v>
      </c>
      <c r="C2" s="8">
        <v>95.789718562709794</v>
      </c>
      <c r="D2" s="8"/>
      <c r="E2" s="8">
        <v>101.20199249631135</v>
      </c>
      <c r="F2" s="8"/>
      <c r="G2" s="8">
        <v>86.942521672977776</v>
      </c>
      <c r="H2" s="8">
        <v>102.07879000917399</v>
      </c>
      <c r="I2" s="8">
        <v>98.695077032147296</v>
      </c>
      <c r="J2" s="8"/>
      <c r="K2" s="8">
        <v>79.053513218059294</v>
      </c>
      <c r="L2" s="8">
        <v>94.866461574387969</v>
      </c>
      <c r="M2" s="8"/>
      <c r="N2" s="8">
        <v>93.0199552562881</v>
      </c>
      <c r="O2" s="8"/>
      <c r="P2" s="8"/>
      <c r="Q2" s="8">
        <v>95.059135578991089</v>
      </c>
      <c r="R2" s="8">
        <v>91.293274520015856</v>
      </c>
      <c r="S2" s="8"/>
      <c r="T2" s="8"/>
    </row>
    <row r="3" spans="1:20" x14ac:dyDescent="0.35">
      <c r="A3" t="s">
        <v>163</v>
      </c>
      <c r="B3" s="8">
        <v>98.363820528179588</v>
      </c>
      <c r="C3" s="8">
        <v>94.861193725155559</v>
      </c>
      <c r="D3" s="8"/>
      <c r="E3" s="8">
        <v>100.06017902664126</v>
      </c>
      <c r="F3" s="8"/>
      <c r="G3" s="8">
        <v>86.499586838660562</v>
      </c>
      <c r="H3" s="8">
        <v>100.80457225622106</v>
      </c>
      <c r="I3" s="8">
        <v>97.832030295610792</v>
      </c>
      <c r="J3" s="8"/>
      <c r="K3" s="8">
        <v>78.023714266964689</v>
      </c>
      <c r="L3" s="8">
        <v>94.159319019175697</v>
      </c>
      <c r="M3" s="8"/>
      <c r="N3" s="8">
        <v>93.519495488219903</v>
      </c>
      <c r="O3" s="8"/>
      <c r="P3" s="8"/>
      <c r="Q3" s="8">
        <v>94.197459022042992</v>
      </c>
      <c r="R3" s="8">
        <v>90.959231942018775</v>
      </c>
      <c r="S3" s="8"/>
      <c r="T3" s="8"/>
    </row>
    <row r="4" spans="1:20" x14ac:dyDescent="0.35">
      <c r="A4" t="s">
        <v>164</v>
      </c>
      <c r="B4" s="8">
        <v>97.711725371597112</v>
      </c>
      <c r="C4" s="8">
        <v>94.020566002839786</v>
      </c>
      <c r="D4" s="8"/>
      <c r="E4" s="8">
        <v>99.109028664373611</v>
      </c>
      <c r="F4" s="8"/>
      <c r="G4" s="8">
        <v>86.026110001058186</v>
      </c>
      <c r="H4" s="8">
        <v>99.733633534658921</v>
      </c>
      <c r="I4" s="8">
        <v>96.931843486684315</v>
      </c>
      <c r="J4" s="8"/>
      <c r="K4" s="8">
        <v>76.965917809702859</v>
      </c>
      <c r="L4" s="8">
        <v>93.375539116908683</v>
      </c>
      <c r="M4" s="8"/>
      <c r="N4" s="8">
        <v>92.99246340286615</v>
      </c>
      <c r="O4" s="8"/>
      <c r="P4" s="8"/>
      <c r="Q4" s="8">
        <v>93.407388612527555</v>
      </c>
      <c r="R4" s="8">
        <v>90.504404636009966</v>
      </c>
      <c r="S4" s="8"/>
      <c r="T4" s="8"/>
    </row>
    <row r="5" spans="1:20" x14ac:dyDescent="0.35">
      <c r="A5" t="s">
        <v>165</v>
      </c>
      <c r="B5" s="8">
        <v>96.888597845233448</v>
      </c>
      <c r="C5" s="8">
        <v>93.289836663364781</v>
      </c>
      <c r="D5" s="8"/>
      <c r="E5" s="8">
        <v>98.424107054962221</v>
      </c>
      <c r="F5" s="8"/>
      <c r="G5" s="8">
        <v>85.391146858471842</v>
      </c>
      <c r="H5" s="8">
        <v>99.089731208077112</v>
      </c>
      <c r="I5" s="8">
        <v>96.077516982475174</v>
      </c>
      <c r="J5" s="8"/>
      <c r="K5" s="8">
        <v>76.14698660059986</v>
      </c>
      <c r="L5" s="8">
        <v>92.609297528760052</v>
      </c>
      <c r="M5" s="8"/>
      <c r="N5" s="8">
        <v>92.661981015226402</v>
      </c>
      <c r="O5" s="8"/>
      <c r="P5" s="8"/>
      <c r="Q5" s="8">
        <v>92.56654590244203</v>
      </c>
      <c r="R5" s="8">
        <v>89.892288478935214</v>
      </c>
      <c r="S5" s="8"/>
      <c r="T5" s="8"/>
    </row>
    <row r="6" spans="1:20" x14ac:dyDescent="0.35">
      <c r="A6" t="s">
        <v>166</v>
      </c>
      <c r="B6" s="8">
        <v>96.65475178850086</v>
      </c>
      <c r="C6" s="8">
        <v>92.937091730903859</v>
      </c>
      <c r="D6" s="8"/>
      <c r="E6" s="8">
        <v>97.865448333528235</v>
      </c>
      <c r="F6" s="8"/>
      <c r="G6" s="8">
        <v>85.135236997164284</v>
      </c>
      <c r="H6" s="8">
        <v>98.685338668488626</v>
      </c>
      <c r="I6" s="8">
        <v>95.625388808305971</v>
      </c>
      <c r="J6" s="8"/>
      <c r="K6" s="8">
        <v>75.897817872619001</v>
      </c>
      <c r="L6" s="8">
        <v>92.289076058781404</v>
      </c>
      <c r="M6" s="8"/>
      <c r="N6" s="8">
        <v>92.534164545038337</v>
      </c>
      <c r="O6" s="8"/>
      <c r="P6" s="8"/>
      <c r="Q6" s="8">
        <v>92.238256541298995</v>
      </c>
      <c r="R6" s="8">
        <v>89.555836298662925</v>
      </c>
      <c r="S6" s="8"/>
      <c r="T6" s="8"/>
    </row>
    <row r="7" spans="1:20" x14ac:dyDescent="0.35">
      <c r="A7" t="s">
        <v>167</v>
      </c>
      <c r="B7" s="8">
        <v>95.728525654880769</v>
      </c>
      <c r="C7" s="8">
        <v>91.86541384097228</v>
      </c>
      <c r="D7" s="8"/>
      <c r="E7" s="8">
        <v>96.67783213774554</v>
      </c>
      <c r="F7" s="8"/>
      <c r="G7" s="8">
        <v>84.476407332573189</v>
      </c>
      <c r="H7" s="8">
        <v>97.278503961633021</v>
      </c>
      <c r="I7" s="8">
        <v>94.608699690531267</v>
      </c>
      <c r="J7" s="8"/>
      <c r="K7" s="8">
        <v>74.979563565829366</v>
      </c>
      <c r="L7" s="8">
        <v>91.272287594174287</v>
      </c>
      <c r="M7" s="8"/>
      <c r="N7" s="8">
        <v>91.837114164674389</v>
      </c>
      <c r="O7" s="8"/>
      <c r="P7" s="8"/>
      <c r="Q7" s="8">
        <v>91.380457875024916</v>
      </c>
      <c r="R7" s="8">
        <v>89.1193852631135</v>
      </c>
      <c r="S7" s="8"/>
      <c r="T7" s="8"/>
    </row>
    <row r="8" spans="1:20" x14ac:dyDescent="0.35">
      <c r="A8" t="s">
        <v>168</v>
      </c>
      <c r="B8" s="8">
        <v>95.390613790448299</v>
      </c>
      <c r="C8" s="8">
        <v>91.664984005122776</v>
      </c>
      <c r="D8" s="8"/>
      <c r="E8" s="8">
        <v>96.537638088611118</v>
      </c>
      <c r="F8" s="8"/>
      <c r="G8" s="8">
        <v>84.606392662774894</v>
      </c>
      <c r="H8" s="8">
        <v>97.081151761758491</v>
      </c>
      <c r="I8" s="8">
        <v>94.398685178365099</v>
      </c>
      <c r="J8" s="8"/>
      <c r="K8" s="8">
        <v>74.965380842965615</v>
      </c>
      <c r="L8" s="8">
        <v>91.353100146365776</v>
      </c>
      <c r="M8" s="8"/>
      <c r="N8" s="8">
        <v>91.073908664937505</v>
      </c>
      <c r="O8" s="8"/>
      <c r="P8" s="8"/>
      <c r="Q8" s="8">
        <v>91.217537854361098</v>
      </c>
      <c r="R8" s="8">
        <v>89.024961079366406</v>
      </c>
      <c r="S8" s="8"/>
      <c r="T8" s="8"/>
    </row>
    <row r="9" spans="1:20" x14ac:dyDescent="0.35">
      <c r="A9" t="s">
        <v>169</v>
      </c>
      <c r="B9" s="8">
        <v>95.828493227506968</v>
      </c>
      <c r="C9" s="8">
        <v>92.223868900501756</v>
      </c>
      <c r="D9" s="8"/>
      <c r="E9" s="8">
        <v>97.218388372801797</v>
      </c>
      <c r="F9" s="8"/>
      <c r="G9" s="8">
        <v>85.138975091016789</v>
      </c>
      <c r="H9" s="8">
        <v>97.752251552914956</v>
      </c>
      <c r="I9" s="8">
        <v>94.975716970177871</v>
      </c>
      <c r="J9" s="8"/>
      <c r="K9" s="8">
        <v>75.864049130731971</v>
      </c>
      <c r="L9" s="8">
        <v>92.011216445180963</v>
      </c>
      <c r="M9" s="8"/>
      <c r="N9" s="8">
        <v>92.162916858236514</v>
      </c>
      <c r="O9" s="8"/>
      <c r="P9" s="8"/>
      <c r="Q9" s="8">
        <v>92.160614851233504</v>
      </c>
      <c r="R9" s="8">
        <v>89.317002979201519</v>
      </c>
      <c r="S9" s="8"/>
      <c r="T9" s="8"/>
    </row>
    <row r="10" spans="1:20" x14ac:dyDescent="0.35">
      <c r="A10" t="s">
        <v>170</v>
      </c>
      <c r="B10" s="8">
        <v>95.395413975701516</v>
      </c>
      <c r="C10" s="8">
        <v>91.730895443879646</v>
      </c>
      <c r="D10" s="8"/>
      <c r="E10" s="8">
        <v>96.31684988824685</v>
      </c>
      <c r="F10" s="8"/>
      <c r="G10" s="8">
        <v>84.771224831320396</v>
      </c>
      <c r="H10" s="8">
        <v>97.02438115185484</v>
      </c>
      <c r="I10" s="8">
        <v>94.29721536936411</v>
      </c>
      <c r="J10" s="8"/>
      <c r="K10" s="8">
        <v>75.027485367266337</v>
      </c>
      <c r="L10" s="8">
        <v>91.573528591611918</v>
      </c>
      <c r="M10" s="8"/>
      <c r="N10" s="8">
        <v>91.836090782094672</v>
      </c>
      <c r="O10" s="8"/>
      <c r="P10" s="8"/>
      <c r="Q10" s="8">
        <v>91.164568321372542</v>
      </c>
      <c r="R10" s="8">
        <v>89.02220140240108</v>
      </c>
      <c r="S10" s="8"/>
      <c r="T10" s="8"/>
    </row>
    <row r="11" spans="1:20" x14ac:dyDescent="0.35">
      <c r="A11" t="s">
        <v>171</v>
      </c>
      <c r="B11" s="8">
        <v>95.944692767769283</v>
      </c>
      <c r="C11" s="8">
        <v>92.375239371235352</v>
      </c>
      <c r="D11" s="8"/>
      <c r="E11" s="8">
        <v>96.876384438141926</v>
      </c>
      <c r="F11" s="8"/>
      <c r="G11" s="8">
        <v>85.152932531130858</v>
      </c>
      <c r="H11" s="8">
        <v>97.851824345460059</v>
      </c>
      <c r="I11" s="8">
        <v>94.805357905152803</v>
      </c>
      <c r="J11" s="8"/>
      <c r="K11" s="8">
        <v>75.568889733605488</v>
      </c>
      <c r="L11" s="8">
        <v>92.224695314774422</v>
      </c>
      <c r="M11" s="8"/>
      <c r="N11" s="8">
        <v>92.233510321485824</v>
      </c>
      <c r="O11" s="8"/>
      <c r="P11" s="8"/>
      <c r="Q11" s="8">
        <v>91.729642193694616</v>
      </c>
      <c r="R11" s="8">
        <v>89.414413021948775</v>
      </c>
      <c r="S11" s="8"/>
      <c r="T11" s="8"/>
    </row>
    <row r="12" spans="1:20" x14ac:dyDescent="0.35">
      <c r="A12" t="s">
        <v>172</v>
      </c>
      <c r="B12" s="8">
        <v>94.885726886726744</v>
      </c>
      <c r="C12" s="8">
        <v>91.14237717117679</v>
      </c>
      <c r="D12" s="8"/>
      <c r="E12" s="8">
        <v>95.564151828710834</v>
      </c>
      <c r="F12" s="8"/>
      <c r="G12" s="8">
        <v>84.251552531200858</v>
      </c>
      <c r="H12" s="8">
        <v>96.439841906039149</v>
      </c>
      <c r="I12" s="8">
        <v>93.423802542185385</v>
      </c>
      <c r="J12" s="8"/>
      <c r="K12" s="8">
        <v>74.320906919093034</v>
      </c>
      <c r="L12" s="8">
        <v>90.896800399081883</v>
      </c>
      <c r="M12" s="8"/>
      <c r="N12" s="8">
        <v>91.300758419579296</v>
      </c>
      <c r="O12" s="8"/>
      <c r="P12" s="8"/>
      <c r="Q12" s="8">
        <v>90.52057991650706</v>
      </c>
      <c r="R12" s="8">
        <v>88.591352042281329</v>
      </c>
      <c r="S12" s="8"/>
      <c r="T12" s="8"/>
    </row>
    <row r="13" spans="1:20" x14ac:dyDescent="0.35">
      <c r="A13" t="s">
        <v>173</v>
      </c>
      <c r="B13" s="8">
        <v>94.519856275478915</v>
      </c>
      <c r="C13" s="8">
        <v>90.424889456473366</v>
      </c>
      <c r="D13" s="8"/>
      <c r="E13" s="8">
        <v>94.019443188216428</v>
      </c>
      <c r="F13" s="8"/>
      <c r="G13" s="8">
        <v>83.563691674525487</v>
      </c>
      <c r="H13" s="8">
        <v>95.530324368649815</v>
      </c>
      <c r="I13" s="8">
        <v>92.545313569500252</v>
      </c>
      <c r="J13" s="8"/>
      <c r="K13" s="8">
        <v>73.931266689337491</v>
      </c>
      <c r="L13" s="8">
        <v>89.859861774429859</v>
      </c>
      <c r="M13" s="8"/>
      <c r="N13" s="8">
        <v>90.826590112356598</v>
      </c>
      <c r="O13" s="8"/>
      <c r="P13" s="8"/>
      <c r="Q13" s="8">
        <v>89.482250521845174</v>
      </c>
      <c r="R13" s="8">
        <v>87.957427030746288</v>
      </c>
      <c r="S13" s="8"/>
      <c r="T13" s="8"/>
    </row>
    <row r="14" spans="1:20" x14ac:dyDescent="0.35">
      <c r="A14" t="s">
        <v>174</v>
      </c>
      <c r="B14" s="8">
        <v>94.106555435106742</v>
      </c>
      <c r="C14" s="8">
        <v>90.361501955573843</v>
      </c>
      <c r="D14" s="8"/>
      <c r="E14" s="8">
        <v>94.186680495834267</v>
      </c>
      <c r="F14" s="8"/>
      <c r="G14" s="8">
        <v>83.746798412279475</v>
      </c>
      <c r="H14" s="8">
        <v>95.703856048149845</v>
      </c>
      <c r="I14" s="8">
        <v>92.64421036219143</v>
      </c>
      <c r="J14" s="8"/>
      <c r="K14" s="8">
        <v>74.110266547582839</v>
      </c>
      <c r="L14" s="8">
        <v>89.743698540039205</v>
      </c>
      <c r="M14" s="8"/>
      <c r="N14" s="8">
        <v>90.644815574384893</v>
      </c>
      <c r="O14" s="8"/>
      <c r="P14" s="8"/>
      <c r="Q14" s="8">
        <v>89.212344389242418</v>
      </c>
      <c r="R14" s="8">
        <v>87.642930496919647</v>
      </c>
      <c r="S14" s="8"/>
      <c r="T14" s="8"/>
    </row>
    <row r="15" spans="1:20" x14ac:dyDescent="0.35">
      <c r="A15" t="s">
        <v>175</v>
      </c>
      <c r="B15" s="8">
        <v>93.801506280142306</v>
      </c>
      <c r="C15" s="8">
        <v>89.580522922523457</v>
      </c>
      <c r="D15" s="8"/>
      <c r="E15" s="8">
        <v>92.895200656154103</v>
      </c>
      <c r="F15" s="8"/>
      <c r="G15" s="8">
        <v>83.245640098150147</v>
      </c>
      <c r="H15" s="8">
        <v>94.947556216723598</v>
      </c>
      <c r="I15" s="8">
        <v>91.589985049335809</v>
      </c>
      <c r="J15" s="8"/>
      <c r="K15" s="8">
        <v>73.561791249531623</v>
      </c>
      <c r="L15" s="8">
        <v>89.044200260236934</v>
      </c>
      <c r="M15" s="8"/>
      <c r="N15" s="8">
        <v>90.449760177809068</v>
      </c>
      <c r="O15" s="8"/>
      <c r="P15" s="8"/>
      <c r="Q15" s="8">
        <v>88.433102877060691</v>
      </c>
      <c r="R15" s="8">
        <v>87.069014316465569</v>
      </c>
      <c r="S15" s="8"/>
      <c r="T15" s="8"/>
    </row>
    <row r="16" spans="1:20" x14ac:dyDescent="0.35">
      <c r="A16" t="s">
        <v>176</v>
      </c>
      <c r="B16" s="8">
        <v>93.292208105085464</v>
      </c>
      <c r="C16" s="8">
        <v>89.006982015028314</v>
      </c>
      <c r="D16" s="8"/>
      <c r="E16" s="8">
        <v>91.814649474107256</v>
      </c>
      <c r="F16" s="8"/>
      <c r="G16" s="8">
        <v>82.659115222342677</v>
      </c>
      <c r="H16" s="8">
        <v>94.061753846833426</v>
      </c>
      <c r="I16" s="8">
        <v>90.818166672237794</v>
      </c>
      <c r="J16" s="8"/>
      <c r="K16" s="8">
        <v>72.874825235848306</v>
      </c>
      <c r="L16" s="8">
        <v>88.25817626060126</v>
      </c>
      <c r="M16" s="8"/>
      <c r="N16" s="8">
        <v>89.994430952014866</v>
      </c>
      <c r="O16" s="8"/>
      <c r="P16" s="8"/>
      <c r="Q16" s="8">
        <v>87.682348012440116</v>
      </c>
      <c r="R16" s="8">
        <v>86.380307298051335</v>
      </c>
      <c r="S16" s="8"/>
      <c r="T16" s="8"/>
    </row>
    <row r="17" spans="1:20" x14ac:dyDescent="0.35">
      <c r="A17" t="s">
        <v>177</v>
      </c>
      <c r="B17" s="8">
        <v>92.68587693786553</v>
      </c>
      <c r="C17" s="8">
        <v>88.319475069812725</v>
      </c>
      <c r="D17" s="8"/>
      <c r="E17" s="8">
        <v>90.929569690934997</v>
      </c>
      <c r="F17" s="8"/>
      <c r="G17" s="8">
        <v>82.225209147418639</v>
      </c>
      <c r="H17" s="8">
        <v>93.187092252275988</v>
      </c>
      <c r="I17" s="8">
        <v>89.954169229532553</v>
      </c>
      <c r="J17" s="8"/>
      <c r="K17" s="8">
        <v>72.273002259320677</v>
      </c>
      <c r="L17" s="8">
        <v>87.598522496854287</v>
      </c>
      <c r="M17" s="8"/>
      <c r="N17" s="8">
        <v>89.773598920795877</v>
      </c>
      <c r="O17" s="8"/>
      <c r="P17" s="8"/>
      <c r="Q17" s="8">
        <v>87.01534214153385</v>
      </c>
      <c r="R17" s="8">
        <v>86.475644419570017</v>
      </c>
      <c r="S17" s="8"/>
      <c r="T17" s="8"/>
    </row>
    <row r="18" spans="1:20" x14ac:dyDescent="0.35">
      <c r="A18" t="s">
        <v>178</v>
      </c>
      <c r="B18" s="8">
        <v>91.880012024637637</v>
      </c>
      <c r="C18" s="8">
        <v>87.422810538702876</v>
      </c>
      <c r="D18" s="8"/>
      <c r="E18" s="8">
        <v>89.504461430449595</v>
      </c>
      <c r="F18" s="8"/>
      <c r="G18" s="8">
        <v>81.619184724575334</v>
      </c>
      <c r="H18" s="8">
        <v>92.043111578425169</v>
      </c>
      <c r="I18" s="8">
        <v>88.992508739164506</v>
      </c>
      <c r="J18" s="8"/>
      <c r="K18" s="8">
        <v>71.68930113141414</v>
      </c>
      <c r="L18" s="8">
        <v>86.784157450416231</v>
      </c>
      <c r="M18" s="8"/>
      <c r="N18" s="8">
        <v>89.055478977238266</v>
      </c>
      <c r="O18" s="8"/>
      <c r="P18" s="8"/>
      <c r="Q18" s="8">
        <v>86.289173476415414</v>
      </c>
      <c r="R18" s="8">
        <v>86.086909450927934</v>
      </c>
      <c r="S18" s="8"/>
      <c r="T18" s="8"/>
    </row>
    <row r="19" spans="1:20" x14ac:dyDescent="0.35">
      <c r="A19" t="s">
        <v>179</v>
      </c>
      <c r="B19" s="8">
        <v>93.470040366639367</v>
      </c>
      <c r="C19" s="8">
        <v>89.166083135744259</v>
      </c>
      <c r="D19" s="8"/>
      <c r="E19" s="8">
        <v>91.399783981868282</v>
      </c>
      <c r="F19" s="8"/>
      <c r="G19" s="8">
        <v>82.897783290065661</v>
      </c>
      <c r="H19" s="8">
        <v>93.850621671765069</v>
      </c>
      <c r="I19" s="8">
        <v>90.568015483407123</v>
      </c>
      <c r="J19" s="8"/>
      <c r="K19" s="8">
        <v>73.719214647415043</v>
      </c>
      <c r="L19" s="8">
        <v>88.297957414212377</v>
      </c>
      <c r="M19" s="8"/>
      <c r="N19" s="8">
        <v>90.478134329450029</v>
      </c>
      <c r="O19" s="8"/>
      <c r="P19" s="8"/>
      <c r="Q19" s="8">
        <v>88.127503170064102</v>
      </c>
      <c r="R19" s="8">
        <v>87.38228552618709</v>
      </c>
      <c r="S19" s="8"/>
      <c r="T19" s="8"/>
    </row>
    <row r="20" spans="1:20" x14ac:dyDescent="0.35">
      <c r="A20" t="s">
        <v>180</v>
      </c>
      <c r="B20" s="8">
        <v>93.001085811343472</v>
      </c>
      <c r="C20" s="8">
        <v>88.74717316202279</v>
      </c>
      <c r="D20" s="8"/>
      <c r="E20" s="8">
        <v>90.936270660307258</v>
      </c>
      <c r="F20" s="8"/>
      <c r="G20" s="8">
        <v>83.002057024513533</v>
      </c>
      <c r="H20" s="8">
        <v>93.292313786061683</v>
      </c>
      <c r="I20" s="8">
        <v>90.10266717732847</v>
      </c>
      <c r="J20" s="8"/>
      <c r="K20" s="8">
        <v>73.703575416693269</v>
      </c>
      <c r="L20" s="8">
        <v>87.909743939367374</v>
      </c>
      <c r="M20" s="8"/>
      <c r="N20" s="8">
        <v>89.769012659476928</v>
      </c>
      <c r="O20" s="8"/>
      <c r="P20" s="8"/>
      <c r="Q20" s="8">
        <v>87.605011839811766</v>
      </c>
      <c r="R20" s="8">
        <v>87.291619725503494</v>
      </c>
      <c r="S20" s="8"/>
      <c r="T20" s="8"/>
    </row>
    <row r="21" spans="1:20" x14ac:dyDescent="0.35">
      <c r="A21" t="s">
        <v>181</v>
      </c>
      <c r="B21" s="8">
        <v>91.998678173731733</v>
      </c>
      <c r="C21" s="8">
        <v>87.463240626485913</v>
      </c>
      <c r="D21" s="8"/>
      <c r="E21" s="8">
        <v>89.238761182338408</v>
      </c>
      <c r="F21" s="8"/>
      <c r="G21" s="8">
        <v>81.980386079884113</v>
      </c>
      <c r="H21" s="8">
        <v>91.90996337213646</v>
      </c>
      <c r="I21" s="8">
        <v>88.753657317211761</v>
      </c>
      <c r="J21" s="8"/>
      <c r="K21" s="8">
        <v>72.488809566340336</v>
      </c>
      <c r="L21" s="8">
        <v>86.591347409131828</v>
      </c>
      <c r="M21" s="8"/>
      <c r="N21" s="8">
        <v>89.150461200365811</v>
      </c>
      <c r="O21" s="8"/>
      <c r="P21" s="8"/>
      <c r="Q21" s="8">
        <v>86.401320081285547</v>
      </c>
      <c r="R21" s="8">
        <v>86.543900425322533</v>
      </c>
      <c r="S21" s="8"/>
      <c r="T21" s="8"/>
    </row>
    <row r="22" spans="1:20" x14ac:dyDescent="0.35">
      <c r="A22" t="s">
        <v>182</v>
      </c>
      <c r="B22" s="8">
        <v>91.195998454901996</v>
      </c>
      <c r="C22" s="8">
        <v>86.78456315831005</v>
      </c>
      <c r="D22" s="8"/>
      <c r="E22" s="8">
        <v>88.155233331587169</v>
      </c>
      <c r="F22" s="8"/>
      <c r="G22" s="8">
        <v>81.244840410129996</v>
      </c>
      <c r="H22" s="8">
        <v>90.961302109709777</v>
      </c>
      <c r="I22" s="8">
        <v>87.83431911623137</v>
      </c>
      <c r="J22" s="8"/>
      <c r="K22" s="8">
        <v>71.388336032614433</v>
      </c>
      <c r="L22" s="8">
        <v>85.54605162628026</v>
      </c>
      <c r="M22" s="8"/>
      <c r="N22" s="8">
        <v>88.602352402470729</v>
      </c>
      <c r="O22" s="8"/>
      <c r="P22" s="8"/>
      <c r="Q22" s="8">
        <v>85.489307658304043</v>
      </c>
      <c r="R22" s="8">
        <v>85.818377285164658</v>
      </c>
      <c r="S22" s="8"/>
      <c r="T22" s="8"/>
    </row>
    <row r="23" spans="1:20" x14ac:dyDescent="0.35">
      <c r="A23" t="s">
        <v>183</v>
      </c>
      <c r="B23" s="8">
        <v>90.780355745795134</v>
      </c>
      <c r="C23" s="8">
        <v>86.112659547286952</v>
      </c>
      <c r="D23" s="8"/>
      <c r="E23" s="8">
        <v>87.506083038686242</v>
      </c>
      <c r="F23" s="8"/>
      <c r="G23" s="8">
        <v>80.971026373074622</v>
      </c>
      <c r="H23" s="8">
        <v>90.387341750141317</v>
      </c>
      <c r="I23" s="8">
        <v>87.066641139157767</v>
      </c>
      <c r="J23" s="8"/>
      <c r="K23" s="8">
        <v>71.000330497099128</v>
      </c>
      <c r="L23" s="8">
        <v>85.159120973188124</v>
      </c>
      <c r="M23" s="8"/>
      <c r="N23" s="8">
        <v>88.302514126046916</v>
      </c>
      <c r="O23" s="8"/>
      <c r="P23" s="8"/>
      <c r="Q23" s="8">
        <v>85.150290174613033</v>
      </c>
      <c r="R23" s="8">
        <v>85.531323603417363</v>
      </c>
      <c r="S23" s="8"/>
      <c r="T23" s="8"/>
    </row>
    <row r="24" spans="1:20" x14ac:dyDescent="0.35">
      <c r="A24" t="s">
        <v>184</v>
      </c>
      <c r="B24" s="8">
        <v>91.069700631999254</v>
      </c>
      <c r="C24" s="8">
        <v>86.464546918776776</v>
      </c>
      <c r="D24" s="8"/>
      <c r="E24" s="8">
        <v>87.774094757018645</v>
      </c>
      <c r="F24" s="8"/>
      <c r="G24" s="8">
        <v>81.311709728079663</v>
      </c>
      <c r="H24" s="8">
        <v>90.74213716342193</v>
      </c>
      <c r="I24" s="8">
        <v>87.407048810662829</v>
      </c>
      <c r="J24" s="8"/>
      <c r="K24" s="8">
        <v>71.707239730236296</v>
      </c>
      <c r="L24" s="8">
        <v>85.371396114639225</v>
      </c>
      <c r="M24" s="8"/>
      <c r="N24" s="8">
        <v>88.532761469967298</v>
      </c>
      <c r="O24" s="8"/>
      <c r="P24" s="8"/>
      <c r="Q24" s="8">
        <v>85.453205359308967</v>
      </c>
      <c r="R24" s="8">
        <v>85.900797641771391</v>
      </c>
      <c r="S24" s="8"/>
      <c r="T24" s="8"/>
    </row>
    <row r="25" spans="1:20" x14ac:dyDescent="0.35">
      <c r="A25" t="s">
        <v>185</v>
      </c>
      <c r="B25" s="8">
        <v>92.191772848029487</v>
      </c>
      <c r="C25" s="8">
        <v>87.835372576488737</v>
      </c>
      <c r="D25" s="8"/>
      <c r="E25" s="8">
        <v>89.809519479789387</v>
      </c>
      <c r="F25" s="8"/>
      <c r="G25" s="8">
        <v>82.704607664655001</v>
      </c>
      <c r="H25" s="8">
        <v>92.482481198592382</v>
      </c>
      <c r="I25" s="8">
        <v>88.79706115907338</v>
      </c>
      <c r="J25" s="8"/>
      <c r="K25" s="8">
        <v>73.371418748057181</v>
      </c>
      <c r="L25" s="8">
        <v>87.037881594816639</v>
      </c>
      <c r="M25" s="8"/>
      <c r="N25" s="8">
        <v>89.777253412950699</v>
      </c>
      <c r="O25" s="8"/>
      <c r="P25" s="8"/>
      <c r="Q25" s="8">
        <v>87.029982422026904</v>
      </c>
      <c r="R25" s="8">
        <v>87.256681621948402</v>
      </c>
      <c r="S25" s="8"/>
      <c r="T25" s="8"/>
    </row>
    <row r="26" spans="1:20" x14ac:dyDescent="0.35">
      <c r="A26" t="s">
        <v>186</v>
      </c>
      <c r="B26" s="8">
        <v>93.632731868896997</v>
      </c>
      <c r="C26" s="8">
        <v>89.352807493452985</v>
      </c>
      <c r="D26" s="8"/>
      <c r="E26" s="8">
        <v>91.505503023181802</v>
      </c>
      <c r="F26" s="8"/>
      <c r="G26" s="8">
        <v>84.312545692777348</v>
      </c>
      <c r="H26" s="8">
        <v>94.695734222108314</v>
      </c>
      <c r="I26" s="8">
        <v>90.3616040645407</v>
      </c>
      <c r="J26" s="8">
        <v>84.186648763291487</v>
      </c>
      <c r="K26" s="8">
        <v>75.282310213743202</v>
      </c>
      <c r="L26" s="8">
        <v>89.045625309283963</v>
      </c>
      <c r="M26" s="8"/>
      <c r="N26" s="8">
        <v>90.57880830941815</v>
      </c>
      <c r="O26" s="8"/>
      <c r="P26" s="8"/>
      <c r="Q26" s="8">
        <v>89.624092472110959</v>
      </c>
      <c r="R26" s="8">
        <v>88.876218798900695</v>
      </c>
      <c r="S26" s="8"/>
      <c r="T26" s="8"/>
    </row>
    <row r="27" spans="1:20" x14ac:dyDescent="0.35">
      <c r="A27" t="s">
        <v>187</v>
      </c>
      <c r="B27" s="8">
        <v>93.291839891416998</v>
      </c>
      <c r="C27" s="8">
        <v>88.902455290957732</v>
      </c>
      <c r="D27" s="8"/>
      <c r="E27" s="8">
        <v>91.127197590695488</v>
      </c>
      <c r="F27" s="8"/>
      <c r="G27" s="8">
        <v>84.142268083886961</v>
      </c>
      <c r="H27" s="8">
        <v>94.169239477428206</v>
      </c>
      <c r="I27" s="8">
        <v>89.784508583416553</v>
      </c>
      <c r="J27" s="8">
        <v>84.166371072807266</v>
      </c>
      <c r="K27" s="8">
        <v>75.063921497703461</v>
      </c>
      <c r="L27" s="8">
        <v>88.688913028232477</v>
      </c>
      <c r="M27" s="8"/>
      <c r="N27" s="8">
        <v>90.392431485147</v>
      </c>
      <c r="O27" s="8"/>
      <c r="P27" s="8"/>
      <c r="Q27" s="8">
        <v>89.351420217203398</v>
      </c>
      <c r="R27" s="8">
        <v>88.78146967694363</v>
      </c>
      <c r="S27" s="8"/>
      <c r="T27" s="8"/>
    </row>
    <row r="28" spans="1:20" x14ac:dyDescent="0.35">
      <c r="A28" t="s">
        <v>188</v>
      </c>
      <c r="B28" s="8">
        <v>93.363012759722366</v>
      </c>
      <c r="C28" s="8">
        <v>88.948463595080597</v>
      </c>
      <c r="D28" s="8"/>
      <c r="E28" s="8">
        <v>91.091057778528437</v>
      </c>
      <c r="F28" s="8"/>
      <c r="G28" s="8">
        <v>84.21466308332522</v>
      </c>
      <c r="H28" s="8">
        <v>94.315241871177236</v>
      </c>
      <c r="I28" s="8">
        <v>89.864985620792766</v>
      </c>
      <c r="J28" s="8">
        <v>84.123149125856543</v>
      </c>
      <c r="K28" s="8">
        <v>75.240809027023346</v>
      </c>
      <c r="L28" s="8">
        <v>88.659696919024967</v>
      </c>
      <c r="M28" s="8"/>
      <c r="N28" s="8">
        <v>90.551899014964704</v>
      </c>
      <c r="O28" s="8"/>
      <c r="P28" s="8"/>
      <c r="Q28" s="8">
        <v>89.553288445437701</v>
      </c>
      <c r="R28" s="8">
        <v>88.959421127649861</v>
      </c>
      <c r="S28" s="8"/>
      <c r="T28" s="8"/>
    </row>
    <row r="29" spans="1:20" x14ac:dyDescent="0.35">
      <c r="A29" t="s">
        <v>189</v>
      </c>
      <c r="B29" s="8">
        <v>93.16852561801258</v>
      </c>
      <c r="C29" s="8">
        <v>88.902853383937412</v>
      </c>
      <c r="D29" s="8"/>
      <c r="E29" s="8">
        <v>90.7405007871902</v>
      </c>
      <c r="F29" s="8"/>
      <c r="G29" s="8">
        <v>83.769723080808788</v>
      </c>
      <c r="H29" s="8">
        <v>93.764284830100522</v>
      </c>
      <c r="I29" s="8">
        <v>89.53431328404001</v>
      </c>
      <c r="J29" s="8">
        <v>83.990248358186079</v>
      </c>
      <c r="K29" s="8">
        <v>74.844362273097261</v>
      </c>
      <c r="L29" s="8">
        <v>88.3740408295549</v>
      </c>
      <c r="M29" s="8"/>
      <c r="N29" s="8">
        <v>90.154082286701822</v>
      </c>
      <c r="O29" s="8"/>
      <c r="P29" s="8"/>
      <c r="Q29" s="8">
        <v>89.288200713993362</v>
      </c>
      <c r="R29" s="8">
        <v>88.541685027805471</v>
      </c>
      <c r="S29" s="8"/>
      <c r="T29" s="8"/>
    </row>
    <row r="30" spans="1:20" x14ac:dyDescent="0.35">
      <c r="A30" t="s">
        <v>190</v>
      </c>
      <c r="B30" s="8">
        <v>92.138743683791034</v>
      </c>
      <c r="C30" s="8">
        <v>88.092274757810273</v>
      </c>
      <c r="D30" s="8"/>
      <c r="E30" s="8">
        <v>89.51689149210182</v>
      </c>
      <c r="F30" s="8"/>
      <c r="G30" s="8">
        <v>83.118194963917432</v>
      </c>
      <c r="H30" s="8">
        <v>92.825170860631601</v>
      </c>
      <c r="I30" s="8">
        <v>88.807944146223591</v>
      </c>
      <c r="J30" s="8">
        <v>83.06314669379644</v>
      </c>
      <c r="K30" s="8">
        <v>73.973417816990576</v>
      </c>
      <c r="L30" s="8">
        <v>87.249581974655271</v>
      </c>
      <c r="M30" s="8"/>
      <c r="N30" s="8">
        <v>89.573743944225043</v>
      </c>
      <c r="O30" s="8"/>
      <c r="P30" s="8"/>
      <c r="Q30" s="8">
        <v>88.34387977776872</v>
      </c>
      <c r="R30" s="8">
        <v>88.079071418087111</v>
      </c>
      <c r="S30" s="8"/>
      <c r="T30" s="8"/>
    </row>
    <row r="31" spans="1:20" x14ac:dyDescent="0.35">
      <c r="A31" t="s">
        <v>191</v>
      </c>
      <c r="B31" s="8">
        <v>91.509206381772557</v>
      </c>
      <c r="C31" s="8">
        <v>87.49226600020306</v>
      </c>
      <c r="D31" s="8"/>
      <c r="E31" s="8">
        <v>88.532410644270996</v>
      </c>
      <c r="F31" s="8"/>
      <c r="G31" s="8">
        <v>82.714047912512612</v>
      </c>
      <c r="H31" s="8">
        <v>91.958733908012135</v>
      </c>
      <c r="I31" s="8">
        <v>87.986321970705362</v>
      </c>
      <c r="J31" s="8">
        <v>82.443617119409197</v>
      </c>
      <c r="K31" s="8">
        <v>73.374993298312759</v>
      </c>
      <c r="L31" s="8">
        <v>86.579158570818606</v>
      </c>
      <c r="M31" s="8"/>
      <c r="N31" s="8">
        <v>89.192022021218065</v>
      </c>
      <c r="O31" s="8"/>
      <c r="P31" s="8"/>
      <c r="Q31" s="8">
        <v>87.657065722004262</v>
      </c>
      <c r="R31" s="8">
        <v>87.673777110575756</v>
      </c>
      <c r="S31" s="8"/>
      <c r="T31" s="8"/>
    </row>
    <row r="32" spans="1:20" x14ac:dyDescent="0.35">
      <c r="A32" t="s">
        <v>192</v>
      </c>
      <c r="B32" s="8">
        <v>92.040623508431153</v>
      </c>
      <c r="C32" s="8">
        <v>87.826731453264756</v>
      </c>
      <c r="D32" s="8"/>
      <c r="E32" s="8">
        <v>89.055690441108979</v>
      </c>
      <c r="F32" s="8"/>
      <c r="G32" s="8">
        <v>83.546951171446693</v>
      </c>
      <c r="H32" s="8">
        <v>92.267908451169589</v>
      </c>
      <c r="I32" s="8">
        <v>88.496544770602597</v>
      </c>
      <c r="J32" s="8">
        <v>83.15198626069251</v>
      </c>
      <c r="K32" s="8">
        <v>74.05556448135053</v>
      </c>
      <c r="L32" s="8">
        <v>87.201706845998757</v>
      </c>
      <c r="M32" s="8"/>
      <c r="N32" s="8">
        <v>89.465553948553506</v>
      </c>
      <c r="O32" s="8"/>
      <c r="P32" s="8"/>
      <c r="Q32" s="8">
        <v>88.304195334536715</v>
      </c>
      <c r="R32" s="8">
        <v>88.149328134770784</v>
      </c>
      <c r="S32" s="8"/>
      <c r="T32" s="8"/>
    </row>
    <row r="33" spans="1:20" x14ac:dyDescent="0.35">
      <c r="A33" t="s">
        <v>193</v>
      </c>
      <c r="B33" s="8">
        <v>93.039177558065802</v>
      </c>
      <c r="C33" s="8">
        <v>89.282685464322796</v>
      </c>
      <c r="D33" s="8"/>
      <c r="E33" s="8">
        <v>90.676297721236423</v>
      </c>
      <c r="F33" s="8"/>
      <c r="G33" s="8">
        <v>84.633210568139646</v>
      </c>
      <c r="H33" s="8">
        <v>94.149605838223096</v>
      </c>
      <c r="I33" s="8">
        <v>89.839928308166094</v>
      </c>
      <c r="J33" s="8">
        <v>84.667595928414542</v>
      </c>
      <c r="K33" s="8">
        <v>75.720771271765528</v>
      </c>
      <c r="L33" s="8">
        <v>88.683707867672879</v>
      </c>
      <c r="M33" s="8"/>
      <c r="N33" s="8">
        <v>90.618277619446857</v>
      </c>
      <c r="O33" s="8"/>
      <c r="P33" s="8"/>
      <c r="Q33" s="8">
        <v>89.91200192303674</v>
      </c>
      <c r="R33" s="8">
        <v>89.200336364862508</v>
      </c>
      <c r="S33" s="8"/>
      <c r="T33" s="8"/>
    </row>
    <row r="34" spans="1:20" x14ac:dyDescent="0.35">
      <c r="A34" t="s">
        <v>194</v>
      </c>
      <c r="B34" s="8">
        <v>93.491789958587347</v>
      </c>
      <c r="C34" s="8">
        <v>89.730179669894923</v>
      </c>
      <c r="D34" s="8"/>
      <c r="E34" s="8">
        <v>91.183201315462583</v>
      </c>
      <c r="F34" s="8"/>
      <c r="G34" s="8">
        <v>84.90651285358787</v>
      </c>
      <c r="H34" s="8">
        <v>95.060489551967407</v>
      </c>
      <c r="I34" s="8">
        <v>90.193936962800663</v>
      </c>
      <c r="J34" s="8">
        <v>85.13252340958924</v>
      </c>
      <c r="K34" s="8">
        <v>76.228557639066523</v>
      </c>
      <c r="L34" s="8">
        <v>89.089298994401048</v>
      </c>
      <c r="M34" s="8"/>
      <c r="N34" s="8">
        <v>90.826740223887867</v>
      </c>
      <c r="O34" s="8"/>
      <c r="P34" s="8"/>
      <c r="Q34" s="8">
        <v>90.531843083786825</v>
      </c>
      <c r="R34" s="8">
        <v>89.607421461095541</v>
      </c>
      <c r="S34" s="8"/>
      <c r="T34" s="8"/>
    </row>
    <row r="35" spans="1:20" x14ac:dyDescent="0.35">
      <c r="A35" t="s">
        <v>195</v>
      </c>
      <c r="B35" s="8">
        <v>93.468678019467049</v>
      </c>
      <c r="C35" s="8">
        <v>89.831812521627597</v>
      </c>
      <c r="D35" s="8"/>
      <c r="E35" s="8">
        <v>91.18970924105497</v>
      </c>
      <c r="F35" s="8"/>
      <c r="G35" s="8">
        <v>84.729565992574749</v>
      </c>
      <c r="H35" s="8">
        <v>94.80376983497834</v>
      </c>
      <c r="I35" s="8">
        <v>90.288257144680387</v>
      </c>
      <c r="J35" s="8">
        <v>85.178171965130957</v>
      </c>
      <c r="K35" s="8">
        <v>76.522511195811759</v>
      </c>
      <c r="L35" s="8">
        <v>89.176738594990212</v>
      </c>
      <c r="M35" s="8"/>
      <c r="N35" s="8">
        <v>90.860685821671566</v>
      </c>
      <c r="O35" s="8"/>
      <c r="P35" s="8"/>
      <c r="Q35" s="8">
        <v>90.711710305972716</v>
      </c>
      <c r="R35" s="8">
        <v>89.789035735432165</v>
      </c>
      <c r="S35" s="8"/>
      <c r="T35" s="8"/>
    </row>
    <row r="36" spans="1:20" x14ac:dyDescent="0.35">
      <c r="A36" t="s">
        <v>196</v>
      </c>
      <c r="B36" s="8">
        <v>92.737955121517331</v>
      </c>
      <c r="C36" s="8">
        <v>89.092518296337772</v>
      </c>
      <c r="D36" s="8"/>
      <c r="E36" s="8">
        <v>90.121310009899261</v>
      </c>
      <c r="F36" s="8"/>
      <c r="G36" s="8">
        <v>84.058517979410169</v>
      </c>
      <c r="H36" s="8">
        <v>93.609416536446091</v>
      </c>
      <c r="I36" s="8">
        <v>89.265552285583652</v>
      </c>
      <c r="J36" s="8">
        <v>84.512838693329016</v>
      </c>
      <c r="K36" s="8">
        <v>75.870646576711763</v>
      </c>
      <c r="L36" s="8">
        <v>88.365742002031311</v>
      </c>
      <c r="M36" s="8"/>
      <c r="N36" s="8">
        <v>90.421925409127724</v>
      </c>
      <c r="O36" s="8"/>
      <c r="P36" s="8"/>
      <c r="Q36" s="8">
        <v>89.978478609224155</v>
      </c>
      <c r="R36" s="8">
        <v>89.453400043671778</v>
      </c>
      <c r="S36" s="8"/>
      <c r="T36" s="8"/>
    </row>
    <row r="37" spans="1:20" x14ac:dyDescent="0.35">
      <c r="A37" t="s">
        <v>197</v>
      </c>
      <c r="B37" s="8">
        <v>92.791500355443262</v>
      </c>
      <c r="C37" s="8">
        <v>89.196939979276081</v>
      </c>
      <c r="D37" s="8"/>
      <c r="E37" s="8">
        <v>90.5860275849126</v>
      </c>
      <c r="F37" s="8"/>
      <c r="G37" s="8">
        <v>84.331709314725884</v>
      </c>
      <c r="H37" s="8">
        <v>93.839285873173594</v>
      </c>
      <c r="I37" s="8">
        <v>89.433987958317985</v>
      </c>
      <c r="J37" s="8">
        <v>85.035957422091002</v>
      </c>
      <c r="K37" s="8">
        <v>76.399745449856255</v>
      </c>
      <c r="L37" s="8">
        <v>88.596360637894833</v>
      </c>
      <c r="M37" s="8"/>
      <c r="N37" s="8">
        <v>90.386339669712285</v>
      </c>
      <c r="O37" s="8"/>
      <c r="P37" s="8"/>
      <c r="Q37" s="8">
        <v>90.46414215878238</v>
      </c>
      <c r="R37" s="8">
        <v>89.70446426505562</v>
      </c>
      <c r="S37" s="8"/>
      <c r="T37" s="8"/>
    </row>
    <row r="38" spans="1:20" x14ac:dyDescent="0.35">
      <c r="A38" t="s">
        <v>198</v>
      </c>
      <c r="B38" s="8">
        <v>92.576214604159603</v>
      </c>
      <c r="C38" s="8">
        <v>89.256982813594874</v>
      </c>
      <c r="D38" s="8"/>
      <c r="E38" s="8">
        <v>90.267176158424917</v>
      </c>
      <c r="F38" s="8"/>
      <c r="G38" s="8">
        <v>84.262827320686853</v>
      </c>
      <c r="H38" s="8">
        <v>93.844525949525618</v>
      </c>
      <c r="I38" s="8">
        <v>89.681636867669255</v>
      </c>
      <c r="J38" s="8">
        <v>85.357265445618253</v>
      </c>
      <c r="K38" s="8">
        <v>76.424113890155596</v>
      </c>
      <c r="L38" s="8">
        <v>88.441740410294216</v>
      </c>
      <c r="M38" s="8"/>
      <c r="N38" s="8">
        <v>90.086512594034673</v>
      </c>
      <c r="O38" s="8"/>
      <c r="P38" s="8"/>
      <c r="Q38" s="8">
        <v>90.594177515390612</v>
      </c>
      <c r="R38" s="8">
        <v>89.60974721408391</v>
      </c>
      <c r="S38" s="8"/>
      <c r="T38" s="8"/>
    </row>
    <row r="39" spans="1:20" x14ac:dyDescent="0.35">
      <c r="A39" t="s">
        <v>199</v>
      </c>
      <c r="B39" s="8">
        <v>92.154345971620771</v>
      </c>
      <c r="C39" s="8">
        <v>88.676173138382438</v>
      </c>
      <c r="D39" s="8"/>
      <c r="E39" s="8">
        <v>89.806935664889977</v>
      </c>
      <c r="F39" s="8"/>
      <c r="G39" s="8">
        <v>84.081761839376384</v>
      </c>
      <c r="H39" s="8">
        <v>92.918192258655537</v>
      </c>
      <c r="I39" s="8">
        <v>89.107550133413454</v>
      </c>
      <c r="J39" s="8">
        <v>84.497506912627586</v>
      </c>
      <c r="K39" s="8">
        <v>75.952882560162621</v>
      </c>
      <c r="L39" s="8">
        <v>88.233350714120888</v>
      </c>
      <c r="M39" s="8"/>
      <c r="N39" s="8">
        <v>89.874468449275966</v>
      </c>
      <c r="O39" s="8"/>
      <c r="P39" s="8"/>
      <c r="Q39" s="8">
        <v>90.145819599548744</v>
      </c>
      <c r="R39" s="8">
        <v>89.371014745687489</v>
      </c>
      <c r="S39" s="8"/>
      <c r="T39" s="8"/>
    </row>
    <row r="40" spans="1:20" x14ac:dyDescent="0.35">
      <c r="A40" t="s">
        <v>200</v>
      </c>
      <c r="B40" s="8">
        <v>92.097004547148757</v>
      </c>
      <c r="C40" s="8">
        <v>88.786054934615024</v>
      </c>
      <c r="D40" s="8"/>
      <c r="E40" s="8">
        <v>89.91958037270453</v>
      </c>
      <c r="F40" s="8"/>
      <c r="G40" s="8">
        <v>84.410070615616036</v>
      </c>
      <c r="H40" s="8">
        <v>92.998553459257892</v>
      </c>
      <c r="I40" s="8">
        <v>89.167568278763341</v>
      </c>
      <c r="J40" s="8">
        <v>84.806633556432672</v>
      </c>
      <c r="K40" s="8">
        <v>76.423458755281032</v>
      </c>
      <c r="L40" s="8">
        <v>88.321074555622531</v>
      </c>
      <c r="M40" s="8"/>
      <c r="N40" s="8">
        <v>89.845029681365574</v>
      </c>
      <c r="O40" s="8"/>
      <c r="P40" s="8"/>
      <c r="Q40" s="8">
        <v>90.297317191404431</v>
      </c>
      <c r="R40" s="8">
        <v>89.460092440153559</v>
      </c>
      <c r="S40" s="8"/>
      <c r="T40" s="8"/>
    </row>
    <row r="41" spans="1:20" x14ac:dyDescent="0.35">
      <c r="A41" t="s">
        <v>201</v>
      </c>
      <c r="B41" s="8">
        <v>92.345614338759376</v>
      </c>
      <c r="C41" s="8">
        <v>88.719288836212769</v>
      </c>
      <c r="D41" s="8"/>
      <c r="E41" s="8">
        <v>89.729325865389271</v>
      </c>
      <c r="F41" s="8"/>
      <c r="G41" s="8">
        <v>85.043021337090792</v>
      </c>
      <c r="H41" s="8">
        <v>93.349754142825788</v>
      </c>
      <c r="I41" s="8">
        <v>89.439773156780191</v>
      </c>
      <c r="J41" s="8">
        <v>85.206113319983459</v>
      </c>
      <c r="K41" s="8">
        <v>76.958902276852655</v>
      </c>
      <c r="L41" s="8">
        <v>88.531656156508703</v>
      </c>
      <c r="M41" s="8"/>
      <c r="N41" s="8">
        <v>90.058320405455234</v>
      </c>
      <c r="O41" s="8"/>
      <c r="P41" s="8"/>
      <c r="Q41" s="8">
        <v>90.649193162677022</v>
      </c>
      <c r="R41" s="8">
        <v>89.680205112150418</v>
      </c>
      <c r="S41" s="8"/>
      <c r="T41" s="8"/>
    </row>
    <row r="42" spans="1:20" x14ac:dyDescent="0.35">
      <c r="A42" t="s">
        <v>202</v>
      </c>
      <c r="B42" s="8">
        <v>93.254678219166252</v>
      </c>
      <c r="C42" s="8">
        <v>89.702689225856759</v>
      </c>
      <c r="D42" s="8"/>
      <c r="E42" s="8">
        <v>90.88909888300347</v>
      </c>
      <c r="F42" s="8"/>
      <c r="G42" s="8">
        <v>86.255934870259424</v>
      </c>
      <c r="H42" s="8">
        <v>94.586971498625502</v>
      </c>
      <c r="I42" s="8">
        <v>90.448693430382619</v>
      </c>
      <c r="J42" s="8">
        <v>85.995249319025149</v>
      </c>
      <c r="K42" s="8">
        <v>78.511571763929155</v>
      </c>
      <c r="L42" s="8">
        <v>89.733706778700267</v>
      </c>
      <c r="M42" s="8"/>
      <c r="N42" s="8">
        <v>90.902381963871477</v>
      </c>
      <c r="O42" s="8"/>
      <c r="P42" s="8"/>
      <c r="Q42" s="8">
        <v>91.751073017416502</v>
      </c>
      <c r="R42" s="8">
        <v>90.60126613876524</v>
      </c>
      <c r="S42" s="8"/>
      <c r="T42" s="8"/>
    </row>
    <row r="43" spans="1:20" x14ac:dyDescent="0.35">
      <c r="A43" t="s">
        <v>203</v>
      </c>
      <c r="B43" s="8">
        <v>94.302136138708619</v>
      </c>
      <c r="C43" s="8">
        <v>90.82410472734496</v>
      </c>
      <c r="D43" s="8"/>
      <c r="E43" s="8">
        <v>92.437113372103227</v>
      </c>
      <c r="F43" s="8"/>
      <c r="G43" s="8">
        <v>87.340902200375439</v>
      </c>
      <c r="H43" s="8">
        <v>95.892432152987709</v>
      </c>
      <c r="I43" s="8">
        <v>91.832936719380399</v>
      </c>
      <c r="J43" s="8">
        <v>87.332131831739204</v>
      </c>
      <c r="K43" s="8">
        <v>79.988830844271988</v>
      </c>
      <c r="L43" s="8">
        <v>91.231425630029221</v>
      </c>
      <c r="M43" s="8"/>
      <c r="N43" s="8">
        <v>91.923565104686332</v>
      </c>
      <c r="O43" s="8"/>
      <c r="P43" s="8"/>
      <c r="Q43" s="8">
        <v>93.364804583448233</v>
      </c>
      <c r="R43" s="8">
        <v>91.80839369777533</v>
      </c>
      <c r="S43" s="8"/>
      <c r="T43" s="8"/>
    </row>
    <row r="44" spans="1:20" x14ac:dyDescent="0.35">
      <c r="A44" t="s">
        <v>204</v>
      </c>
      <c r="B44" s="8">
        <v>95.060462680024074</v>
      </c>
      <c r="C44" s="8">
        <v>91.89484617075712</v>
      </c>
      <c r="D44" s="8"/>
      <c r="E44" s="8">
        <v>93.491914526057329</v>
      </c>
      <c r="F44" s="8"/>
      <c r="G44" s="8">
        <v>87.943356766686207</v>
      </c>
      <c r="H44" s="8">
        <v>97.307533122466111</v>
      </c>
      <c r="I44" s="8">
        <v>93.016243515838866</v>
      </c>
      <c r="J44" s="8">
        <v>88.329912348116494</v>
      </c>
      <c r="K44" s="8">
        <v>80.92232643853788</v>
      </c>
      <c r="L44" s="8">
        <v>92.416509004611939</v>
      </c>
      <c r="M44" s="8"/>
      <c r="N44" s="8">
        <v>92.745627973321518</v>
      </c>
      <c r="O44" s="8"/>
      <c r="P44" s="8"/>
      <c r="Q44" s="8">
        <v>94.38768757394574</v>
      </c>
      <c r="R44" s="8">
        <v>92.68184830874371</v>
      </c>
      <c r="S44" s="8"/>
      <c r="T44" s="8"/>
    </row>
    <row r="45" spans="1:20" x14ac:dyDescent="0.35">
      <c r="A45" t="s">
        <v>205</v>
      </c>
      <c r="B45" s="8">
        <v>94.923297460716626</v>
      </c>
      <c r="C45" s="8">
        <v>91.464824665990662</v>
      </c>
      <c r="D45" s="8"/>
      <c r="E45" s="8">
        <v>93.068721438042047</v>
      </c>
      <c r="F45" s="8"/>
      <c r="G45" s="8">
        <v>87.627018261485972</v>
      </c>
      <c r="H45" s="8">
        <v>96.738451043330102</v>
      </c>
      <c r="I45" s="8">
        <v>92.729312472772804</v>
      </c>
      <c r="J45" s="8">
        <v>88.276173892180921</v>
      </c>
      <c r="K45" s="8">
        <v>80.716940334334822</v>
      </c>
      <c r="L45" s="8">
        <v>92.131384408816359</v>
      </c>
      <c r="M45" s="8"/>
      <c r="N45" s="8">
        <v>92.397218573442046</v>
      </c>
      <c r="O45" s="8"/>
      <c r="P45" s="8"/>
      <c r="Q45" s="8">
        <v>94.088423861913697</v>
      </c>
      <c r="R45" s="8">
        <v>92.755998291447284</v>
      </c>
      <c r="S45" s="8"/>
      <c r="T45" s="8"/>
    </row>
    <row r="46" spans="1:20" x14ac:dyDescent="0.35">
      <c r="A46" t="s">
        <v>206</v>
      </c>
      <c r="B46" s="8">
        <v>94.847561001940107</v>
      </c>
      <c r="C46" s="8">
        <v>91.616272994898409</v>
      </c>
      <c r="D46" s="8"/>
      <c r="E46" s="8">
        <v>93.231288393088832</v>
      </c>
      <c r="F46" s="8"/>
      <c r="G46" s="8">
        <v>87.998803237569717</v>
      </c>
      <c r="H46" s="8">
        <v>96.724053854286623</v>
      </c>
      <c r="I46" s="8">
        <v>92.814144773309138</v>
      </c>
      <c r="J46" s="8">
        <v>88.40322523255756</v>
      </c>
      <c r="K46" s="8">
        <v>81.158819384300273</v>
      </c>
      <c r="L46" s="8">
        <v>92.407659037356623</v>
      </c>
      <c r="M46" s="8"/>
      <c r="N46" s="8">
        <v>92.545215341217386</v>
      </c>
      <c r="O46" s="8"/>
      <c r="P46" s="8"/>
      <c r="Q46" s="8">
        <v>94.293953485646327</v>
      </c>
      <c r="R46" s="8">
        <v>92.845598995085965</v>
      </c>
      <c r="S46" s="8"/>
      <c r="T46" s="8"/>
    </row>
    <row r="47" spans="1:20" x14ac:dyDescent="0.35">
      <c r="A47" t="s">
        <v>207</v>
      </c>
      <c r="B47" s="8">
        <v>95.05693518880237</v>
      </c>
      <c r="C47" s="8">
        <v>91.833670967882028</v>
      </c>
      <c r="D47" s="8"/>
      <c r="E47" s="8">
        <v>93.359567918259742</v>
      </c>
      <c r="F47" s="8"/>
      <c r="G47" s="8">
        <v>88.653365411288434</v>
      </c>
      <c r="H47" s="8">
        <v>97.043939733434954</v>
      </c>
      <c r="I47" s="8">
        <v>93.027834659192933</v>
      </c>
      <c r="J47" s="8">
        <v>88.69743310695452</v>
      </c>
      <c r="K47" s="8">
        <v>81.633246173273719</v>
      </c>
      <c r="L47" s="8">
        <v>92.725937326223828</v>
      </c>
      <c r="M47" s="8"/>
      <c r="N47" s="8">
        <v>92.791490616841415</v>
      </c>
      <c r="O47" s="8"/>
      <c r="P47" s="8"/>
      <c r="Q47" s="8">
        <v>94.476963074249042</v>
      </c>
      <c r="R47" s="8">
        <v>93.186461679185825</v>
      </c>
      <c r="S47" s="8"/>
      <c r="T47" s="8"/>
    </row>
    <row r="48" spans="1:20" x14ac:dyDescent="0.35">
      <c r="A48" t="s">
        <v>208</v>
      </c>
      <c r="B48" s="8">
        <v>95.294574278206468</v>
      </c>
      <c r="C48" s="8">
        <v>92.123314935191502</v>
      </c>
      <c r="D48" s="8"/>
      <c r="E48" s="8">
        <v>93.649842824683446</v>
      </c>
      <c r="F48" s="8"/>
      <c r="G48" s="8">
        <v>89.107196792281286</v>
      </c>
      <c r="H48" s="8">
        <v>97.496548584758472</v>
      </c>
      <c r="I48" s="8">
        <v>93.520214080512091</v>
      </c>
      <c r="J48" s="8">
        <v>89.137842726216618</v>
      </c>
      <c r="K48" s="8">
        <v>82.451071142825583</v>
      </c>
      <c r="L48" s="8">
        <v>93.324070553578338</v>
      </c>
      <c r="M48" s="8"/>
      <c r="N48" s="8">
        <v>93.151545979610958</v>
      </c>
      <c r="O48" s="8"/>
      <c r="P48" s="8"/>
      <c r="Q48" s="8">
        <v>94.882265940758828</v>
      </c>
      <c r="R48" s="8">
        <v>93.739518134006147</v>
      </c>
      <c r="S48" s="8"/>
      <c r="T48" s="8"/>
    </row>
    <row r="49" spans="1:20" x14ac:dyDescent="0.35">
      <c r="A49" t="s">
        <v>209</v>
      </c>
      <c r="B49" s="8">
        <v>95.511287193651881</v>
      </c>
      <c r="C49" s="8">
        <v>92.569209669201911</v>
      </c>
      <c r="D49" s="8"/>
      <c r="E49" s="8">
        <v>94.142515346468429</v>
      </c>
      <c r="F49" s="8"/>
      <c r="G49" s="8">
        <v>89.50695463687299</v>
      </c>
      <c r="H49" s="8">
        <v>97.719890191494827</v>
      </c>
      <c r="I49" s="8">
        <v>93.849548411305605</v>
      </c>
      <c r="J49" s="8">
        <v>89.551272460736612</v>
      </c>
      <c r="K49" s="8">
        <v>83.235246951279763</v>
      </c>
      <c r="L49" s="8">
        <v>93.683230018682636</v>
      </c>
      <c r="M49" s="8"/>
      <c r="N49" s="8">
        <v>93.235754903519947</v>
      </c>
      <c r="O49" s="8"/>
      <c r="P49" s="8"/>
      <c r="Q49" s="8">
        <v>95.405269676107082</v>
      </c>
      <c r="R49" s="8">
        <v>93.973592651221068</v>
      </c>
      <c r="S49" s="8"/>
      <c r="T49" s="8"/>
    </row>
    <row r="50" spans="1:20" x14ac:dyDescent="0.35">
      <c r="A50" t="s">
        <v>210</v>
      </c>
      <c r="B50" s="8">
        <v>96.388190726888155</v>
      </c>
      <c r="C50" s="8">
        <v>93.947942813850716</v>
      </c>
      <c r="D50" s="8"/>
      <c r="E50" s="8">
        <v>95.482278236885037</v>
      </c>
      <c r="F50" s="8"/>
      <c r="G50" s="8">
        <v>90.466249461741114</v>
      </c>
      <c r="H50" s="8">
        <v>99.232307109855455</v>
      </c>
      <c r="I50" s="8">
        <v>95.305784031377144</v>
      </c>
      <c r="J50" s="8">
        <v>90.935574470600443</v>
      </c>
      <c r="K50" s="8">
        <v>85.007043147692613</v>
      </c>
      <c r="L50" s="8">
        <v>95.017334716856112</v>
      </c>
      <c r="M50" s="8"/>
      <c r="N50" s="8">
        <v>94.100088657006694</v>
      </c>
      <c r="O50" s="8"/>
      <c r="P50" s="8"/>
      <c r="Q50" s="8">
        <v>96.754133560704872</v>
      </c>
      <c r="R50" s="8">
        <v>94.93512034689725</v>
      </c>
      <c r="S50" s="8"/>
      <c r="T50" s="8"/>
    </row>
    <row r="51" spans="1:20" x14ac:dyDescent="0.35">
      <c r="A51" t="s">
        <v>211</v>
      </c>
      <c r="B51" s="8">
        <v>96.635015294365985</v>
      </c>
      <c r="C51" s="8">
        <v>94.685937749333817</v>
      </c>
      <c r="D51" s="8"/>
      <c r="E51" s="8">
        <v>96.372604174375951</v>
      </c>
      <c r="F51" s="8"/>
      <c r="G51" s="8">
        <v>91.030433089368728</v>
      </c>
      <c r="H51" s="8">
        <v>99.824354823206093</v>
      </c>
      <c r="I51" s="8">
        <v>96.198056331608313</v>
      </c>
      <c r="J51" s="8">
        <v>92.348008136537672</v>
      </c>
      <c r="K51" s="8">
        <v>85.963128608213438</v>
      </c>
      <c r="L51" s="8">
        <v>95.513547897608092</v>
      </c>
      <c r="M51" s="8"/>
      <c r="N51" s="8">
        <v>94.484973158320514</v>
      </c>
      <c r="O51" s="8"/>
      <c r="P51" s="8"/>
      <c r="Q51" s="8">
        <v>97.404184234758915</v>
      </c>
      <c r="R51" s="8">
        <v>95.383826387936992</v>
      </c>
      <c r="S51" s="8"/>
      <c r="T51" s="8"/>
    </row>
    <row r="52" spans="1:20" x14ac:dyDescent="0.35">
      <c r="A52" t="s">
        <v>212</v>
      </c>
      <c r="B52" s="8">
        <v>96.80027880822999</v>
      </c>
      <c r="C52" s="8">
        <v>94.937172710266182</v>
      </c>
      <c r="D52" s="8"/>
      <c r="E52" s="8">
        <v>96.549599215262703</v>
      </c>
      <c r="F52" s="8"/>
      <c r="G52" s="8">
        <v>91.32077024720374</v>
      </c>
      <c r="H52" s="8">
        <v>100.03032127887444</v>
      </c>
      <c r="I52" s="8">
        <v>96.380872350111531</v>
      </c>
      <c r="J52" s="8">
        <v>92.855339621416817</v>
      </c>
      <c r="K52" s="8">
        <v>86.593360628579987</v>
      </c>
      <c r="L52" s="8">
        <v>95.79333429497153</v>
      </c>
      <c r="M52" s="8"/>
      <c r="N52" s="8">
        <v>94.83196988046052</v>
      </c>
      <c r="O52" s="8"/>
      <c r="P52" s="8"/>
      <c r="Q52" s="8">
        <v>97.814768927366714</v>
      </c>
      <c r="R52" s="8">
        <v>95.273624661009706</v>
      </c>
      <c r="S52" s="8"/>
      <c r="T52" s="8"/>
    </row>
    <row r="53" spans="1:20" x14ac:dyDescent="0.35">
      <c r="A53" t="s">
        <v>213</v>
      </c>
      <c r="B53" s="8">
        <v>96.875752545795621</v>
      </c>
      <c r="C53" s="8">
        <v>94.656776283503049</v>
      </c>
      <c r="D53" s="8"/>
      <c r="E53" s="8">
        <v>96.328212137110384</v>
      </c>
      <c r="F53" s="8"/>
      <c r="G53" s="8">
        <v>91.376142215679778</v>
      </c>
      <c r="H53" s="8">
        <v>99.893105411281013</v>
      </c>
      <c r="I53" s="8">
        <v>96.268908206764564</v>
      </c>
      <c r="J53" s="8">
        <v>92.799749782664634</v>
      </c>
      <c r="K53" s="8">
        <v>86.894902459935565</v>
      </c>
      <c r="L53" s="8">
        <v>96.105922348253515</v>
      </c>
      <c r="M53" s="8"/>
      <c r="N53" s="8">
        <v>94.858911923439081</v>
      </c>
      <c r="O53" s="8"/>
      <c r="P53" s="8"/>
      <c r="Q53" s="8">
        <v>97.93251441674623</v>
      </c>
      <c r="R53" s="8">
        <v>95.711698708061704</v>
      </c>
      <c r="S53" s="8"/>
      <c r="T53" s="8"/>
    </row>
    <row r="54" spans="1:20" x14ac:dyDescent="0.35">
      <c r="A54" t="s">
        <v>214</v>
      </c>
      <c r="B54" s="8">
        <v>98.346388414802746</v>
      </c>
      <c r="C54" s="8">
        <v>96.244302796417514</v>
      </c>
      <c r="D54" s="8"/>
      <c r="E54" s="8">
        <v>98.317947194084311</v>
      </c>
      <c r="F54" s="8"/>
      <c r="G54" s="8">
        <v>92.944243692999279</v>
      </c>
      <c r="H54" s="8">
        <v>102.0902800822368</v>
      </c>
      <c r="I54" s="8">
        <v>98.131233952523161</v>
      </c>
      <c r="J54" s="8">
        <v>94.950682611996342</v>
      </c>
      <c r="K54" s="8">
        <v>89.439423163627595</v>
      </c>
      <c r="L54" s="8">
        <v>98.294301931006174</v>
      </c>
      <c r="M54" s="8"/>
      <c r="N54" s="8">
        <v>96.260608593205575</v>
      </c>
      <c r="O54" s="8"/>
      <c r="P54" s="8"/>
      <c r="Q54" s="8">
        <v>100.1724167880112</v>
      </c>
      <c r="R54" s="8">
        <v>97.346640928633519</v>
      </c>
      <c r="S54" s="8"/>
      <c r="T54" s="8"/>
    </row>
    <row r="55" spans="1:20" x14ac:dyDescent="0.35">
      <c r="A55" t="s">
        <v>215</v>
      </c>
      <c r="B55" s="8">
        <v>98.472418226565424</v>
      </c>
      <c r="C55" s="8">
        <v>96.562079462078259</v>
      </c>
      <c r="D55" s="8"/>
      <c r="E55" s="8">
        <v>98.814795476401542</v>
      </c>
      <c r="F55" s="8"/>
      <c r="G55" s="8">
        <v>92.919338010569334</v>
      </c>
      <c r="H55" s="8">
        <v>102.09063402566198</v>
      </c>
      <c r="I55" s="8">
        <v>98.357100896188427</v>
      </c>
      <c r="J55" s="8">
        <v>95.143123450053508</v>
      </c>
      <c r="K55" s="8">
        <v>89.401981292893836</v>
      </c>
      <c r="L55" s="8">
        <v>98.367484507087951</v>
      </c>
      <c r="M55" s="8"/>
      <c r="N55" s="8">
        <v>96.149755159652429</v>
      </c>
      <c r="O55" s="8"/>
      <c r="P55" s="8"/>
      <c r="Q55" s="8">
        <v>100.28471464244552</v>
      </c>
      <c r="R55" s="8">
        <v>97.279030510912889</v>
      </c>
      <c r="S55" s="8"/>
      <c r="T55" s="8"/>
    </row>
    <row r="56" spans="1:20" x14ac:dyDescent="0.35">
      <c r="A56" t="s">
        <v>216</v>
      </c>
      <c r="B56" s="8">
        <v>97.991576502896208</v>
      </c>
      <c r="C56" s="8">
        <v>95.767200730065781</v>
      </c>
      <c r="D56" s="8"/>
      <c r="E56" s="8">
        <v>97.921429018679504</v>
      </c>
      <c r="F56" s="8"/>
      <c r="G56" s="8">
        <v>92.370616375210332</v>
      </c>
      <c r="H56" s="8">
        <v>100.97513227723613</v>
      </c>
      <c r="I56" s="8">
        <v>97.619723317224654</v>
      </c>
      <c r="J56" s="8">
        <v>94.380622036624814</v>
      </c>
      <c r="K56" s="8">
        <v>88.2001383897301</v>
      </c>
      <c r="L56" s="8">
        <v>97.595154072728846</v>
      </c>
      <c r="M56" s="8"/>
      <c r="N56" s="8">
        <v>95.700054643175704</v>
      </c>
      <c r="O56" s="8"/>
      <c r="P56" s="8"/>
      <c r="Q56" s="8">
        <v>99.679861559788733</v>
      </c>
      <c r="R56" s="8">
        <v>96.55443670222806</v>
      </c>
      <c r="S56" s="8"/>
      <c r="T56" s="8"/>
    </row>
    <row r="57" spans="1:20" x14ac:dyDescent="0.35">
      <c r="A57" t="s">
        <v>217</v>
      </c>
      <c r="B57" s="8">
        <v>97.557919533303576</v>
      </c>
      <c r="C57" s="8">
        <v>95.37160080280637</v>
      </c>
      <c r="D57" s="8"/>
      <c r="E57" s="8">
        <v>97.147396163119154</v>
      </c>
      <c r="F57" s="8"/>
      <c r="G57" s="8">
        <v>91.995111162867303</v>
      </c>
      <c r="H57" s="8">
        <v>100.11340624056075</v>
      </c>
      <c r="I57" s="8">
        <v>96.961623780261078</v>
      </c>
      <c r="J57" s="8">
        <v>93.849794165818196</v>
      </c>
      <c r="K57" s="8">
        <v>87.606529086749077</v>
      </c>
      <c r="L57" s="8">
        <v>97.028924880570585</v>
      </c>
      <c r="M57" s="8"/>
      <c r="N57" s="8">
        <v>95.412487714204048</v>
      </c>
      <c r="O57" s="8"/>
      <c r="P57" s="8"/>
      <c r="Q57" s="8">
        <v>98.969557331139953</v>
      </c>
      <c r="R57" s="8">
        <v>96.360103936280794</v>
      </c>
      <c r="S57" s="8"/>
      <c r="T57" s="8"/>
    </row>
    <row r="58" spans="1:20" x14ac:dyDescent="0.35">
      <c r="A58" t="s">
        <v>218</v>
      </c>
      <c r="B58" s="8">
        <v>97.563283707045869</v>
      </c>
      <c r="C58" s="8">
        <v>95.365323125661888</v>
      </c>
      <c r="D58" s="8"/>
      <c r="E58" s="8">
        <v>96.943421222277493</v>
      </c>
      <c r="F58" s="8"/>
      <c r="G58" s="8">
        <v>91.986689496161063</v>
      </c>
      <c r="H58" s="8">
        <v>99.867078221518213</v>
      </c>
      <c r="I58" s="8">
        <v>97.035559028009544</v>
      </c>
      <c r="J58" s="8">
        <v>93.713284053871874</v>
      </c>
      <c r="K58" s="8">
        <v>87.477877053406189</v>
      </c>
      <c r="L58" s="8">
        <v>97.050028749782541</v>
      </c>
      <c r="M58" s="8"/>
      <c r="N58" s="8">
        <v>95.578618319535792</v>
      </c>
      <c r="O58" s="8"/>
      <c r="P58" s="8"/>
      <c r="Q58" s="8">
        <v>98.819558970418242</v>
      </c>
      <c r="R58" s="8">
        <v>96.437702225585028</v>
      </c>
      <c r="S58" s="8"/>
      <c r="T58" s="8"/>
    </row>
    <row r="59" spans="1:20" x14ac:dyDescent="0.35">
      <c r="A59" t="s">
        <v>219</v>
      </c>
      <c r="B59" s="8">
        <v>97.97283727449296</v>
      </c>
      <c r="C59" s="8">
        <v>96.16477264684616</v>
      </c>
      <c r="D59" s="8"/>
      <c r="E59" s="8">
        <v>98.074672190460291</v>
      </c>
      <c r="F59" s="8"/>
      <c r="G59" s="8">
        <v>92.807240490034189</v>
      </c>
      <c r="H59" s="8">
        <v>100.6970424410826</v>
      </c>
      <c r="I59" s="8">
        <v>98.136951565170307</v>
      </c>
      <c r="J59" s="8">
        <v>94.643934632184298</v>
      </c>
      <c r="K59" s="8">
        <v>88.570303611780844</v>
      </c>
      <c r="L59" s="8">
        <v>98.086400080920882</v>
      </c>
      <c r="M59" s="8"/>
      <c r="N59" s="8">
        <v>95.976972925356691</v>
      </c>
      <c r="O59" s="8"/>
      <c r="P59" s="8"/>
      <c r="Q59" s="8">
        <v>99.78765665424595</v>
      </c>
      <c r="R59" s="8">
        <v>97.205904782418926</v>
      </c>
      <c r="S59" s="8"/>
      <c r="T59" s="8"/>
    </row>
    <row r="60" spans="1:20" x14ac:dyDescent="0.35">
      <c r="A60" t="s">
        <v>220</v>
      </c>
      <c r="B60" s="8">
        <v>98.158812741820526</v>
      </c>
      <c r="C60" s="8">
        <v>96.175073700299407</v>
      </c>
      <c r="D60" s="8"/>
      <c r="E60" s="8">
        <v>98.008911864450084</v>
      </c>
      <c r="F60" s="8"/>
      <c r="G60" s="8">
        <v>93.037335157000754</v>
      </c>
      <c r="H60" s="8">
        <v>100.63503287535305</v>
      </c>
      <c r="I60" s="8">
        <v>98.201980830731927</v>
      </c>
      <c r="J60" s="8">
        <v>94.918480709351471</v>
      </c>
      <c r="K60" s="8">
        <v>88.560304198802584</v>
      </c>
      <c r="L60" s="8">
        <v>98.155600150774788</v>
      </c>
      <c r="M60" s="8"/>
      <c r="N60" s="8">
        <v>96.111339956058629</v>
      </c>
      <c r="O60" s="8"/>
      <c r="P60" s="8"/>
      <c r="Q60" s="8">
        <v>99.619866121269922</v>
      </c>
      <c r="R60" s="8">
        <v>96.989476626139975</v>
      </c>
      <c r="S60" s="8"/>
      <c r="T60" s="8"/>
    </row>
    <row r="61" spans="1:20" x14ac:dyDescent="0.35">
      <c r="A61" t="s">
        <v>221</v>
      </c>
      <c r="B61" s="8">
        <v>99.189304168951395</v>
      </c>
      <c r="C61" s="8">
        <v>97.664188201021787</v>
      </c>
      <c r="D61" s="8"/>
      <c r="E61" s="8">
        <v>99.720002286244892</v>
      </c>
      <c r="F61" s="8"/>
      <c r="G61" s="8">
        <v>94.315681540189502</v>
      </c>
      <c r="H61" s="8">
        <v>102.37998848088554</v>
      </c>
      <c r="I61" s="8">
        <v>99.697927057363898</v>
      </c>
      <c r="J61" s="8">
        <v>96.16421824254428</v>
      </c>
      <c r="K61" s="8">
        <v>90.548250688007116</v>
      </c>
      <c r="L61" s="8">
        <v>99.730864093076534</v>
      </c>
      <c r="M61" s="8"/>
      <c r="N61" s="8">
        <v>97.241664529321227</v>
      </c>
      <c r="O61" s="8"/>
      <c r="P61" s="8"/>
      <c r="Q61" s="8">
        <v>101.15677227671571</v>
      </c>
      <c r="R61" s="8">
        <v>98.008281349513382</v>
      </c>
      <c r="S61" s="8"/>
      <c r="T61" s="8"/>
    </row>
    <row r="62" spans="1:20" x14ac:dyDescent="0.35">
      <c r="A62" t="s">
        <v>222</v>
      </c>
      <c r="B62" s="8">
        <v>99.538141404443323</v>
      </c>
      <c r="C62" s="8">
        <v>98.214202396521074</v>
      </c>
      <c r="D62" s="8"/>
      <c r="E62" s="8">
        <v>100.39145302166477</v>
      </c>
      <c r="F62" s="8"/>
      <c r="G62" s="8">
        <v>94.577224505778091</v>
      </c>
      <c r="H62" s="8">
        <v>102.93085376537464</v>
      </c>
      <c r="I62" s="8">
        <v>100.31517982840504</v>
      </c>
      <c r="J62" s="8">
        <v>96.723800835299656</v>
      </c>
      <c r="K62" s="8">
        <v>91.141522607219599</v>
      </c>
      <c r="L62" s="8">
        <v>100.17154648819637</v>
      </c>
      <c r="M62" s="8"/>
      <c r="N62" s="8">
        <v>97.676390291719898</v>
      </c>
      <c r="O62" s="8"/>
      <c r="P62" s="8"/>
      <c r="Q62" s="8">
        <v>101.52206295050512</v>
      </c>
      <c r="R62" s="8">
        <v>98.489689353613201</v>
      </c>
      <c r="S62" s="8"/>
      <c r="T62" s="8"/>
    </row>
    <row r="63" spans="1:20" x14ac:dyDescent="0.35">
      <c r="A63" t="s">
        <v>223</v>
      </c>
      <c r="B63" s="8">
        <v>99.67279019314887</v>
      </c>
      <c r="C63" s="8">
        <v>98.036549714290615</v>
      </c>
      <c r="D63" s="8"/>
      <c r="E63" s="8">
        <v>100.2618535323662</v>
      </c>
      <c r="F63" s="8"/>
      <c r="G63" s="8">
        <v>94.583365584580164</v>
      </c>
      <c r="H63" s="8">
        <v>102.88292512776221</v>
      </c>
      <c r="I63" s="8">
        <v>100.3578305767119</v>
      </c>
      <c r="J63" s="8">
        <v>96.936287250183582</v>
      </c>
      <c r="K63" s="8">
        <v>90.99546919756429</v>
      </c>
      <c r="L63" s="8">
        <v>100.18187751318467</v>
      </c>
      <c r="M63" s="8"/>
      <c r="N63" s="8">
        <v>97.59150976289412</v>
      </c>
      <c r="O63" s="8"/>
      <c r="P63" s="8"/>
      <c r="Q63" s="8">
        <v>101.32594308944149</v>
      </c>
      <c r="R63" s="8">
        <v>98.374072854383769</v>
      </c>
      <c r="S63" s="8"/>
      <c r="T63" s="8"/>
    </row>
    <row r="64" spans="1:20" x14ac:dyDescent="0.35">
      <c r="A64" t="s">
        <v>224</v>
      </c>
      <c r="B64" s="8">
        <v>98.840035817313492</v>
      </c>
      <c r="C64" s="8">
        <v>96.93172708649027</v>
      </c>
      <c r="D64" s="8"/>
      <c r="E64" s="8">
        <v>99.094396933849097</v>
      </c>
      <c r="F64" s="8"/>
      <c r="G64" s="8">
        <v>93.805310374864831</v>
      </c>
      <c r="H64" s="8">
        <v>100.89303878944766</v>
      </c>
      <c r="I64" s="8">
        <v>99.21290679412779</v>
      </c>
      <c r="J64" s="8">
        <v>96.094361003584439</v>
      </c>
      <c r="K64" s="8">
        <v>89.830283788115764</v>
      </c>
      <c r="L64" s="8">
        <v>99.113363444265744</v>
      </c>
      <c r="M64" s="8"/>
      <c r="N64" s="8">
        <v>96.805703328381867</v>
      </c>
      <c r="O64" s="8"/>
      <c r="P64" s="8"/>
      <c r="Q64" s="8">
        <v>100.20253230262148</v>
      </c>
      <c r="R64" s="8">
        <v>97.396930761137497</v>
      </c>
      <c r="S64" s="8"/>
      <c r="T64" s="8"/>
    </row>
    <row r="65" spans="1:20" x14ac:dyDescent="0.35">
      <c r="A65" t="s">
        <v>225</v>
      </c>
      <c r="B65" s="8">
        <v>97.92682678076774</v>
      </c>
      <c r="C65" s="8">
        <v>96.236203238355884</v>
      </c>
      <c r="D65" s="8"/>
      <c r="E65" s="8">
        <v>98.191677366327497</v>
      </c>
      <c r="F65" s="8"/>
      <c r="G65" s="8">
        <v>93.263877517669087</v>
      </c>
      <c r="H65" s="8">
        <v>99.492625295066318</v>
      </c>
      <c r="I65" s="8">
        <v>98.207333369718739</v>
      </c>
      <c r="J65" s="8">
        <v>94.968774421956752</v>
      </c>
      <c r="K65" s="8">
        <v>88.546950369457804</v>
      </c>
      <c r="L65" s="8">
        <v>98.198996583177106</v>
      </c>
      <c r="M65" s="8"/>
      <c r="N65" s="8">
        <v>96.183977783993555</v>
      </c>
      <c r="O65" s="8"/>
      <c r="P65" s="8"/>
      <c r="Q65" s="8">
        <v>99.168547646176123</v>
      </c>
      <c r="R65" s="8">
        <v>96.987367288125384</v>
      </c>
      <c r="S65" s="8"/>
      <c r="T65" s="8"/>
    </row>
    <row r="66" spans="1:20" x14ac:dyDescent="0.35">
      <c r="A66" t="s">
        <v>226</v>
      </c>
      <c r="B66" s="8">
        <v>98.533770925832371</v>
      </c>
      <c r="C66" s="8">
        <v>96.928965177014774</v>
      </c>
      <c r="D66" s="8"/>
      <c r="E66" s="8">
        <v>98.857044270440937</v>
      </c>
      <c r="F66" s="8"/>
      <c r="G66" s="8">
        <v>94.214175381810875</v>
      </c>
      <c r="H66" s="8">
        <v>100.08390647524601</v>
      </c>
      <c r="I66" s="8">
        <v>98.878525899906606</v>
      </c>
      <c r="J66" s="8">
        <v>95.757336367088428</v>
      </c>
      <c r="K66" s="8">
        <v>89.305141529394987</v>
      </c>
      <c r="L66" s="8">
        <v>98.763209306514298</v>
      </c>
      <c r="M66" s="8"/>
      <c r="N66" s="8">
        <v>96.509090725622642</v>
      </c>
      <c r="O66" s="8"/>
      <c r="P66" s="8"/>
      <c r="Q66" s="8">
        <v>99.859059888963131</v>
      </c>
      <c r="R66" s="8">
        <v>97.50274931033924</v>
      </c>
      <c r="S66" s="8"/>
      <c r="T66" s="8"/>
    </row>
    <row r="67" spans="1:20" x14ac:dyDescent="0.35">
      <c r="A67" t="s">
        <v>227</v>
      </c>
      <c r="B67" s="8">
        <v>98.585669680352922</v>
      </c>
      <c r="C67" s="8">
        <v>96.888987092011689</v>
      </c>
      <c r="D67" s="8"/>
      <c r="E67" s="8">
        <v>98.668346781207561</v>
      </c>
      <c r="F67" s="8"/>
      <c r="G67" s="8">
        <v>94.266350046824684</v>
      </c>
      <c r="H67" s="8">
        <v>100.03523032577584</v>
      </c>
      <c r="I67" s="8">
        <v>98.865665340198959</v>
      </c>
      <c r="J67" s="8">
        <v>95.716410032585827</v>
      </c>
      <c r="K67" s="8">
        <v>89.417838131169532</v>
      </c>
      <c r="L67" s="8">
        <v>98.811805154332276</v>
      </c>
      <c r="M67" s="8"/>
      <c r="N67" s="8">
        <v>96.59673768227384</v>
      </c>
      <c r="O67" s="8"/>
      <c r="P67" s="8"/>
      <c r="Q67" s="8">
        <v>99.66643541179856</v>
      </c>
      <c r="R67" s="8">
        <v>97.633526356316594</v>
      </c>
      <c r="S67" s="8"/>
      <c r="T67" s="8"/>
    </row>
    <row r="68" spans="1:20" x14ac:dyDescent="0.35">
      <c r="A68" t="s">
        <v>228</v>
      </c>
      <c r="B68" s="8">
        <v>98.683089416203359</v>
      </c>
      <c r="C68" s="8">
        <v>97.181409046607712</v>
      </c>
      <c r="D68" s="8"/>
      <c r="E68" s="8">
        <v>98.792362965859212</v>
      </c>
      <c r="F68" s="8"/>
      <c r="G68" s="8">
        <v>94.446610031057645</v>
      </c>
      <c r="H68" s="8">
        <v>100.4281347374901</v>
      </c>
      <c r="I68" s="8">
        <v>99.091570838056384</v>
      </c>
      <c r="J68" s="8">
        <v>95.636413463571557</v>
      </c>
      <c r="K68" s="8">
        <v>89.822443545135556</v>
      </c>
      <c r="L68" s="8">
        <v>98.914856211608239</v>
      </c>
      <c r="M68" s="8"/>
      <c r="N68" s="8">
        <v>96.634868925242415</v>
      </c>
      <c r="O68" s="8"/>
      <c r="P68" s="8"/>
      <c r="Q68" s="8">
        <v>99.86828613603366</v>
      </c>
      <c r="R68" s="8">
        <v>97.68945739543129</v>
      </c>
      <c r="S68" s="8"/>
      <c r="T68" s="8"/>
    </row>
    <row r="69" spans="1:20" x14ac:dyDescent="0.35">
      <c r="A69" t="s">
        <v>229</v>
      </c>
      <c r="B69" s="8">
        <v>98.730840362816892</v>
      </c>
      <c r="C69" s="8">
        <v>97.102181621034873</v>
      </c>
      <c r="D69" s="8"/>
      <c r="E69" s="8">
        <v>98.749663562762123</v>
      </c>
      <c r="F69" s="8"/>
      <c r="G69" s="8">
        <v>94.454609279724849</v>
      </c>
      <c r="H69" s="8">
        <v>100.17474052685228</v>
      </c>
      <c r="I69" s="8">
        <v>98.904821898655598</v>
      </c>
      <c r="J69" s="8">
        <v>95.512092170421866</v>
      </c>
      <c r="K69" s="8">
        <v>89.989783743450374</v>
      </c>
      <c r="L69" s="8">
        <v>98.838512019006288</v>
      </c>
      <c r="M69" s="8"/>
      <c r="N69" s="8">
        <v>96.542112846419954</v>
      </c>
      <c r="O69" s="8"/>
      <c r="P69" s="8"/>
      <c r="Q69" s="8">
        <v>99.707526689999199</v>
      </c>
      <c r="R69" s="8">
        <v>97.440902724683795</v>
      </c>
      <c r="S69" s="8"/>
      <c r="T69" s="8"/>
    </row>
    <row r="70" spans="1:20" x14ac:dyDescent="0.35">
      <c r="A70" t="s">
        <v>230</v>
      </c>
      <c r="B70" s="8">
        <v>98.795462779440385</v>
      </c>
      <c r="C70" s="8">
        <v>97.281576911779169</v>
      </c>
      <c r="D70" s="8"/>
      <c r="E70" s="8">
        <v>98.743439655132434</v>
      </c>
      <c r="F70" s="8"/>
      <c r="G70" s="8">
        <v>94.636330801396227</v>
      </c>
      <c r="H70" s="8">
        <v>100.24997217472975</v>
      </c>
      <c r="I70" s="8">
        <v>99.039895270757484</v>
      </c>
      <c r="J70" s="8">
        <v>95.76290680061085</v>
      </c>
      <c r="K70" s="8">
        <v>90.207801680989988</v>
      </c>
      <c r="L70" s="8">
        <v>98.980595652247658</v>
      </c>
      <c r="M70" s="8"/>
      <c r="N70" s="8">
        <v>96.749448472327472</v>
      </c>
      <c r="O70" s="8"/>
      <c r="P70" s="8"/>
      <c r="Q70" s="8">
        <v>99.871926355583398</v>
      </c>
      <c r="R70" s="8">
        <v>97.471793226170391</v>
      </c>
      <c r="S70" s="8"/>
      <c r="T70" s="8"/>
    </row>
    <row r="71" spans="1:20" x14ac:dyDescent="0.35">
      <c r="A71" t="s">
        <v>231</v>
      </c>
      <c r="B71" s="8">
        <v>99.270675457597775</v>
      </c>
      <c r="C71" s="8">
        <v>98.319173175463959</v>
      </c>
      <c r="D71" s="8"/>
      <c r="E71" s="8">
        <v>99.20833208918458</v>
      </c>
      <c r="F71" s="8"/>
      <c r="G71" s="8">
        <v>95.199599612672372</v>
      </c>
      <c r="H71" s="8">
        <v>100.84062727798869</v>
      </c>
      <c r="I71" s="8">
        <v>99.578743783298478</v>
      </c>
      <c r="J71" s="8">
        <v>96.335038517142621</v>
      </c>
      <c r="K71" s="8">
        <v>90.964411706776872</v>
      </c>
      <c r="L71" s="8">
        <v>99.28446642165197</v>
      </c>
      <c r="M71" s="8"/>
      <c r="N71" s="8">
        <v>97.173476529318904</v>
      </c>
      <c r="O71" s="8"/>
      <c r="P71" s="8"/>
      <c r="Q71" s="8">
        <v>100.54718038438972</v>
      </c>
      <c r="R71" s="8">
        <v>97.942819497907962</v>
      </c>
      <c r="S71" s="8"/>
      <c r="T71" s="8"/>
    </row>
    <row r="72" spans="1:20" x14ac:dyDescent="0.35">
      <c r="A72" t="s">
        <v>232</v>
      </c>
      <c r="B72" s="8">
        <v>99.860439002545647</v>
      </c>
      <c r="C72" s="8">
        <v>98.808655780669241</v>
      </c>
      <c r="D72" s="8"/>
      <c r="E72" s="8">
        <v>99.940936547365922</v>
      </c>
      <c r="F72" s="8"/>
      <c r="G72" s="8">
        <v>96.005160175870756</v>
      </c>
      <c r="H72" s="8">
        <v>101.29825917669083</v>
      </c>
      <c r="I72" s="8">
        <v>100.39098602660221</v>
      </c>
      <c r="J72" s="8">
        <v>97.03764613967526</v>
      </c>
      <c r="K72" s="8">
        <v>92.146999945991581</v>
      </c>
      <c r="L72" s="8">
        <v>99.904312301752555</v>
      </c>
      <c r="M72" s="8"/>
      <c r="N72" s="8">
        <v>97.856195205755654</v>
      </c>
      <c r="O72" s="8"/>
      <c r="P72" s="8"/>
      <c r="Q72" s="8">
        <v>101.15983983835216</v>
      </c>
      <c r="R72" s="8">
        <v>98.578965970592137</v>
      </c>
      <c r="S72" s="8"/>
      <c r="T72" s="8"/>
    </row>
    <row r="73" spans="1:20" x14ac:dyDescent="0.35">
      <c r="A73" t="s">
        <v>233</v>
      </c>
      <c r="B73" s="8">
        <v>100.45255052237377</v>
      </c>
      <c r="C73" s="8">
        <v>99.177680017443507</v>
      </c>
      <c r="D73" s="8"/>
      <c r="E73" s="8">
        <v>101.06242709133097</v>
      </c>
      <c r="F73" s="8"/>
      <c r="G73" s="8">
        <v>96.377820452116083</v>
      </c>
      <c r="H73" s="8">
        <v>101.99768943343189</v>
      </c>
      <c r="I73" s="8">
        <v>101.11258782498955</v>
      </c>
      <c r="J73" s="8">
        <v>97.54013375489815</v>
      </c>
      <c r="K73" s="8">
        <v>92.989222071694343</v>
      </c>
      <c r="L73" s="8">
        <v>100.79598522354563</v>
      </c>
      <c r="M73" s="8"/>
      <c r="N73" s="8">
        <v>98.129177430850774</v>
      </c>
      <c r="O73" s="8"/>
      <c r="P73" s="8"/>
      <c r="Q73" s="8">
        <v>101.57418221802385</v>
      </c>
      <c r="R73" s="8">
        <v>99.061605830295434</v>
      </c>
      <c r="S73" s="8"/>
      <c r="T73" s="8"/>
    </row>
    <row r="74" spans="1:20" x14ac:dyDescent="0.35">
      <c r="A74" t="s">
        <v>234</v>
      </c>
      <c r="B74" s="8">
        <v>100.19021147544453</v>
      </c>
      <c r="C74" s="8">
        <v>98.692440549971707</v>
      </c>
      <c r="D74" s="8"/>
      <c r="E74" s="8">
        <v>99.541572936510406</v>
      </c>
      <c r="F74" s="8"/>
      <c r="G74" s="8">
        <v>95.760684645222753</v>
      </c>
      <c r="H74" s="8">
        <v>100.94378747748843</v>
      </c>
      <c r="I74" s="8">
        <v>100.01433370452828</v>
      </c>
      <c r="J74" s="8">
        <v>97.697151517344622</v>
      </c>
      <c r="K74" s="8">
        <v>92.149678087254514</v>
      </c>
      <c r="L74" s="8">
        <v>99.907663779180965</v>
      </c>
      <c r="M74" s="8"/>
      <c r="N74" s="8">
        <v>97.789050514884408</v>
      </c>
      <c r="O74" s="8"/>
      <c r="P74" s="8"/>
      <c r="Q74" s="8">
        <v>101.2645370367481</v>
      </c>
      <c r="R74" s="8">
        <v>98.555650232870192</v>
      </c>
      <c r="S74" s="8"/>
      <c r="T74" s="8"/>
    </row>
    <row r="75" spans="1:20" x14ac:dyDescent="0.35">
      <c r="A75" t="s">
        <v>235</v>
      </c>
      <c r="B75" s="8">
        <v>99.752933023689167</v>
      </c>
      <c r="C75" s="8">
        <v>98.327569815273861</v>
      </c>
      <c r="D75" s="8"/>
      <c r="E75" s="8">
        <v>99.028789303476884</v>
      </c>
      <c r="F75" s="8"/>
      <c r="G75" s="8">
        <v>95.551347633977159</v>
      </c>
      <c r="H75" s="8">
        <v>100.41496133846965</v>
      </c>
      <c r="I75" s="8">
        <v>99.736041090130385</v>
      </c>
      <c r="J75" s="8">
        <v>96.703258575920444</v>
      </c>
      <c r="K75" s="8">
        <v>91.585369866201177</v>
      </c>
      <c r="L75" s="8">
        <v>99.391873192099467</v>
      </c>
      <c r="M75" s="8"/>
      <c r="N75" s="8">
        <v>97.535418538505112</v>
      </c>
      <c r="O75" s="8"/>
      <c r="P75" s="8"/>
      <c r="Q75" s="8">
        <v>100.74035712939042</v>
      </c>
      <c r="R75" s="8">
        <v>98.138472941326938</v>
      </c>
      <c r="S75" s="8"/>
      <c r="T75" s="8"/>
    </row>
    <row r="76" spans="1:20" x14ac:dyDescent="0.35">
      <c r="A76" t="s">
        <v>236</v>
      </c>
      <c r="B76" s="8">
        <v>100.09236204067228</v>
      </c>
      <c r="C76" s="8">
        <v>99.076095451892073</v>
      </c>
      <c r="D76" s="8"/>
      <c r="E76" s="8">
        <v>99.60407368822986</v>
      </c>
      <c r="F76" s="8"/>
      <c r="G76" s="8">
        <v>95.993066864410153</v>
      </c>
      <c r="H76" s="8">
        <v>100.69597728245424</v>
      </c>
      <c r="I76" s="8">
        <v>100.27977832324699</v>
      </c>
      <c r="J76" s="8">
        <v>97.007052095665799</v>
      </c>
      <c r="K76" s="8">
        <v>91.985907351074701</v>
      </c>
      <c r="L76" s="8">
        <v>99.792761326406477</v>
      </c>
      <c r="M76" s="8"/>
      <c r="N76" s="8">
        <v>97.764431778190485</v>
      </c>
      <c r="O76" s="8"/>
      <c r="P76" s="8"/>
      <c r="Q76" s="8">
        <v>101.08557826083937</v>
      </c>
      <c r="R76" s="8">
        <v>97.997667130607539</v>
      </c>
      <c r="S76" s="8"/>
      <c r="T76" s="8"/>
    </row>
    <row r="77" spans="1:20" x14ac:dyDescent="0.35">
      <c r="A77" t="s">
        <v>237</v>
      </c>
      <c r="B77" s="8">
        <v>99.492591026993026</v>
      </c>
      <c r="C77" s="8">
        <v>98.49052486705375</v>
      </c>
      <c r="D77" s="8"/>
      <c r="E77" s="8">
        <v>98.697717557355716</v>
      </c>
      <c r="F77" s="8"/>
      <c r="G77" s="8">
        <v>95.797795805762661</v>
      </c>
      <c r="H77" s="8">
        <v>100.00627968841631</v>
      </c>
      <c r="I77" s="8">
        <v>99.653530606549779</v>
      </c>
      <c r="J77" s="8">
        <v>96.789887223931842</v>
      </c>
      <c r="K77" s="8">
        <v>91.324744138972605</v>
      </c>
      <c r="L77" s="8">
        <v>99.25955785657527</v>
      </c>
      <c r="M77" s="8"/>
      <c r="N77" s="8">
        <v>97.63223550687475</v>
      </c>
      <c r="O77" s="8"/>
      <c r="P77" s="8"/>
      <c r="Q77" s="8">
        <v>100.40601817850514</v>
      </c>
      <c r="R77" s="8">
        <v>97.825117005683836</v>
      </c>
      <c r="S77" s="8"/>
      <c r="T77" s="8"/>
    </row>
    <row r="78" spans="1:20" x14ac:dyDescent="0.35">
      <c r="A78" t="s">
        <v>238</v>
      </c>
      <c r="B78" s="8">
        <v>99.023602222637294</v>
      </c>
      <c r="C78" s="8">
        <v>97.902328928556145</v>
      </c>
      <c r="D78" s="8"/>
      <c r="E78" s="8">
        <v>98.172233419855544</v>
      </c>
      <c r="F78" s="8"/>
      <c r="G78" s="8">
        <v>95.35475468887995</v>
      </c>
      <c r="H78" s="8">
        <v>98.96965566432344</v>
      </c>
      <c r="I78" s="8">
        <v>98.855133913285528</v>
      </c>
      <c r="J78" s="8">
        <v>96.30663300327042</v>
      </c>
      <c r="K78" s="8">
        <v>90.780476790797806</v>
      </c>
      <c r="L78" s="8">
        <v>98.704766520432258</v>
      </c>
      <c r="M78" s="8"/>
      <c r="N78" s="8">
        <v>97.231023940036778</v>
      </c>
      <c r="O78" s="8"/>
      <c r="P78" s="8"/>
      <c r="Q78" s="8">
        <v>99.619340188590527</v>
      </c>
      <c r="R78" s="8">
        <v>97.426336757632626</v>
      </c>
      <c r="S78" s="8"/>
      <c r="T78" s="8"/>
    </row>
    <row r="79" spans="1:20" x14ac:dyDescent="0.35">
      <c r="A79" t="s">
        <v>239</v>
      </c>
      <c r="B79" s="8">
        <v>98.004869812897397</v>
      </c>
      <c r="C79" s="8">
        <v>96.795662817108663</v>
      </c>
      <c r="D79" s="8"/>
      <c r="E79" s="8">
        <v>96.533197118297494</v>
      </c>
      <c r="F79" s="8"/>
      <c r="G79" s="8">
        <v>94.3138311320605</v>
      </c>
      <c r="H79" s="8">
        <v>97.458212018351915</v>
      </c>
      <c r="I79" s="8">
        <v>97.440766950477737</v>
      </c>
      <c r="J79" s="8">
        <v>95.074478848841977</v>
      </c>
      <c r="K79" s="8">
        <v>89.091024286624275</v>
      </c>
      <c r="L79" s="8">
        <v>97.099119797179</v>
      </c>
      <c r="M79" s="8"/>
      <c r="N79" s="8">
        <v>96.167375668808788</v>
      </c>
      <c r="O79" s="8"/>
      <c r="P79" s="8"/>
      <c r="Q79" s="8">
        <v>98.21238552764153</v>
      </c>
      <c r="R79" s="8">
        <v>96.41424162910387</v>
      </c>
      <c r="S79" s="8"/>
      <c r="T79" s="8"/>
    </row>
    <row r="80" spans="1:20" x14ac:dyDescent="0.35">
      <c r="A80" t="s">
        <v>240</v>
      </c>
      <c r="B80" s="8">
        <v>97.936423445787412</v>
      </c>
      <c r="C80" s="8">
        <v>97.013181537460667</v>
      </c>
      <c r="D80" s="8"/>
      <c r="E80" s="8">
        <v>96.524165242432815</v>
      </c>
      <c r="F80" s="8"/>
      <c r="G80" s="8">
        <v>94.391820868630177</v>
      </c>
      <c r="H80" s="8">
        <v>97.325577665742827</v>
      </c>
      <c r="I80" s="8">
        <v>97.367647385299492</v>
      </c>
      <c r="J80" s="8">
        <v>95.190880921763664</v>
      </c>
      <c r="K80" s="8">
        <v>89.407272708898489</v>
      </c>
      <c r="L80" s="8">
        <v>97.16308935496123</v>
      </c>
      <c r="M80" s="8"/>
      <c r="N80" s="8">
        <v>96.410870005099412</v>
      </c>
      <c r="O80" s="8"/>
      <c r="P80" s="8"/>
      <c r="Q80" s="8">
        <v>98.205753084465869</v>
      </c>
      <c r="R80" s="8">
        <v>96.810825066522412</v>
      </c>
      <c r="S80" s="8"/>
      <c r="T80" s="8"/>
    </row>
    <row r="81" spans="1:20" x14ac:dyDescent="0.35">
      <c r="A81" t="s">
        <v>241</v>
      </c>
      <c r="B81" s="8">
        <v>97.965855614134782</v>
      </c>
      <c r="C81" s="8">
        <v>97.357761996291885</v>
      </c>
      <c r="D81" s="8"/>
      <c r="E81" s="8">
        <v>96.956203261683001</v>
      </c>
      <c r="F81" s="8"/>
      <c r="G81" s="8">
        <v>94.811689080824962</v>
      </c>
      <c r="H81" s="8">
        <v>97.637556171163922</v>
      </c>
      <c r="I81" s="8">
        <v>97.781584755703506</v>
      </c>
      <c r="J81" s="8">
        <v>95.481737017483255</v>
      </c>
      <c r="K81" s="8">
        <v>89.79029083022813</v>
      </c>
      <c r="L81" s="8">
        <v>97.439318769406299</v>
      </c>
      <c r="M81" s="8"/>
      <c r="N81" s="8">
        <v>96.69214517956388</v>
      </c>
      <c r="O81" s="8"/>
      <c r="P81" s="8"/>
      <c r="Q81" s="8">
        <v>98.612359154900503</v>
      </c>
      <c r="R81" s="8">
        <v>97.278388798869699</v>
      </c>
      <c r="S81" s="8"/>
      <c r="T81" s="8"/>
    </row>
    <row r="82" spans="1:20" x14ac:dyDescent="0.35">
      <c r="A82" t="s">
        <v>242</v>
      </c>
      <c r="B82" s="8">
        <v>97.623005711414294</v>
      </c>
      <c r="C82" s="8">
        <v>96.991918807973036</v>
      </c>
      <c r="D82" s="8"/>
      <c r="E82" s="8">
        <v>96.600284109390955</v>
      </c>
      <c r="F82" s="8"/>
      <c r="G82" s="8">
        <v>94.872300344066147</v>
      </c>
      <c r="H82" s="8">
        <v>97.258688226635556</v>
      </c>
      <c r="I82" s="8">
        <v>97.58437082103184</v>
      </c>
      <c r="J82" s="8">
        <v>95.476356249715337</v>
      </c>
      <c r="K82" s="8">
        <v>89.771642289598901</v>
      </c>
      <c r="L82" s="8">
        <v>96.968195659795285</v>
      </c>
      <c r="M82" s="8"/>
      <c r="N82" s="8">
        <v>96.500733082381018</v>
      </c>
      <c r="O82" s="8"/>
      <c r="P82" s="8"/>
      <c r="Q82" s="8">
        <v>98.218203446446665</v>
      </c>
      <c r="R82" s="8">
        <v>96.873094859227692</v>
      </c>
      <c r="S82" s="8"/>
      <c r="T82" s="8"/>
    </row>
    <row r="83" spans="1:20" x14ac:dyDescent="0.35">
      <c r="A83" t="s">
        <v>243</v>
      </c>
      <c r="B83" s="8">
        <v>97.324855647547409</v>
      </c>
      <c r="C83" s="8">
        <v>96.536506836964051</v>
      </c>
      <c r="D83" s="8"/>
      <c r="E83" s="8">
        <v>96.181852077405821</v>
      </c>
      <c r="F83" s="8"/>
      <c r="G83" s="8">
        <v>94.56412064927278</v>
      </c>
      <c r="H83" s="8">
        <v>96.580338328037428</v>
      </c>
      <c r="I83" s="8">
        <v>97.011803235640414</v>
      </c>
      <c r="J83" s="8">
        <v>95.303507138846911</v>
      </c>
      <c r="K83" s="8">
        <v>89.48324753643017</v>
      </c>
      <c r="L83" s="8">
        <v>96.71593842058391</v>
      </c>
      <c r="M83" s="8"/>
      <c r="N83" s="8">
        <v>96.630673968825818</v>
      </c>
      <c r="O83" s="8"/>
      <c r="P83" s="8"/>
      <c r="Q83" s="8">
        <v>97.886135982655702</v>
      </c>
      <c r="R83" s="8">
        <v>96.738418120423432</v>
      </c>
      <c r="S83" s="8"/>
      <c r="T83" s="8"/>
    </row>
    <row r="84" spans="1:20" x14ac:dyDescent="0.35">
      <c r="A84" t="s">
        <v>244</v>
      </c>
      <c r="B84" s="8">
        <v>96.808276386456157</v>
      </c>
      <c r="C84" s="8">
        <v>96.0881520091162</v>
      </c>
      <c r="D84" s="8"/>
      <c r="E84" s="8">
        <v>95.666364159237645</v>
      </c>
      <c r="F84" s="8"/>
      <c r="G84" s="8">
        <v>94.411814497491463</v>
      </c>
      <c r="H84" s="8">
        <v>96.182238845911911</v>
      </c>
      <c r="I84" s="8">
        <v>96.405967993647295</v>
      </c>
      <c r="J84" s="8">
        <v>94.851274925020533</v>
      </c>
      <c r="K84" s="8">
        <v>88.831068304591412</v>
      </c>
      <c r="L84" s="8">
        <v>96.344962542138944</v>
      </c>
      <c r="M84" s="8"/>
      <c r="N84" s="8">
        <v>96.209630565634399</v>
      </c>
      <c r="O84" s="8"/>
      <c r="P84" s="8"/>
      <c r="Q84" s="8">
        <v>97.446694478970315</v>
      </c>
      <c r="R84" s="8">
        <v>96.720451920616568</v>
      </c>
      <c r="S84" s="8"/>
      <c r="T84" s="8"/>
    </row>
    <row r="85" spans="1:20" x14ac:dyDescent="0.35">
      <c r="A85" t="s">
        <v>245</v>
      </c>
      <c r="B85" s="8">
        <v>96.949767147886519</v>
      </c>
      <c r="C85" s="8">
        <v>96.135511923193022</v>
      </c>
      <c r="D85" s="8"/>
      <c r="E85" s="8">
        <v>95.67932770172699</v>
      </c>
      <c r="F85" s="8"/>
      <c r="G85" s="8">
        <v>94.619737227711127</v>
      </c>
      <c r="H85" s="8">
        <v>96.124937693600771</v>
      </c>
      <c r="I85" s="8">
        <v>96.426407674442572</v>
      </c>
      <c r="J85" s="8">
        <v>95.036578614108592</v>
      </c>
      <c r="K85" s="8">
        <v>88.837128233681383</v>
      </c>
      <c r="L85" s="8">
        <v>96.344363725564335</v>
      </c>
      <c r="M85" s="8"/>
      <c r="N85" s="8">
        <v>96.076689272712912</v>
      </c>
      <c r="O85" s="8"/>
      <c r="P85" s="8"/>
      <c r="Q85" s="8">
        <v>97.502268376645731</v>
      </c>
      <c r="R85" s="8">
        <v>96.794134182835705</v>
      </c>
      <c r="S85" s="8"/>
      <c r="T85" s="8"/>
    </row>
    <row r="86" spans="1:20" x14ac:dyDescent="0.35">
      <c r="A86" t="s">
        <v>246</v>
      </c>
      <c r="B86" s="8">
        <v>97.052313502981335</v>
      </c>
      <c r="C86" s="8">
        <v>96.257536489445471</v>
      </c>
      <c r="D86" s="8"/>
      <c r="E86" s="8">
        <v>95.735205892748766</v>
      </c>
      <c r="F86" s="8"/>
      <c r="G86" s="8">
        <v>95.126590438360267</v>
      </c>
      <c r="H86" s="8">
        <v>96.206507649372369</v>
      </c>
      <c r="I86" s="8">
        <v>96.761504315219099</v>
      </c>
      <c r="J86" s="8">
        <v>95.686399544485951</v>
      </c>
      <c r="K86" s="8">
        <v>89.514723251937696</v>
      </c>
      <c r="L86" s="8">
        <v>96.635257749887757</v>
      </c>
      <c r="M86" s="8"/>
      <c r="N86" s="8">
        <v>96.536512419288712</v>
      </c>
      <c r="O86" s="8"/>
      <c r="P86" s="8"/>
      <c r="Q86" s="8">
        <v>97.320973085860288</v>
      </c>
      <c r="R86" s="8">
        <v>96.904774552933517</v>
      </c>
      <c r="S86" s="8"/>
      <c r="T86" s="8"/>
    </row>
    <row r="87" spans="1:20" x14ac:dyDescent="0.35">
      <c r="A87" t="s">
        <v>247</v>
      </c>
      <c r="B87" s="8">
        <v>96.710474501926569</v>
      </c>
      <c r="C87" s="8">
        <v>95.765279187571238</v>
      </c>
      <c r="D87" s="8"/>
      <c r="E87" s="8">
        <v>95.315842932088458</v>
      </c>
      <c r="F87" s="8"/>
      <c r="G87" s="8">
        <v>94.840703448595022</v>
      </c>
      <c r="H87" s="8">
        <v>95.808105882888171</v>
      </c>
      <c r="I87" s="8">
        <v>96.349375087200997</v>
      </c>
      <c r="J87" s="8">
        <v>94.880068590563837</v>
      </c>
      <c r="K87" s="8">
        <v>89.416867333956745</v>
      </c>
      <c r="L87" s="8">
        <v>96.14094944378671</v>
      </c>
      <c r="M87" s="8"/>
      <c r="N87" s="8">
        <v>96.451245435445017</v>
      </c>
      <c r="O87" s="8"/>
      <c r="P87" s="8"/>
      <c r="Q87" s="8">
        <v>96.711067533463364</v>
      </c>
      <c r="R87" s="8">
        <v>96.797872923812889</v>
      </c>
      <c r="S87" s="8"/>
      <c r="T87" s="8"/>
    </row>
    <row r="88" spans="1:20" x14ac:dyDescent="0.35">
      <c r="A88" t="s">
        <v>248</v>
      </c>
      <c r="B88" s="8">
        <v>97.09810606806009</v>
      </c>
      <c r="C88" s="8">
        <v>95.949660785298562</v>
      </c>
      <c r="D88" s="8"/>
      <c r="E88" s="8">
        <v>95.538417541874026</v>
      </c>
      <c r="F88" s="8"/>
      <c r="G88" s="8">
        <v>95.300928530663171</v>
      </c>
      <c r="H88" s="8">
        <v>96.137383971387777</v>
      </c>
      <c r="I88" s="8">
        <v>96.615809659173635</v>
      </c>
      <c r="J88" s="8">
        <v>95.343474828989542</v>
      </c>
      <c r="K88" s="8">
        <v>89.970269688460604</v>
      </c>
      <c r="L88" s="8">
        <v>96.582574866479391</v>
      </c>
      <c r="M88" s="8"/>
      <c r="N88" s="8">
        <v>96.885131003884283</v>
      </c>
      <c r="O88" s="8"/>
      <c r="P88" s="8"/>
      <c r="Q88" s="8">
        <v>97.003760482618759</v>
      </c>
      <c r="R88" s="8">
        <v>97.532239274049914</v>
      </c>
      <c r="S88" s="8"/>
      <c r="T88" s="8"/>
    </row>
    <row r="89" spans="1:20" x14ac:dyDescent="0.35">
      <c r="A89" t="s">
        <v>249</v>
      </c>
      <c r="B89" s="8">
        <v>97.591019709756324</v>
      </c>
      <c r="C89" s="8">
        <v>96.488638914958429</v>
      </c>
      <c r="D89" s="8"/>
      <c r="E89" s="8">
        <v>96.199149284863978</v>
      </c>
      <c r="F89" s="8"/>
      <c r="G89" s="8">
        <v>95.75843145029873</v>
      </c>
      <c r="H89" s="8">
        <v>96.705066182660147</v>
      </c>
      <c r="I89" s="8">
        <v>97.151292517907493</v>
      </c>
      <c r="J89" s="8">
        <v>95.853401144177241</v>
      </c>
      <c r="K89" s="8">
        <v>90.921659297606226</v>
      </c>
      <c r="L89" s="8">
        <v>97.128106846231788</v>
      </c>
      <c r="M89" s="8"/>
      <c r="N89" s="8">
        <v>97.204754755929443</v>
      </c>
      <c r="O89" s="8"/>
      <c r="P89" s="8"/>
      <c r="Q89" s="8">
        <v>97.487196541794845</v>
      </c>
      <c r="R89" s="8">
        <v>97.805057669603627</v>
      </c>
      <c r="S89" s="8"/>
      <c r="T89" s="8"/>
    </row>
    <row r="90" spans="1:20" x14ac:dyDescent="0.35">
      <c r="A90" t="s">
        <v>250</v>
      </c>
      <c r="B90" s="8">
        <v>97.962624681862025</v>
      </c>
      <c r="C90" s="8">
        <v>97.416106455620792</v>
      </c>
      <c r="D90" s="8"/>
      <c r="E90" s="8">
        <v>96.9408109166733</v>
      </c>
      <c r="F90" s="8"/>
      <c r="G90" s="8">
        <v>96.541418287661926</v>
      </c>
      <c r="H90" s="8">
        <v>97.621003205582227</v>
      </c>
      <c r="I90" s="8">
        <v>98.050051778546717</v>
      </c>
      <c r="J90" s="8">
        <v>96.467096162368037</v>
      </c>
      <c r="K90" s="8">
        <v>91.959321047503153</v>
      </c>
      <c r="L90" s="8">
        <v>97.960540064043457</v>
      </c>
      <c r="M90" s="8"/>
      <c r="N90" s="8">
        <v>97.755775058639585</v>
      </c>
      <c r="O90" s="8"/>
      <c r="P90" s="8"/>
      <c r="Q90" s="8">
        <v>98.168059449289942</v>
      </c>
      <c r="R90" s="8">
        <v>98.243511437523466</v>
      </c>
      <c r="S90" s="8"/>
      <c r="T90" s="8"/>
    </row>
    <row r="91" spans="1:20" x14ac:dyDescent="0.35">
      <c r="A91" t="s">
        <v>251</v>
      </c>
      <c r="B91" s="8">
        <v>98.069010168077341</v>
      </c>
      <c r="C91" s="8">
        <v>97.479839992318631</v>
      </c>
      <c r="D91" s="8"/>
      <c r="E91" s="8">
        <v>97.327191168033579</v>
      </c>
      <c r="F91" s="8"/>
      <c r="G91" s="8">
        <v>96.746925131307947</v>
      </c>
      <c r="H91" s="8">
        <v>97.68315569107385</v>
      </c>
      <c r="I91" s="8">
        <v>98.085013253585487</v>
      </c>
      <c r="J91" s="8">
        <v>96.71661482669488</v>
      </c>
      <c r="K91" s="8">
        <v>92.14651781375737</v>
      </c>
      <c r="L91" s="8">
        <v>98.086961380885882</v>
      </c>
      <c r="M91" s="8"/>
      <c r="N91" s="8">
        <v>97.782793125240332</v>
      </c>
      <c r="O91" s="8"/>
      <c r="P91" s="8"/>
      <c r="Q91" s="8">
        <v>98.369408399163191</v>
      </c>
      <c r="R91" s="8">
        <v>98.299262301843001</v>
      </c>
      <c r="S91" s="8"/>
      <c r="T91" s="8"/>
    </row>
    <row r="92" spans="1:20" x14ac:dyDescent="0.35">
      <c r="A92" t="s">
        <v>252</v>
      </c>
      <c r="B92" s="8">
        <v>98.12412104886657</v>
      </c>
      <c r="C92" s="8">
        <v>97.538430290045923</v>
      </c>
      <c r="D92" s="8"/>
      <c r="E92" s="8">
        <v>97.42193600782204</v>
      </c>
      <c r="F92" s="8"/>
      <c r="G92" s="8">
        <v>96.894037283319577</v>
      </c>
      <c r="H92" s="8">
        <v>97.810656371450236</v>
      </c>
      <c r="I92" s="8">
        <v>98.162597464458941</v>
      </c>
      <c r="J92" s="8">
        <v>97.28746481028405</v>
      </c>
      <c r="K92" s="8">
        <v>92.575183905034578</v>
      </c>
      <c r="L92" s="8">
        <v>98.207431260086963</v>
      </c>
      <c r="M92" s="8"/>
      <c r="N92" s="8">
        <v>97.858654809151844</v>
      </c>
      <c r="O92" s="8"/>
      <c r="P92" s="8"/>
      <c r="Q92" s="8">
        <v>98.387388547121049</v>
      </c>
      <c r="R92" s="8">
        <v>98.213048549955133</v>
      </c>
      <c r="S92" s="8"/>
      <c r="T92" s="8"/>
    </row>
    <row r="93" spans="1:20" x14ac:dyDescent="0.35">
      <c r="A93" t="s">
        <v>253</v>
      </c>
      <c r="B93" s="8">
        <v>98.390457759586113</v>
      </c>
      <c r="C93" s="8">
        <v>97.623141981593662</v>
      </c>
      <c r="D93" s="8"/>
      <c r="E93" s="8">
        <v>97.162491697490069</v>
      </c>
      <c r="F93" s="8"/>
      <c r="G93" s="8">
        <v>96.908256553314331</v>
      </c>
      <c r="H93" s="8">
        <v>97.846120047764217</v>
      </c>
      <c r="I93" s="8">
        <v>98.195924271510293</v>
      </c>
      <c r="J93" s="8">
        <v>97.191943177545724</v>
      </c>
      <c r="K93" s="8">
        <v>92.741482733668207</v>
      </c>
      <c r="L93" s="8">
        <v>98.162049526602445</v>
      </c>
      <c r="M93" s="8"/>
      <c r="N93" s="8">
        <v>97.847474407538854</v>
      </c>
      <c r="O93" s="8"/>
      <c r="P93" s="8"/>
      <c r="Q93" s="8">
        <v>98.606241135119618</v>
      </c>
      <c r="R93" s="8">
        <v>98.284613759134828</v>
      </c>
      <c r="S93" s="8"/>
      <c r="T93" s="8"/>
    </row>
    <row r="94" spans="1:20" x14ac:dyDescent="0.35">
      <c r="A94" t="s">
        <v>254</v>
      </c>
      <c r="B94" s="8">
        <v>98.151552382361587</v>
      </c>
      <c r="C94" s="8">
        <v>97.421332101319067</v>
      </c>
      <c r="D94" s="8"/>
      <c r="E94" s="8">
        <v>96.984044972708503</v>
      </c>
      <c r="F94" s="8"/>
      <c r="G94" s="8">
        <v>96.711864155562694</v>
      </c>
      <c r="H94" s="8">
        <v>97.701401655778014</v>
      </c>
      <c r="I94" s="8">
        <v>97.966691284140111</v>
      </c>
      <c r="J94" s="8">
        <v>96.999326040034163</v>
      </c>
      <c r="K94" s="8">
        <v>92.919330570546521</v>
      </c>
      <c r="L94" s="8">
        <v>98.238270257247876</v>
      </c>
      <c r="M94" s="8"/>
      <c r="N94" s="8">
        <v>97.815893172195658</v>
      </c>
      <c r="O94" s="8"/>
      <c r="P94" s="8"/>
      <c r="Q94" s="8">
        <v>98.323605073530004</v>
      </c>
      <c r="R94" s="8">
        <v>98.594031351586793</v>
      </c>
      <c r="S94" s="8"/>
      <c r="T94" s="8"/>
    </row>
    <row r="95" spans="1:20" x14ac:dyDescent="0.35">
      <c r="A95" t="s">
        <v>255</v>
      </c>
      <c r="B95" s="8">
        <v>97.786848454691196</v>
      </c>
      <c r="C95" s="8">
        <v>97.053538585254714</v>
      </c>
      <c r="D95" s="8"/>
      <c r="E95" s="8">
        <v>96.81311519650906</v>
      </c>
      <c r="F95" s="8"/>
      <c r="G95" s="8">
        <v>96.191706528646719</v>
      </c>
      <c r="H95" s="8">
        <v>97.661238503015909</v>
      </c>
      <c r="I95" s="8">
        <v>97.501299198306015</v>
      </c>
      <c r="J95" s="8">
        <v>96.913482687869191</v>
      </c>
      <c r="K95" s="8">
        <v>92.795623473563808</v>
      </c>
      <c r="L95" s="8">
        <v>97.901398888242539</v>
      </c>
      <c r="M95" s="8"/>
      <c r="N95" s="8">
        <v>97.396584397439455</v>
      </c>
      <c r="O95" s="8"/>
      <c r="P95" s="8"/>
      <c r="Q95" s="8">
        <v>98.024539936345079</v>
      </c>
      <c r="R95" s="8">
        <v>98.30479871585635</v>
      </c>
      <c r="S95" s="8"/>
      <c r="T95" s="8"/>
    </row>
    <row r="96" spans="1:20" x14ac:dyDescent="0.35">
      <c r="A96" t="s">
        <v>256</v>
      </c>
      <c r="B96" s="8">
        <v>97.944312660628455</v>
      </c>
      <c r="C96" s="8">
        <v>97.511387466194179</v>
      </c>
      <c r="D96" s="8"/>
      <c r="E96" s="8">
        <v>97.308732286386046</v>
      </c>
      <c r="F96" s="8"/>
      <c r="G96" s="8">
        <v>96.656878516450817</v>
      </c>
      <c r="H96" s="8">
        <v>97.994791471638422</v>
      </c>
      <c r="I96" s="8">
        <v>97.880829616573124</v>
      </c>
      <c r="J96" s="8">
        <v>97.084941393650311</v>
      </c>
      <c r="K96" s="8">
        <v>93.495515161006537</v>
      </c>
      <c r="L96" s="8">
        <v>98.225251438616411</v>
      </c>
      <c r="M96" s="8"/>
      <c r="N96" s="8">
        <v>97.709345591051942</v>
      </c>
      <c r="O96" s="8"/>
      <c r="P96" s="8"/>
      <c r="Q96" s="8">
        <v>98.319103423621968</v>
      </c>
      <c r="R96" s="8">
        <v>98.457496575851437</v>
      </c>
      <c r="S96" s="8"/>
      <c r="T96" s="8"/>
    </row>
    <row r="97" spans="1:20" x14ac:dyDescent="0.35">
      <c r="A97" t="s">
        <v>257</v>
      </c>
      <c r="B97" s="8">
        <v>98.238715747274568</v>
      </c>
      <c r="C97" s="8">
        <v>98.01082860580749</v>
      </c>
      <c r="D97" s="8"/>
      <c r="E97" s="8">
        <v>97.758411784504531</v>
      </c>
      <c r="F97" s="8"/>
      <c r="G97" s="8">
        <v>97.18003858496823</v>
      </c>
      <c r="H97" s="8">
        <v>98.478682857808053</v>
      </c>
      <c r="I97" s="8">
        <v>98.374222191771793</v>
      </c>
      <c r="J97" s="8">
        <v>97.649962830415134</v>
      </c>
      <c r="K97" s="8">
        <v>94.592988989395124</v>
      </c>
      <c r="L97" s="8">
        <v>98.652483091048467</v>
      </c>
      <c r="M97" s="8"/>
      <c r="N97" s="8">
        <v>98.142621157117887</v>
      </c>
      <c r="O97" s="8"/>
      <c r="P97" s="8"/>
      <c r="Q97" s="8">
        <v>98.88389504256466</v>
      </c>
      <c r="R97" s="8">
        <v>98.898045027074147</v>
      </c>
      <c r="S97" s="8"/>
      <c r="T97" s="8"/>
    </row>
    <row r="98" spans="1:20" x14ac:dyDescent="0.35">
      <c r="A98" t="s">
        <v>258</v>
      </c>
      <c r="B98" s="8">
        <v>98.070272556527442</v>
      </c>
      <c r="C98" s="8">
        <v>97.444232315478274</v>
      </c>
      <c r="D98" s="8"/>
      <c r="E98" s="8">
        <v>97.620801471015284</v>
      </c>
      <c r="F98" s="8"/>
      <c r="G98" s="8">
        <v>96.944027703906741</v>
      </c>
      <c r="H98" s="8">
        <v>98.025912814665972</v>
      </c>
      <c r="I98" s="8">
        <v>97.828897161794458</v>
      </c>
      <c r="J98" s="8">
        <v>97.562503124287318</v>
      </c>
      <c r="K98" s="8">
        <v>94.43354876006417</v>
      </c>
      <c r="L98" s="8">
        <v>98.138099896015532</v>
      </c>
      <c r="M98" s="8"/>
      <c r="N98" s="8">
        <v>98.078755264519046</v>
      </c>
      <c r="O98" s="8"/>
      <c r="P98" s="8"/>
      <c r="Q98" s="8">
        <v>98.497723888977461</v>
      </c>
      <c r="R98" s="8">
        <v>98.665321717973754</v>
      </c>
      <c r="S98" s="8">
        <v>96.781307578926118</v>
      </c>
      <c r="T98" s="8"/>
    </row>
    <row r="99" spans="1:20" x14ac:dyDescent="0.35">
      <c r="A99" t="s">
        <v>259</v>
      </c>
      <c r="B99" s="8">
        <v>98.204018535943803</v>
      </c>
      <c r="C99" s="8">
        <v>97.653600047894187</v>
      </c>
      <c r="D99" s="8"/>
      <c r="E99" s="8">
        <v>97.85111401158521</v>
      </c>
      <c r="F99" s="8"/>
      <c r="G99" s="8">
        <v>97.191287317002335</v>
      </c>
      <c r="H99" s="8">
        <v>98.274432225432676</v>
      </c>
      <c r="I99" s="8">
        <v>97.7828564387829</v>
      </c>
      <c r="J99" s="8">
        <v>97.439032540872674</v>
      </c>
      <c r="K99" s="8">
        <v>94.815359173065161</v>
      </c>
      <c r="L99" s="8">
        <v>98.380826380888138</v>
      </c>
      <c r="M99" s="8"/>
      <c r="N99" s="8">
        <v>98.170527303657678</v>
      </c>
      <c r="O99" s="8"/>
      <c r="P99" s="8"/>
      <c r="Q99" s="8">
        <v>98.573867683893724</v>
      </c>
      <c r="R99" s="8">
        <v>98.745752321459335</v>
      </c>
      <c r="S99" s="8">
        <v>96.650580908310957</v>
      </c>
      <c r="T99" s="8"/>
    </row>
    <row r="100" spans="1:20" x14ac:dyDescent="0.35">
      <c r="A100" t="s">
        <v>260</v>
      </c>
      <c r="B100" s="8">
        <v>98.409855125077698</v>
      </c>
      <c r="C100" s="8">
        <v>97.815640397215574</v>
      </c>
      <c r="D100" s="8"/>
      <c r="E100" s="8">
        <v>98.051462938699203</v>
      </c>
      <c r="F100" s="8"/>
      <c r="G100" s="8">
        <v>97.640853479677517</v>
      </c>
      <c r="H100" s="8">
        <v>98.913022275693706</v>
      </c>
      <c r="I100" s="8">
        <v>98.10757292563494</v>
      </c>
      <c r="J100" s="8">
        <v>97.790659171494482</v>
      </c>
      <c r="K100" s="8">
        <v>95.573172852652235</v>
      </c>
      <c r="L100" s="8">
        <v>98.601145240207998</v>
      </c>
      <c r="M100" s="8"/>
      <c r="N100" s="8">
        <v>98.585384542344144</v>
      </c>
      <c r="O100" s="8"/>
      <c r="P100" s="8"/>
      <c r="Q100" s="8">
        <v>99.061407104231165</v>
      </c>
      <c r="R100" s="8">
        <v>99.214132684544381</v>
      </c>
      <c r="S100" s="8">
        <v>96.872894020238945</v>
      </c>
      <c r="T100" s="8"/>
    </row>
    <row r="101" spans="1:20" x14ac:dyDescent="0.35">
      <c r="A101" t="s">
        <v>261</v>
      </c>
      <c r="B101" s="8">
        <v>98.692829117406973</v>
      </c>
      <c r="C101" s="8">
        <v>98.097400535744569</v>
      </c>
      <c r="D101" s="8"/>
      <c r="E101" s="8">
        <v>98.764215651385896</v>
      </c>
      <c r="F101" s="8"/>
      <c r="G101" s="8">
        <v>97.941792535829279</v>
      </c>
      <c r="H101" s="8">
        <v>99.371557613584599</v>
      </c>
      <c r="I101" s="8">
        <v>98.587722354080526</v>
      </c>
      <c r="J101" s="8">
        <v>98.109264533098269</v>
      </c>
      <c r="K101" s="8">
        <v>96.632535690730251</v>
      </c>
      <c r="L101" s="8">
        <v>98.814782594196885</v>
      </c>
      <c r="M101" s="8"/>
      <c r="N101" s="8">
        <v>98.734085330997686</v>
      </c>
      <c r="O101" s="8"/>
      <c r="P101" s="8"/>
      <c r="Q101" s="8">
        <v>99.452343515243314</v>
      </c>
      <c r="R101" s="8">
        <v>99.819531919645996</v>
      </c>
      <c r="S101" s="8">
        <v>97.435215264712909</v>
      </c>
      <c r="T101" s="8"/>
    </row>
    <row r="102" spans="1:20" x14ac:dyDescent="0.35">
      <c r="A102" t="s">
        <v>262</v>
      </c>
      <c r="B102" s="8">
        <v>98.648336874647086</v>
      </c>
      <c r="C102" s="8">
        <v>97.623442929170366</v>
      </c>
      <c r="D102" s="8"/>
      <c r="E102" s="8">
        <v>98.566378426577458</v>
      </c>
      <c r="F102" s="8"/>
      <c r="G102" s="8">
        <v>97.932680236747146</v>
      </c>
      <c r="H102" s="8">
        <v>99.076019784869615</v>
      </c>
      <c r="I102" s="8">
        <v>98.400635374838686</v>
      </c>
      <c r="J102" s="8">
        <v>97.969629468823314</v>
      </c>
      <c r="K102" s="8">
        <v>96.703288355835156</v>
      </c>
      <c r="L102" s="8">
        <v>98.650347067176241</v>
      </c>
      <c r="M102" s="8"/>
      <c r="N102" s="8">
        <v>98.61797398800411</v>
      </c>
      <c r="O102" s="8"/>
      <c r="P102" s="8"/>
      <c r="Q102" s="8">
        <v>99.256952870678859</v>
      </c>
      <c r="R102" s="8">
        <v>99.540983924230858</v>
      </c>
      <c r="S102" s="8">
        <v>97.725998546593857</v>
      </c>
      <c r="T102" s="8"/>
    </row>
    <row r="103" spans="1:20" x14ac:dyDescent="0.35">
      <c r="A103" t="s">
        <v>263</v>
      </c>
      <c r="B103" s="8">
        <v>98.511176319141057</v>
      </c>
      <c r="C103" s="8">
        <v>97.334089250479238</v>
      </c>
      <c r="D103" s="8"/>
      <c r="E103" s="8">
        <v>98.181742766897656</v>
      </c>
      <c r="F103" s="8"/>
      <c r="G103" s="8">
        <v>97.683999878139062</v>
      </c>
      <c r="H103" s="8">
        <v>98.853124631509999</v>
      </c>
      <c r="I103" s="8">
        <v>98.122158600198617</v>
      </c>
      <c r="J103" s="8">
        <v>97.869530828663812</v>
      </c>
      <c r="K103" s="8">
        <v>96.456380245263688</v>
      </c>
      <c r="L103" s="8">
        <v>98.446215401175763</v>
      </c>
      <c r="M103" s="8"/>
      <c r="N103" s="8">
        <v>98.457920967762192</v>
      </c>
      <c r="O103" s="8"/>
      <c r="P103" s="8"/>
      <c r="Q103" s="8">
        <v>98.969945528770026</v>
      </c>
      <c r="R103" s="8">
        <v>99.278958240822661</v>
      </c>
      <c r="S103" s="8">
        <v>97.819873589433485</v>
      </c>
      <c r="T103" s="8"/>
    </row>
    <row r="104" spans="1:20" x14ac:dyDescent="0.35">
      <c r="A104" t="s">
        <v>264</v>
      </c>
      <c r="B104" s="8">
        <v>98.748311004991209</v>
      </c>
      <c r="C104" s="8">
        <v>97.873644283455931</v>
      </c>
      <c r="D104" s="8"/>
      <c r="E104" s="8">
        <v>98.704429685106831</v>
      </c>
      <c r="F104" s="8"/>
      <c r="G104" s="8">
        <v>97.993443485193765</v>
      </c>
      <c r="H104" s="8">
        <v>99.327685491034273</v>
      </c>
      <c r="I104" s="8">
        <v>98.499363102046686</v>
      </c>
      <c r="J104" s="8">
        <v>98.392575776759386</v>
      </c>
      <c r="K104" s="8">
        <v>97.39230746170341</v>
      </c>
      <c r="L104" s="8">
        <v>98.775853838006228</v>
      </c>
      <c r="M104" s="8"/>
      <c r="N104" s="8">
        <v>98.541834784656103</v>
      </c>
      <c r="O104" s="8"/>
      <c r="P104" s="8"/>
      <c r="Q104" s="8">
        <v>99.004112840988455</v>
      </c>
      <c r="R104" s="8">
        <v>99.373561381421013</v>
      </c>
      <c r="S104" s="8">
        <v>98.135382704180742</v>
      </c>
      <c r="T104" s="8"/>
    </row>
    <row r="105" spans="1:20" x14ac:dyDescent="0.35">
      <c r="A105" t="s">
        <v>265</v>
      </c>
      <c r="B105" s="8">
        <v>98.620979272865839</v>
      </c>
      <c r="C105" s="8">
        <v>97.623093366610988</v>
      </c>
      <c r="D105" s="8"/>
      <c r="E105" s="8">
        <v>98.417440563924757</v>
      </c>
      <c r="F105" s="8"/>
      <c r="G105" s="8">
        <v>97.959227500397077</v>
      </c>
      <c r="H105" s="8">
        <v>98.974542704234892</v>
      </c>
      <c r="I105" s="8">
        <v>98.428117655482865</v>
      </c>
      <c r="J105" s="8">
        <v>98.21441539299407</v>
      </c>
      <c r="K105" s="8">
        <v>97.062512885068529</v>
      </c>
      <c r="L105" s="8">
        <v>98.587185301141091</v>
      </c>
      <c r="M105" s="8"/>
      <c r="N105" s="8">
        <v>98.528093415776794</v>
      </c>
      <c r="O105" s="8"/>
      <c r="P105" s="8"/>
      <c r="Q105" s="8">
        <v>98.832376952036554</v>
      </c>
      <c r="R105" s="8">
        <v>99.129162106055688</v>
      </c>
      <c r="S105" s="8">
        <v>98.438035255300079</v>
      </c>
      <c r="T105" s="8"/>
    </row>
    <row r="106" spans="1:20" x14ac:dyDescent="0.35">
      <c r="A106" t="s">
        <v>266</v>
      </c>
      <c r="B106" s="8">
        <v>98.726512680486607</v>
      </c>
      <c r="C106" s="8">
        <v>98.110964937247147</v>
      </c>
      <c r="D106" s="8"/>
      <c r="E106" s="8">
        <v>99.079299325015526</v>
      </c>
      <c r="F106" s="8"/>
      <c r="G106" s="8">
        <v>98.447018605790888</v>
      </c>
      <c r="H106" s="8">
        <v>99.398024656089135</v>
      </c>
      <c r="I106" s="8">
        <v>98.881941550847202</v>
      </c>
      <c r="J106" s="8">
        <v>98.620330889459211</v>
      </c>
      <c r="K106" s="8">
        <v>97.946376530376682</v>
      </c>
      <c r="L106" s="8">
        <v>99.021621988995236</v>
      </c>
      <c r="M106" s="8"/>
      <c r="N106" s="8">
        <v>98.786476559084505</v>
      </c>
      <c r="O106" s="8"/>
      <c r="P106" s="8"/>
      <c r="Q106" s="8">
        <v>99.175221877721938</v>
      </c>
      <c r="R106" s="8">
        <v>99.464103348674882</v>
      </c>
      <c r="S106" s="8">
        <v>98.748645776835531</v>
      </c>
      <c r="T106" s="8"/>
    </row>
    <row r="107" spans="1:20" x14ac:dyDescent="0.35">
      <c r="A107" t="s">
        <v>267</v>
      </c>
      <c r="B107" s="8">
        <v>99.191604798630394</v>
      </c>
      <c r="C107" s="8">
        <v>98.766292071485594</v>
      </c>
      <c r="D107" s="8"/>
      <c r="E107" s="8">
        <v>99.3468193130592</v>
      </c>
      <c r="F107" s="8"/>
      <c r="G107" s="8">
        <v>99.010244896905931</v>
      </c>
      <c r="H107" s="8">
        <v>99.54473176947603</v>
      </c>
      <c r="I107" s="8">
        <v>99.253141180712902</v>
      </c>
      <c r="J107" s="8">
        <v>99.007511787519633</v>
      </c>
      <c r="K107" s="8">
        <v>98.634061237026117</v>
      </c>
      <c r="L107" s="8">
        <v>99.339256580364491</v>
      </c>
      <c r="M107" s="8"/>
      <c r="N107" s="8">
        <v>99.311552791582486</v>
      </c>
      <c r="O107" s="8"/>
      <c r="P107" s="8"/>
      <c r="Q107" s="8">
        <v>99.441071001188007</v>
      </c>
      <c r="R107" s="8">
        <v>99.673195003392934</v>
      </c>
      <c r="S107" s="8">
        <v>99.183370970905813</v>
      </c>
      <c r="T107" s="8"/>
    </row>
    <row r="108" spans="1:20" x14ac:dyDescent="0.35">
      <c r="A108" t="s">
        <v>268</v>
      </c>
      <c r="B108" s="8">
        <v>99.606714727330356</v>
      </c>
      <c r="C108" s="8">
        <v>100.0050315049228</v>
      </c>
      <c r="D108" s="8"/>
      <c r="E108" s="8">
        <v>100.41341924178101</v>
      </c>
      <c r="F108" s="8"/>
      <c r="G108" s="8">
        <v>99.839165374133486</v>
      </c>
      <c r="H108" s="8">
        <v>100.40879308302767</v>
      </c>
      <c r="I108" s="8">
        <v>100.06451389251015</v>
      </c>
      <c r="J108" s="8">
        <v>100.02762664202064</v>
      </c>
      <c r="K108" s="8">
        <v>99.825333243246163</v>
      </c>
      <c r="L108" s="8">
        <v>100.02811470916365</v>
      </c>
      <c r="M108" s="8"/>
      <c r="N108" s="8">
        <v>99.784369623923141</v>
      </c>
      <c r="O108" s="8"/>
      <c r="P108" s="8"/>
      <c r="Q108" s="8">
        <v>100.12065210689565</v>
      </c>
      <c r="R108" s="8">
        <v>100.05946889579536</v>
      </c>
      <c r="S108" s="8">
        <v>99.853037787374291</v>
      </c>
      <c r="T108" s="8"/>
    </row>
    <row r="109" spans="1:20" x14ac:dyDescent="0.35">
      <c r="A109" t="s">
        <v>269</v>
      </c>
      <c r="B109" s="8">
        <v>100</v>
      </c>
      <c r="C109" s="8">
        <v>100</v>
      </c>
      <c r="D109" s="8"/>
      <c r="E109" s="8">
        <v>100</v>
      </c>
      <c r="F109" s="8"/>
      <c r="G109" s="8">
        <v>100</v>
      </c>
      <c r="H109" s="8">
        <v>100</v>
      </c>
      <c r="I109" s="8">
        <v>100</v>
      </c>
      <c r="J109" s="8">
        <v>100</v>
      </c>
      <c r="K109" s="8">
        <v>100</v>
      </c>
      <c r="L109" s="8">
        <v>100</v>
      </c>
      <c r="M109" s="8"/>
      <c r="N109" s="8">
        <v>100</v>
      </c>
      <c r="O109" s="8"/>
      <c r="P109" s="8"/>
      <c r="Q109" s="8">
        <v>100</v>
      </c>
      <c r="R109" s="8">
        <v>100</v>
      </c>
      <c r="S109" s="8">
        <v>100</v>
      </c>
      <c r="T109" s="8"/>
    </row>
    <row r="110" spans="1:20" x14ac:dyDescent="0.35">
      <c r="A110" t="s">
        <v>270</v>
      </c>
      <c r="B110" s="8">
        <v>99.786373135932507</v>
      </c>
      <c r="C110" s="8">
        <v>100.37785486967709</v>
      </c>
      <c r="D110" s="8">
        <v>100.73271509026472</v>
      </c>
      <c r="E110" s="8">
        <v>100.00731650364452</v>
      </c>
      <c r="F110" s="8"/>
      <c r="G110" s="8">
        <v>100.38933353575365</v>
      </c>
      <c r="H110" s="8">
        <v>101.19517611878813</v>
      </c>
      <c r="I110" s="8">
        <v>100.30131734959194</v>
      </c>
      <c r="J110" s="8">
        <v>100.42292749934714</v>
      </c>
      <c r="K110" s="8">
        <v>100.75186954460069</v>
      </c>
      <c r="L110" s="8">
        <v>100.37640687552802</v>
      </c>
      <c r="M110" s="8"/>
      <c r="N110" s="8">
        <v>100.26915168399498</v>
      </c>
      <c r="O110" s="8"/>
      <c r="P110" s="8">
        <v>99.259559949961371</v>
      </c>
      <c r="Q110" s="8">
        <v>100.40501989047846</v>
      </c>
      <c r="R110" s="8">
        <v>100.34979554238062</v>
      </c>
      <c r="S110" s="8">
        <v>100.63571189037131</v>
      </c>
      <c r="T110" s="8"/>
    </row>
    <row r="111" spans="1:20" x14ac:dyDescent="0.35">
      <c r="A111" t="s">
        <v>271</v>
      </c>
      <c r="B111" s="8">
        <v>99.595009220905808</v>
      </c>
      <c r="C111" s="8">
        <v>100.39913756966068</v>
      </c>
      <c r="D111" s="8">
        <v>100.70430682653495</v>
      </c>
      <c r="E111" s="8">
        <v>99.693575303644693</v>
      </c>
      <c r="F111" s="8"/>
      <c r="G111" s="8">
        <v>100.34611215017392</v>
      </c>
      <c r="H111" s="8">
        <v>100.76424132159471</v>
      </c>
      <c r="I111" s="8">
        <v>99.845276678997948</v>
      </c>
      <c r="J111" s="8">
        <v>100.49653521114392</v>
      </c>
      <c r="K111" s="8">
        <v>101.11123086645075</v>
      </c>
      <c r="L111" s="8">
        <v>100.12666680635948</v>
      </c>
      <c r="M111" s="8"/>
      <c r="N111" s="8">
        <v>99.817682907057915</v>
      </c>
      <c r="O111" s="8"/>
      <c r="P111" s="8">
        <v>99.112457160726365</v>
      </c>
      <c r="Q111" s="8">
        <v>100.19017167225898</v>
      </c>
      <c r="R111" s="8">
        <v>100.13725003132564</v>
      </c>
      <c r="S111" s="8">
        <v>100.26950466137183</v>
      </c>
      <c r="T111" s="8"/>
    </row>
    <row r="112" spans="1:20" x14ac:dyDescent="0.35">
      <c r="A112" t="s">
        <v>272</v>
      </c>
      <c r="B112" s="8">
        <v>100.49921493930276</v>
      </c>
      <c r="C112" s="8">
        <v>102.23409858364747</v>
      </c>
      <c r="D112" s="8">
        <v>102.12236693915402</v>
      </c>
      <c r="E112" s="8">
        <v>101.22783297196753</v>
      </c>
      <c r="F112" s="8"/>
      <c r="G112" s="8">
        <v>101.66178422375611</v>
      </c>
      <c r="H112" s="8">
        <v>102.55699625140264</v>
      </c>
      <c r="I112" s="8">
        <v>101.42203870105905</v>
      </c>
      <c r="J112" s="8">
        <v>101.6328180154664</v>
      </c>
      <c r="K112" s="8">
        <v>103.66579510722818</v>
      </c>
      <c r="L112" s="8">
        <v>101.67121243712786</v>
      </c>
      <c r="M112" s="8"/>
      <c r="N112" s="8">
        <v>101.11844856623439</v>
      </c>
      <c r="O112" s="8"/>
      <c r="P112" s="8">
        <v>101.20572723010117</v>
      </c>
      <c r="Q112" s="8">
        <v>101.4972887044637</v>
      </c>
      <c r="R112" s="8">
        <v>101.30701106320747</v>
      </c>
      <c r="S112" s="8">
        <v>101.1180398381217</v>
      </c>
      <c r="T112" s="8"/>
    </row>
    <row r="113" spans="1:20" x14ac:dyDescent="0.35">
      <c r="A113" t="s">
        <v>273</v>
      </c>
      <c r="B113" s="8">
        <v>100.93998757927733</v>
      </c>
      <c r="C113" s="8">
        <v>102.75407709828556</v>
      </c>
      <c r="D113" s="8">
        <v>103.07270015829393</v>
      </c>
      <c r="E113" s="8">
        <v>101.41529151744288</v>
      </c>
      <c r="F113" s="8"/>
      <c r="G113" s="8">
        <v>102.08149948266086</v>
      </c>
      <c r="H113" s="8">
        <v>102.99109251224141</v>
      </c>
      <c r="I113" s="8">
        <v>102.10008749229556</v>
      </c>
      <c r="J113" s="8">
        <v>102.21977650554783</v>
      </c>
      <c r="K113" s="8">
        <v>104.52835273111569</v>
      </c>
      <c r="L113" s="8">
        <v>102.29032136826544</v>
      </c>
      <c r="M113" s="8"/>
      <c r="N113" s="8">
        <v>101.61410180617109</v>
      </c>
      <c r="O113" s="8"/>
      <c r="P113" s="8">
        <v>101.82011244193126</v>
      </c>
      <c r="Q113" s="8">
        <v>102.18286790412986</v>
      </c>
      <c r="R113" s="8">
        <v>101.74123521731669</v>
      </c>
      <c r="S113" s="8">
        <v>101.51996636581246</v>
      </c>
      <c r="T113" s="8"/>
    </row>
    <row r="114" spans="1:20" x14ac:dyDescent="0.35">
      <c r="A114" t="s">
        <v>274</v>
      </c>
      <c r="B114" s="8">
        <v>100.55564600218352</v>
      </c>
      <c r="C114" s="8">
        <v>102.74630210493723</v>
      </c>
      <c r="D114" s="8">
        <v>102.60151468029729</v>
      </c>
      <c r="E114" s="8">
        <v>101.19684710658649</v>
      </c>
      <c r="F114" s="8"/>
      <c r="G114" s="8">
        <v>101.89412844278208</v>
      </c>
      <c r="H114" s="8">
        <v>102.71584592759856</v>
      </c>
      <c r="I114" s="8">
        <v>101.53814971892547</v>
      </c>
      <c r="J114" s="8">
        <v>101.90674807259603</v>
      </c>
      <c r="K114" s="8">
        <v>104.08646385097657</v>
      </c>
      <c r="L114" s="8">
        <v>101.67755393548002</v>
      </c>
      <c r="M114" s="8"/>
      <c r="N114" s="8">
        <v>101.38216045960252</v>
      </c>
      <c r="O114" s="8"/>
      <c r="P114" s="8">
        <v>101.17815203304967</v>
      </c>
      <c r="Q114" s="8">
        <v>101.59735094066316</v>
      </c>
      <c r="R114" s="8">
        <v>101.26086717961074</v>
      </c>
      <c r="S114" s="8">
        <v>101.21727667767119</v>
      </c>
      <c r="T114" s="8"/>
    </row>
    <row r="115" spans="1:20" x14ac:dyDescent="0.35">
      <c r="A115" t="s">
        <v>275</v>
      </c>
      <c r="B115" s="8">
        <v>100.38260926763918</v>
      </c>
      <c r="C115" s="8">
        <v>102.95907375505951</v>
      </c>
      <c r="D115" s="8">
        <v>102.60230453072757</v>
      </c>
      <c r="E115" s="8">
        <v>100.8324293026497</v>
      </c>
      <c r="F115" s="8"/>
      <c r="G115" s="8">
        <v>101.86667701372009</v>
      </c>
      <c r="H115" s="8">
        <v>102.60964555184205</v>
      </c>
      <c r="I115" s="8">
        <v>101.42009783867607</v>
      </c>
      <c r="J115" s="8">
        <v>101.71544873801592</v>
      </c>
      <c r="K115" s="8">
        <v>104.12968363609936</v>
      </c>
      <c r="L115" s="8">
        <v>101.60522665359973</v>
      </c>
      <c r="M115" s="8"/>
      <c r="N115" s="8">
        <v>101.3789040710008</v>
      </c>
      <c r="O115" s="8"/>
      <c r="P115" s="8">
        <v>101.37624228157614</v>
      </c>
      <c r="Q115" s="8">
        <v>101.51632641788164</v>
      </c>
      <c r="R115" s="8">
        <v>101.45757292245814</v>
      </c>
      <c r="S115" s="8">
        <v>101.45438259686263</v>
      </c>
      <c r="T115" s="8"/>
    </row>
    <row r="116" spans="1:20" x14ac:dyDescent="0.35">
      <c r="A116" t="s">
        <v>276</v>
      </c>
      <c r="B116" s="8">
        <v>100.22165808145589</v>
      </c>
      <c r="C116" s="8">
        <v>103.33258166417943</v>
      </c>
      <c r="D116" s="8">
        <v>103.09905358180946</v>
      </c>
      <c r="E116" s="8">
        <v>101.02708537487233</v>
      </c>
      <c r="F116" s="8"/>
      <c r="G116" s="8">
        <v>102.13068355054506</v>
      </c>
      <c r="H116" s="8">
        <v>102.90426379939488</v>
      </c>
      <c r="I116" s="8">
        <v>101.50692518005762</v>
      </c>
      <c r="J116" s="8">
        <v>101.75384068743519</v>
      </c>
      <c r="K116" s="8">
        <v>104.1410260369301</v>
      </c>
      <c r="L116" s="8">
        <v>101.85650143435258</v>
      </c>
      <c r="M116" s="8"/>
      <c r="N116" s="8">
        <v>101.68860752280328</v>
      </c>
      <c r="O116" s="8"/>
      <c r="P116" s="8">
        <v>102.6436453961412</v>
      </c>
      <c r="Q116" s="8">
        <v>101.78913046661025</v>
      </c>
      <c r="R116" s="8">
        <v>100.97844190311565</v>
      </c>
      <c r="S116" s="8">
        <v>101.57816493419271</v>
      </c>
      <c r="T116" s="8"/>
    </row>
    <row r="117" spans="1:20" x14ac:dyDescent="0.35">
      <c r="A117" t="s">
        <v>277</v>
      </c>
      <c r="B117" s="8">
        <v>99.269058518610493</v>
      </c>
      <c r="C117" s="8">
        <v>101.28144224975584</v>
      </c>
      <c r="D117" s="8">
        <v>101.36338096690484</v>
      </c>
      <c r="E117" s="8">
        <v>99.155060084540423</v>
      </c>
      <c r="F117" s="8"/>
      <c r="G117" s="8">
        <v>100.66229755181489</v>
      </c>
      <c r="H117" s="8">
        <v>101.43725757066588</v>
      </c>
      <c r="I117" s="8">
        <v>99.690433874017316</v>
      </c>
      <c r="J117" s="8">
        <v>100.2735415216758</v>
      </c>
      <c r="K117" s="8">
        <v>101.89040515972287</v>
      </c>
      <c r="L117" s="8">
        <v>100.40206313904471</v>
      </c>
      <c r="M117" s="8"/>
      <c r="N117" s="8">
        <v>100.06831294762664</v>
      </c>
      <c r="O117" s="8"/>
      <c r="P117" s="8">
        <v>100.50027611636591</v>
      </c>
      <c r="Q117" s="8">
        <v>100.40211169576317</v>
      </c>
      <c r="R117" s="8">
        <v>99.888486486173235</v>
      </c>
      <c r="S117" s="8">
        <v>100.36810324711973</v>
      </c>
      <c r="T117" s="8"/>
    </row>
    <row r="118" spans="1:20" x14ac:dyDescent="0.35">
      <c r="A118" t="s">
        <v>278</v>
      </c>
      <c r="B118" s="8">
        <v>98.901342689123666</v>
      </c>
      <c r="C118" s="8">
        <v>101.11540525713485</v>
      </c>
      <c r="D118" s="8">
        <v>101.01905536372593</v>
      </c>
      <c r="E118" s="8">
        <v>98.481157922745524</v>
      </c>
      <c r="F118" s="8"/>
      <c r="G118" s="8">
        <v>100.24219034295521</v>
      </c>
      <c r="H118" s="8">
        <v>101.05494804566528</v>
      </c>
      <c r="I118" s="8">
        <v>99.111835772182857</v>
      </c>
      <c r="J118" s="8">
        <v>100.02048285467518</v>
      </c>
      <c r="K118" s="8">
        <v>101.39256440663745</v>
      </c>
      <c r="L118" s="8">
        <v>99.742853588955199</v>
      </c>
      <c r="M118" s="8"/>
      <c r="N118" s="8">
        <v>99.90316648476977</v>
      </c>
      <c r="O118" s="8"/>
      <c r="P118" s="8">
        <v>99.51475411616218</v>
      </c>
      <c r="Q118" s="8">
        <v>99.817110425082134</v>
      </c>
      <c r="R118" s="8">
        <v>99.926781204079475</v>
      </c>
      <c r="S118" s="8">
        <v>100.0841949970078</v>
      </c>
      <c r="T118" s="8"/>
    </row>
    <row r="119" spans="1:20" x14ac:dyDescent="0.35">
      <c r="A119" t="s">
        <v>279</v>
      </c>
      <c r="B119" s="8">
        <v>97.954440010389263</v>
      </c>
      <c r="C119" s="8">
        <v>99.738705887409552</v>
      </c>
      <c r="D119" s="8">
        <v>99.801659206438885</v>
      </c>
      <c r="E119" s="8">
        <v>96.845462934964189</v>
      </c>
      <c r="F119" s="8"/>
      <c r="G119" s="8">
        <v>98.995154173348141</v>
      </c>
      <c r="H119" s="8">
        <v>99.77632089598994</v>
      </c>
      <c r="I119" s="8">
        <v>97.714449339653086</v>
      </c>
      <c r="J119" s="8">
        <v>98.829299367445103</v>
      </c>
      <c r="K119" s="8">
        <v>98.964489951037564</v>
      </c>
      <c r="L119" s="8">
        <v>98.511987189082063</v>
      </c>
      <c r="M119" s="8"/>
      <c r="N119" s="8">
        <v>98.970637396720278</v>
      </c>
      <c r="O119" s="8"/>
      <c r="P119" s="8">
        <v>98.35827233037881</v>
      </c>
      <c r="Q119" s="8">
        <v>98.303471959656008</v>
      </c>
      <c r="R119" s="8">
        <v>98.807695120180085</v>
      </c>
      <c r="S119" s="8">
        <v>99.625870166746495</v>
      </c>
      <c r="T119" s="8"/>
    </row>
    <row r="120" spans="1:20" x14ac:dyDescent="0.35">
      <c r="A120" t="s">
        <v>280</v>
      </c>
      <c r="B120" s="8">
        <v>97.735085993870484</v>
      </c>
      <c r="C120" s="8">
        <v>99.140758641094664</v>
      </c>
      <c r="D120" s="8">
        <v>98.861603496946884</v>
      </c>
      <c r="E120" s="8">
        <v>96.295122522809436</v>
      </c>
      <c r="F120" s="8"/>
      <c r="G120" s="8">
        <v>98.508649930614098</v>
      </c>
      <c r="H120" s="8">
        <v>99.398357995231976</v>
      </c>
      <c r="I120" s="8">
        <v>97.082532647913979</v>
      </c>
      <c r="J120" s="8">
        <v>98.494707830977703</v>
      </c>
      <c r="K120" s="8">
        <v>98.089451919076495</v>
      </c>
      <c r="L120" s="8">
        <v>98.082081971703815</v>
      </c>
      <c r="M120" s="8"/>
      <c r="N120" s="8">
        <v>98.372424514024118</v>
      </c>
      <c r="O120" s="8"/>
      <c r="P120" s="8">
        <v>97.344304090480094</v>
      </c>
      <c r="Q120" s="8">
        <v>98.127763533149761</v>
      </c>
      <c r="R120" s="8">
        <v>98.47961488922094</v>
      </c>
      <c r="S120" s="8">
        <v>98.95185220384333</v>
      </c>
      <c r="T120" s="8"/>
    </row>
    <row r="121" spans="1:20" x14ac:dyDescent="0.35">
      <c r="A121" t="s">
        <v>281</v>
      </c>
      <c r="B121" s="8">
        <v>99.634556051586472</v>
      </c>
      <c r="C121" s="8">
        <v>101.82656897799041</v>
      </c>
      <c r="D121" s="8">
        <v>101.58380918882072</v>
      </c>
      <c r="E121" s="8">
        <v>99.327515846664525</v>
      </c>
      <c r="F121" s="8"/>
      <c r="G121" s="8">
        <v>100.49315859365717</v>
      </c>
      <c r="H121" s="8">
        <v>102.70517724653313</v>
      </c>
      <c r="I121" s="8">
        <v>99.530670098708768</v>
      </c>
      <c r="J121" s="8">
        <v>100.60669548881656</v>
      </c>
      <c r="K121" s="8">
        <v>101.10316239934495</v>
      </c>
      <c r="L121" s="8">
        <v>100.74315721734912</v>
      </c>
      <c r="M121" s="8"/>
      <c r="N121" s="8">
        <v>100.12674757172798</v>
      </c>
      <c r="O121" s="8"/>
      <c r="P121" s="8">
        <v>100.83914413528686</v>
      </c>
      <c r="Q121" s="8">
        <v>101.00899370235928</v>
      </c>
      <c r="R121" s="8">
        <v>100.30880997275472</v>
      </c>
      <c r="S121" s="8">
        <v>100.48008802395292</v>
      </c>
      <c r="T121" s="8"/>
    </row>
    <row r="122" spans="1:20" x14ac:dyDescent="0.35">
      <c r="A122" t="s">
        <v>282</v>
      </c>
      <c r="B122" s="8">
        <v>99.465973002223649</v>
      </c>
      <c r="C122" s="8">
        <v>101.51738649052248</v>
      </c>
      <c r="D122" s="8">
        <v>101.04121450372084</v>
      </c>
      <c r="E122" s="8">
        <v>98.989542662386285</v>
      </c>
      <c r="F122" s="8"/>
      <c r="G122" s="8">
        <v>100.10711510694547</v>
      </c>
      <c r="H122" s="8">
        <v>102.41031558570492</v>
      </c>
      <c r="I122" s="8">
        <v>99.252033565845892</v>
      </c>
      <c r="J122" s="8">
        <v>100.81703424290124</v>
      </c>
      <c r="K122" s="8">
        <v>99.827509597085637</v>
      </c>
      <c r="L122" s="8">
        <v>100.27992104959324</v>
      </c>
      <c r="M122" s="8"/>
      <c r="N122" s="8">
        <v>99.737918004735363</v>
      </c>
      <c r="O122" s="8"/>
      <c r="P122" s="8">
        <v>99.235760427740487</v>
      </c>
      <c r="Q122" s="8">
        <v>101.10071644684866</v>
      </c>
      <c r="R122" s="8">
        <v>99.973244439296707</v>
      </c>
      <c r="S122" s="8">
        <v>100.96930324878389</v>
      </c>
      <c r="T122" s="8">
        <v>113.10712809631713</v>
      </c>
    </row>
    <row r="123" spans="1:20" x14ac:dyDescent="0.35">
      <c r="A123" t="s">
        <v>283</v>
      </c>
      <c r="B123" s="8">
        <v>99.276108342987925</v>
      </c>
      <c r="C123" s="8">
        <v>100.66097690694345</v>
      </c>
      <c r="D123" s="8">
        <v>100.0907438099331</v>
      </c>
      <c r="E123" s="8">
        <v>98.636091791184583</v>
      </c>
      <c r="F123" s="8"/>
      <c r="G123" s="8">
        <v>99.482572272425898</v>
      </c>
      <c r="H123" s="8">
        <v>101.58559888773362</v>
      </c>
      <c r="I123" s="8">
        <v>98.428386239485206</v>
      </c>
      <c r="J123" s="8">
        <v>100.58320771307675</v>
      </c>
      <c r="K123" s="8">
        <v>97.284372521558595</v>
      </c>
      <c r="L123" s="8">
        <v>99.721521563074617</v>
      </c>
      <c r="M123" s="8"/>
      <c r="N123" s="8">
        <v>99.626197632873854</v>
      </c>
      <c r="O123" s="8"/>
      <c r="P123" s="8">
        <v>98.887696580715684</v>
      </c>
      <c r="Q123" s="8">
        <v>100.37278988666208</v>
      </c>
      <c r="R123" s="8">
        <v>99.243679806780193</v>
      </c>
      <c r="S123" s="8">
        <v>101.40317768579976</v>
      </c>
      <c r="T123" s="8">
        <v>113.35089467422928</v>
      </c>
    </row>
    <row r="124" spans="1:20" x14ac:dyDescent="0.35">
      <c r="A124" t="s">
        <v>284</v>
      </c>
      <c r="B124" s="8">
        <v>100.10623222692885</v>
      </c>
      <c r="C124" s="8">
        <v>101.64174642438265</v>
      </c>
      <c r="D124" s="8">
        <v>102.56191634024718</v>
      </c>
      <c r="E124" s="8">
        <v>99.85452132255304</v>
      </c>
      <c r="F124" s="8"/>
      <c r="G124" s="8">
        <v>100.58789417231453</v>
      </c>
      <c r="H124" s="8">
        <v>102.93872217332529</v>
      </c>
      <c r="I124" s="8">
        <v>99.877452283214311</v>
      </c>
      <c r="J124" s="8">
        <v>101.69103411481122</v>
      </c>
      <c r="K124" s="8">
        <v>99.00551284352008</v>
      </c>
      <c r="L124" s="8">
        <v>101.25099125998129</v>
      </c>
      <c r="M124" s="8"/>
      <c r="N124" s="8">
        <v>100.50130155279862</v>
      </c>
      <c r="O124" s="8"/>
      <c r="P124" s="8">
        <v>101.19309712707427</v>
      </c>
      <c r="Q124" s="8">
        <v>102.21364618017101</v>
      </c>
      <c r="R124" s="8">
        <v>100.21932475388597</v>
      </c>
      <c r="S124" s="8">
        <v>102.33196299429494</v>
      </c>
      <c r="T124" s="8">
        <v>113.83729445729487</v>
      </c>
    </row>
    <row r="125" spans="1:20" x14ac:dyDescent="0.35">
      <c r="A125" t="s">
        <v>285</v>
      </c>
      <c r="B125" s="8">
        <v>99.582769766615414</v>
      </c>
      <c r="C125" s="8">
        <v>101.06565307372782</v>
      </c>
      <c r="D125" s="8">
        <v>101.74335322270053</v>
      </c>
      <c r="E125" s="8">
        <v>99.178498141057531</v>
      </c>
      <c r="F125" s="8"/>
      <c r="G125" s="8">
        <v>99.93889849715427</v>
      </c>
      <c r="H125" s="8">
        <v>101.91534057894506</v>
      </c>
      <c r="I125" s="8">
        <v>99.314058063576852</v>
      </c>
      <c r="J125" s="8">
        <v>100.81513194761527</v>
      </c>
      <c r="K125" s="8">
        <v>97.485845916318951</v>
      </c>
      <c r="L125" s="8">
        <v>100.74377030466712</v>
      </c>
      <c r="M125" s="8"/>
      <c r="N125" s="8">
        <v>100.18177084185633</v>
      </c>
      <c r="O125" s="8"/>
      <c r="P125" s="8">
        <v>100.51121719920215</v>
      </c>
      <c r="Q125" s="8">
        <v>101.54411658700732</v>
      </c>
      <c r="R125" s="8">
        <v>99.716663791495208</v>
      </c>
      <c r="S125" s="8">
        <v>101.31314040214295</v>
      </c>
      <c r="T125" s="8">
        <v>112.85103829582586</v>
      </c>
    </row>
    <row r="126" spans="1:20" x14ac:dyDescent="0.35">
      <c r="A126" t="s">
        <v>286</v>
      </c>
      <c r="B126" s="8">
        <v>99.73991122092923</v>
      </c>
      <c r="C126" s="8">
        <v>101.09797908845192</v>
      </c>
      <c r="D126" s="8">
        <v>102.23783719057606</v>
      </c>
      <c r="E126" s="8">
        <v>99.422693556782221</v>
      </c>
      <c r="F126" s="8"/>
      <c r="G126" s="8">
        <v>100.06306128416193</v>
      </c>
      <c r="H126" s="8">
        <v>101.92214669938051</v>
      </c>
      <c r="I126" s="8">
        <v>99.589186711534438</v>
      </c>
      <c r="J126" s="8">
        <v>101.04304445879721</v>
      </c>
      <c r="K126" s="8">
        <v>97.151067891681592</v>
      </c>
      <c r="L126" s="8">
        <v>101.03077365672478</v>
      </c>
      <c r="M126" s="8"/>
      <c r="N126" s="8">
        <v>100.33165737987582</v>
      </c>
      <c r="O126" s="8"/>
      <c r="P126" s="8">
        <v>100.95025770120078</v>
      </c>
      <c r="Q126" s="8">
        <v>101.88274147849185</v>
      </c>
      <c r="R126" s="8">
        <v>99.564842243097715</v>
      </c>
      <c r="S126" s="8">
        <v>101.44900255856206</v>
      </c>
      <c r="T126" s="8">
        <v>112.84694742919746</v>
      </c>
    </row>
    <row r="127" spans="1:20" x14ac:dyDescent="0.35">
      <c r="A127" t="s">
        <v>287</v>
      </c>
      <c r="B127" s="8">
        <v>99.865189522809018</v>
      </c>
      <c r="C127" s="8">
        <v>101.0482366932963</v>
      </c>
      <c r="D127" s="8">
        <v>102.11411569270901</v>
      </c>
      <c r="E127" s="8">
        <v>100.11107699189795</v>
      </c>
      <c r="F127" s="8"/>
      <c r="G127" s="8">
        <v>100.49866507873485</v>
      </c>
      <c r="H127" s="8">
        <v>102.57647281990781</v>
      </c>
      <c r="I127" s="8">
        <v>99.933313879707228</v>
      </c>
      <c r="J127" s="8">
        <v>101.5837161801405</v>
      </c>
      <c r="K127" s="8">
        <v>97.009110191527327</v>
      </c>
      <c r="L127" s="8">
        <v>101.34160368035327</v>
      </c>
      <c r="M127" s="8"/>
      <c r="N127" s="8">
        <v>100.85456373631989</v>
      </c>
      <c r="O127" s="8"/>
      <c r="P127" s="8">
        <v>101.55915020587068</v>
      </c>
      <c r="Q127" s="8">
        <v>102.34902316572277</v>
      </c>
      <c r="R127" s="8">
        <v>99.715617853797283</v>
      </c>
      <c r="S127" s="8">
        <v>101.81131149984557</v>
      </c>
      <c r="T127" s="8">
        <v>112.99509514092819</v>
      </c>
    </row>
    <row r="128" spans="1:20" x14ac:dyDescent="0.35">
      <c r="A128" t="s">
        <v>288</v>
      </c>
      <c r="B128" s="8">
        <v>99.866451891326847</v>
      </c>
      <c r="C128" s="8">
        <v>101.01250346671662</v>
      </c>
      <c r="D128" s="8">
        <v>101.6539763673741</v>
      </c>
      <c r="E128" s="8">
        <v>99.801479329757328</v>
      </c>
      <c r="F128" s="8"/>
      <c r="G128" s="8">
        <v>100.46172418434259</v>
      </c>
      <c r="H128" s="8">
        <v>102.48089606863944</v>
      </c>
      <c r="I128" s="8">
        <v>99.932769014184913</v>
      </c>
      <c r="J128" s="8">
        <v>101.89655581460045</v>
      </c>
      <c r="K128" s="8">
        <v>96.591927374006858</v>
      </c>
      <c r="L128" s="8">
        <v>101.22251928605731</v>
      </c>
      <c r="M128" s="8"/>
      <c r="N128" s="8">
        <v>100.94306330202554</v>
      </c>
      <c r="O128" s="8"/>
      <c r="P128" s="8">
        <v>101.63530404367552</v>
      </c>
      <c r="Q128" s="8">
        <v>101.34781788023864</v>
      </c>
      <c r="R128" s="8">
        <v>99.513988997155039</v>
      </c>
      <c r="S128" s="8">
        <v>101.54701181910724</v>
      </c>
      <c r="T128" s="8">
        <v>112.70779819193235</v>
      </c>
    </row>
    <row r="129" spans="1:20" x14ac:dyDescent="0.35">
      <c r="A129" t="s">
        <v>289</v>
      </c>
      <c r="B129" s="8">
        <v>100.07868877230193</v>
      </c>
      <c r="C129" s="8">
        <v>101.2476496786613</v>
      </c>
      <c r="D129" s="8">
        <v>101.40651321501106</v>
      </c>
      <c r="E129" s="8">
        <v>99.846961625321185</v>
      </c>
      <c r="F129" s="8"/>
      <c r="G129" s="8">
        <v>100.65361182234905</v>
      </c>
      <c r="H129" s="8">
        <v>102.05110596657568</v>
      </c>
      <c r="I129" s="8">
        <v>100.08256675002617</v>
      </c>
      <c r="J129" s="8">
        <v>101.88190574637781</v>
      </c>
      <c r="K129" s="8">
        <v>96.523256656216134</v>
      </c>
      <c r="L129" s="8">
        <v>101.21438971530124</v>
      </c>
      <c r="M129" s="8"/>
      <c r="N129" s="8">
        <v>100.99660107774517</v>
      </c>
      <c r="O129" s="8"/>
      <c r="P129" s="8">
        <v>101.79756189750941</v>
      </c>
      <c r="Q129" s="8">
        <v>101.51130760990206</v>
      </c>
      <c r="R129" s="8">
        <v>99.393754341140749</v>
      </c>
      <c r="S129" s="8">
        <v>101.33911594817616</v>
      </c>
      <c r="T129" s="8">
        <v>112.32701210396515</v>
      </c>
    </row>
    <row r="130" spans="1:20" x14ac:dyDescent="0.35">
      <c r="A130" t="s">
        <v>290</v>
      </c>
      <c r="B130" s="8">
        <v>100.40128624372588</v>
      </c>
      <c r="C130" s="8">
        <v>101.75362886310752</v>
      </c>
      <c r="D130" s="8">
        <v>101.9980676629271</v>
      </c>
      <c r="E130" s="8">
        <v>100.31412209644439</v>
      </c>
      <c r="F130" s="8"/>
      <c r="G130" s="8">
        <v>100.98031456152839</v>
      </c>
      <c r="H130" s="8">
        <v>102.54363159314033</v>
      </c>
      <c r="I130" s="8">
        <v>100.64423820437196</v>
      </c>
      <c r="J130" s="8">
        <v>102.47966528451835</v>
      </c>
      <c r="K130" s="8">
        <v>97.234970684023068</v>
      </c>
      <c r="L130" s="8">
        <v>101.87734736589194</v>
      </c>
      <c r="M130" s="8"/>
      <c r="N130" s="8">
        <v>101.4683489689197</v>
      </c>
      <c r="O130" s="8"/>
      <c r="P130" s="8">
        <v>102.60285264555358</v>
      </c>
      <c r="Q130" s="8">
        <v>102.34331840673545</v>
      </c>
      <c r="R130" s="8">
        <v>99.852300527692719</v>
      </c>
      <c r="S130" s="8">
        <v>101.60443273519446</v>
      </c>
      <c r="T130" s="8">
        <v>112.56000929094662</v>
      </c>
    </row>
    <row r="131" spans="1:20" x14ac:dyDescent="0.35">
      <c r="A131" t="s">
        <v>291</v>
      </c>
      <c r="B131" s="8">
        <v>100.59870484178487</v>
      </c>
      <c r="C131" s="8">
        <v>102.14646117454367</v>
      </c>
      <c r="D131" s="8">
        <v>103.19243060675589</v>
      </c>
      <c r="E131" s="8">
        <v>100.73995138679965</v>
      </c>
      <c r="F131" s="8"/>
      <c r="G131" s="8">
        <v>101.31928806732459</v>
      </c>
      <c r="H131" s="8">
        <v>102.2192575351345</v>
      </c>
      <c r="I131" s="8">
        <v>101.13550505855441</v>
      </c>
      <c r="J131" s="8">
        <v>103.0646586829191</v>
      </c>
      <c r="K131" s="8">
        <v>97.794238510496683</v>
      </c>
      <c r="L131" s="8">
        <v>102.18208537620626</v>
      </c>
      <c r="M131" s="8"/>
      <c r="N131" s="8">
        <v>101.75910390217729</v>
      </c>
      <c r="O131" s="8"/>
      <c r="P131" s="8">
        <v>103.00045925599876</v>
      </c>
      <c r="Q131" s="8">
        <v>102.89949116166031</v>
      </c>
      <c r="R131" s="8">
        <v>99.833728299251106</v>
      </c>
      <c r="S131" s="8">
        <v>101.64765823699928</v>
      </c>
      <c r="T131" s="8">
        <v>112.90527753786081</v>
      </c>
    </row>
    <row r="132" spans="1:20" x14ac:dyDescent="0.35">
      <c r="A132" t="s">
        <v>292</v>
      </c>
      <c r="B132" s="8">
        <v>100.61615544418558</v>
      </c>
      <c r="C132" s="8">
        <v>102.1763614123213</v>
      </c>
      <c r="D132" s="8">
        <v>103.98898105279584</v>
      </c>
      <c r="E132" s="8">
        <v>100.49552508645408</v>
      </c>
      <c r="F132" s="8"/>
      <c r="G132" s="8">
        <v>101.38127359577396</v>
      </c>
      <c r="H132" s="8">
        <v>102.27748550211085</v>
      </c>
      <c r="I132" s="8">
        <v>100.99220795816714</v>
      </c>
      <c r="J132" s="8">
        <v>103.30055525387026</v>
      </c>
      <c r="K132" s="8">
        <v>97.455491501072004</v>
      </c>
      <c r="L132" s="8">
        <v>102.09738599934617</v>
      </c>
      <c r="M132" s="8"/>
      <c r="N132" s="8">
        <v>101.98312650347722</v>
      </c>
      <c r="O132" s="8"/>
      <c r="P132" s="8">
        <v>102.42545247806896</v>
      </c>
      <c r="Q132" s="8">
        <v>102.77557740860736</v>
      </c>
      <c r="R132" s="8">
        <v>99.945976182354229</v>
      </c>
      <c r="S132" s="8">
        <v>102.26864627480934</v>
      </c>
      <c r="T132" s="8">
        <v>112.78272897609625</v>
      </c>
    </row>
    <row r="133" spans="1:20" x14ac:dyDescent="0.35">
      <c r="A133" t="s">
        <v>293</v>
      </c>
      <c r="B133" s="8">
        <v>100.16489725346027</v>
      </c>
      <c r="C133" s="8">
        <v>101.57313434202896</v>
      </c>
      <c r="D133" s="8">
        <v>103.21143690529171</v>
      </c>
      <c r="E133" s="8">
        <v>100.0283003868236</v>
      </c>
      <c r="F133" s="8"/>
      <c r="G133" s="8">
        <v>100.67364519843099</v>
      </c>
      <c r="H133" s="8">
        <v>101.64913326498504</v>
      </c>
      <c r="I133" s="8">
        <v>100.28420227240913</v>
      </c>
      <c r="J133" s="8">
        <v>102.75733197492207</v>
      </c>
      <c r="K133" s="8">
        <v>96.352215741988971</v>
      </c>
      <c r="L133" s="8">
        <v>101.45326671057178</v>
      </c>
      <c r="M133" s="8"/>
      <c r="N133" s="8">
        <v>101.48447808692143</v>
      </c>
      <c r="O133" s="8"/>
      <c r="P133" s="8">
        <v>100.86904769911659</v>
      </c>
      <c r="Q133" s="8">
        <v>101.88754100044075</v>
      </c>
      <c r="R133" s="8">
        <v>99.527066736668061</v>
      </c>
      <c r="S133" s="8">
        <v>101.64637435049777</v>
      </c>
      <c r="T133" s="8">
        <v>112.34625383369882</v>
      </c>
    </row>
    <row r="134" spans="1:20" x14ac:dyDescent="0.35">
      <c r="A134" t="s">
        <v>294</v>
      </c>
      <c r="B134" s="8">
        <v>99.348704719501782</v>
      </c>
      <c r="C134" s="8">
        <v>100.45476153042377</v>
      </c>
      <c r="D134" s="8">
        <v>101.47572118460593</v>
      </c>
      <c r="E134" s="8">
        <v>98.456694010251113</v>
      </c>
      <c r="F134" s="8"/>
      <c r="G134" s="8">
        <v>99.667586832196747</v>
      </c>
      <c r="H134" s="8">
        <v>100.33224728393446</v>
      </c>
      <c r="I134" s="8">
        <v>99.211385947560828</v>
      </c>
      <c r="J134" s="8">
        <v>101.67283319466094</v>
      </c>
      <c r="K134" s="8">
        <v>95.522464281717248</v>
      </c>
      <c r="L134" s="8">
        <v>100.15335893008152</v>
      </c>
      <c r="M134" s="8"/>
      <c r="N134" s="8">
        <v>100.56542222334987</v>
      </c>
      <c r="O134" s="8"/>
      <c r="P134" s="8">
        <v>99.791846873480992</v>
      </c>
      <c r="Q134" s="8">
        <v>100.57025587826729</v>
      </c>
      <c r="R134" s="8">
        <v>98.633445841328069</v>
      </c>
      <c r="S134" s="8">
        <v>100.80498901014687</v>
      </c>
      <c r="T134" s="8">
        <v>110.91149530662425</v>
      </c>
    </row>
    <row r="135" spans="1:20" x14ac:dyDescent="0.35">
      <c r="A135" t="s">
        <v>295</v>
      </c>
      <c r="B135" s="8">
        <v>98.243268855407564</v>
      </c>
      <c r="C135" s="8">
        <v>99.252589670262154</v>
      </c>
      <c r="D135" s="8">
        <v>100.09587784354565</v>
      </c>
      <c r="E135" s="8">
        <v>96.742147103499818</v>
      </c>
      <c r="F135" s="8"/>
      <c r="G135" s="8">
        <v>98.450774691489372</v>
      </c>
      <c r="H135" s="8">
        <v>98.551303134301293</v>
      </c>
      <c r="I135" s="8">
        <v>98.109710716529662</v>
      </c>
      <c r="J135" s="8">
        <v>101.2081446363905</v>
      </c>
      <c r="K135" s="8">
        <v>93.448859815295364</v>
      </c>
      <c r="L135" s="8">
        <v>98.747845513353411</v>
      </c>
      <c r="M135" s="8"/>
      <c r="N135" s="8">
        <v>99.513490098493008</v>
      </c>
      <c r="O135" s="8"/>
      <c r="P135" s="8">
        <v>98.184023743252766</v>
      </c>
      <c r="Q135" s="8">
        <v>99.294397161208238</v>
      </c>
      <c r="R135" s="8">
        <v>97.767482669623902</v>
      </c>
      <c r="S135" s="8">
        <v>100.33075738695851</v>
      </c>
      <c r="T135" s="8">
        <v>109.94596334501445</v>
      </c>
    </row>
    <row r="136" spans="1:20" x14ac:dyDescent="0.35">
      <c r="A136" t="s">
        <v>296</v>
      </c>
      <c r="B136" s="8">
        <v>98.196243428811854</v>
      </c>
      <c r="C136" s="8">
        <v>99.026722145260194</v>
      </c>
      <c r="D136" s="8">
        <v>99.713857960767527</v>
      </c>
      <c r="E136" s="8">
        <v>96.358735764748261</v>
      </c>
      <c r="F136" s="8"/>
      <c r="G136" s="8">
        <v>98.273586199278597</v>
      </c>
      <c r="H136" s="8">
        <v>97.88671857751298</v>
      </c>
      <c r="I136" s="8">
        <v>97.58244337549462</v>
      </c>
      <c r="J136" s="8">
        <v>101.18905518618504</v>
      </c>
      <c r="K136" s="8">
        <v>92.975886178865224</v>
      </c>
      <c r="L136" s="8">
        <v>98.308002632389801</v>
      </c>
      <c r="M136" s="8"/>
      <c r="N136" s="8">
        <v>99.470112733259612</v>
      </c>
      <c r="O136" s="8"/>
      <c r="P136" s="8">
        <v>97.600791900306106</v>
      </c>
      <c r="Q136" s="8">
        <v>98.999775545224239</v>
      </c>
      <c r="R136" s="8">
        <v>97.336498762678602</v>
      </c>
      <c r="S136" s="8">
        <v>99.814287938686022</v>
      </c>
      <c r="T136" s="8">
        <v>109.32249559147876</v>
      </c>
    </row>
    <row r="137" spans="1:20" x14ac:dyDescent="0.35">
      <c r="A137" t="s">
        <v>297</v>
      </c>
      <c r="B137" s="8">
        <v>97.5880348580706</v>
      </c>
      <c r="C137" s="8">
        <v>98.330794749413116</v>
      </c>
      <c r="D137" s="8">
        <v>98.737681046472701</v>
      </c>
      <c r="E137" s="8">
        <v>95.607130827171147</v>
      </c>
      <c r="F137" s="8"/>
      <c r="G137" s="8">
        <v>97.483657144008689</v>
      </c>
      <c r="H137" s="8">
        <v>97.077580612146832</v>
      </c>
      <c r="I137" s="8">
        <v>96.849140059211337</v>
      </c>
      <c r="J137" s="8">
        <v>101.01628126320867</v>
      </c>
      <c r="K137" s="8">
        <v>91.684480141106107</v>
      </c>
      <c r="L137" s="8">
        <v>97.617953260415547</v>
      </c>
      <c r="M137" s="8"/>
      <c r="N137" s="8">
        <v>98.957896421060909</v>
      </c>
      <c r="O137" s="8"/>
      <c r="P137" s="8">
        <v>96.632435426068582</v>
      </c>
      <c r="Q137" s="8">
        <v>98.117484949053875</v>
      </c>
      <c r="R137" s="8">
        <v>96.833361846229877</v>
      </c>
      <c r="S137" s="8">
        <v>99.61309649172388</v>
      </c>
      <c r="T137" s="8">
        <v>108.89616231343335</v>
      </c>
    </row>
    <row r="138" spans="1:20" x14ac:dyDescent="0.35">
      <c r="A138" t="s">
        <v>298</v>
      </c>
      <c r="B138" s="8">
        <v>96.165363560575557</v>
      </c>
      <c r="C138" s="8">
        <v>96.830746249620802</v>
      </c>
      <c r="D138" s="8">
        <v>96.145522456972017</v>
      </c>
      <c r="E138" s="8">
        <v>93.650699694824155</v>
      </c>
      <c r="F138" s="8"/>
      <c r="G138" s="8">
        <v>96.16352874803988</v>
      </c>
      <c r="H138" s="8">
        <v>95.082374297149727</v>
      </c>
      <c r="I138" s="8">
        <v>94.907204865262202</v>
      </c>
      <c r="J138" s="8">
        <v>99.848106199667711</v>
      </c>
      <c r="K138" s="8">
        <v>89.265179153745478</v>
      </c>
      <c r="L138" s="8">
        <v>95.802548490400085</v>
      </c>
      <c r="M138" s="8"/>
      <c r="N138" s="8">
        <v>97.851236874365355</v>
      </c>
      <c r="O138" s="8"/>
      <c r="P138" s="8">
        <v>94.030745368450269</v>
      </c>
      <c r="Q138" s="8">
        <v>96.142770431811911</v>
      </c>
      <c r="R138" s="8">
        <v>95.698308138952797</v>
      </c>
      <c r="S138" s="8">
        <v>98.658850422810644</v>
      </c>
      <c r="T138" s="8">
        <v>108.15216254316793</v>
      </c>
    </row>
    <row r="139" spans="1:20" x14ac:dyDescent="0.35">
      <c r="A139" t="s">
        <v>299</v>
      </c>
      <c r="B139" s="8">
        <v>95.614290997832782</v>
      </c>
      <c r="C139" s="8">
        <v>95.761417655544363</v>
      </c>
      <c r="D139" s="8">
        <v>95.059778938340102</v>
      </c>
      <c r="E139" s="8">
        <v>92.450828626021021</v>
      </c>
      <c r="F139" s="8"/>
      <c r="G139" s="8">
        <v>95.341443157763223</v>
      </c>
      <c r="H139" s="8">
        <v>94.081793896873862</v>
      </c>
      <c r="I139" s="8">
        <v>93.779419922227092</v>
      </c>
      <c r="J139" s="8">
        <v>99.101564390335398</v>
      </c>
      <c r="K139" s="8">
        <v>87.695134377784214</v>
      </c>
      <c r="L139" s="8">
        <v>94.720118112254724</v>
      </c>
      <c r="M139" s="8"/>
      <c r="N139" s="8">
        <v>97.057733837513197</v>
      </c>
      <c r="O139" s="8"/>
      <c r="P139" s="8">
        <v>92.498520652489574</v>
      </c>
      <c r="Q139" s="8">
        <v>95.098966018628914</v>
      </c>
      <c r="R139" s="8">
        <v>95.178704998725394</v>
      </c>
      <c r="S139" s="8">
        <v>98.300783771630748</v>
      </c>
      <c r="T139" s="8">
        <v>107.65768245072118</v>
      </c>
    </row>
    <row r="140" spans="1:20" x14ac:dyDescent="0.35">
      <c r="A140" t="s">
        <v>300</v>
      </c>
      <c r="B140" s="8">
        <v>96.365179940629218</v>
      </c>
      <c r="C140" s="8">
        <v>96.87321066739834</v>
      </c>
      <c r="D140" s="8">
        <v>96.267420341454851</v>
      </c>
      <c r="E140" s="8">
        <v>93.211145730663631</v>
      </c>
      <c r="F140" s="8"/>
      <c r="G140" s="8">
        <v>96.456240827623631</v>
      </c>
      <c r="H140" s="8">
        <v>95.15768501491165</v>
      </c>
      <c r="I140" s="8">
        <v>94.920873517953737</v>
      </c>
      <c r="J140" s="8">
        <v>100.6104857560421</v>
      </c>
      <c r="K140" s="8">
        <v>89.089821300296762</v>
      </c>
      <c r="L140" s="8">
        <v>95.882229765954364</v>
      </c>
      <c r="M140" s="8"/>
      <c r="N140" s="8">
        <v>98.278529620101537</v>
      </c>
      <c r="O140" s="8"/>
      <c r="P140" s="8">
        <v>94.423446998283183</v>
      </c>
      <c r="Q140" s="8">
        <v>95.746675200200556</v>
      </c>
      <c r="R140" s="8">
        <v>96.232818581998629</v>
      </c>
      <c r="S140" s="8">
        <v>98.886422021266227</v>
      </c>
      <c r="T140" s="8">
        <v>108.40820627034728</v>
      </c>
    </row>
    <row r="141" spans="1:20" x14ac:dyDescent="0.35">
      <c r="A141" t="s">
        <v>301</v>
      </c>
      <c r="B141" s="8">
        <v>96.236370015785965</v>
      </c>
      <c r="C141" s="8">
        <v>96.599899553307907</v>
      </c>
      <c r="D141" s="8">
        <v>95.916559866721045</v>
      </c>
      <c r="E141" s="8">
        <v>92.851353032933758</v>
      </c>
      <c r="F141" s="8"/>
      <c r="G141" s="8">
        <v>96.285128109477327</v>
      </c>
      <c r="H141" s="8">
        <v>94.965107892239644</v>
      </c>
      <c r="I141" s="8">
        <v>94.474499121077301</v>
      </c>
      <c r="J141" s="8">
        <v>100.33999501419375</v>
      </c>
      <c r="K141" s="8">
        <v>88.469340143836916</v>
      </c>
      <c r="L141" s="8">
        <v>95.580509845507819</v>
      </c>
      <c r="M141" s="8"/>
      <c r="N141" s="8">
        <v>97.968901900505855</v>
      </c>
      <c r="O141" s="8"/>
      <c r="P141" s="8">
        <v>94.412021111156093</v>
      </c>
      <c r="Q141" s="8">
        <v>95.484925722983604</v>
      </c>
      <c r="R141" s="8">
        <v>96.048206945055512</v>
      </c>
      <c r="S141" s="8">
        <v>98.85247414249379</v>
      </c>
      <c r="T141" s="8">
        <v>107.99436285122104</v>
      </c>
    </row>
    <row r="142" spans="1:20" x14ac:dyDescent="0.35">
      <c r="A142" t="s">
        <v>302</v>
      </c>
      <c r="B142" s="8">
        <v>96.240343110784252</v>
      </c>
      <c r="C142" s="8">
        <v>97.217662013341595</v>
      </c>
      <c r="D142" s="8">
        <v>96.68053970001624</v>
      </c>
      <c r="E142" s="8">
        <v>93.082413268272589</v>
      </c>
      <c r="F142" s="8"/>
      <c r="G142" s="8">
        <v>96.497982703930475</v>
      </c>
      <c r="H142" s="8">
        <v>95.226696582102278</v>
      </c>
      <c r="I142" s="8">
        <v>94.840414041699589</v>
      </c>
      <c r="J142" s="8">
        <v>100.52864443151455</v>
      </c>
      <c r="K142" s="8">
        <v>88.981147115917935</v>
      </c>
      <c r="L142" s="8">
        <v>95.913960315142901</v>
      </c>
      <c r="M142" s="8"/>
      <c r="N142" s="8">
        <v>98.204636709661358</v>
      </c>
      <c r="O142" s="8"/>
      <c r="P142" s="8">
        <v>94.602115253372546</v>
      </c>
      <c r="Q142" s="8">
        <v>96.050800478895809</v>
      </c>
      <c r="R142" s="8">
        <v>96.111058508156063</v>
      </c>
      <c r="S142" s="8">
        <v>98.476566433086859</v>
      </c>
      <c r="T142" s="8">
        <v>107.95896066524548</v>
      </c>
    </row>
    <row r="143" spans="1:20" x14ac:dyDescent="0.35">
      <c r="A143" t="s">
        <v>303</v>
      </c>
      <c r="B143" s="8">
        <v>97.618658412945052</v>
      </c>
      <c r="C143" s="8">
        <v>98.967879604148067</v>
      </c>
      <c r="D143" s="8">
        <v>98.895767105170677</v>
      </c>
      <c r="E143" s="8">
        <v>95.004392767364877</v>
      </c>
      <c r="F143" s="8"/>
      <c r="G143" s="8">
        <v>98.092080818008242</v>
      </c>
      <c r="H143" s="8">
        <v>97.393351157952935</v>
      </c>
      <c r="I143" s="8">
        <v>96.596188512270018</v>
      </c>
      <c r="J143" s="8">
        <v>102.03959977828335</v>
      </c>
      <c r="K143" s="8">
        <v>91.458851742798103</v>
      </c>
      <c r="L143" s="8">
        <v>97.662366970136688</v>
      </c>
      <c r="M143" s="8"/>
      <c r="N143" s="8">
        <v>99.546469121146757</v>
      </c>
      <c r="O143" s="8"/>
      <c r="P143" s="8">
        <v>96.852716257221601</v>
      </c>
      <c r="Q143" s="8">
        <v>97.927198679741181</v>
      </c>
      <c r="R143" s="8">
        <v>97.267395510778897</v>
      </c>
      <c r="S143" s="8">
        <v>99.138816217991163</v>
      </c>
      <c r="T143" s="8">
        <v>108.66586855266891</v>
      </c>
    </row>
    <row r="144" spans="1:20" x14ac:dyDescent="0.35">
      <c r="A144" t="s">
        <v>304</v>
      </c>
      <c r="B144" s="8">
        <v>96.834922836402455</v>
      </c>
      <c r="C144" s="8">
        <v>98.233149872403843</v>
      </c>
      <c r="D144" s="8">
        <v>97.672126852342856</v>
      </c>
      <c r="E144" s="8">
        <v>94.13503319107329</v>
      </c>
      <c r="F144" s="8"/>
      <c r="G144" s="8">
        <v>97.628965317408273</v>
      </c>
      <c r="H144" s="8">
        <v>96.882952680722653</v>
      </c>
      <c r="I144" s="8">
        <v>95.80907212973689</v>
      </c>
      <c r="J144" s="8">
        <v>101.40502961414653</v>
      </c>
      <c r="K144" s="8">
        <v>90.047804477557222</v>
      </c>
      <c r="L144" s="8">
        <v>96.857583603676503</v>
      </c>
      <c r="M144" s="8"/>
      <c r="N144" s="8">
        <v>99.044455482932534</v>
      </c>
      <c r="O144" s="8"/>
      <c r="P144" s="8">
        <v>96.58315204049363</v>
      </c>
      <c r="Q144" s="8">
        <v>97.149261910515378</v>
      </c>
      <c r="R144" s="8">
        <v>96.926969056756064</v>
      </c>
      <c r="S144" s="8">
        <v>98.895927359635067</v>
      </c>
      <c r="T144" s="8">
        <v>108.31809297385007</v>
      </c>
    </row>
    <row r="145" spans="1:20" x14ac:dyDescent="0.35">
      <c r="A145" t="s">
        <v>305</v>
      </c>
      <c r="B145" s="8">
        <v>96.387430818328184</v>
      </c>
      <c r="C145" s="8">
        <v>97.084965479871158</v>
      </c>
      <c r="D145" s="8">
        <v>96.289879813742417</v>
      </c>
      <c r="E145" s="8">
        <v>92.78796248371826</v>
      </c>
      <c r="F145" s="8"/>
      <c r="G145" s="8">
        <v>96.929873130128129</v>
      </c>
      <c r="H145" s="8">
        <v>95.404911015763147</v>
      </c>
      <c r="I145" s="8">
        <v>94.506695887224552</v>
      </c>
      <c r="J145" s="8">
        <v>100.46617662868186</v>
      </c>
      <c r="K145" s="8">
        <v>88.693614113364248</v>
      </c>
      <c r="L145" s="8">
        <v>95.724656931295954</v>
      </c>
      <c r="M145" s="8"/>
      <c r="N145" s="8">
        <v>98.394725532821681</v>
      </c>
      <c r="O145" s="8"/>
      <c r="P145" s="8">
        <v>95.191828313192133</v>
      </c>
      <c r="Q145" s="8">
        <v>95.788324868055383</v>
      </c>
      <c r="R145" s="8">
        <v>96.027454749987427</v>
      </c>
      <c r="S145" s="8">
        <v>98.395051535843109</v>
      </c>
      <c r="T145" s="8">
        <v>107.7213893302648</v>
      </c>
    </row>
    <row r="146" spans="1:20" x14ac:dyDescent="0.35">
      <c r="A146" t="s">
        <v>306</v>
      </c>
      <c r="B146" s="8">
        <v>96.455031279279325</v>
      </c>
      <c r="C146" s="8">
        <v>97.309119497312125</v>
      </c>
      <c r="D146" s="8">
        <v>97.327139719160257</v>
      </c>
      <c r="E146" s="8">
        <v>92.909273717294724</v>
      </c>
      <c r="F146" s="8">
        <v>101.10706170458002</v>
      </c>
      <c r="G146" s="8">
        <v>97.214414042107819</v>
      </c>
      <c r="H146" s="8">
        <v>95.561578404699318</v>
      </c>
      <c r="I146" s="8">
        <v>94.597042058553967</v>
      </c>
      <c r="J146" s="8">
        <v>100.4501979765309</v>
      </c>
      <c r="K146" s="8">
        <v>89.064723399537982</v>
      </c>
      <c r="L146" s="8">
        <v>95.754276227910921</v>
      </c>
      <c r="M146" s="8"/>
      <c r="N146" s="8">
        <v>98.650344201841278</v>
      </c>
      <c r="O146" s="8"/>
      <c r="P146" s="8">
        <v>95.130502357887607</v>
      </c>
      <c r="Q146" s="8">
        <v>95.734091258897223</v>
      </c>
      <c r="R146" s="8">
        <v>97.039419834628703</v>
      </c>
      <c r="S146" s="8">
        <v>98.061110747443607</v>
      </c>
      <c r="T146" s="8">
        <v>108.83981475273234</v>
      </c>
    </row>
    <row r="147" spans="1:20" x14ac:dyDescent="0.35">
      <c r="A147" t="s">
        <v>307</v>
      </c>
      <c r="B147" s="8">
        <v>96.971431400778854</v>
      </c>
      <c r="C147" s="8">
        <v>97.908686684261454</v>
      </c>
      <c r="D147" s="8">
        <v>97.837198046908526</v>
      </c>
      <c r="E147" s="8">
        <v>93.36482041276264</v>
      </c>
      <c r="F147" s="8">
        <v>101.54306757607191</v>
      </c>
      <c r="G147" s="8">
        <v>97.629066245840988</v>
      </c>
      <c r="H147" s="8">
        <v>96.104032962756705</v>
      </c>
      <c r="I147" s="8">
        <v>95.031615428650099</v>
      </c>
      <c r="J147" s="8">
        <v>100.89684575668743</v>
      </c>
      <c r="K147" s="8">
        <v>89.514099777356435</v>
      </c>
      <c r="L147" s="8">
        <v>96.39984812504737</v>
      </c>
      <c r="M147" s="8"/>
      <c r="N147" s="8">
        <v>99.023583260929783</v>
      </c>
      <c r="O147" s="8"/>
      <c r="P147" s="8">
        <v>95.539804436741321</v>
      </c>
      <c r="Q147" s="8">
        <v>96.196758144002942</v>
      </c>
      <c r="R147" s="8">
        <v>97.114649033725058</v>
      </c>
      <c r="S147" s="8">
        <v>97.919665007329911</v>
      </c>
      <c r="T147" s="8">
        <v>109.06413758346993</v>
      </c>
    </row>
    <row r="148" spans="1:20" x14ac:dyDescent="0.35">
      <c r="A148" t="s">
        <v>308</v>
      </c>
      <c r="B148" s="8">
        <v>97.632947064398977</v>
      </c>
      <c r="C148" s="8">
        <v>98.843112308395817</v>
      </c>
      <c r="D148" s="8">
        <v>98.58685574495307</v>
      </c>
      <c r="E148" s="8">
        <v>94.391927739077587</v>
      </c>
      <c r="F148" s="8">
        <v>102.23168190592338</v>
      </c>
      <c r="G148" s="8">
        <v>98.290097574868469</v>
      </c>
      <c r="H148" s="8">
        <v>96.881699789930451</v>
      </c>
      <c r="I148" s="8">
        <v>95.899491620317264</v>
      </c>
      <c r="J148" s="8">
        <v>101.86035824972166</v>
      </c>
      <c r="K148" s="8">
        <v>90.495589183309619</v>
      </c>
      <c r="L148" s="8">
        <v>97.180278172812791</v>
      </c>
      <c r="M148" s="8"/>
      <c r="N148" s="8">
        <v>99.802923727546045</v>
      </c>
      <c r="O148" s="8"/>
      <c r="P148" s="8">
        <v>96.722027458112251</v>
      </c>
      <c r="Q148" s="8">
        <v>96.993109287743266</v>
      </c>
      <c r="R148" s="8">
        <v>97.743330050850474</v>
      </c>
      <c r="S148" s="8">
        <v>98.662714013480013</v>
      </c>
      <c r="T148" s="8">
        <v>109.70362021983784</v>
      </c>
    </row>
    <row r="149" spans="1:20" x14ac:dyDescent="0.35">
      <c r="A149" t="s">
        <v>309</v>
      </c>
      <c r="B149" s="8">
        <v>98.252295158349114</v>
      </c>
      <c r="C149" s="8">
        <v>99.645071543176542</v>
      </c>
      <c r="D149" s="8">
        <v>99.911154572642431</v>
      </c>
      <c r="E149" s="8">
        <v>95.369628757424977</v>
      </c>
      <c r="F149" s="8">
        <v>103.26059693022212</v>
      </c>
      <c r="G149" s="8">
        <v>99.138975682770038</v>
      </c>
      <c r="H149" s="8">
        <v>97.705347939332981</v>
      </c>
      <c r="I149" s="8">
        <v>96.725953647970542</v>
      </c>
      <c r="J149" s="8">
        <v>102.49493503119464</v>
      </c>
      <c r="K149" s="8">
        <v>91.627862806010384</v>
      </c>
      <c r="L149" s="8">
        <v>98.137891961879646</v>
      </c>
      <c r="M149" s="8"/>
      <c r="N149" s="8">
        <v>100.35151468232233</v>
      </c>
      <c r="O149" s="8"/>
      <c r="P149" s="8">
        <v>97.439104139221854</v>
      </c>
      <c r="Q149" s="8">
        <v>97.94830309572815</v>
      </c>
      <c r="R149" s="8">
        <v>98.291569247879153</v>
      </c>
      <c r="S149" s="8">
        <v>98.940467844480509</v>
      </c>
      <c r="T149" s="8">
        <v>110.22705390471863</v>
      </c>
    </row>
    <row r="150" spans="1:20" x14ac:dyDescent="0.35">
      <c r="A150" t="s">
        <v>310</v>
      </c>
      <c r="B150" s="8">
        <v>97.848067433451774</v>
      </c>
      <c r="C150" s="8">
        <v>99.42747047658159</v>
      </c>
      <c r="D150" s="8">
        <v>99.30613647754501</v>
      </c>
      <c r="E150" s="8">
        <v>94.782618146370069</v>
      </c>
      <c r="F150" s="8">
        <v>103.02556805143364</v>
      </c>
      <c r="G150" s="8">
        <v>98.62570334325423</v>
      </c>
      <c r="H150" s="8">
        <v>97.180192113506067</v>
      </c>
      <c r="I150" s="8">
        <v>96.198767528604492</v>
      </c>
      <c r="J150" s="8">
        <v>102.10089483404097</v>
      </c>
      <c r="K150" s="8">
        <v>90.909079593648173</v>
      </c>
      <c r="L150" s="8">
        <v>97.523145840884609</v>
      </c>
      <c r="M150" s="8"/>
      <c r="N150" s="8">
        <v>100.05188930762961</v>
      </c>
      <c r="O150" s="8"/>
      <c r="P150" s="8">
        <v>96.987403619451015</v>
      </c>
      <c r="Q150" s="8">
        <v>97.589851812713363</v>
      </c>
      <c r="R150" s="8">
        <v>97.976785363761209</v>
      </c>
      <c r="S150" s="8">
        <v>99.09561050302851</v>
      </c>
      <c r="T150" s="8">
        <v>110.14093918120564</v>
      </c>
    </row>
    <row r="151" spans="1:20" x14ac:dyDescent="0.35">
      <c r="A151" t="s">
        <v>311</v>
      </c>
      <c r="B151" s="8">
        <v>98.008847454116761</v>
      </c>
      <c r="C151" s="8">
        <v>99.754620931249846</v>
      </c>
      <c r="D151" s="8">
        <v>99.759086126310336</v>
      </c>
      <c r="E151" s="8">
        <v>94.576477696919042</v>
      </c>
      <c r="F151" s="8">
        <v>103.1733060111585</v>
      </c>
      <c r="G151" s="8">
        <v>98.413651297823861</v>
      </c>
      <c r="H151" s="8">
        <v>97.50091556632556</v>
      </c>
      <c r="I151" s="8">
        <v>96.265995141374901</v>
      </c>
      <c r="J151" s="8">
        <v>102.15445295414428</v>
      </c>
      <c r="K151" s="8">
        <v>90.723823731129613</v>
      </c>
      <c r="L151" s="8">
        <v>97.581549683243082</v>
      </c>
      <c r="M151" s="8"/>
      <c r="N151" s="8">
        <v>99.969879191500539</v>
      </c>
      <c r="O151" s="8"/>
      <c r="P151" s="8">
        <v>97.217667619349641</v>
      </c>
      <c r="Q151" s="8">
        <v>97.674972874303322</v>
      </c>
      <c r="R151" s="8">
        <v>97.83847628201417</v>
      </c>
      <c r="S151" s="8">
        <v>98.614604505173077</v>
      </c>
      <c r="T151" s="8">
        <v>110.14944691428931</v>
      </c>
    </row>
    <row r="152" spans="1:20" x14ac:dyDescent="0.35">
      <c r="A152" t="s">
        <v>312</v>
      </c>
      <c r="B152" s="8">
        <v>97.712976015328167</v>
      </c>
      <c r="C152" s="8">
        <v>99.375962729203948</v>
      </c>
      <c r="D152" s="8">
        <v>98.545122156904981</v>
      </c>
      <c r="E152" s="8">
        <v>93.985576062133916</v>
      </c>
      <c r="F152" s="8">
        <v>102.99860204030085</v>
      </c>
      <c r="G152" s="8">
        <v>98.101251300946984</v>
      </c>
      <c r="H152" s="8">
        <v>96.969481968418592</v>
      </c>
      <c r="I152" s="8">
        <v>95.616726146696834</v>
      </c>
      <c r="J152" s="8">
        <v>101.40810233364978</v>
      </c>
      <c r="K152" s="8">
        <v>90.09272055871827</v>
      </c>
      <c r="L152" s="8">
        <v>97.272783428347267</v>
      </c>
      <c r="M152" s="8"/>
      <c r="N152" s="8">
        <v>99.512746530212027</v>
      </c>
      <c r="O152" s="8"/>
      <c r="P152" s="8">
        <v>96.165495826875812</v>
      </c>
      <c r="Q152" s="8">
        <v>97.308026701133059</v>
      </c>
      <c r="R152" s="8">
        <v>97.610384367883682</v>
      </c>
      <c r="S152" s="8">
        <v>97.921391811859209</v>
      </c>
      <c r="T152" s="8">
        <v>109.77159974504198</v>
      </c>
    </row>
    <row r="153" spans="1:20" x14ac:dyDescent="0.35">
      <c r="A153" t="s">
        <v>313</v>
      </c>
      <c r="B153" s="8">
        <v>97.856862419043111</v>
      </c>
      <c r="C153" s="8">
        <v>99.424497691289545</v>
      </c>
      <c r="D153" s="8">
        <v>98.239873912242942</v>
      </c>
      <c r="E153" s="8">
        <v>94.0815429570589</v>
      </c>
      <c r="F153" s="8">
        <v>103.67089864779426</v>
      </c>
      <c r="G153" s="8">
        <v>98.138013874327413</v>
      </c>
      <c r="H153" s="8">
        <v>97.23933811831597</v>
      </c>
      <c r="I153" s="8">
        <v>95.784606941120174</v>
      </c>
      <c r="J153" s="8">
        <v>100.88391472520313</v>
      </c>
      <c r="K153" s="8">
        <v>89.900294506723171</v>
      </c>
      <c r="L153" s="8">
        <v>97.39429561566142</v>
      </c>
      <c r="M153" s="8"/>
      <c r="N153" s="8">
        <v>99.847913423245458</v>
      </c>
      <c r="O153" s="8"/>
      <c r="P153" s="8">
        <v>96.626355521463879</v>
      </c>
      <c r="Q153" s="8">
        <v>97.553796620134818</v>
      </c>
      <c r="R153" s="8">
        <v>97.513468125442387</v>
      </c>
      <c r="S153" s="8">
        <v>98.213409135558138</v>
      </c>
      <c r="T153" s="8">
        <v>110.19084430601154</v>
      </c>
    </row>
    <row r="154" spans="1:20" x14ac:dyDescent="0.35">
      <c r="A154" t="s">
        <v>314</v>
      </c>
      <c r="B154" s="8">
        <v>97.540723651990206</v>
      </c>
      <c r="C154" s="8">
        <v>98.864235952006652</v>
      </c>
      <c r="D154" s="8">
        <v>97.430248571766057</v>
      </c>
      <c r="E154" s="8">
        <v>93.632705809679038</v>
      </c>
      <c r="F154" s="8">
        <v>103.51615662363514</v>
      </c>
      <c r="G154" s="8">
        <v>97.534316627196674</v>
      </c>
      <c r="H154" s="8">
        <v>96.449652232998886</v>
      </c>
      <c r="I154" s="8">
        <v>95.072573300408848</v>
      </c>
      <c r="J154" s="8">
        <v>101.4331557526222</v>
      </c>
      <c r="K154" s="8">
        <v>88.82465822576502</v>
      </c>
      <c r="L154" s="8">
        <v>96.993335036405753</v>
      </c>
      <c r="M154" s="8"/>
      <c r="N154" s="8">
        <v>99.365176084011821</v>
      </c>
      <c r="O154" s="8"/>
      <c r="P154" s="8">
        <v>95.561762445026901</v>
      </c>
      <c r="Q154" s="8">
        <v>96.748080274727101</v>
      </c>
      <c r="R154" s="8">
        <v>97.310065905632669</v>
      </c>
      <c r="S154" s="8">
        <v>98.437266205468489</v>
      </c>
      <c r="T154" s="8">
        <v>110.30123104137004</v>
      </c>
    </row>
    <row r="155" spans="1:20" x14ac:dyDescent="0.35">
      <c r="A155" t="s">
        <v>315</v>
      </c>
      <c r="B155" s="8">
        <v>97.824005395247937</v>
      </c>
      <c r="C155" s="8">
        <v>99.064448134864847</v>
      </c>
      <c r="D155" s="8">
        <v>98.446490981471243</v>
      </c>
      <c r="E155" s="8">
        <v>93.784856211675617</v>
      </c>
      <c r="F155" s="8">
        <v>103.38481390305705</v>
      </c>
      <c r="G155" s="8">
        <v>97.661234678088803</v>
      </c>
      <c r="H155" s="8">
        <v>96.620376834645086</v>
      </c>
      <c r="I155" s="8">
        <v>95.268067451189154</v>
      </c>
      <c r="J155" s="8">
        <v>101.38827975210671</v>
      </c>
      <c r="K155" s="8">
        <v>89.109248867308111</v>
      </c>
      <c r="L155" s="8">
        <v>97.51885197482973</v>
      </c>
      <c r="M155" s="8"/>
      <c r="N155" s="8">
        <v>99.597515397511472</v>
      </c>
      <c r="O155" s="8"/>
      <c r="P155" s="8">
        <v>95.459349551669163</v>
      </c>
      <c r="Q155" s="8">
        <v>96.876882894597045</v>
      </c>
      <c r="R155" s="8">
        <v>97.975630295255968</v>
      </c>
      <c r="S155" s="8">
        <v>98.915828976749822</v>
      </c>
      <c r="T155" s="8">
        <v>110.59518559401734</v>
      </c>
    </row>
    <row r="156" spans="1:20" x14ac:dyDescent="0.35">
      <c r="A156" t="s">
        <v>316</v>
      </c>
      <c r="B156" s="8">
        <v>97.567297697766904</v>
      </c>
      <c r="C156" s="8">
        <v>98.947320135431781</v>
      </c>
      <c r="D156" s="8">
        <v>98.472440868813891</v>
      </c>
      <c r="E156" s="8">
        <v>93.307861585756243</v>
      </c>
      <c r="F156" s="8">
        <v>103.30399166027193</v>
      </c>
      <c r="G156" s="8">
        <v>97.313219561913641</v>
      </c>
      <c r="H156" s="8">
        <v>96.34476558908527</v>
      </c>
      <c r="I156" s="8">
        <v>95.021222898438197</v>
      </c>
      <c r="J156" s="8">
        <v>100.94741367538944</v>
      </c>
      <c r="K156" s="8">
        <v>88.437818270424984</v>
      </c>
      <c r="L156" s="8">
        <v>97.129515801913655</v>
      </c>
      <c r="M156" s="8"/>
      <c r="N156" s="8">
        <v>99.498695644299275</v>
      </c>
      <c r="O156" s="8"/>
      <c r="P156" s="8">
        <v>94.716582607795473</v>
      </c>
      <c r="Q156" s="8">
        <v>96.31314958854577</v>
      </c>
      <c r="R156" s="8">
        <v>97.634092455135843</v>
      </c>
      <c r="S156" s="8">
        <v>98.777247193169273</v>
      </c>
      <c r="T156" s="8">
        <v>110.88969970880262</v>
      </c>
    </row>
    <row r="157" spans="1:20" x14ac:dyDescent="0.35">
      <c r="A157" t="s">
        <v>317</v>
      </c>
      <c r="B157" s="8">
        <v>96.973206519374784</v>
      </c>
      <c r="C157" s="8">
        <v>98.089125886601821</v>
      </c>
      <c r="D157" s="8">
        <v>97.739171516603307</v>
      </c>
      <c r="E157" s="8">
        <v>92.123467909074137</v>
      </c>
      <c r="F157" s="8">
        <v>102.9614713627993</v>
      </c>
      <c r="G157" s="8">
        <v>96.639017762206223</v>
      </c>
      <c r="H157" s="8">
        <v>95.113008880005125</v>
      </c>
      <c r="I157" s="8">
        <v>94.230675864689445</v>
      </c>
      <c r="J157" s="8">
        <v>99.912373863802046</v>
      </c>
      <c r="K157" s="8">
        <v>87.290505206906133</v>
      </c>
      <c r="L157" s="8">
        <v>96.377626325458962</v>
      </c>
      <c r="M157" s="8"/>
      <c r="N157" s="8">
        <v>98.956245627734177</v>
      </c>
      <c r="O157" s="8"/>
      <c r="P157" s="8">
        <v>93.720465118722657</v>
      </c>
      <c r="Q157" s="8">
        <v>95.418584653385125</v>
      </c>
      <c r="R157" s="8">
        <v>96.921943274600608</v>
      </c>
      <c r="S157" s="8">
        <v>98.159493895759482</v>
      </c>
      <c r="T157" s="8">
        <v>110.46146069998282</v>
      </c>
    </row>
    <row r="158" spans="1:20" x14ac:dyDescent="0.35">
      <c r="A158" t="s">
        <v>318</v>
      </c>
      <c r="B158" s="8">
        <v>96.003579344033028</v>
      </c>
      <c r="C158" s="8">
        <v>97.284114184314134</v>
      </c>
      <c r="D158" s="8">
        <v>96.364875752513314</v>
      </c>
      <c r="E158" s="8">
        <v>91.130598368327725</v>
      </c>
      <c r="F158" s="8">
        <v>102.1348780272197</v>
      </c>
      <c r="G158" s="8">
        <v>95.607238312713662</v>
      </c>
      <c r="H158" s="8">
        <v>94.485837344584226</v>
      </c>
      <c r="I158" s="8">
        <v>93.087886464407077</v>
      </c>
      <c r="J158" s="8">
        <v>98.76292428046969</v>
      </c>
      <c r="K158" s="8">
        <v>85.97215189536351</v>
      </c>
      <c r="L158" s="8">
        <v>95.254184042205736</v>
      </c>
      <c r="M158" s="8"/>
      <c r="N158" s="8">
        <v>98.172886613391924</v>
      </c>
      <c r="O158" s="8"/>
      <c r="P158" s="8">
        <v>92.385635937830827</v>
      </c>
      <c r="Q158" s="8">
        <v>94.253329783028306</v>
      </c>
      <c r="R158" s="8">
        <v>97.159046633065373</v>
      </c>
      <c r="S158" s="8">
        <v>97.686166900694332</v>
      </c>
      <c r="T158" s="8">
        <v>110.52960599737331</v>
      </c>
    </row>
    <row r="159" spans="1:20" x14ac:dyDescent="0.35">
      <c r="A159" t="s">
        <v>319</v>
      </c>
      <c r="B159" s="8">
        <v>96.230170908545404</v>
      </c>
      <c r="C159" s="8">
        <v>97.748169553398597</v>
      </c>
      <c r="D159" s="8">
        <v>96.959220653916034</v>
      </c>
      <c r="E159" s="8">
        <v>91.587508809442156</v>
      </c>
      <c r="F159" s="8">
        <v>102.13191843438764</v>
      </c>
      <c r="G159" s="8">
        <v>95.892135426533898</v>
      </c>
      <c r="H159" s="8">
        <v>94.997571408115263</v>
      </c>
      <c r="I159" s="8">
        <v>93.417421779283544</v>
      </c>
      <c r="J159" s="8">
        <v>98.719880782422081</v>
      </c>
      <c r="K159" s="8">
        <v>86.908261586210742</v>
      </c>
      <c r="L159" s="8">
        <v>95.816913966246645</v>
      </c>
      <c r="M159" s="8"/>
      <c r="N159" s="8">
        <v>98.559861645793205</v>
      </c>
      <c r="O159" s="8"/>
      <c r="P159" s="8">
        <v>93.484882677859076</v>
      </c>
      <c r="Q159" s="8">
        <v>94.716340127257226</v>
      </c>
      <c r="R159" s="8">
        <v>97.343433816964023</v>
      </c>
      <c r="S159" s="8">
        <v>97.820571119373525</v>
      </c>
      <c r="T159" s="8">
        <v>110.20860858988951</v>
      </c>
    </row>
    <row r="160" spans="1:20" x14ac:dyDescent="0.35">
      <c r="A160" t="s">
        <v>320</v>
      </c>
      <c r="B160" s="8">
        <v>96.283913731661912</v>
      </c>
      <c r="C160" s="8">
        <v>97.78680942137882</v>
      </c>
      <c r="D160" s="8">
        <v>97.421148347419646</v>
      </c>
      <c r="E160" s="8">
        <v>91.841486837192448</v>
      </c>
      <c r="F160" s="8">
        <v>102.49613599338335</v>
      </c>
      <c r="G160" s="8">
        <v>96.052324234008907</v>
      </c>
      <c r="H160" s="8">
        <v>95.060679780083575</v>
      </c>
      <c r="I160" s="8">
        <v>93.624299369740243</v>
      </c>
      <c r="J160" s="8">
        <v>98.811043765215587</v>
      </c>
      <c r="K160" s="8">
        <v>87.462654231774039</v>
      </c>
      <c r="L160" s="8">
        <v>96.141619921813941</v>
      </c>
      <c r="M160" s="8"/>
      <c r="N160" s="8">
        <v>98.537020131507006</v>
      </c>
      <c r="O160" s="8"/>
      <c r="P160" s="8">
        <v>93.792935829879795</v>
      </c>
      <c r="Q160" s="8">
        <v>94.897068707170803</v>
      </c>
      <c r="R160" s="8">
        <v>97.033786505198137</v>
      </c>
      <c r="S160" s="8">
        <v>97.613713473082726</v>
      </c>
      <c r="T160" s="8">
        <v>110.24592050320381</v>
      </c>
    </row>
    <row r="161" spans="1:20" x14ac:dyDescent="0.35">
      <c r="A161" t="s">
        <v>321</v>
      </c>
      <c r="B161" s="8">
        <v>96.246691995101315</v>
      </c>
      <c r="C161" s="8">
        <v>97.571113496365413</v>
      </c>
      <c r="D161" s="8">
        <v>97.617429376417547</v>
      </c>
      <c r="E161" s="8">
        <v>91.62022992818035</v>
      </c>
      <c r="F161" s="8">
        <v>102.47500436360949</v>
      </c>
      <c r="G161" s="8">
        <v>96.269190535808633</v>
      </c>
      <c r="H161" s="8">
        <v>94.917875620309502</v>
      </c>
      <c r="I161" s="8">
        <v>93.329239907600652</v>
      </c>
      <c r="J161" s="8">
        <v>98.73488443330892</v>
      </c>
      <c r="K161" s="8">
        <v>86.833183840373181</v>
      </c>
      <c r="L161" s="8">
        <v>96.028837306967958</v>
      </c>
      <c r="M161" s="8"/>
      <c r="N161" s="8">
        <v>98.516569522098408</v>
      </c>
      <c r="O161" s="8"/>
      <c r="P161" s="8">
        <v>94.118656217594165</v>
      </c>
      <c r="Q161" s="8">
        <v>94.676866043935888</v>
      </c>
      <c r="R161" s="8">
        <v>96.818430133420222</v>
      </c>
      <c r="S161" s="8">
        <v>97.832148353085472</v>
      </c>
      <c r="T161" s="8">
        <v>110.26334709132104</v>
      </c>
    </row>
    <row r="162" spans="1:20" x14ac:dyDescent="0.35">
      <c r="A162" t="s">
        <v>322</v>
      </c>
      <c r="B162" s="8">
        <v>95.753619863972489</v>
      </c>
      <c r="C162" s="8">
        <v>96.813456647882035</v>
      </c>
      <c r="D162" s="8">
        <v>96.619445299962777</v>
      </c>
      <c r="E162" s="8">
        <v>90.69859775646276</v>
      </c>
      <c r="F162" s="8">
        <v>102.20665292825524</v>
      </c>
      <c r="G162" s="8">
        <v>95.517022962660363</v>
      </c>
      <c r="H162" s="8">
        <v>94.44803962579536</v>
      </c>
      <c r="I162" s="8">
        <v>92.519854008490896</v>
      </c>
      <c r="J162" s="8">
        <v>97.628004084634767</v>
      </c>
      <c r="K162" s="8">
        <v>85.629241666969293</v>
      </c>
      <c r="L162" s="8">
        <v>95.400243417050476</v>
      </c>
      <c r="M162" s="8"/>
      <c r="N162" s="8">
        <v>97.948493538324541</v>
      </c>
      <c r="O162" s="8"/>
      <c r="P162" s="8">
        <v>93.095414606585678</v>
      </c>
      <c r="Q162" s="8">
        <v>93.893277409431263</v>
      </c>
      <c r="R162" s="8">
        <v>96.081053796413869</v>
      </c>
      <c r="S162" s="8">
        <v>97.740004548861023</v>
      </c>
      <c r="T162" s="8">
        <v>110.1711296371861</v>
      </c>
    </row>
    <row r="163" spans="1:20" x14ac:dyDescent="0.35">
      <c r="A163" t="s">
        <v>323</v>
      </c>
      <c r="B163" s="8">
        <v>95.703557487573647</v>
      </c>
      <c r="C163" s="8">
        <v>96.242376965324823</v>
      </c>
      <c r="D163" s="8">
        <v>95.892854757757078</v>
      </c>
      <c r="E163" s="8">
        <v>90.261205517681375</v>
      </c>
      <c r="F163" s="8">
        <v>101.96405603412786</v>
      </c>
      <c r="G163" s="8">
        <v>94.985793006886638</v>
      </c>
      <c r="H163" s="8">
        <v>94.159267336829998</v>
      </c>
      <c r="I163" s="8">
        <v>92.190212036245271</v>
      </c>
      <c r="J163" s="8">
        <v>97.136626620948064</v>
      </c>
      <c r="K163" s="8">
        <v>84.949799604287819</v>
      </c>
      <c r="L163" s="8">
        <v>95.210193655136479</v>
      </c>
      <c r="M163" s="8"/>
      <c r="N163" s="8">
        <v>97.657695712670389</v>
      </c>
      <c r="O163" s="8"/>
      <c r="P163" s="8">
        <v>93.015616784204454</v>
      </c>
      <c r="Q163" s="8">
        <v>93.57964887660934</v>
      </c>
      <c r="R163" s="8">
        <v>95.721485918242209</v>
      </c>
      <c r="S163" s="8">
        <v>97.056088981916602</v>
      </c>
      <c r="T163" s="8">
        <v>110.35123438739764</v>
      </c>
    </row>
    <row r="164" spans="1:20" x14ac:dyDescent="0.35">
      <c r="A164" t="s">
        <v>324</v>
      </c>
      <c r="B164" s="8">
        <v>95.052529906971287</v>
      </c>
      <c r="C164" s="8">
        <v>95.418065339098817</v>
      </c>
      <c r="D164" s="8">
        <v>94.839963789505504</v>
      </c>
      <c r="E164" s="8">
        <v>89.14884145817237</v>
      </c>
      <c r="F164" s="8">
        <v>100.82650292416572</v>
      </c>
      <c r="G164" s="8">
        <v>94.508853278969568</v>
      </c>
      <c r="H164" s="8">
        <v>92.939898525580048</v>
      </c>
      <c r="I164" s="8">
        <v>91.085240689689869</v>
      </c>
      <c r="J164" s="8">
        <v>95.950330149861074</v>
      </c>
      <c r="K164" s="8">
        <v>83.690490861575398</v>
      </c>
      <c r="L164" s="8">
        <v>94.20642277798224</v>
      </c>
      <c r="M164" s="8"/>
      <c r="N164" s="8">
        <v>96.812450233879758</v>
      </c>
      <c r="O164" s="8"/>
      <c r="P164" s="8">
        <v>91.411728131022699</v>
      </c>
      <c r="Q164" s="8">
        <v>92.654424877452755</v>
      </c>
      <c r="R164" s="8">
        <v>95.164234108674734</v>
      </c>
      <c r="S164" s="8">
        <v>96.080371347022364</v>
      </c>
      <c r="T164" s="8">
        <v>109.59202333079962</v>
      </c>
    </row>
    <row r="165" spans="1:20" x14ac:dyDescent="0.35">
      <c r="A165" t="s">
        <v>325</v>
      </c>
      <c r="B165" s="8">
        <v>95.010214886119755</v>
      </c>
      <c r="C165" s="8">
        <v>95.677568713625575</v>
      </c>
      <c r="D165" s="8">
        <v>94.897776022293598</v>
      </c>
      <c r="E165" s="8">
        <v>89.145527450895656</v>
      </c>
      <c r="F165" s="8">
        <v>100.7257758371441</v>
      </c>
      <c r="G165" s="8">
        <v>94.708855130667359</v>
      </c>
      <c r="H165" s="8">
        <v>92.779485740840556</v>
      </c>
      <c r="I165" s="8">
        <v>91.139091477647057</v>
      </c>
      <c r="J165" s="8">
        <v>95.321470565120421</v>
      </c>
      <c r="K165" s="8">
        <v>84.027397897856872</v>
      </c>
      <c r="L165" s="8">
        <v>94.118607360083374</v>
      </c>
      <c r="M165" s="8"/>
      <c r="N165" s="8">
        <v>96.999826424797149</v>
      </c>
      <c r="O165" s="8"/>
      <c r="P165" s="8">
        <v>91.118555005719571</v>
      </c>
      <c r="Q165" s="8">
        <v>92.630245345583546</v>
      </c>
      <c r="R165" s="8">
        <v>95.106154814374719</v>
      </c>
      <c r="S165" s="8">
        <v>96.280044077967929</v>
      </c>
      <c r="T165" s="8">
        <v>109.26524148793966</v>
      </c>
    </row>
    <row r="166" spans="1:20" x14ac:dyDescent="0.35">
      <c r="A166" t="s">
        <v>326</v>
      </c>
      <c r="B166" s="8">
        <v>95.96871020612781</v>
      </c>
      <c r="C166" s="8">
        <v>96.695269352448108</v>
      </c>
      <c r="D166" s="8">
        <v>95.522493188603704</v>
      </c>
      <c r="E166" s="8">
        <v>90.397888752770072</v>
      </c>
      <c r="F166" s="8">
        <v>102.00612687394653</v>
      </c>
      <c r="G166" s="8">
        <v>96.294023643434798</v>
      </c>
      <c r="H166" s="8">
        <v>94.175735543829489</v>
      </c>
      <c r="I166" s="8">
        <v>91.994210479800756</v>
      </c>
      <c r="J166" s="8">
        <v>96.612364065381769</v>
      </c>
      <c r="K166" s="8">
        <v>85.262879226056384</v>
      </c>
      <c r="L166" s="8">
        <v>95.340960080480301</v>
      </c>
      <c r="M166" s="8"/>
      <c r="N166" s="8">
        <v>97.969630838119159</v>
      </c>
      <c r="O166" s="8"/>
      <c r="P166" s="8">
        <v>92.452236553398109</v>
      </c>
      <c r="Q166" s="8">
        <v>93.811641810522687</v>
      </c>
      <c r="R166" s="8">
        <v>95.710116876450229</v>
      </c>
      <c r="S166" s="8">
        <v>97.434781723486822</v>
      </c>
      <c r="T166" s="8">
        <v>109.8960688137969</v>
      </c>
    </row>
    <row r="167" spans="1:20" x14ac:dyDescent="0.35">
      <c r="A167" t="s">
        <v>327</v>
      </c>
      <c r="B167" s="8">
        <v>96.311500243726627</v>
      </c>
      <c r="C167" s="8">
        <v>97.016143231035855</v>
      </c>
      <c r="D167" s="8">
        <v>95.882643164893651</v>
      </c>
      <c r="E167" s="8">
        <v>90.716574196612441</v>
      </c>
      <c r="F167" s="8">
        <v>102.57702441151196</v>
      </c>
      <c r="G167" s="8">
        <v>96.69132039365077</v>
      </c>
      <c r="H167" s="8">
        <v>94.652755037977812</v>
      </c>
      <c r="I167" s="8">
        <v>92.350837396502655</v>
      </c>
      <c r="J167" s="8">
        <v>97.440196285633306</v>
      </c>
      <c r="K167" s="8">
        <v>85.606284873477762</v>
      </c>
      <c r="L167" s="8">
        <v>95.41376190076538</v>
      </c>
      <c r="M167" s="8"/>
      <c r="N167" s="8">
        <v>98.374153637140196</v>
      </c>
      <c r="O167" s="8"/>
      <c r="P167" s="8">
        <v>92.83827923521217</v>
      </c>
      <c r="Q167" s="8">
        <v>94.701295384569249</v>
      </c>
      <c r="R167" s="8">
        <v>95.840154414608108</v>
      </c>
      <c r="S167" s="8">
        <v>97.454162208972889</v>
      </c>
      <c r="T167" s="8">
        <v>110.36527395170054</v>
      </c>
    </row>
    <row r="168" spans="1:20" x14ac:dyDescent="0.35">
      <c r="A168" t="s">
        <v>328</v>
      </c>
      <c r="B168" s="8">
        <v>96.394374501108572</v>
      </c>
      <c r="C168" s="8">
        <v>96.746487966605244</v>
      </c>
      <c r="D168" s="8">
        <v>95.450273905958412</v>
      </c>
      <c r="E168" s="8">
        <v>90.349816395849302</v>
      </c>
      <c r="F168" s="8">
        <v>102.45845014915629</v>
      </c>
      <c r="G168" s="8">
        <v>96.162186533658257</v>
      </c>
      <c r="H168" s="8">
        <v>94.403185661080443</v>
      </c>
      <c r="I168" s="8">
        <v>92.046686981485067</v>
      </c>
      <c r="J168" s="8">
        <v>97.055326756917211</v>
      </c>
      <c r="K168" s="8">
        <v>84.967927801203345</v>
      </c>
      <c r="L168" s="8">
        <v>95.269100785266119</v>
      </c>
      <c r="M168" s="8"/>
      <c r="N168" s="8">
        <v>98.229478757783752</v>
      </c>
      <c r="O168" s="8"/>
      <c r="P168" s="8">
        <v>92.725362771766072</v>
      </c>
      <c r="Q168" s="8">
        <v>94.448643967452895</v>
      </c>
      <c r="R168" s="8">
        <v>95.664754565406241</v>
      </c>
      <c r="S168" s="8">
        <v>97.312771634452673</v>
      </c>
      <c r="T168" s="8">
        <v>110.45274877022379</v>
      </c>
    </row>
    <row r="169" spans="1:20" x14ac:dyDescent="0.35">
      <c r="A169" t="s">
        <v>329</v>
      </c>
      <c r="B169" s="8">
        <v>97.079002313610417</v>
      </c>
      <c r="C169" s="8">
        <v>97.839686860595961</v>
      </c>
      <c r="D169" s="8">
        <v>97.143259276091172</v>
      </c>
      <c r="E169" s="8">
        <v>91.396765486447478</v>
      </c>
      <c r="F169" s="8">
        <v>103.27384894551312</v>
      </c>
      <c r="G169" s="8">
        <v>97.177090794895463</v>
      </c>
      <c r="H169" s="8">
        <v>95.591970226018347</v>
      </c>
      <c r="I169" s="8">
        <v>93.151959457903587</v>
      </c>
      <c r="J169" s="8">
        <v>97.794456091013032</v>
      </c>
      <c r="K169" s="8">
        <v>86.835721167357192</v>
      </c>
      <c r="L169" s="8">
        <v>96.319966648267737</v>
      </c>
      <c r="M169" s="8"/>
      <c r="N169" s="8">
        <v>98.941908995244873</v>
      </c>
      <c r="O169" s="8"/>
      <c r="P169" s="8">
        <v>93.699568846978366</v>
      </c>
      <c r="Q169" s="8">
        <v>95.759827366642199</v>
      </c>
      <c r="R169" s="8">
        <v>96.471803646269478</v>
      </c>
      <c r="S169" s="8">
        <v>98.024634640342825</v>
      </c>
      <c r="T169" s="8">
        <v>111.00550556093826</v>
      </c>
    </row>
    <row r="170" spans="1:20" x14ac:dyDescent="0.35">
      <c r="A170" t="s">
        <v>330</v>
      </c>
      <c r="B170" s="8">
        <v>97.499699710110278</v>
      </c>
      <c r="C170" s="8">
        <v>97.938477975408858</v>
      </c>
      <c r="D170" s="8">
        <v>98.0158761853193</v>
      </c>
      <c r="E170" s="8">
        <v>92.247713199936015</v>
      </c>
      <c r="F170" s="8">
        <v>104.01011995549341</v>
      </c>
      <c r="G170" s="8">
        <v>97.498146020469562</v>
      </c>
      <c r="H170" s="8">
        <v>96.147932623072691</v>
      </c>
      <c r="I170" s="8">
        <v>93.537887806480285</v>
      </c>
      <c r="J170" s="8">
        <v>97.916042283587458</v>
      </c>
      <c r="K170" s="8">
        <v>87.23942921513094</v>
      </c>
      <c r="L170" s="8">
        <v>96.800811758781521</v>
      </c>
      <c r="M170" s="8"/>
      <c r="N170" s="8">
        <v>99.215225496813687</v>
      </c>
      <c r="O170" s="8"/>
      <c r="P170" s="8">
        <v>94.420631168599314</v>
      </c>
      <c r="Q170" s="8">
        <v>96.48699615254246</v>
      </c>
      <c r="R170" s="8">
        <v>96.307394693748833</v>
      </c>
      <c r="S170" s="8">
        <v>98.337367083688804</v>
      </c>
      <c r="T170" s="8">
        <v>111.56497924952727</v>
      </c>
    </row>
    <row r="171" spans="1:20" x14ac:dyDescent="0.35">
      <c r="A171" t="s">
        <v>331</v>
      </c>
      <c r="B171" s="8">
        <v>97.962063578864189</v>
      </c>
      <c r="C171" s="8">
        <v>98.434358887308946</v>
      </c>
      <c r="D171" s="8">
        <v>98.971854687734577</v>
      </c>
      <c r="E171" s="8">
        <v>92.944583330542443</v>
      </c>
      <c r="F171" s="8">
        <v>104.50739983283555</v>
      </c>
      <c r="G171" s="8">
        <v>98.122520753315072</v>
      </c>
      <c r="H171" s="8">
        <v>96.83047358328146</v>
      </c>
      <c r="I171" s="8">
        <v>94.007588448914532</v>
      </c>
      <c r="J171" s="8">
        <v>98.090647073548723</v>
      </c>
      <c r="K171" s="8">
        <v>88.206970633807146</v>
      </c>
      <c r="L171" s="8">
        <v>97.207885173214024</v>
      </c>
      <c r="M171" s="8"/>
      <c r="N171" s="8">
        <v>100.07603011319853</v>
      </c>
      <c r="O171" s="8"/>
      <c r="P171" s="8">
        <v>94.874378295521083</v>
      </c>
      <c r="Q171" s="8">
        <v>97.368253812292949</v>
      </c>
      <c r="R171" s="8">
        <v>96.664811789770425</v>
      </c>
      <c r="S171" s="8">
        <v>99.095154383273496</v>
      </c>
      <c r="T171" s="8">
        <v>111.70374557461349</v>
      </c>
    </row>
    <row r="172" spans="1:20" x14ac:dyDescent="0.35">
      <c r="A172" t="s">
        <v>332</v>
      </c>
      <c r="B172" s="8">
        <v>97.466284432909902</v>
      </c>
      <c r="C172" s="8">
        <v>97.644775905714795</v>
      </c>
      <c r="D172" s="8">
        <v>98.07461528060972</v>
      </c>
      <c r="E172" s="8">
        <v>91.954046062457465</v>
      </c>
      <c r="F172" s="8">
        <v>103.95552505111816</v>
      </c>
      <c r="G172" s="8">
        <v>97.382389598748389</v>
      </c>
      <c r="H172" s="8">
        <v>96.007217482313081</v>
      </c>
      <c r="I172" s="8">
        <v>93.318615989704711</v>
      </c>
      <c r="J172" s="8">
        <v>97.380565368122816</v>
      </c>
      <c r="K172" s="8">
        <v>87.201721770462569</v>
      </c>
      <c r="L172" s="8">
        <v>96.370071402863303</v>
      </c>
      <c r="M172" s="8"/>
      <c r="N172" s="8">
        <v>99.354875440700184</v>
      </c>
      <c r="O172" s="8"/>
      <c r="P172" s="8">
        <v>93.786449836180381</v>
      </c>
      <c r="Q172" s="8">
        <v>96.715238886441995</v>
      </c>
      <c r="R172" s="8">
        <v>96.259355483132978</v>
      </c>
      <c r="S172" s="8">
        <v>98.198725413480872</v>
      </c>
      <c r="T172" s="8">
        <v>111.39646384657895</v>
      </c>
    </row>
    <row r="173" spans="1:20" x14ac:dyDescent="0.35">
      <c r="A173" t="s">
        <v>333</v>
      </c>
      <c r="B173" s="8">
        <v>97.640367001689768</v>
      </c>
      <c r="C173" s="8">
        <v>97.785604888140909</v>
      </c>
      <c r="D173" s="8">
        <v>97.883344350033113</v>
      </c>
      <c r="E173" s="8">
        <v>92.372994049726884</v>
      </c>
      <c r="F173" s="8">
        <v>104.1144734450329</v>
      </c>
      <c r="G173" s="8">
        <v>96.972992689136362</v>
      </c>
      <c r="H173" s="8">
        <v>96.451454943989248</v>
      </c>
      <c r="I173" s="8">
        <v>93.42988295019849</v>
      </c>
      <c r="J173" s="8">
        <v>97.548063936455165</v>
      </c>
      <c r="K173" s="8">
        <v>87.175910697829167</v>
      </c>
      <c r="L173" s="8">
        <v>96.543564646257749</v>
      </c>
      <c r="M173" s="8"/>
      <c r="N173" s="8">
        <v>99.487189812876622</v>
      </c>
      <c r="O173" s="8"/>
      <c r="P173" s="8">
        <v>94.288731075546764</v>
      </c>
      <c r="Q173" s="8">
        <v>96.680167420462553</v>
      </c>
      <c r="R173" s="8">
        <v>96.290729377211079</v>
      </c>
      <c r="S173" s="8">
        <v>98.384123401144066</v>
      </c>
      <c r="T173" s="8">
        <v>111.43402327356323</v>
      </c>
    </row>
    <row r="174" spans="1:20" x14ac:dyDescent="0.35">
      <c r="A174" t="s">
        <v>334</v>
      </c>
      <c r="B174" s="8">
        <v>97.7201688793579</v>
      </c>
      <c r="C174" s="8">
        <v>97.949933017884305</v>
      </c>
      <c r="D174" s="8">
        <v>97.836187688533258</v>
      </c>
      <c r="E174" s="8">
        <v>92.774855881865591</v>
      </c>
      <c r="F174" s="8">
        <v>104.4364137020053</v>
      </c>
      <c r="G174" s="8">
        <v>97.155830658062683</v>
      </c>
      <c r="H174" s="8">
        <v>96.78390367800435</v>
      </c>
      <c r="I174" s="8">
        <v>93.439786360888263</v>
      </c>
      <c r="J174" s="8">
        <v>97.595223416100282</v>
      </c>
      <c r="K174" s="8">
        <v>87.07483389686665</v>
      </c>
      <c r="L174" s="8">
        <v>96.570222871949227</v>
      </c>
      <c r="M174" s="8"/>
      <c r="N174" s="8">
        <v>99.309013157121328</v>
      </c>
      <c r="O174" s="8"/>
      <c r="P174" s="8">
        <v>94.505263324904703</v>
      </c>
      <c r="Q174" s="8">
        <v>96.940991781147929</v>
      </c>
      <c r="R174" s="8">
        <v>96.502937527184159</v>
      </c>
      <c r="S174" s="8">
        <v>98.249403763407017</v>
      </c>
      <c r="T174" s="8">
        <v>111.47862431633078</v>
      </c>
    </row>
    <row r="175" spans="1:20" x14ac:dyDescent="0.35">
      <c r="A175" t="s">
        <v>335</v>
      </c>
      <c r="B175" s="8">
        <v>98.189009137146456</v>
      </c>
      <c r="C175" s="8">
        <v>98.767078523098263</v>
      </c>
      <c r="D175" s="8">
        <v>98.680510891944792</v>
      </c>
      <c r="E175" s="8">
        <v>93.65273198090938</v>
      </c>
      <c r="F175" s="8">
        <v>105.66726251056483</v>
      </c>
      <c r="G175" s="8">
        <v>97.747059094840168</v>
      </c>
      <c r="H175" s="8">
        <v>97.648080928307266</v>
      </c>
      <c r="I175" s="8">
        <v>94.177923676372203</v>
      </c>
      <c r="J175" s="8">
        <v>97.766164762111501</v>
      </c>
      <c r="K175" s="8">
        <v>87.736376464286224</v>
      </c>
      <c r="L175" s="8">
        <v>97.51512708450781</v>
      </c>
      <c r="M175" s="8"/>
      <c r="N175" s="8">
        <v>100.00954309273573</v>
      </c>
      <c r="O175" s="8"/>
      <c r="P175" s="8">
        <v>95.445899500171592</v>
      </c>
      <c r="Q175" s="8">
        <v>97.72291181114683</v>
      </c>
      <c r="R175" s="8">
        <v>96.996347559928438</v>
      </c>
      <c r="S175" s="8">
        <v>98.647743074494542</v>
      </c>
      <c r="T175" s="8">
        <v>111.97882127909989</v>
      </c>
    </row>
    <row r="176" spans="1:20" x14ac:dyDescent="0.35">
      <c r="A176" t="s">
        <v>336</v>
      </c>
      <c r="B176" s="8">
        <v>98.180136731758665</v>
      </c>
      <c r="C176" s="8">
        <v>98.840771460423198</v>
      </c>
      <c r="D176" s="8">
        <v>98.530359607320008</v>
      </c>
      <c r="E176" s="8">
        <v>93.62165827593337</v>
      </c>
      <c r="F176" s="8">
        <v>105.46347742637647</v>
      </c>
      <c r="G176" s="8">
        <v>97.89699416672633</v>
      </c>
      <c r="H176" s="8">
        <v>97.868982016395293</v>
      </c>
      <c r="I176" s="8">
        <v>94.150920123859663</v>
      </c>
      <c r="J176" s="8">
        <v>97.256872995501794</v>
      </c>
      <c r="K176" s="8">
        <v>87.736354002874847</v>
      </c>
      <c r="L176" s="8">
        <v>97.478764852360598</v>
      </c>
      <c r="M176" s="8"/>
      <c r="N176" s="8">
        <v>99.693023906666085</v>
      </c>
      <c r="O176" s="8"/>
      <c r="P176" s="8">
        <v>95.346020797385393</v>
      </c>
      <c r="Q176" s="8">
        <v>97.952620133582769</v>
      </c>
      <c r="R176" s="8">
        <v>97.117260716347701</v>
      </c>
      <c r="S176" s="8">
        <v>99.028523493271805</v>
      </c>
      <c r="T176" s="8">
        <v>112.07793690069686</v>
      </c>
    </row>
    <row r="177" spans="1:20" x14ac:dyDescent="0.35">
      <c r="A177" t="s">
        <v>337</v>
      </c>
      <c r="B177" s="8">
        <v>98.674979694682506</v>
      </c>
      <c r="C177" s="8">
        <v>99.451862070169682</v>
      </c>
      <c r="D177" s="8">
        <v>98.575325094954849</v>
      </c>
      <c r="E177" s="8">
        <v>94.045403442946281</v>
      </c>
      <c r="F177" s="8">
        <v>106.04349677617944</v>
      </c>
      <c r="G177" s="8">
        <v>98.567943603662385</v>
      </c>
      <c r="H177" s="8">
        <v>98.329554293462039</v>
      </c>
      <c r="I177" s="8">
        <v>94.744619244477249</v>
      </c>
      <c r="J177" s="8">
        <v>96.866517575080792</v>
      </c>
      <c r="K177" s="8">
        <v>88.116559956159321</v>
      </c>
      <c r="L177" s="8">
        <v>98.225537884875351</v>
      </c>
      <c r="M177" s="8"/>
      <c r="N177" s="8">
        <v>100.43171493427847</v>
      </c>
      <c r="O177" s="8"/>
      <c r="P177" s="8">
        <v>95.883199501014261</v>
      </c>
      <c r="Q177" s="8">
        <v>98.502488353084473</v>
      </c>
      <c r="R177" s="8">
        <v>97.060137712581053</v>
      </c>
      <c r="S177" s="8">
        <v>99.567857622435113</v>
      </c>
      <c r="T177" s="8">
        <v>112.35470441525111</v>
      </c>
    </row>
    <row r="178" spans="1:20" x14ac:dyDescent="0.35">
      <c r="A178" t="s">
        <v>338</v>
      </c>
      <c r="B178" s="8">
        <v>98.833207769298497</v>
      </c>
      <c r="C178" s="8">
        <v>99.323116382269248</v>
      </c>
      <c r="D178" s="8">
        <v>98.291517488682715</v>
      </c>
      <c r="E178" s="8">
        <v>94.079062155293499</v>
      </c>
      <c r="F178" s="8">
        <v>105.42125167512484</v>
      </c>
      <c r="G178" s="8">
        <v>98.119096937851879</v>
      </c>
      <c r="H178" s="8">
        <v>98.176898540878355</v>
      </c>
      <c r="I178" s="8">
        <v>94.648677530212453</v>
      </c>
      <c r="J178" s="8">
        <v>97.148500913905551</v>
      </c>
      <c r="K178" s="8">
        <v>87.826052189617926</v>
      </c>
      <c r="L178" s="8">
        <v>98.041972027541931</v>
      </c>
      <c r="M178" s="8"/>
      <c r="N178" s="8">
        <v>100.39388582036149</v>
      </c>
      <c r="O178" s="8"/>
      <c r="P178" s="8">
        <v>95.745677592894495</v>
      </c>
      <c r="Q178" s="8">
        <v>98.278118394391598</v>
      </c>
      <c r="R178" s="8">
        <v>96.927112587735593</v>
      </c>
      <c r="S178" s="8">
        <v>99.53785550569701</v>
      </c>
      <c r="T178" s="8">
        <v>112.14433242493172</v>
      </c>
    </row>
    <row r="179" spans="1:20" x14ac:dyDescent="0.35">
      <c r="A179" t="s">
        <v>339</v>
      </c>
      <c r="B179" s="8">
        <v>99.225347547079423</v>
      </c>
      <c r="C179" s="8">
        <v>99.70016527518591</v>
      </c>
      <c r="D179" s="8">
        <v>98.337004629613304</v>
      </c>
      <c r="E179" s="8">
        <v>94.373974426115936</v>
      </c>
      <c r="F179" s="8">
        <v>105.75702854819249</v>
      </c>
      <c r="G179" s="8">
        <v>98.36601456800031</v>
      </c>
      <c r="H179" s="8">
        <v>98.807014356627519</v>
      </c>
      <c r="I179" s="8">
        <v>95.030631320433272</v>
      </c>
      <c r="J179" s="8">
        <v>97.501127989669314</v>
      </c>
      <c r="K179" s="8">
        <v>88.464336783453959</v>
      </c>
      <c r="L179" s="8">
        <v>98.339993418280315</v>
      </c>
      <c r="M179" s="8"/>
      <c r="N179" s="8">
        <v>100.78007925399018</v>
      </c>
      <c r="O179" s="8"/>
      <c r="P179" s="8">
        <v>96.504100254526819</v>
      </c>
      <c r="Q179" s="8">
        <v>98.617232828719949</v>
      </c>
      <c r="R179" s="8">
        <v>97.045720655984439</v>
      </c>
      <c r="S179" s="8">
        <v>99.692867349031772</v>
      </c>
      <c r="T179" s="8">
        <v>112.31951031664529</v>
      </c>
    </row>
    <row r="180" spans="1:20" x14ac:dyDescent="0.35">
      <c r="A180" t="s">
        <v>340</v>
      </c>
      <c r="B180" s="8">
        <v>99.218680064270728</v>
      </c>
      <c r="C180" s="8">
        <v>99.582367640657154</v>
      </c>
      <c r="D180" s="8">
        <v>97.867962544825019</v>
      </c>
      <c r="E180" s="8">
        <v>94.421884336640844</v>
      </c>
      <c r="F180" s="8">
        <v>105.80412211781227</v>
      </c>
      <c r="G180" s="8">
        <v>98.184938523730764</v>
      </c>
      <c r="H180" s="8">
        <v>98.78958031913541</v>
      </c>
      <c r="I180" s="8">
        <v>94.849158160933186</v>
      </c>
      <c r="J180" s="8">
        <v>96.337686174996833</v>
      </c>
      <c r="K180" s="8">
        <v>88.146370699112353</v>
      </c>
      <c r="L180" s="8">
        <v>98.118049822606054</v>
      </c>
      <c r="M180" s="8"/>
      <c r="N180" s="8">
        <v>100.69021372176377</v>
      </c>
      <c r="O180" s="8"/>
      <c r="P180" s="8">
        <v>96.15524138517182</v>
      </c>
      <c r="Q180" s="8">
        <v>98.341488445640579</v>
      </c>
      <c r="R180" s="8">
        <v>96.937077717585055</v>
      </c>
      <c r="S180" s="8">
        <v>99.560535679393183</v>
      </c>
      <c r="T180" s="8">
        <v>112.40684253472108</v>
      </c>
    </row>
    <row r="181" spans="1:20" x14ac:dyDescent="0.35">
      <c r="A181" t="s">
        <v>341</v>
      </c>
      <c r="B181" s="8">
        <v>100.21139304349734</v>
      </c>
      <c r="C181" s="8">
        <v>100.32563225432109</v>
      </c>
      <c r="D181" s="8">
        <v>98.202929798860865</v>
      </c>
      <c r="E181" s="8">
        <v>95.206120772327665</v>
      </c>
      <c r="F181" s="8">
        <v>106.48923041886731</v>
      </c>
      <c r="G181" s="8">
        <v>98.822244147378143</v>
      </c>
      <c r="H181" s="8">
        <v>99.889013249530237</v>
      </c>
      <c r="I181" s="8">
        <v>95.543941316616554</v>
      </c>
      <c r="J181" s="8">
        <v>97.756354615519896</v>
      </c>
      <c r="K181" s="8">
        <v>89.035345307470209</v>
      </c>
      <c r="L181" s="8">
        <v>98.807938975519761</v>
      </c>
      <c r="M181" s="8"/>
      <c r="N181" s="8">
        <v>101.29278820120946</v>
      </c>
      <c r="O181" s="8"/>
      <c r="P181" s="8">
        <v>97.452050650139213</v>
      </c>
      <c r="Q181" s="8">
        <v>99.248460494362533</v>
      </c>
      <c r="R181" s="8">
        <v>97.677592130624376</v>
      </c>
      <c r="S181" s="8">
        <v>99.521083855560619</v>
      </c>
      <c r="T181" s="8">
        <v>112.83326839771144</v>
      </c>
    </row>
    <row r="182" spans="1:20" x14ac:dyDescent="0.35">
      <c r="A182" t="s">
        <v>342</v>
      </c>
      <c r="B182" s="8">
        <v>99.999619942330298</v>
      </c>
      <c r="C182" s="8">
        <v>100.16289955988348</v>
      </c>
      <c r="D182" s="8">
        <v>98.02679905285072</v>
      </c>
      <c r="E182" s="8">
        <v>95.176587960683577</v>
      </c>
      <c r="F182" s="8">
        <v>106.53135756371148</v>
      </c>
      <c r="G182" s="8">
        <v>98.783253285315382</v>
      </c>
      <c r="H182" s="8">
        <v>99.91496741837247</v>
      </c>
      <c r="I182" s="8">
        <v>95.319406586716909</v>
      </c>
      <c r="J182" s="8">
        <v>97.787209121136797</v>
      </c>
      <c r="K182" s="8">
        <v>88.729337171151542</v>
      </c>
      <c r="L182" s="8">
        <v>98.789328011694252</v>
      </c>
      <c r="M182" s="8"/>
      <c r="N182" s="8">
        <v>101.22172355331041</v>
      </c>
      <c r="O182" s="8">
        <v>103.06078997590579</v>
      </c>
      <c r="P182" s="8">
        <v>97.193203050638886</v>
      </c>
      <c r="Q182" s="8">
        <v>99.226547578502121</v>
      </c>
      <c r="R182" s="8">
        <v>97.126291117786025</v>
      </c>
      <c r="S182" s="8">
        <v>99.786519937684545</v>
      </c>
      <c r="T182" s="8">
        <v>112.61246967099696</v>
      </c>
    </row>
    <row r="183" spans="1:20" x14ac:dyDescent="0.35">
      <c r="A183" t="s">
        <v>343</v>
      </c>
      <c r="B183" s="8">
        <v>100.0627908844868</v>
      </c>
      <c r="C183" s="8">
        <v>100.21358450310281</v>
      </c>
      <c r="D183" s="8">
        <v>98.684789200083202</v>
      </c>
      <c r="E183" s="8">
        <v>95.527285267191843</v>
      </c>
      <c r="F183" s="8">
        <v>106.63476851892088</v>
      </c>
      <c r="G183" s="8">
        <v>98.82700010921107</v>
      </c>
      <c r="H183" s="8">
        <v>100.13370570150508</v>
      </c>
      <c r="I183" s="8">
        <v>95.776194323466896</v>
      </c>
      <c r="J183" s="8">
        <v>97.788975701556907</v>
      </c>
      <c r="K183" s="8">
        <v>88.884409104523627</v>
      </c>
      <c r="L183" s="8">
        <v>98.77932548313666</v>
      </c>
      <c r="M183" s="8"/>
      <c r="N183" s="8">
        <v>101.12939975812681</v>
      </c>
      <c r="O183" s="8">
        <v>103.49728636943702</v>
      </c>
      <c r="P183" s="8">
        <v>97.584105000980657</v>
      </c>
      <c r="Q183" s="8">
        <v>99.359429720388874</v>
      </c>
      <c r="R183" s="8">
        <v>97.184839815070745</v>
      </c>
      <c r="S183" s="8">
        <v>99.845999998509996</v>
      </c>
      <c r="T183" s="8">
        <v>112.64030306068295</v>
      </c>
    </row>
    <row r="184" spans="1:20" x14ac:dyDescent="0.35">
      <c r="A184" t="s">
        <v>344</v>
      </c>
      <c r="B184" s="8">
        <v>100.49156401584594</v>
      </c>
      <c r="C184" s="8">
        <v>100.33950875197775</v>
      </c>
      <c r="D184" s="8">
        <v>99.251107090667432</v>
      </c>
      <c r="E184" s="8">
        <v>95.670232135307259</v>
      </c>
      <c r="F184" s="8">
        <v>106.82630384156741</v>
      </c>
      <c r="G184" s="8">
        <v>98.815998023274034</v>
      </c>
      <c r="H184" s="8">
        <v>100.43835997985533</v>
      </c>
      <c r="I184" s="8">
        <v>95.874122445132969</v>
      </c>
      <c r="J184" s="8">
        <v>97.763537211601644</v>
      </c>
      <c r="K184" s="8">
        <v>89.104950610372782</v>
      </c>
      <c r="L184" s="8">
        <v>99.013108172580544</v>
      </c>
      <c r="M184" s="8"/>
      <c r="N184" s="8">
        <v>101.19176443877322</v>
      </c>
      <c r="O184" s="8">
        <v>103.75716089651394</v>
      </c>
      <c r="P184" s="8">
        <v>98.06708300518433</v>
      </c>
      <c r="Q184" s="8">
        <v>99.656989214701127</v>
      </c>
      <c r="R184" s="8">
        <v>97.109863007904707</v>
      </c>
      <c r="S184" s="8">
        <v>100.00940117321655</v>
      </c>
      <c r="T184" s="8">
        <v>112.85045265030253</v>
      </c>
    </row>
    <row r="185" spans="1:20" x14ac:dyDescent="0.35">
      <c r="A185" t="s">
        <v>345</v>
      </c>
      <c r="B185" s="8">
        <v>100.22126527915771</v>
      </c>
      <c r="C185" s="8">
        <v>99.636819967693896</v>
      </c>
      <c r="D185" s="8">
        <v>98.889441890274512</v>
      </c>
      <c r="E185" s="8">
        <v>95.42247698651596</v>
      </c>
      <c r="F185" s="8">
        <v>106.38363717535061</v>
      </c>
      <c r="G185" s="8">
        <v>98.596326279917164</v>
      </c>
      <c r="H185" s="8">
        <v>100.08567115605476</v>
      </c>
      <c r="I185" s="8">
        <v>95.362490826505748</v>
      </c>
      <c r="J185" s="8">
        <v>97.153299451565061</v>
      </c>
      <c r="K185" s="8">
        <v>88.534583451217458</v>
      </c>
      <c r="L185" s="8">
        <v>98.645741834663056</v>
      </c>
      <c r="M185" s="8"/>
      <c r="N185" s="8">
        <v>100.90197764400079</v>
      </c>
      <c r="O185" s="8">
        <v>103.42918142848978</v>
      </c>
      <c r="P185" s="8">
        <v>96.882828227879628</v>
      </c>
      <c r="Q185" s="8">
        <v>99.342215649078682</v>
      </c>
      <c r="R185" s="8">
        <v>96.815412105774968</v>
      </c>
      <c r="S185" s="8">
        <v>99.708394382989596</v>
      </c>
      <c r="T185" s="8">
        <v>112.3884717810385</v>
      </c>
    </row>
    <row r="186" spans="1:20" x14ac:dyDescent="0.35">
      <c r="A186" t="s">
        <v>346</v>
      </c>
      <c r="B186" s="8">
        <v>100.10728088504706</v>
      </c>
      <c r="C186" s="8">
        <v>99.065059194837929</v>
      </c>
      <c r="D186" s="8">
        <v>98.467248711677897</v>
      </c>
      <c r="E186" s="8">
        <v>94.776911448639424</v>
      </c>
      <c r="F186" s="8">
        <v>106.02006183174475</v>
      </c>
      <c r="G186" s="8">
        <v>98.079100968454767</v>
      </c>
      <c r="H186" s="8">
        <v>99.395474488449992</v>
      </c>
      <c r="I186" s="8">
        <v>94.921593862812855</v>
      </c>
      <c r="J186" s="8">
        <v>96.314968283706207</v>
      </c>
      <c r="K186" s="8">
        <v>87.915004279345752</v>
      </c>
      <c r="L186" s="8">
        <v>98.069611057406618</v>
      </c>
      <c r="M186" s="8"/>
      <c r="N186" s="8">
        <v>100.62392824413236</v>
      </c>
      <c r="O186" s="8">
        <v>102.74003654190209</v>
      </c>
      <c r="P186" s="8">
        <v>96.373058132859356</v>
      </c>
      <c r="Q186" s="8">
        <v>98.681368352535188</v>
      </c>
      <c r="R186" s="8">
        <v>96.371749329272504</v>
      </c>
      <c r="S186" s="8">
        <v>99.466182992021345</v>
      </c>
      <c r="T186" s="8">
        <v>112.27627535924969</v>
      </c>
    </row>
    <row r="187" spans="1:20" x14ac:dyDescent="0.35">
      <c r="A187" t="s">
        <v>347</v>
      </c>
      <c r="B187" s="8">
        <v>99.960899165820976</v>
      </c>
      <c r="C187" s="8">
        <v>98.629720346709036</v>
      </c>
      <c r="D187" s="8">
        <v>98.091694632159886</v>
      </c>
      <c r="E187" s="8">
        <v>94.217559253537829</v>
      </c>
      <c r="F187" s="8">
        <v>105.45735491423591</v>
      </c>
      <c r="G187" s="8">
        <v>97.543684468325409</v>
      </c>
      <c r="H187" s="8">
        <v>98.92321977718322</v>
      </c>
      <c r="I187" s="8">
        <v>94.417226725699948</v>
      </c>
      <c r="J187" s="8">
        <v>95.805721649486898</v>
      </c>
      <c r="K187" s="8">
        <v>87.344979848951425</v>
      </c>
      <c r="L187" s="8">
        <v>97.552145297867881</v>
      </c>
      <c r="M187" s="8"/>
      <c r="N187" s="8">
        <v>100.40450601924628</v>
      </c>
      <c r="O187" s="8">
        <v>102.26255301650926</v>
      </c>
      <c r="P187" s="8">
        <v>95.937961392169925</v>
      </c>
      <c r="Q187" s="8">
        <v>98.336566172480744</v>
      </c>
      <c r="R187" s="8">
        <v>96.143307985358717</v>
      </c>
      <c r="S187" s="8">
        <v>99.273298076131312</v>
      </c>
      <c r="T187" s="8">
        <v>111.98212372570143</v>
      </c>
    </row>
    <row r="188" spans="1:20" x14ac:dyDescent="0.35">
      <c r="A188" t="s">
        <v>348</v>
      </c>
      <c r="B188" s="8">
        <v>99.814075623090673</v>
      </c>
      <c r="C188" s="8">
        <v>98.627421516695733</v>
      </c>
      <c r="D188" s="8">
        <v>98.255027707858261</v>
      </c>
      <c r="E188" s="8">
        <v>94.256846434184297</v>
      </c>
      <c r="F188" s="8">
        <v>105.43691757439231</v>
      </c>
      <c r="G188" s="8">
        <v>97.192292821468016</v>
      </c>
      <c r="H188" s="8">
        <v>99.005341864980167</v>
      </c>
      <c r="I188" s="8">
        <v>94.290412936897368</v>
      </c>
      <c r="J188" s="8">
        <v>95.714643540241255</v>
      </c>
      <c r="K188" s="8">
        <v>87.034490545586053</v>
      </c>
      <c r="L188" s="8">
        <v>97.34218956025471</v>
      </c>
      <c r="M188" s="8"/>
      <c r="N188" s="8">
        <v>100.19401232820886</v>
      </c>
      <c r="O188" s="8">
        <v>102.55707721588303</v>
      </c>
      <c r="P188" s="8">
        <v>95.604163940321342</v>
      </c>
      <c r="Q188" s="8">
        <v>98.34549881489697</v>
      </c>
      <c r="R188" s="8">
        <v>95.885910147268618</v>
      </c>
      <c r="S188" s="8">
        <v>98.834278896031194</v>
      </c>
      <c r="T188" s="8">
        <v>111.92971645289815</v>
      </c>
    </row>
    <row r="189" spans="1:20" x14ac:dyDescent="0.35">
      <c r="A189" t="s">
        <v>349</v>
      </c>
      <c r="B189" s="8">
        <v>99.566111476296271</v>
      </c>
      <c r="C189" s="8">
        <v>97.886559577775898</v>
      </c>
      <c r="D189" s="8">
        <v>97.122104711302924</v>
      </c>
      <c r="E189" s="8">
        <v>93.845662770247955</v>
      </c>
      <c r="F189" s="8">
        <v>104.8867088201999</v>
      </c>
      <c r="G189" s="8">
        <v>96.883201607645958</v>
      </c>
      <c r="H189" s="8">
        <v>98.62530878858756</v>
      </c>
      <c r="I189" s="8">
        <v>93.867777060394459</v>
      </c>
      <c r="J189" s="8">
        <v>95.075190384865891</v>
      </c>
      <c r="K189" s="8">
        <v>86.472964609460121</v>
      </c>
      <c r="L189" s="8">
        <v>96.753968619456955</v>
      </c>
      <c r="M189" s="8"/>
      <c r="N189" s="8">
        <v>99.872581725075307</v>
      </c>
      <c r="O189" s="8">
        <v>102.18239575296171</v>
      </c>
      <c r="P189" s="8">
        <v>94.907403561550367</v>
      </c>
      <c r="Q189" s="8">
        <v>97.888839475149183</v>
      </c>
      <c r="R189" s="8">
        <v>95.659944971320769</v>
      </c>
      <c r="S189" s="8">
        <v>98.591562147406066</v>
      </c>
      <c r="T189" s="8">
        <v>111.75481816425146</v>
      </c>
    </row>
    <row r="190" spans="1:20" x14ac:dyDescent="0.35">
      <c r="A190" t="s">
        <v>350</v>
      </c>
      <c r="B190" s="8">
        <v>99.078616441788327</v>
      </c>
      <c r="C190" s="8">
        <v>97.144858246661585</v>
      </c>
      <c r="D190" s="8">
        <v>96.072770169477963</v>
      </c>
      <c r="E190" s="8">
        <v>93.112035359725112</v>
      </c>
      <c r="F190" s="8">
        <v>104.21652038520632</v>
      </c>
      <c r="G190" s="8">
        <v>96.382157532680182</v>
      </c>
      <c r="H190" s="8">
        <v>98.210470691041621</v>
      </c>
      <c r="I190" s="8">
        <v>93.049924749756542</v>
      </c>
      <c r="J190" s="8">
        <v>94.169999617340721</v>
      </c>
      <c r="K190" s="8">
        <v>85.577271008715385</v>
      </c>
      <c r="L190" s="8">
        <v>95.975507646073353</v>
      </c>
      <c r="M190" s="8"/>
      <c r="N190" s="8">
        <v>99.26872795871985</v>
      </c>
      <c r="O190" s="8">
        <v>101.95408206988121</v>
      </c>
      <c r="P190" s="8">
        <v>93.690200535657738</v>
      </c>
      <c r="Q190" s="8">
        <v>97.16694197547929</v>
      </c>
      <c r="R190" s="8">
        <v>95.07619184785122</v>
      </c>
      <c r="S190" s="8">
        <v>98.213246204071211</v>
      </c>
      <c r="T190" s="8">
        <v>111.31161879783784</v>
      </c>
    </row>
    <row r="191" spans="1:20" x14ac:dyDescent="0.35">
      <c r="A191" t="s">
        <v>351</v>
      </c>
      <c r="B191" s="8">
        <v>98.895962755826559</v>
      </c>
      <c r="C191" s="8">
        <v>96.943732741272797</v>
      </c>
      <c r="D191" s="8">
        <v>95.875996925923033</v>
      </c>
      <c r="E191" s="8">
        <v>92.687436074984177</v>
      </c>
      <c r="F191" s="8">
        <v>104.60550212098794</v>
      </c>
      <c r="G191" s="8">
        <v>95.957844175076787</v>
      </c>
      <c r="H191" s="8">
        <v>97.774515636645404</v>
      </c>
      <c r="I191" s="8">
        <v>92.768500303663217</v>
      </c>
      <c r="J191" s="8">
        <v>93.259287659923913</v>
      </c>
      <c r="K191" s="8">
        <v>85.078660091787228</v>
      </c>
      <c r="L191" s="8">
        <v>95.819224440677914</v>
      </c>
      <c r="M191" s="8"/>
      <c r="N191" s="8">
        <v>99.005871033285331</v>
      </c>
      <c r="O191" s="8">
        <v>101.96331717434153</v>
      </c>
      <c r="P191" s="8">
        <v>93.332251818695113</v>
      </c>
      <c r="Q191" s="8">
        <v>96.828550070440173</v>
      </c>
      <c r="R191" s="8">
        <v>95.039811978002831</v>
      </c>
      <c r="S191" s="8">
        <v>98.207753381149487</v>
      </c>
      <c r="T191" s="8">
        <v>111.19529223419111</v>
      </c>
    </row>
    <row r="192" spans="1:20" x14ac:dyDescent="0.35">
      <c r="A192" t="s">
        <v>352</v>
      </c>
      <c r="B192" s="8">
        <v>99.182495578156619</v>
      </c>
      <c r="C192" s="8">
        <v>96.849055108421894</v>
      </c>
      <c r="D192" s="8">
        <v>95.651038314629659</v>
      </c>
      <c r="E192" s="8">
        <v>92.618799675342515</v>
      </c>
      <c r="F192" s="8">
        <v>104.79280218890932</v>
      </c>
      <c r="G192" s="8">
        <v>95.661213270763852</v>
      </c>
      <c r="H192" s="8">
        <v>98.068479240927701</v>
      </c>
      <c r="I192" s="8">
        <v>92.701438239635081</v>
      </c>
      <c r="J192" s="8">
        <v>93.156528508871375</v>
      </c>
      <c r="K192" s="8">
        <v>84.876489000637292</v>
      </c>
      <c r="L192" s="8">
        <v>95.944496969503135</v>
      </c>
      <c r="M192" s="8"/>
      <c r="N192" s="8">
        <v>98.879301623877893</v>
      </c>
      <c r="O192" s="8">
        <v>102.89693282407151</v>
      </c>
      <c r="P192" s="8">
        <v>93.396317187961813</v>
      </c>
      <c r="Q192" s="8">
        <v>96.736610956193942</v>
      </c>
      <c r="R192" s="8">
        <v>95.183537938536091</v>
      </c>
      <c r="S192" s="8">
        <v>98.171335204013602</v>
      </c>
      <c r="T192" s="8">
        <v>111.26253008611955</v>
      </c>
    </row>
    <row r="193" spans="1:20" x14ac:dyDescent="0.35">
      <c r="A193" t="s">
        <v>353</v>
      </c>
      <c r="B193" s="8">
        <v>99.433748300154789</v>
      </c>
      <c r="C193" s="8">
        <v>97.207672127190037</v>
      </c>
      <c r="D193" s="8">
        <v>95.230837869343006</v>
      </c>
      <c r="E193" s="8">
        <v>92.640634646642184</v>
      </c>
      <c r="F193" s="8">
        <v>106.50359322939029</v>
      </c>
      <c r="G193" s="8">
        <v>95.550867991372684</v>
      </c>
      <c r="H193" s="8">
        <v>98.901616695943545</v>
      </c>
      <c r="I193" s="8">
        <v>92.967550998071104</v>
      </c>
      <c r="J193" s="8">
        <v>93.206943453471411</v>
      </c>
      <c r="K193" s="8">
        <v>84.967796108933442</v>
      </c>
      <c r="L193" s="8">
        <v>96.282649143737714</v>
      </c>
      <c r="M193" s="8"/>
      <c r="N193" s="8">
        <v>98.793646756723462</v>
      </c>
      <c r="O193" s="8">
        <v>104.47367917969174</v>
      </c>
      <c r="P193" s="8">
        <v>93.772351806261838</v>
      </c>
      <c r="Q193" s="8">
        <v>97.144753371706727</v>
      </c>
      <c r="R193" s="8">
        <v>95.641673954404453</v>
      </c>
      <c r="S193" s="8">
        <v>98.805305621963242</v>
      </c>
      <c r="T193" s="8">
        <v>111.74731156119719</v>
      </c>
    </row>
    <row r="194" spans="1:20" x14ac:dyDescent="0.35">
      <c r="A194" t="s">
        <v>354</v>
      </c>
      <c r="B194" s="8">
        <v>97.597741484731813</v>
      </c>
      <c r="C194" s="8">
        <v>95.147565618385755</v>
      </c>
      <c r="D194" s="8">
        <v>93.441910060746721</v>
      </c>
      <c r="E194" s="8">
        <v>90.898233080978073</v>
      </c>
      <c r="F194" s="8">
        <v>105.08586378184023</v>
      </c>
      <c r="G194" s="8">
        <v>93.891154631056708</v>
      </c>
      <c r="H194" s="8">
        <v>96.653020923888818</v>
      </c>
      <c r="I194" s="8">
        <v>90.62063602079553</v>
      </c>
      <c r="J194" s="8">
        <v>91.475776463149458</v>
      </c>
      <c r="K194" s="8">
        <v>82.616766531751381</v>
      </c>
      <c r="L194" s="8">
        <v>93.855659023165458</v>
      </c>
      <c r="M194" s="8">
        <v>106.96432819652344</v>
      </c>
      <c r="N194" s="8">
        <v>97.877067453563782</v>
      </c>
      <c r="O194" s="8">
        <v>103.78978583645761</v>
      </c>
      <c r="P194" s="8">
        <v>91.451050745547349</v>
      </c>
      <c r="Q194" s="8">
        <v>94.675860541764337</v>
      </c>
      <c r="R194" s="8">
        <v>93.995672446703267</v>
      </c>
      <c r="S194" s="8">
        <v>97.681751363755779</v>
      </c>
      <c r="T194" s="8">
        <v>110.23289164666235</v>
      </c>
    </row>
    <row r="195" spans="1:20" x14ac:dyDescent="0.35">
      <c r="A195" t="s">
        <v>355</v>
      </c>
      <c r="B195" s="8">
        <v>96.836803181241933</v>
      </c>
      <c r="C195" s="8">
        <v>94.227912742785037</v>
      </c>
      <c r="D195" s="8">
        <v>92.639287426255791</v>
      </c>
      <c r="E195" s="8">
        <v>90.015298863864672</v>
      </c>
      <c r="F195" s="8">
        <v>104.25022316063226</v>
      </c>
      <c r="G195" s="8">
        <v>93.116547197836027</v>
      </c>
      <c r="H195" s="8">
        <v>95.468092870136658</v>
      </c>
      <c r="I195" s="8">
        <v>90.045344279809271</v>
      </c>
      <c r="J195" s="8">
        <v>90.915383139626798</v>
      </c>
      <c r="K195" s="8">
        <v>81.318781667499707</v>
      </c>
      <c r="L195" s="8">
        <v>93.191405969107578</v>
      </c>
      <c r="M195" s="8">
        <v>105.70758781356986</v>
      </c>
      <c r="N195" s="8">
        <v>97.299028840743389</v>
      </c>
      <c r="O195" s="8">
        <v>102.82311955527403</v>
      </c>
      <c r="P195" s="8">
        <v>90.232508738014062</v>
      </c>
      <c r="Q195" s="8">
        <v>93.670830615466656</v>
      </c>
      <c r="R195" s="8">
        <v>93.414623344873462</v>
      </c>
      <c r="S195" s="8">
        <v>96.902446962472922</v>
      </c>
      <c r="T195" s="8">
        <v>109.08401789107506</v>
      </c>
    </row>
    <row r="196" spans="1:20" x14ac:dyDescent="0.35">
      <c r="A196" t="s">
        <v>356</v>
      </c>
      <c r="B196" s="8">
        <v>95.982822074168112</v>
      </c>
      <c r="C196" s="8">
        <v>92.664780179782213</v>
      </c>
      <c r="D196" s="8">
        <v>90.653579779935413</v>
      </c>
      <c r="E196" s="8">
        <v>88.624177989504147</v>
      </c>
      <c r="F196" s="8">
        <v>102.59160881537458</v>
      </c>
      <c r="G196" s="8">
        <v>92.188501158310359</v>
      </c>
      <c r="H196" s="8">
        <v>93.535393253808351</v>
      </c>
      <c r="I196" s="8">
        <v>88.57936523601893</v>
      </c>
      <c r="J196" s="8">
        <v>89.631863436817923</v>
      </c>
      <c r="K196" s="8">
        <v>79.626221411190357</v>
      </c>
      <c r="L196" s="8">
        <v>91.744704961518678</v>
      </c>
      <c r="M196" s="8">
        <v>103.75265851426559</v>
      </c>
      <c r="N196" s="8">
        <v>96.237729279941533</v>
      </c>
      <c r="O196" s="8">
        <v>100.57666323038164</v>
      </c>
      <c r="P196" s="8">
        <v>88.27261426433688</v>
      </c>
      <c r="Q196" s="8">
        <v>92.443491818702441</v>
      </c>
      <c r="R196" s="8">
        <v>92.523026028516782</v>
      </c>
      <c r="S196" s="8">
        <v>95.87817060108803</v>
      </c>
      <c r="T196" s="8">
        <v>108.03037727304883</v>
      </c>
    </row>
    <row r="197" spans="1:20" x14ac:dyDescent="0.35">
      <c r="A197" t="s">
        <v>357</v>
      </c>
      <c r="B197" s="8">
        <v>95.538443793642912</v>
      </c>
      <c r="C197" s="8">
        <v>92.495192055339587</v>
      </c>
      <c r="D197" s="8">
        <v>89.709435375198098</v>
      </c>
      <c r="E197" s="8">
        <v>87.923988463665481</v>
      </c>
      <c r="F197" s="8">
        <v>101.92539752551507</v>
      </c>
      <c r="G197" s="8">
        <v>91.79770358836393</v>
      </c>
      <c r="H197" s="8">
        <v>92.516456565033408</v>
      </c>
      <c r="I197" s="8">
        <v>88.159114483388748</v>
      </c>
      <c r="J197" s="8">
        <v>88.986526489715814</v>
      </c>
      <c r="K197" s="8">
        <v>78.934105848368318</v>
      </c>
      <c r="L197" s="8">
        <v>91.127174572035997</v>
      </c>
      <c r="M197" s="8">
        <v>102.42916144297986</v>
      </c>
      <c r="N197" s="8">
        <v>95.817330489513978</v>
      </c>
      <c r="O197" s="8">
        <v>99.051617819072774</v>
      </c>
      <c r="P197" s="8">
        <v>87.749452039076331</v>
      </c>
      <c r="Q197" s="8">
        <v>92.106442037037866</v>
      </c>
      <c r="R197" s="8">
        <v>92.202973243266513</v>
      </c>
      <c r="S197" s="8">
        <v>94.997625747211259</v>
      </c>
      <c r="T197" s="8">
        <v>107.51806990372347</v>
      </c>
    </row>
    <row r="198" spans="1:20" x14ac:dyDescent="0.35">
      <c r="A198" t="s">
        <v>358</v>
      </c>
      <c r="B198" s="8">
        <v>96.296761892281083</v>
      </c>
      <c r="C198" s="8">
        <v>93.427583263748019</v>
      </c>
      <c r="D198" s="8">
        <v>90.603022033315995</v>
      </c>
      <c r="E198" s="8">
        <v>89.025443783552703</v>
      </c>
      <c r="F198" s="8">
        <v>102.52465186601292</v>
      </c>
      <c r="G198" s="8">
        <v>92.729067405340103</v>
      </c>
      <c r="H198" s="8">
        <v>93.400835073763574</v>
      </c>
      <c r="I198" s="8">
        <v>89.042545880582864</v>
      </c>
      <c r="J198" s="8">
        <v>89.642174873760951</v>
      </c>
      <c r="K198" s="8">
        <v>80.202179528141045</v>
      </c>
      <c r="L198" s="8">
        <v>92.026374540528451</v>
      </c>
      <c r="M198" s="8">
        <v>103.28946098921412</v>
      </c>
      <c r="N198" s="8">
        <v>96.632545646005781</v>
      </c>
      <c r="O198" s="8">
        <v>99.982380777777024</v>
      </c>
      <c r="P198" s="8">
        <v>89.028010302982054</v>
      </c>
      <c r="Q198" s="8">
        <v>93.281586930834337</v>
      </c>
      <c r="R198" s="8">
        <v>92.96136338240521</v>
      </c>
      <c r="S198" s="8">
        <v>95.432493630365499</v>
      </c>
      <c r="T198" s="8">
        <v>108.14518938871616</v>
      </c>
    </row>
    <row r="199" spans="1:20" x14ac:dyDescent="0.35">
      <c r="A199" t="s">
        <v>359</v>
      </c>
      <c r="B199" s="8">
        <v>96.874786721686306</v>
      </c>
      <c r="C199" s="8">
        <v>94.031045867914386</v>
      </c>
      <c r="D199" s="8">
        <v>91.054849535510783</v>
      </c>
      <c r="E199" s="8">
        <v>89.502360813941252</v>
      </c>
      <c r="F199" s="8">
        <v>102.95124622773248</v>
      </c>
      <c r="G199" s="8">
        <v>93.242533466742998</v>
      </c>
      <c r="H199" s="8">
        <v>94.216451066750651</v>
      </c>
      <c r="I199" s="8">
        <v>89.445109946203246</v>
      </c>
      <c r="J199" s="8">
        <v>90.20489493303505</v>
      </c>
      <c r="K199" s="8">
        <v>80.900031458966367</v>
      </c>
      <c r="L199" s="8">
        <v>92.664146712299072</v>
      </c>
      <c r="M199" s="8">
        <v>104.30744477387152</v>
      </c>
      <c r="N199" s="8">
        <v>97.129050462911096</v>
      </c>
      <c r="O199" s="8">
        <v>100.76321675450947</v>
      </c>
      <c r="P199" s="8">
        <v>89.694520207428482</v>
      </c>
      <c r="Q199" s="8">
        <v>93.85882481064202</v>
      </c>
      <c r="R199" s="8">
        <v>93.255099785052863</v>
      </c>
      <c r="S199" s="8">
        <v>95.776809917035933</v>
      </c>
      <c r="T199" s="8">
        <v>108.69795489102844</v>
      </c>
    </row>
    <row r="200" spans="1:20" x14ac:dyDescent="0.35">
      <c r="A200" t="s">
        <v>360</v>
      </c>
      <c r="B200" s="8">
        <v>96.642529902860687</v>
      </c>
      <c r="C200" s="8">
        <v>93.485232887113284</v>
      </c>
      <c r="D200" s="8">
        <v>90.33532555609834</v>
      </c>
      <c r="E200" s="8">
        <v>88.823682400944705</v>
      </c>
      <c r="F200" s="8">
        <v>102.68569755634303</v>
      </c>
      <c r="G200" s="8">
        <v>92.700951396336663</v>
      </c>
      <c r="H200" s="8">
        <v>93.816885749767565</v>
      </c>
      <c r="I200" s="8">
        <v>88.885652289921723</v>
      </c>
      <c r="J200" s="8">
        <v>89.808916264900134</v>
      </c>
      <c r="K200" s="8">
        <v>79.830331092923743</v>
      </c>
      <c r="L200" s="8">
        <v>92.055714619884668</v>
      </c>
      <c r="M200" s="8">
        <v>104.31440351223398</v>
      </c>
      <c r="N200" s="8">
        <v>96.664098426959782</v>
      </c>
      <c r="O200" s="8">
        <v>100.312386556757</v>
      </c>
      <c r="P200" s="8">
        <v>89.017677777472883</v>
      </c>
      <c r="Q200" s="8">
        <v>93.410339133739043</v>
      </c>
      <c r="R200" s="8">
        <v>92.845956214961362</v>
      </c>
      <c r="S200" s="8">
        <v>95.578315872072807</v>
      </c>
      <c r="T200" s="8">
        <v>108.35460353232527</v>
      </c>
    </row>
    <row r="201" spans="1:20" x14ac:dyDescent="0.35">
      <c r="A201" t="s">
        <v>361</v>
      </c>
      <c r="B201" s="8">
        <v>97.612670313356233</v>
      </c>
      <c r="C201" s="8">
        <v>94.772734047584535</v>
      </c>
      <c r="D201" s="8">
        <v>91.337378175876822</v>
      </c>
      <c r="E201" s="8">
        <v>90.020755783833422</v>
      </c>
      <c r="F201" s="8">
        <v>104.12369468368239</v>
      </c>
      <c r="G201" s="8">
        <v>93.33675698201651</v>
      </c>
      <c r="H201" s="8">
        <v>95.544563687413046</v>
      </c>
      <c r="I201" s="8">
        <v>89.941485951556132</v>
      </c>
      <c r="J201" s="8">
        <v>91.411946473438618</v>
      </c>
      <c r="K201" s="8">
        <v>80.972896984416991</v>
      </c>
      <c r="L201" s="8">
        <v>93.259221131999595</v>
      </c>
      <c r="M201" s="8">
        <v>105.81677932290603</v>
      </c>
      <c r="N201" s="8">
        <v>97.402241336602728</v>
      </c>
      <c r="O201" s="8">
        <v>102.75428950840126</v>
      </c>
      <c r="P201" s="8">
        <v>90.645947943954411</v>
      </c>
      <c r="Q201" s="8">
        <v>94.441863754533813</v>
      </c>
      <c r="R201" s="8">
        <v>93.675848452266351</v>
      </c>
      <c r="S201" s="8">
        <v>96.52869137307151</v>
      </c>
      <c r="T201" s="8">
        <v>109.24520005904168</v>
      </c>
    </row>
    <row r="202" spans="1:20" x14ac:dyDescent="0.35">
      <c r="A202" t="s">
        <v>362</v>
      </c>
      <c r="B202" s="8">
        <v>98.038184026984823</v>
      </c>
      <c r="C202" s="8">
        <v>95.734966269573903</v>
      </c>
      <c r="D202" s="8">
        <v>91.942929966617342</v>
      </c>
      <c r="E202" s="8">
        <v>90.777391500727433</v>
      </c>
      <c r="F202" s="8">
        <v>104.08325617610484</v>
      </c>
      <c r="G202" s="8">
        <v>93.678949387938516</v>
      </c>
      <c r="H202" s="8">
        <v>96.200232488846311</v>
      </c>
      <c r="I202" s="8">
        <v>90.565792258994364</v>
      </c>
      <c r="J202" s="8">
        <v>91.525820167277658</v>
      </c>
      <c r="K202" s="8">
        <v>81.618646944442659</v>
      </c>
      <c r="L202" s="8">
        <v>93.989505789510574</v>
      </c>
      <c r="M202" s="8">
        <v>106.62661961753604</v>
      </c>
      <c r="N202" s="8">
        <v>97.831959829906566</v>
      </c>
      <c r="O202" s="8">
        <v>102.99768286215978</v>
      </c>
      <c r="P202" s="8">
        <v>91.670059958461437</v>
      </c>
      <c r="Q202" s="8">
        <v>95.22556769811797</v>
      </c>
      <c r="R202" s="8">
        <v>94.336869764178672</v>
      </c>
      <c r="S202" s="8">
        <v>96.775460948267707</v>
      </c>
      <c r="T202" s="8">
        <v>109.50772168584201</v>
      </c>
    </row>
    <row r="203" spans="1:20" x14ac:dyDescent="0.35">
      <c r="A203" t="s">
        <v>363</v>
      </c>
      <c r="B203" s="8">
        <v>97.752161270246134</v>
      </c>
      <c r="C203" s="8">
        <v>95.785873817139517</v>
      </c>
      <c r="D203" s="8">
        <v>91.85520968018001</v>
      </c>
      <c r="E203" s="8">
        <v>90.692776874326427</v>
      </c>
      <c r="F203" s="8">
        <v>103.97760382007174</v>
      </c>
      <c r="G203" s="8">
        <v>93.473043730855579</v>
      </c>
      <c r="H203" s="8">
        <v>95.879299523140219</v>
      </c>
      <c r="I203" s="8">
        <v>90.485486705998028</v>
      </c>
      <c r="J203" s="8">
        <v>91.305132489358115</v>
      </c>
      <c r="K203" s="8">
        <v>81.613866556809796</v>
      </c>
      <c r="L203" s="8">
        <v>93.993471055458343</v>
      </c>
      <c r="M203" s="8">
        <v>106.38673164050559</v>
      </c>
      <c r="N203" s="8">
        <v>97.698729293475878</v>
      </c>
      <c r="O203" s="8">
        <v>102.20319902740593</v>
      </c>
      <c r="P203" s="8">
        <v>91.618558920014138</v>
      </c>
      <c r="Q203" s="8">
        <v>95.014007858364494</v>
      </c>
      <c r="R203" s="8">
        <v>94.175243556760904</v>
      </c>
      <c r="S203" s="8">
        <v>96.457585842140801</v>
      </c>
      <c r="T203" s="8">
        <v>109.29969918211519</v>
      </c>
    </row>
    <row r="204" spans="1:20" x14ac:dyDescent="0.35">
      <c r="A204" t="s">
        <v>364</v>
      </c>
      <c r="B204" s="8">
        <v>96.568874400347568</v>
      </c>
      <c r="C204" s="8">
        <v>94.231296975747824</v>
      </c>
      <c r="D204" s="8">
        <v>89.861865839402114</v>
      </c>
      <c r="E204" s="8">
        <v>89.202394421845213</v>
      </c>
      <c r="F204" s="8">
        <v>102.66238147087321</v>
      </c>
      <c r="G204" s="8">
        <v>92.155862681403207</v>
      </c>
      <c r="H204" s="8">
        <v>94.054433439785285</v>
      </c>
      <c r="I204" s="8">
        <v>88.73420440611396</v>
      </c>
      <c r="J204" s="8">
        <v>89.708797135038552</v>
      </c>
      <c r="K204" s="8">
        <v>79.366105315427518</v>
      </c>
      <c r="L204" s="8">
        <v>92.186592196875282</v>
      </c>
      <c r="M204" s="8">
        <v>104.97862035874878</v>
      </c>
      <c r="N204" s="8">
        <v>96.620885124112249</v>
      </c>
      <c r="O204" s="8">
        <v>100.92287755304523</v>
      </c>
      <c r="P204" s="8">
        <v>89.318271674846585</v>
      </c>
      <c r="Q204" s="8">
        <v>93.096789636505775</v>
      </c>
      <c r="R204" s="8">
        <v>93.047332434523511</v>
      </c>
      <c r="S204" s="8">
        <v>95.613625726405658</v>
      </c>
      <c r="T204" s="8">
        <v>108.27748983123557</v>
      </c>
    </row>
    <row r="205" spans="1:20" x14ac:dyDescent="0.35">
      <c r="A205" t="s">
        <v>365</v>
      </c>
      <c r="B205" s="8">
        <v>97.536951863040471</v>
      </c>
      <c r="C205" s="8">
        <v>95.044797329767647</v>
      </c>
      <c r="D205" s="8">
        <v>90.696490806233129</v>
      </c>
      <c r="E205" s="8">
        <v>89.838611267025769</v>
      </c>
      <c r="F205" s="8">
        <v>103.20770764098197</v>
      </c>
      <c r="G205" s="8">
        <v>92.811237006253066</v>
      </c>
      <c r="H205" s="8">
        <v>95.072223487686458</v>
      </c>
      <c r="I205" s="8">
        <v>89.688696039965876</v>
      </c>
      <c r="J205" s="8">
        <v>90.526952250052318</v>
      </c>
      <c r="K205" s="8">
        <v>80.412810513090335</v>
      </c>
      <c r="L205" s="8">
        <v>93.013455481333395</v>
      </c>
      <c r="M205" s="8">
        <v>106.24193103104767</v>
      </c>
      <c r="N205" s="8">
        <v>97.103233270123312</v>
      </c>
      <c r="O205" s="8">
        <v>102.31291514997922</v>
      </c>
      <c r="P205" s="8">
        <v>90.290158469391429</v>
      </c>
      <c r="Q205" s="8">
        <v>94.052740838419908</v>
      </c>
      <c r="R205" s="8">
        <v>93.607044088952378</v>
      </c>
      <c r="S205" s="8">
        <v>96.356363504583399</v>
      </c>
      <c r="T205" s="8">
        <v>108.85762900114496</v>
      </c>
    </row>
    <row r="206" spans="1:20" x14ac:dyDescent="0.35">
      <c r="A206" t="s">
        <v>366</v>
      </c>
      <c r="B206" s="8">
        <v>98.040490615858047</v>
      </c>
      <c r="C206" s="8">
        <v>95.850088650949047</v>
      </c>
      <c r="D206" s="8">
        <v>91.394861584563401</v>
      </c>
      <c r="E206" s="8">
        <v>90.525521675811916</v>
      </c>
      <c r="F206" s="8">
        <v>104.023433259706</v>
      </c>
      <c r="G206" s="8">
        <v>93.10173577000991</v>
      </c>
      <c r="H206" s="8">
        <v>96.01106507560516</v>
      </c>
      <c r="I206" s="8">
        <v>89.927959513512448</v>
      </c>
      <c r="J206" s="8">
        <v>90.66508917558356</v>
      </c>
      <c r="K206" s="8">
        <v>81.03713583602854</v>
      </c>
      <c r="L206" s="8">
        <v>93.49950922491557</v>
      </c>
      <c r="M206" s="8">
        <v>107.63132961219964</v>
      </c>
      <c r="N206" s="8">
        <v>97.560303420963422</v>
      </c>
      <c r="O206" s="8">
        <v>103.20165391263032</v>
      </c>
      <c r="P206" s="8">
        <v>90.885950121182105</v>
      </c>
      <c r="Q206" s="8">
        <v>94.269489226681031</v>
      </c>
      <c r="R206" s="8">
        <v>94.250358070437031</v>
      </c>
      <c r="S206" s="8">
        <v>96.701162460017855</v>
      </c>
      <c r="T206" s="8">
        <v>108.75458180121092</v>
      </c>
    </row>
    <row r="207" spans="1:20" x14ac:dyDescent="0.35">
      <c r="A207" t="s">
        <v>367</v>
      </c>
      <c r="B207" s="8">
        <v>98.473305909728197</v>
      </c>
      <c r="C207" s="8">
        <v>96.448830135121867</v>
      </c>
      <c r="D207" s="8">
        <v>91.534317473681554</v>
      </c>
      <c r="E207" s="8">
        <v>91.179581809908655</v>
      </c>
      <c r="F207" s="8">
        <v>104.79899003685364</v>
      </c>
      <c r="G207" s="8">
        <v>93.270633372956411</v>
      </c>
      <c r="H207" s="8">
        <v>96.561533669572356</v>
      </c>
      <c r="I207" s="8">
        <v>90.719619655586328</v>
      </c>
      <c r="J207" s="8">
        <v>91.520702693388955</v>
      </c>
      <c r="K207" s="8">
        <v>81.801741345131788</v>
      </c>
      <c r="L207" s="8">
        <v>93.910122116079918</v>
      </c>
      <c r="M207" s="8">
        <v>108.1417293368973</v>
      </c>
      <c r="N207" s="8">
        <v>98.047842606867675</v>
      </c>
      <c r="O207" s="8">
        <v>103.82579434504997</v>
      </c>
      <c r="P207" s="8">
        <v>91.828245667149986</v>
      </c>
      <c r="Q207" s="8">
        <v>95.123085712728013</v>
      </c>
      <c r="R207" s="8">
        <v>94.753448987084766</v>
      </c>
      <c r="S207" s="8">
        <v>96.808015570085061</v>
      </c>
      <c r="T207" s="8">
        <v>109.37912513181833</v>
      </c>
    </row>
    <row r="208" spans="1:20" x14ac:dyDescent="0.35">
      <c r="A208" t="s">
        <v>368</v>
      </c>
      <c r="B208" s="8">
        <v>98.109251987005038</v>
      </c>
      <c r="C208" s="8">
        <v>96.637181245196629</v>
      </c>
      <c r="D208" s="8">
        <v>90.930690608977272</v>
      </c>
      <c r="E208" s="8">
        <v>90.527291338614859</v>
      </c>
      <c r="F208" s="8">
        <v>104.15975973751253</v>
      </c>
      <c r="G208" s="8">
        <v>93.123762716586469</v>
      </c>
      <c r="H208" s="8">
        <v>95.790046130374478</v>
      </c>
      <c r="I208" s="8">
        <v>90.151558157866887</v>
      </c>
      <c r="J208" s="8">
        <v>90.781080926006467</v>
      </c>
      <c r="K208" s="8">
        <v>81.109360384079139</v>
      </c>
      <c r="L208" s="8">
        <v>93.324699867479481</v>
      </c>
      <c r="M208" s="8">
        <v>107.11471986119967</v>
      </c>
      <c r="N208" s="8">
        <v>97.574460027900145</v>
      </c>
      <c r="O208" s="8">
        <v>102.2366931074274</v>
      </c>
      <c r="P208" s="8">
        <v>91.256214148752207</v>
      </c>
      <c r="Q208" s="8">
        <v>94.951485835588059</v>
      </c>
      <c r="R208" s="8">
        <v>94.471288170473699</v>
      </c>
      <c r="S208" s="8">
        <v>96.286735344958061</v>
      </c>
      <c r="T208" s="8">
        <v>108.75652965807635</v>
      </c>
    </row>
    <row r="209" spans="1:20" x14ac:dyDescent="0.35">
      <c r="A209" t="s">
        <v>369</v>
      </c>
      <c r="B209" s="8">
        <v>98.199672529686481</v>
      </c>
      <c r="C209" s="8">
        <v>97.02813837439956</v>
      </c>
      <c r="D209" s="8">
        <v>90.960295493093255</v>
      </c>
      <c r="E209" s="8">
        <v>90.977217457841405</v>
      </c>
      <c r="F209" s="8">
        <v>103.70973111962121</v>
      </c>
      <c r="G209" s="8">
        <v>93.075086236596547</v>
      </c>
      <c r="H209" s="8">
        <v>95.995201775772941</v>
      </c>
      <c r="I209" s="8">
        <v>90.533068322132848</v>
      </c>
      <c r="J209" s="8">
        <v>91.097992943461364</v>
      </c>
      <c r="K209" s="8">
        <v>81.691908677049014</v>
      </c>
      <c r="L209" s="8">
        <v>93.422384847208022</v>
      </c>
      <c r="M209" s="8">
        <v>107.17206671480119</v>
      </c>
      <c r="N209" s="8">
        <v>97.76230188047802</v>
      </c>
      <c r="O209" s="8">
        <v>102.11425006968781</v>
      </c>
      <c r="P209" s="8">
        <v>91.692925759531789</v>
      </c>
      <c r="Q209" s="8">
        <v>94.874507678736535</v>
      </c>
      <c r="R209" s="8">
        <v>94.673033061909607</v>
      </c>
      <c r="S209" s="8">
        <v>96.297786859935897</v>
      </c>
      <c r="T209" s="8">
        <v>108.99303634287467</v>
      </c>
    </row>
    <row r="210" spans="1:20" x14ac:dyDescent="0.35">
      <c r="A210" t="s">
        <v>370</v>
      </c>
      <c r="B210" s="8">
        <v>98.244992590874531</v>
      </c>
      <c r="C210" s="8">
        <v>97.168010681884695</v>
      </c>
      <c r="D210" s="8">
        <v>91.024397083155705</v>
      </c>
      <c r="E210" s="8">
        <v>90.994867996166519</v>
      </c>
      <c r="F210" s="8">
        <v>103.68800538132659</v>
      </c>
      <c r="G210" s="8">
        <v>93.235979794332266</v>
      </c>
      <c r="H210" s="8">
        <v>96.001623723093843</v>
      </c>
      <c r="I210" s="8">
        <v>90.575569801826532</v>
      </c>
      <c r="J210" s="8">
        <v>91.083053168829238</v>
      </c>
      <c r="K210" s="8">
        <v>81.76296328325715</v>
      </c>
      <c r="L210" s="8">
        <v>93.485837385517215</v>
      </c>
      <c r="M210" s="8">
        <v>106.92627087226847</v>
      </c>
      <c r="N210" s="8">
        <v>97.794897552465997</v>
      </c>
      <c r="O210" s="8">
        <v>102.44856538865268</v>
      </c>
      <c r="P210" s="8">
        <v>91.733137444996785</v>
      </c>
      <c r="Q210" s="8">
        <v>94.997768308151407</v>
      </c>
      <c r="R210" s="8">
        <v>94.566358854785847</v>
      </c>
      <c r="S210" s="8">
        <v>96.429188338074979</v>
      </c>
      <c r="T210" s="8">
        <v>108.76714753810688</v>
      </c>
    </row>
    <row r="211" spans="1:20" x14ac:dyDescent="0.35">
      <c r="A211" t="s">
        <v>371</v>
      </c>
      <c r="B211" s="8">
        <v>97.916513903275714</v>
      </c>
      <c r="C211" s="8">
        <v>96.939866295478893</v>
      </c>
      <c r="D211" s="8">
        <v>90.338985381932929</v>
      </c>
      <c r="E211" s="8">
        <v>90.554199100588534</v>
      </c>
      <c r="F211" s="8">
        <v>103.39270522722559</v>
      </c>
      <c r="G211" s="8">
        <v>93.13856342038747</v>
      </c>
      <c r="H211" s="8">
        <v>95.536413166627909</v>
      </c>
      <c r="I211" s="8">
        <v>90.302224214491588</v>
      </c>
      <c r="J211" s="8">
        <v>91.02910722764075</v>
      </c>
      <c r="K211" s="8">
        <v>81.897116259125852</v>
      </c>
      <c r="L211" s="8">
        <v>92.989625039525649</v>
      </c>
      <c r="M211" s="8">
        <v>106.54420018015065</v>
      </c>
      <c r="N211" s="8">
        <v>97.687572744205937</v>
      </c>
      <c r="O211" s="8">
        <v>101.66290012457493</v>
      </c>
      <c r="P211" s="8">
        <v>91.17064205722248</v>
      </c>
      <c r="Q211" s="8">
        <v>94.637313229937163</v>
      </c>
      <c r="R211" s="8">
        <v>94.416900442178658</v>
      </c>
      <c r="S211" s="8">
        <v>96.549110071499086</v>
      </c>
      <c r="T211" s="8">
        <v>108.50828126502901</v>
      </c>
    </row>
    <row r="212" spans="1:20" x14ac:dyDescent="0.35">
      <c r="A212" t="s">
        <v>372</v>
      </c>
      <c r="B212" s="8">
        <v>97.97131839633407</v>
      </c>
      <c r="C212" s="8">
        <v>97.037008219683671</v>
      </c>
      <c r="D212" s="8">
        <v>91.768384793455851</v>
      </c>
      <c r="E212" s="8">
        <v>90.198874754134607</v>
      </c>
      <c r="F212" s="8">
        <v>103.41606778964068</v>
      </c>
      <c r="G212" s="8">
        <v>93.184254703068149</v>
      </c>
      <c r="H212" s="8">
        <v>95.48847067741734</v>
      </c>
      <c r="I212" s="8">
        <v>90.189394999816074</v>
      </c>
      <c r="J212" s="8">
        <v>90.863062704924914</v>
      </c>
      <c r="K212" s="8">
        <v>81.906099797090334</v>
      </c>
      <c r="L212" s="8">
        <v>92.952132707241276</v>
      </c>
      <c r="M212" s="8">
        <v>106.14648638106752</v>
      </c>
      <c r="N212" s="8">
        <v>97.564137956172175</v>
      </c>
      <c r="O212" s="8">
        <v>101.82975805530769</v>
      </c>
      <c r="P212" s="8">
        <v>90.656617377262506</v>
      </c>
      <c r="Q212" s="8">
        <v>94.443772404221761</v>
      </c>
      <c r="R212" s="8">
        <v>94.529144307404934</v>
      </c>
      <c r="S212" s="8">
        <v>96.349830985789254</v>
      </c>
      <c r="T212" s="8">
        <v>108.1788309605743</v>
      </c>
    </row>
    <row r="213" spans="1:20" x14ac:dyDescent="0.35">
      <c r="A213" t="s">
        <v>373</v>
      </c>
      <c r="B213" s="8">
        <v>98.073579034064096</v>
      </c>
      <c r="C213" s="8">
        <v>97.331092185634105</v>
      </c>
      <c r="D213" s="8">
        <v>91.433298082332314</v>
      </c>
      <c r="E213" s="8">
        <v>90.369850261624023</v>
      </c>
      <c r="F213" s="8">
        <v>103.66577085918742</v>
      </c>
      <c r="G213" s="8">
        <v>93.487854834649823</v>
      </c>
      <c r="H213" s="8">
        <v>95.695656499328777</v>
      </c>
      <c r="I213" s="8">
        <v>90.372241676905517</v>
      </c>
      <c r="J213" s="8">
        <v>91.690148938195719</v>
      </c>
      <c r="K213" s="8">
        <v>81.954581524640687</v>
      </c>
      <c r="L213" s="8">
        <v>93.120348295117608</v>
      </c>
      <c r="M213" s="8">
        <v>106.24368805384377</v>
      </c>
      <c r="N213" s="8">
        <v>97.816746146758163</v>
      </c>
      <c r="O213" s="8">
        <v>101.90429875209384</v>
      </c>
      <c r="P213" s="8">
        <v>91.080689939741305</v>
      </c>
      <c r="Q213" s="8">
        <v>94.875449884896653</v>
      </c>
      <c r="R213" s="8">
        <v>94.755349532095821</v>
      </c>
      <c r="S213" s="8">
        <v>96.342905237272717</v>
      </c>
      <c r="T213" s="8">
        <v>108.19728309528705</v>
      </c>
    </row>
    <row r="214" spans="1:20" x14ac:dyDescent="0.35">
      <c r="A214" t="s">
        <v>374</v>
      </c>
      <c r="B214" s="8">
        <v>98.071000018712013</v>
      </c>
      <c r="C214" s="8">
        <v>97.259183706786487</v>
      </c>
      <c r="D214" s="8">
        <v>91.559503479429395</v>
      </c>
      <c r="E214" s="8">
        <v>90.661242618779752</v>
      </c>
      <c r="F214" s="8">
        <v>104.00156044155251</v>
      </c>
      <c r="G214" s="8">
        <v>93.465306121375875</v>
      </c>
      <c r="H214" s="8">
        <v>95.718423660416747</v>
      </c>
      <c r="I214" s="8">
        <v>90.405162437880691</v>
      </c>
      <c r="J214" s="8">
        <v>90.845591883308103</v>
      </c>
      <c r="K214" s="8">
        <v>81.872926934754005</v>
      </c>
      <c r="L214" s="8">
        <v>93.263978332513261</v>
      </c>
      <c r="M214" s="8">
        <v>106.35286761307449</v>
      </c>
      <c r="N214" s="8">
        <v>97.881003001155477</v>
      </c>
      <c r="O214" s="8">
        <v>102.05372977423943</v>
      </c>
      <c r="P214" s="8">
        <v>91.185626824512013</v>
      </c>
      <c r="Q214" s="8">
        <v>94.841212951944286</v>
      </c>
      <c r="R214" s="8">
        <v>94.609912578156511</v>
      </c>
      <c r="S214" s="8">
        <v>96.222916905701908</v>
      </c>
      <c r="T214" s="8">
        <v>108.18497052620285</v>
      </c>
    </row>
    <row r="215" spans="1:20" x14ac:dyDescent="0.35">
      <c r="A215" t="s">
        <v>375</v>
      </c>
      <c r="B215" s="8">
        <v>98.143059546507786</v>
      </c>
      <c r="C215" s="8">
        <v>97.2606078766579</v>
      </c>
      <c r="D215" s="8">
        <v>91.203425787581892</v>
      </c>
      <c r="E215" s="8">
        <v>90.486120344940772</v>
      </c>
      <c r="F215" s="8">
        <v>103.58419868039803</v>
      </c>
      <c r="G215" s="8">
        <v>93.706581598434468</v>
      </c>
      <c r="H215" s="8">
        <v>95.556270001265574</v>
      </c>
      <c r="I215" s="8">
        <v>90.281819023331266</v>
      </c>
      <c r="J215" s="8">
        <v>91.220997962007758</v>
      </c>
      <c r="K215" s="8">
        <v>81.914624088825562</v>
      </c>
      <c r="L215" s="8">
        <v>92.997418424423074</v>
      </c>
      <c r="M215" s="8">
        <v>106.22228484972926</v>
      </c>
      <c r="N215" s="8">
        <v>97.903688576789548</v>
      </c>
      <c r="O215" s="8">
        <v>101.94099683320856</v>
      </c>
      <c r="P215" s="8">
        <v>90.79918787633504</v>
      </c>
      <c r="Q215" s="8">
        <v>94.984222205093616</v>
      </c>
      <c r="R215" s="8">
        <v>94.716056034908107</v>
      </c>
      <c r="S215" s="8">
        <v>96.265586972632477</v>
      </c>
      <c r="T215" s="8">
        <v>108.15679112705953</v>
      </c>
    </row>
    <row r="216" spans="1:20" x14ac:dyDescent="0.35">
      <c r="A216" t="s">
        <v>376</v>
      </c>
      <c r="B216" s="8">
        <v>97.925021179306711</v>
      </c>
      <c r="C216" s="8">
        <v>96.921857342755729</v>
      </c>
      <c r="D216" s="8">
        <v>91.907601488561397</v>
      </c>
      <c r="E216" s="8">
        <v>90.314408765109746</v>
      </c>
      <c r="F216" s="8">
        <v>103.73199678553249</v>
      </c>
      <c r="G216" s="8">
        <v>93.538302784913441</v>
      </c>
      <c r="H216" s="8">
        <v>95.23502592732109</v>
      </c>
      <c r="I216" s="8">
        <v>89.951125039885653</v>
      </c>
      <c r="J216" s="8">
        <v>91.228506975641153</v>
      </c>
      <c r="K216" s="8">
        <v>81.215739117503205</v>
      </c>
      <c r="L216" s="8">
        <v>92.93959747627332</v>
      </c>
      <c r="M216" s="8">
        <v>106.5090324716184</v>
      </c>
      <c r="N216" s="8">
        <v>97.705154701859541</v>
      </c>
      <c r="O216" s="8">
        <v>102.02966657697847</v>
      </c>
      <c r="P216" s="8">
        <v>90.471057707707587</v>
      </c>
      <c r="Q216" s="8">
        <v>94.626692544573871</v>
      </c>
      <c r="R216" s="8">
        <v>94.185108435162959</v>
      </c>
      <c r="S216" s="8">
        <v>96.216864889654971</v>
      </c>
      <c r="T216" s="8">
        <v>108.09964947276838</v>
      </c>
    </row>
    <row r="217" spans="1:20" x14ac:dyDescent="0.35">
      <c r="A217" t="s">
        <v>377</v>
      </c>
      <c r="B217" s="8">
        <v>97.664254122637956</v>
      </c>
      <c r="C217" s="8">
        <v>96.263629726320374</v>
      </c>
      <c r="D217" s="8">
        <v>91.868358018228278</v>
      </c>
      <c r="E217" s="8">
        <v>89.930398657010628</v>
      </c>
      <c r="F217" s="8">
        <v>103.51287598797967</v>
      </c>
      <c r="G217" s="8">
        <v>93.588540616053976</v>
      </c>
      <c r="H217" s="8">
        <v>94.614367816704245</v>
      </c>
      <c r="I217" s="8">
        <v>89.379287801720636</v>
      </c>
      <c r="J217" s="8">
        <v>91.15947153337855</v>
      </c>
      <c r="K217" s="8">
        <v>80.29311117835374</v>
      </c>
      <c r="L217" s="8">
        <v>92.461429756671691</v>
      </c>
      <c r="M217" s="8">
        <v>106.05580166967495</v>
      </c>
      <c r="N217" s="8">
        <v>97.436903785530774</v>
      </c>
      <c r="O217" s="8">
        <v>101.54729146822031</v>
      </c>
      <c r="P217" s="8">
        <v>89.913466443102891</v>
      </c>
      <c r="Q217" s="8">
        <v>94.163055675101333</v>
      </c>
      <c r="R217" s="8">
        <v>93.663156558573803</v>
      </c>
      <c r="S217" s="8">
        <v>95.596938313654263</v>
      </c>
      <c r="T217" s="8">
        <v>107.850163958981</v>
      </c>
    </row>
    <row r="218" spans="1:20" x14ac:dyDescent="0.35">
      <c r="A218" t="s">
        <v>378</v>
      </c>
      <c r="B218" s="8">
        <v>97.915014392971159</v>
      </c>
      <c r="C218" s="8">
        <v>96.805114756141805</v>
      </c>
      <c r="D218" s="8">
        <v>92.129862752165366</v>
      </c>
      <c r="E218" s="8">
        <v>90.039846839328547</v>
      </c>
      <c r="F218" s="8">
        <v>103.53533412902102</v>
      </c>
      <c r="G218" s="8">
        <v>94.353173481453638</v>
      </c>
      <c r="H218" s="8">
        <v>94.142033346220586</v>
      </c>
      <c r="I218" s="8">
        <v>89.488886622310048</v>
      </c>
      <c r="J218" s="8">
        <v>91.641405663987157</v>
      </c>
      <c r="K218" s="8">
        <v>80.684452435116455</v>
      </c>
      <c r="L218" s="8">
        <v>92.558938808448104</v>
      </c>
      <c r="M218" s="8">
        <v>106.06228194198086</v>
      </c>
      <c r="N218" s="8">
        <v>97.660138434037293</v>
      </c>
      <c r="O218" s="8">
        <v>101.22201932373028</v>
      </c>
      <c r="P218" s="8">
        <v>90.277409598076687</v>
      </c>
      <c r="Q218" s="8">
        <v>94.238582113035037</v>
      </c>
      <c r="R218" s="8">
        <v>93.873455029410366</v>
      </c>
      <c r="S218" s="8">
        <v>95.858738788729667</v>
      </c>
      <c r="T218" s="8">
        <v>107.29171638557466</v>
      </c>
    </row>
    <row r="219" spans="1:20" x14ac:dyDescent="0.35">
      <c r="A219" t="s">
        <v>379</v>
      </c>
      <c r="B219" s="8">
        <v>97.767972846815738</v>
      </c>
      <c r="C219" s="8">
        <v>96.494408780899477</v>
      </c>
      <c r="D219" s="8">
        <v>91.337684013045646</v>
      </c>
      <c r="E219" s="8">
        <v>89.548436758784064</v>
      </c>
      <c r="F219" s="8">
        <v>103.68042088600093</v>
      </c>
      <c r="G219" s="8">
        <v>93.405462008714167</v>
      </c>
      <c r="H219" s="8">
        <v>93.831382862227073</v>
      </c>
      <c r="I219" s="8">
        <v>89.045444335212466</v>
      </c>
      <c r="J219" s="8">
        <v>90.920149176085388</v>
      </c>
      <c r="K219" s="8">
        <v>80.050583339004731</v>
      </c>
      <c r="L219" s="8">
        <v>92.384751149636884</v>
      </c>
      <c r="M219" s="8">
        <v>105.82411990031497</v>
      </c>
      <c r="N219" s="8">
        <v>97.333267356049987</v>
      </c>
      <c r="O219" s="8">
        <v>100.84358970594964</v>
      </c>
      <c r="P219" s="8">
        <v>89.747667758248198</v>
      </c>
      <c r="Q219" s="8">
        <v>93.942248834741335</v>
      </c>
      <c r="R219" s="8">
        <v>93.716842121039377</v>
      </c>
      <c r="S219" s="8">
        <v>95.947438206977949</v>
      </c>
      <c r="T219" s="8">
        <v>107.45598115507882</v>
      </c>
    </row>
    <row r="220" spans="1:20" x14ac:dyDescent="0.35">
      <c r="A220" t="s">
        <v>380</v>
      </c>
      <c r="B220" s="8">
        <v>97.751833864880098</v>
      </c>
      <c r="C220" s="8">
        <v>96.830199429478455</v>
      </c>
      <c r="D220" s="8">
        <v>91.551771068219395</v>
      </c>
      <c r="E220" s="8">
        <v>89.641939623741393</v>
      </c>
      <c r="F220" s="8">
        <v>104.10497437809181</v>
      </c>
      <c r="G220" s="8">
        <v>93.342134176442585</v>
      </c>
      <c r="H220" s="8">
        <v>93.951913535117527</v>
      </c>
      <c r="I220" s="8">
        <v>89.351572705593341</v>
      </c>
      <c r="J220" s="8">
        <v>91.214523759260189</v>
      </c>
      <c r="K220" s="8">
        <v>80.395990392259904</v>
      </c>
      <c r="L220" s="8">
        <v>92.476926015412602</v>
      </c>
      <c r="M220" s="8">
        <v>106.47002925885749</v>
      </c>
      <c r="N220" s="8">
        <v>97.573762559020665</v>
      </c>
      <c r="O220" s="8">
        <v>101.10525071750898</v>
      </c>
      <c r="P220" s="8">
        <v>90.038546802592876</v>
      </c>
      <c r="Q220" s="8">
        <v>94.156154868403718</v>
      </c>
      <c r="R220" s="8">
        <v>94.002695152145449</v>
      </c>
      <c r="S220" s="8">
        <v>95.896338463506709</v>
      </c>
      <c r="T220" s="8">
        <v>107.45206906096989</v>
      </c>
    </row>
    <row r="221" spans="1:20" x14ac:dyDescent="0.35">
      <c r="A221" t="s">
        <v>381</v>
      </c>
      <c r="B221" s="8">
        <v>97.688324822997657</v>
      </c>
      <c r="C221" s="8">
        <v>96.566192812180745</v>
      </c>
      <c r="D221" s="8">
        <v>91.214686552316451</v>
      </c>
      <c r="E221" s="8">
        <v>89.369962976977575</v>
      </c>
      <c r="F221" s="8">
        <v>103.7618376968193</v>
      </c>
      <c r="G221" s="8">
        <v>93.179812939374514</v>
      </c>
      <c r="H221" s="8">
        <v>93.773489564969765</v>
      </c>
      <c r="I221" s="8">
        <v>88.996891513737339</v>
      </c>
      <c r="J221" s="8">
        <v>90.869742240662703</v>
      </c>
      <c r="K221" s="8">
        <v>80.10277250142849</v>
      </c>
      <c r="L221" s="8">
        <v>92.440204002062075</v>
      </c>
      <c r="M221" s="8">
        <v>106.48169640289294</v>
      </c>
      <c r="N221" s="8">
        <v>97.471189988275754</v>
      </c>
      <c r="O221" s="8">
        <v>100.77634205600316</v>
      </c>
      <c r="P221" s="8">
        <v>89.703125500758432</v>
      </c>
      <c r="Q221" s="8">
        <v>93.850764725811629</v>
      </c>
      <c r="R221" s="8">
        <v>94.205877495256829</v>
      </c>
      <c r="S221" s="8">
        <v>95.608233131409392</v>
      </c>
      <c r="T221" s="8">
        <v>107.10474795201968</v>
      </c>
    </row>
    <row r="222" spans="1:20" x14ac:dyDescent="0.35">
      <c r="A222" t="s">
        <v>382</v>
      </c>
      <c r="B222" s="8">
        <v>98.658315148515001</v>
      </c>
      <c r="C222" s="8">
        <v>97.633908575043861</v>
      </c>
      <c r="D222" s="8">
        <v>91.704065919974781</v>
      </c>
      <c r="E222" s="8">
        <v>90.602913382670579</v>
      </c>
      <c r="F222" s="8">
        <v>105.08649971552046</v>
      </c>
      <c r="G222" s="8">
        <v>93.837137909872155</v>
      </c>
      <c r="H222" s="8">
        <v>95.117248163250707</v>
      </c>
      <c r="I222" s="8">
        <v>90.060659673006384</v>
      </c>
      <c r="J222" s="8">
        <v>91.848211197613452</v>
      </c>
      <c r="K222" s="8">
        <v>81.176938109762546</v>
      </c>
      <c r="L222" s="8">
        <v>93.399234226291725</v>
      </c>
      <c r="M222" s="8">
        <v>107.14774277342363</v>
      </c>
      <c r="N222" s="8">
        <v>98.2372732365167</v>
      </c>
      <c r="O222" s="8">
        <v>101.83917160921555</v>
      </c>
      <c r="P222" s="8">
        <v>91.24175477306602</v>
      </c>
      <c r="Q222" s="8">
        <v>94.820837545505199</v>
      </c>
      <c r="R222" s="8">
        <v>94.654597070405217</v>
      </c>
      <c r="S222" s="8">
        <v>96.228931113155468</v>
      </c>
      <c r="T222" s="8">
        <v>107.8547168741639</v>
      </c>
    </row>
    <row r="223" spans="1:20" x14ac:dyDescent="0.35">
      <c r="A223" t="s">
        <v>383</v>
      </c>
      <c r="B223" s="8">
        <v>99.042988016783383</v>
      </c>
      <c r="C223" s="8">
        <v>98.088322162097086</v>
      </c>
      <c r="D223" s="8">
        <v>92.044643662439356</v>
      </c>
      <c r="E223" s="8">
        <v>91.17588419167474</v>
      </c>
      <c r="F223" s="8">
        <v>105.24997019303632</v>
      </c>
      <c r="G223" s="8">
        <v>94.124513511025924</v>
      </c>
      <c r="H223" s="8">
        <v>95.684367315662726</v>
      </c>
      <c r="I223" s="8">
        <v>90.573497124274979</v>
      </c>
      <c r="J223" s="8">
        <v>92.167903244491583</v>
      </c>
      <c r="K223" s="8">
        <v>81.883641334663423</v>
      </c>
      <c r="L223" s="8">
        <v>93.644406266642122</v>
      </c>
      <c r="M223" s="8">
        <v>108.1485429706897</v>
      </c>
      <c r="N223" s="8">
        <v>98.643332256402687</v>
      </c>
      <c r="O223" s="8">
        <v>102.61686997671549</v>
      </c>
      <c r="P223" s="8">
        <v>91.814291707434592</v>
      </c>
      <c r="Q223" s="8">
        <v>95.445447668987441</v>
      </c>
      <c r="R223" s="8">
        <v>94.722728542130312</v>
      </c>
      <c r="S223" s="8">
        <v>96.228778009599438</v>
      </c>
      <c r="T223" s="8">
        <v>108.04439103443669</v>
      </c>
    </row>
    <row r="224" spans="1:20" x14ac:dyDescent="0.35">
      <c r="A224" t="s">
        <v>384</v>
      </c>
      <c r="B224" s="8">
        <v>99.671692887647325</v>
      </c>
      <c r="C224" s="8">
        <v>99.091075229273414</v>
      </c>
      <c r="D224" s="8">
        <v>93.209555246078921</v>
      </c>
      <c r="E224" s="8">
        <v>92.103920976240275</v>
      </c>
      <c r="F224" s="8">
        <v>106.58033344284583</v>
      </c>
      <c r="G224" s="8">
        <v>94.905650356431224</v>
      </c>
      <c r="H224" s="8">
        <v>96.32857949782975</v>
      </c>
      <c r="I224" s="8">
        <v>91.260761144033651</v>
      </c>
      <c r="J224" s="8">
        <v>92.871288739849362</v>
      </c>
      <c r="K224" s="8">
        <v>82.820223685582775</v>
      </c>
      <c r="L224" s="8">
        <v>94.482019411210302</v>
      </c>
      <c r="M224" s="8">
        <v>109.39058180781409</v>
      </c>
      <c r="N224" s="8">
        <v>99.32110500500221</v>
      </c>
      <c r="O224" s="8">
        <v>103.2748060203359</v>
      </c>
      <c r="P224" s="8">
        <v>92.979344275662186</v>
      </c>
      <c r="Q224" s="8">
        <v>96.254132136659692</v>
      </c>
      <c r="R224" s="8">
        <v>95.286286289136314</v>
      </c>
      <c r="S224" s="8">
        <v>96.68799224964863</v>
      </c>
      <c r="T224" s="8">
        <v>108.69729119302154</v>
      </c>
    </row>
    <row r="225" spans="1:20" x14ac:dyDescent="0.35">
      <c r="A225" t="s">
        <v>385</v>
      </c>
      <c r="B225" s="8">
        <v>100.23710988607357</v>
      </c>
      <c r="C225" s="8">
        <v>99.939936080759068</v>
      </c>
      <c r="D225" s="8">
        <v>93.94311164091377</v>
      </c>
      <c r="E225" s="8">
        <v>93.039073274572118</v>
      </c>
      <c r="F225" s="8">
        <v>107.27919258780594</v>
      </c>
      <c r="G225" s="8">
        <v>95.628567928923701</v>
      </c>
      <c r="H225" s="8">
        <v>97.102450493542989</v>
      </c>
      <c r="I225" s="8">
        <v>92.077463651383582</v>
      </c>
      <c r="J225" s="8">
        <v>93.68064926425312</v>
      </c>
      <c r="K225" s="8">
        <v>83.971814131323484</v>
      </c>
      <c r="L225" s="8">
        <v>95.214519867709782</v>
      </c>
      <c r="M225" s="8">
        <v>110.41816632379251</v>
      </c>
      <c r="N225" s="8">
        <v>99.920926433584455</v>
      </c>
      <c r="O225" s="8">
        <v>104.23536761618524</v>
      </c>
      <c r="P225" s="8">
        <v>93.964730081273316</v>
      </c>
      <c r="Q225" s="8">
        <v>97.209569974485163</v>
      </c>
      <c r="R225" s="8">
        <v>96.01599466747416</v>
      </c>
      <c r="S225" s="8">
        <v>97.083588576918729</v>
      </c>
      <c r="T225" s="8">
        <v>109.18378231988261</v>
      </c>
    </row>
    <row r="226" spans="1:20" x14ac:dyDescent="0.35">
      <c r="A226" t="s">
        <v>386</v>
      </c>
      <c r="B226" s="8">
        <v>100.57774207584114</v>
      </c>
      <c r="C226" s="8">
        <v>99.94218176658498</v>
      </c>
      <c r="D226" s="8">
        <v>93.664979407337256</v>
      </c>
      <c r="E226" s="8">
        <v>92.903741395126133</v>
      </c>
      <c r="F226" s="8">
        <v>107.17822374418785</v>
      </c>
      <c r="G226" s="8">
        <v>95.639463039387977</v>
      </c>
      <c r="H226" s="8">
        <v>97.009404743861069</v>
      </c>
      <c r="I226" s="8">
        <v>92.123442476192352</v>
      </c>
      <c r="J226" s="8">
        <v>93.309038350991258</v>
      </c>
      <c r="K226" s="8">
        <v>83.561629287852952</v>
      </c>
      <c r="L226" s="8">
        <v>95.281851068990917</v>
      </c>
      <c r="M226" s="8">
        <v>110.30582521436396</v>
      </c>
      <c r="N226" s="8">
        <v>99.72019423756575</v>
      </c>
      <c r="O226" s="8">
        <v>103.98746600870223</v>
      </c>
      <c r="P226" s="8">
        <v>93.97694551787734</v>
      </c>
      <c r="Q226" s="8">
        <v>97.21164519546187</v>
      </c>
      <c r="R226" s="8">
        <v>95.931386892009598</v>
      </c>
      <c r="S226" s="8">
        <v>97.136873169282964</v>
      </c>
      <c r="T226" s="8">
        <v>109.30627052927375</v>
      </c>
    </row>
    <row r="227" spans="1:20" x14ac:dyDescent="0.35">
      <c r="A227" t="s">
        <v>387</v>
      </c>
      <c r="B227" s="8">
        <v>100.56799181461741</v>
      </c>
      <c r="C227" s="8">
        <v>99.76258837058262</v>
      </c>
      <c r="D227" s="8">
        <v>93.165577410749947</v>
      </c>
      <c r="E227" s="8">
        <v>92.711877119452396</v>
      </c>
      <c r="F227" s="8">
        <v>107.24101544794151</v>
      </c>
      <c r="G227" s="8">
        <v>95.61832614014007</v>
      </c>
      <c r="H227" s="8">
        <v>96.725133509051943</v>
      </c>
      <c r="I227" s="8">
        <v>92.071977872215697</v>
      </c>
      <c r="J227" s="8">
        <v>93.068386242672446</v>
      </c>
      <c r="K227" s="8">
        <v>83.390991059009579</v>
      </c>
      <c r="L227" s="8">
        <v>94.896862678195035</v>
      </c>
      <c r="M227" s="8">
        <v>110.10958491268144</v>
      </c>
      <c r="N227" s="8">
        <v>99.797547330744209</v>
      </c>
      <c r="O227" s="8">
        <v>104.04602888877605</v>
      </c>
      <c r="P227" s="8">
        <v>93.948130609134751</v>
      </c>
      <c r="Q227" s="8">
        <v>97.017099624049209</v>
      </c>
      <c r="R227" s="8">
        <v>96.016535283261618</v>
      </c>
      <c r="S227" s="8">
        <v>97.034027931586522</v>
      </c>
      <c r="T227" s="8">
        <v>109.46322006015879</v>
      </c>
    </row>
    <row r="228" spans="1:20" x14ac:dyDescent="0.35">
      <c r="A228" t="s">
        <v>388</v>
      </c>
      <c r="B228" s="8">
        <v>100.53318269940846</v>
      </c>
      <c r="C228" s="8">
        <v>99.747570679635629</v>
      </c>
      <c r="D228" s="8">
        <v>92.920253167427333</v>
      </c>
      <c r="E228" s="8">
        <v>93.04939134631455</v>
      </c>
      <c r="F228" s="8">
        <v>108.01056557808349</v>
      </c>
      <c r="G228" s="8">
        <v>95.713497099787844</v>
      </c>
      <c r="H228" s="8">
        <v>97.06358632333496</v>
      </c>
      <c r="I228" s="8">
        <v>92.037140102950588</v>
      </c>
      <c r="J228" s="8">
        <v>92.871913290303212</v>
      </c>
      <c r="K228" s="8">
        <v>83.24940909896705</v>
      </c>
      <c r="L228" s="8">
        <v>94.793518418200691</v>
      </c>
      <c r="M228" s="8">
        <v>110.48460104906277</v>
      </c>
      <c r="N228" s="8">
        <v>99.456669414627484</v>
      </c>
      <c r="O228" s="8">
        <v>104.42825296450965</v>
      </c>
      <c r="P228" s="8">
        <v>93.979781770795654</v>
      </c>
      <c r="Q228" s="8">
        <v>97.092611632191506</v>
      </c>
      <c r="R228" s="8">
        <v>95.832263954705169</v>
      </c>
      <c r="S228" s="8">
        <v>97.164573992501019</v>
      </c>
      <c r="T228" s="8">
        <v>109.55084675907285</v>
      </c>
    </row>
    <row r="229" spans="1:20" x14ac:dyDescent="0.35">
      <c r="A229" t="s">
        <v>389</v>
      </c>
      <c r="B229" s="8">
        <v>100.59182326358757</v>
      </c>
      <c r="C229" s="8">
        <v>99.880182858153802</v>
      </c>
      <c r="D229" s="8">
        <v>92.909140483071837</v>
      </c>
      <c r="E229" s="8">
        <v>93.118078454042632</v>
      </c>
      <c r="F229" s="8">
        <v>108.11646504480774</v>
      </c>
      <c r="G229" s="8">
        <v>95.78962651525724</v>
      </c>
      <c r="H229" s="8">
        <v>97.07990350840582</v>
      </c>
      <c r="I229" s="8">
        <v>92.200053511193858</v>
      </c>
      <c r="J229" s="8">
        <v>93.013421293078423</v>
      </c>
      <c r="K229" s="8">
        <v>83.185110712757634</v>
      </c>
      <c r="L229" s="8">
        <v>94.942188126229254</v>
      </c>
      <c r="M229" s="8">
        <v>110.73823891529784</v>
      </c>
      <c r="N229" s="8">
        <v>99.535960205997256</v>
      </c>
      <c r="O229" s="8">
        <v>104.70670960717744</v>
      </c>
      <c r="P229" s="8">
        <v>94.125008102590982</v>
      </c>
      <c r="Q229" s="8">
        <v>97.079561885883649</v>
      </c>
      <c r="R229" s="8">
        <v>95.846785322811712</v>
      </c>
      <c r="S229" s="8">
        <v>97.466738310787349</v>
      </c>
      <c r="T229" s="8">
        <v>109.72887091018704</v>
      </c>
    </row>
    <row r="230" spans="1:20" x14ac:dyDescent="0.35">
      <c r="A230" t="s">
        <v>390</v>
      </c>
      <c r="B230" s="8">
        <v>100.81437512874673</v>
      </c>
      <c r="C230" s="8">
        <v>100.21788312899891</v>
      </c>
      <c r="D230" s="8">
        <v>92.322454951042346</v>
      </c>
      <c r="E230" s="8">
        <v>93.636321700421732</v>
      </c>
      <c r="F230" s="8">
        <v>108.64442871874309</v>
      </c>
      <c r="G230" s="8">
        <v>96.216126010881624</v>
      </c>
      <c r="H230" s="8">
        <v>97.353744068284442</v>
      </c>
      <c r="I230" s="8">
        <v>92.773854568766879</v>
      </c>
      <c r="J230" s="8">
        <v>93.181959927133249</v>
      </c>
      <c r="K230" s="8">
        <v>83.658085362206094</v>
      </c>
      <c r="L230" s="8">
        <v>95.424675971395047</v>
      </c>
      <c r="M230" s="8">
        <v>110.98905519937088</v>
      </c>
      <c r="N230" s="8">
        <v>99.709345792255675</v>
      </c>
      <c r="O230" s="8">
        <v>104.7943484412036</v>
      </c>
      <c r="P230" s="8">
        <v>94.842018392987043</v>
      </c>
      <c r="Q230" s="8">
        <v>97.680177336485116</v>
      </c>
      <c r="R230" s="8">
        <v>95.848072843657718</v>
      </c>
      <c r="S230" s="8">
        <v>97.649755717634491</v>
      </c>
      <c r="T230" s="8">
        <v>109.90258908610299</v>
      </c>
    </row>
    <row r="231" spans="1:20" x14ac:dyDescent="0.35">
      <c r="A231" t="s">
        <v>391</v>
      </c>
      <c r="B231" s="8">
        <v>101.18236713724316</v>
      </c>
      <c r="C231" s="8">
        <v>100.54365829173678</v>
      </c>
      <c r="D231" s="8">
        <v>93.651204181705467</v>
      </c>
      <c r="E231" s="8">
        <v>93.73772847795378</v>
      </c>
      <c r="F231" s="8">
        <v>109.27411969107254</v>
      </c>
      <c r="G231" s="8">
        <v>96.431826458989619</v>
      </c>
      <c r="H231" s="8">
        <v>97.607555258796054</v>
      </c>
      <c r="I231" s="8">
        <v>92.842163366127437</v>
      </c>
      <c r="J231" s="8">
        <v>93.410763711278804</v>
      </c>
      <c r="K231" s="8">
        <v>84.053318053380465</v>
      </c>
      <c r="L231" s="8">
        <v>95.554260653111541</v>
      </c>
      <c r="M231" s="8">
        <v>111.21218863182007</v>
      </c>
      <c r="N231" s="8">
        <v>99.79649844133381</v>
      </c>
      <c r="O231" s="8">
        <v>105.21976762839778</v>
      </c>
      <c r="P231" s="8">
        <v>95.318379057916047</v>
      </c>
      <c r="Q231" s="8">
        <v>97.807957919271743</v>
      </c>
      <c r="R231" s="8">
        <v>95.758973965026428</v>
      </c>
      <c r="S231" s="8">
        <v>98.028139204137119</v>
      </c>
      <c r="T231" s="8">
        <v>110.20189236154314</v>
      </c>
    </row>
    <row r="232" spans="1:20" x14ac:dyDescent="0.35">
      <c r="A232" t="s">
        <v>392</v>
      </c>
      <c r="B232" s="8">
        <v>101.21292965474025</v>
      </c>
      <c r="C232" s="8">
        <v>100.59538210828718</v>
      </c>
      <c r="D232" s="8">
        <v>93.459635878249401</v>
      </c>
      <c r="E232" s="8">
        <v>93.724480493487192</v>
      </c>
      <c r="F232" s="8">
        <v>109.55888911022042</v>
      </c>
      <c r="G232" s="8">
        <v>96.378463568849526</v>
      </c>
      <c r="H232" s="8">
        <v>97.834849858527377</v>
      </c>
      <c r="I232" s="8">
        <v>93.226779128995744</v>
      </c>
      <c r="J232" s="8">
        <v>93.270336498792375</v>
      </c>
      <c r="K232" s="8">
        <v>83.78223509122806</v>
      </c>
      <c r="L232" s="8">
        <v>95.628422956672111</v>
      </c>
      <c r="M232" s="8">
        <v>111.20249607638466</v>
      </c>
      <c r="N232" s="8">
        <v>99.899445299464034</v>
      </c>
      <c r="O232" s="8">
        <v>105.93837839906175</v>
      </c>
      <c r="P232" s="8">
        <v>95.272903026264842</v>
      </c>
      <c r="Q232" s="8">
        <v>97.662821316350886</v>
      </c>
      <c r="R232" s="8">
        <v>95.913240092383461</v>
      </c>
      <c r="S232" s="8">
        <v>97.943165189430843</v>
      </c>
      <c r="T232" s="8">
        <v>110.42156013482345</v>
      </c>
    </row>
    <row r="233" spans="1:20" x14ac:dyDescent="0.35">
      <c r="A233" t="s">
        <v>393</v>
      </c>
      <c r="B233" s="8">
        <v>101.35878929807527</v>
      </c>
      <c r="C233" s="8">
        <v>100.64635093696938</v>
      </c>
      <c r="D233" s="8">
        <v>93.580635900871215</v>
      </c>
      <c r="E233" s="8">
        <v>93.877744493094838</v>
      </c>
      <c r="F233" s="8">
        <v>109.9066179977914</v>
      </c>
      <c r="G233" s="8">
        <v>96.051826050044824</v>
      </c>
      <c r="H233" s="8">
        <v>98.001971587733195</v>
      </c>
      <c r="I233" s="8">
        <v>93.199039725833202</v>
      </c>
      <c r="J233" s="8">
        <v>93.307990598059988</v>
      </c>
      <c r="K233" s="8">
        <v>83.117432383490922</v>
      </c>
      <c r="L233" s="8">
        <v>95.538370800179166</v>
      </c>
      <c r="M233" s="8">
        <v>111.76160281554661</v>
      </c>
      <c r="N233" s="8">
        <v>99.863223352156723</v>
      </c>
      <c r="O233" s="8">
        <v>106.35507705584575</v>
      </c>
      <c r="P233" s="8">
        <v>94.966212176217368</v>
      </c>
      <c r="Q233" s="8">
        <v>97.648372129266065</v>
      </c>
      <c r="R233" s="8">
        <v>95.945739177727575</v>
      </c>
      <c r="S233" s="8">
        <v>98.059121556926897</v>
      </c>
      <c r="T233" s="8">
        <v>110.8115231344019</v>
      </c>
    </row>
    <row r="234" spans="1:20" x14ac:dyDescent="0.35">
      <c r="A234" t="s">
        <v>394</v>
      </c>
      <c r="B234" s="8">
        <v>100.56745014096988</v>
      </c>
      <c r="C234" s="8">
        <v>99.962087043511374</v>
      </c>
      <c r="D234" s="8">
        <v>93.346786958545081</v>
      </c>
      <c r="E234" s="8">
        <v>93.177673903648113</v>
      </c>
      <c r="F234" s="8">
        <v>109.39826687190275</v>
      </c>
      <c r="G234" s="8">
        <v>96.047125480246834</v>
      </c>
      <c r="H234" s="8">
        <v>97.161950372083808</v>
      </c>
      <c r="I234" s="8">
        <v>92.462878921378518</v>
      </c>
      <c r="J234" s="8">
        <v>92.653847134825853</v>
      </c>
      <c r="K234" s="8">
        <v>82.558075964606175</v>
      </c>
      <c r="L234" s="8">
        <v>94.894499257238394</v>
      </c>
      <c r="M234" s="8">
        <v>111.4699730410486</v>
      </c>
      <c r="N234" s="8">
        <v>99.367969747734051</v>
      </c>
      <c r="O234" s="8">
        <v>105.59355421098606</v>
      </c>
      <c r="P234" s="8">
        <v>93.758283126273668</v>
      </c>
      <c r="Q234" s="8">
        <v>97.127804920901767</v>
      </c>
      <c r="R234" s="8">
        <v>95.430763544453399</v>
      </c>
      <c r="S234" s="8">
        <v>97.887900575861195</v>
      </c>
      <c r="T234" s="8">
        <v>110.12338103272464</v>
      </c>
    </row>
    <row r="235" spans="1:20" x14ac:dyDescent="0.35">
      <c r="A235" t="s">
        <v>395</v>
      </c>
      <c r="B235" s="8">
        <v>100.55817405861163</v>
      </c>
      <c r="C235" s="8">
        <v>99.980135732099328</v>
      </c>
      <c r="D235" s="8">
        <v>93.418333375009894</v>
      </c>
      <c r="E235" s="8">
        <v>93.033308551382078</v>
      </c>
      <c r="F235" s="8">
        <v>109.74406336640696</v>
      </c>
      <c r="G235" s="8">
        <v>95.947570935083391</v>
      </c>
      <c r="H235" s="8">
        <v>97.037410893398388</v>
      </c>
      <c r="I235" s="8">
        <v>92.257050055207557</v>
      </c>
      <c r="J235" s="8">
        <v>92.552181003725281</v>
      </c>
      <c r="K235" s="8">
        <v>82.300807772475537</v>
      </c>
      <c r="L235" s="8">
        <v>94.873074741650612</v>
      </c>
      <c r="M235" s="8">
        <v>111.36913296293547</v>
      </c>
      <c r="N235" s="8">
        <v>99.352100305291458</v>
      </c>
      <c r="O235" s="8">
        <v>105.86347978425708</v>
      </c>
      <c r="P235" s="8">
        <v>93.599222848718625</v>
      </c>
      <c r="Q235" s="8">
        <v>96.887920211405458</v>
      </c>
      <c r="R235" s="8">
        <v>95.408939321126752</v>
      </c>
      <c r="S235" s="8">
        <v>97.447260847667877</v>
      </c>
      <c r="T235" s="8">
        <v>110.19998317486358</v>
      </c>
    </row>
    <row r="236" spans="1:20" x14ac:dyDescent="0.35">
      <c r="A236" t="s">
        <v>396</v>
      </c>
      <c r="B236" s="8">
        <v>100.85705827945426</v>
      </c>
      <c r="C236" s="8">
        <v>100.52047554759164</v>
      </c>
      <c r="D236" s="8">
        <v>93.800165694095028</v>
      </c>
      <c r="E236" s="8">
        <v>93.305451313340527</v>
      </c>
      <c r="F236" s="8">
        <v>110.17290966398696</v>
      </c>
      <c r="G236" s="8">
        <v>96.302442298085509</v>
      </c>
      <c r="H236" s="8">
        <v>97.430627146320518</v>
      </c>
      <c r="I236" s="8">
        <v>92.691179514081171</v>
      </c>
      <c r="J236" s="8">
        <v>92.80328825619597</v>
      </c>
      <c r="K236" s="8">
        <v>82.867961216256887</v>
      </c>
      <c r="L236" s="8">
        <v>95.316096150243666</v>
      </c>
      <c r="M236" s="8">
        <v>111.62393469703544</v>
      </c>
      <c r="N236" s="8">
        <v>99.633446911295721</v>
      </c>
      <c r="O236" s="8">
        <v>105.76867611421861</v>
      </c>
      <c r="P236" s="8">
        <v>94.056825047322633</v>
      </c>
      <c r="Q236" s="8">
        <v>97.609346964125962</v>
      </c>
      <c r="R236" s="8">
        <v>95.730063041597276</v>
      </c>
      <c r="S236" s="8">
        <v>97.342013284879926</v>
      </c>
      <c r="T236" s="8">
        <v>110.40134399455258</v>
      </c>
    </row>
    <row r="237" spans="1:20" x14ac:dyDescent="0.35">
      <c r="A237" t="s">
        <v>397</v>
      </c>
      <c r="B237" s="8">
        <v>100.87060667653137</v>
      </c>
      <c r="C237" s="8">
        <v>100.52723116887397</v>
      </c>
      <c r="D237" s="8">
        <v>93.936108578284035</v>
      </c>
      <c r="E237" s="8">
        <v>93.36003792385614</v>
      </c>
      <c r="F237" s="8">
        <v>110.602911808567</v>
      </c>
      <c r="G237" s="8">
        <v>96.311525177549697</v>
      </c>
      <c r="H237" s="8">
        <v>97.518634973627712</v>
      </c>
      <c r="I237" s="8">
        <v>92.590800567313323</v>
      </c>
      <c r="J237" s="8">
        <v>92.943437543843174</v>
      </c>
      <c r="K237" s="8">
        <v>82.677666612143938</v>
      </c>
      <c r="L237" s="8">
        <v>95.311572606579091</v>
      </c>
      <c r="M237" s="8">
        <v>111.90261537273439</v>
      </c>
      <c r="N237" s="8">
        <v>99.787784909221301</v>
      </c>
      <c r="O237" s="8">
        <v>106.43753304427781</v>
      </c>
      <c r="P237" s="8">
        <v>93.824808713779206</v>
      </c>
      <c r="Q237" s="8">
        <v>97.582609204900805</v>
      </c>
      <c r="R237" s="8">
        <v>95.539826912581091</v>
      </c>
      <c r="S237" s="8">
        <v>97.275643158681177</v>
      </c>
      <c r="T237" s="8">
        <v>110.49757164786796</v>
      </c>
    </row>
    <row r="238" spans="1:20" x14ac:dyDescent="0.35">
      <c r="A238" t="s">
        <v>398</v>
      </c>
      <c r="B238" s="8">
        <v>101.2711794833935</v>
      </c>
      <c r="C238" s="8">
        <v>101.20186180397444</v>
      </c>
      <c r="D238" s="8">
        <v>94.195200763335592</v>
      </c>
      <c r="E238" s="8">
        <v>94.10360549114688</v>
      </c>
      <c r="F238" s="8">
        <v>111.01575796652065</v>
      </c>
      <c r="G238" s="8">
        <v>96.854934872522463</v>
      </c>
      <c r="H238" s="8">
        <v>98.082765098798234</v>
      </c>
      <c r="I238" s="8">
        <v>93.032306959900268</v>
      </c>
      <c r="J238" s="8">
        <v>93.116458048742402</v>
      </c>
      <c r="K238" s="8">
        <v>82.997674894033366</v>
      </c>
      <c r="L238" s="8">
        <v>95.631120410650098</v>
      </c>
      <c r="M238" s="8">
        <v>113.12110980112018</v>
      </c>
      <c r="N238" s="8">
        <v>100.25187821164316</v>
      </c>
      <c r="O238" s="8">
        <v>107.37550608833759</v>
      </c>
      <c r="P238" s="8">
        <v>94.391144721507786</v>
      </c>
      <c r="Q238" s="8">
        <v>97.879151815779267</v>
      </c>
      <c r="R238" s="8">
        <v>95.904801385929943</v>
      </c>
      <c r="S238" s="8">
        <v>97.84725811806409</v>
      </c>
      <c r="T238" s="8">
        <v>110.66899759905073</v>
      </c>
    </row>
    <row r="239" spans="1:20" x14ac:dyDescent="0.35">
      <c r="A239" t="s">
        <v>399</v>
      </c>
      <c r="B239" s="8">
        <v>101.00273953621006</v>
      </c>
      <c r="C239" s="8">
        <v>100.85159739058255</v>
      </c>
      <c r="D239" s="8">
        <v>93.239319271211713</v>
      </c>
      <c r="E239" s="8">
        <v>93.372812202886905</v>
      </c>
      <c r="F239" s="8">
        <v>111.20613896319689</v>
      </c>
      <c r="G239" s="8">
        <v>96.258548215489327</v>
      </c>
      <c r="H239" s="8">
        <v>97.334773672764797</v>
      </c>
      <c r="I239" s="8">
        <v>92.448214746082328</v>
      </c>
      <c r="J239" s="8">
        <v>92.84333034301676</v>
      </c>
      <c r="K239" s="8">
        <v>82.209867568417792</v>
      </c>
      <c r="L239" s="8">
        <v>94.902932993703658</v>
      </c>
      <c r="M239" s="8">
        <v>112.54944694466099</v>
      </c>
      <c r="N239" s="8">
        <v>99.864204745020402</v>
      </c>
      <c r="O239" s="8">
        <v>106.52984851577556</v>
      </c>
      <c r="P239" s="8">
        <v>93.480163955967342</v>
      </c>
      <c r="Q239" s="8">
        <v>97.244772126607174</v>
      </c>
      <c r="R239" s="8">
        <v>95.155649997499168</v>
      </c>
      <c r="S239" s="8">
        <v>97.464154176168421</v>
      </c>
      <c r="T239" s="8">
        <v>110.31714892034339</v>
      </c>
    </row>
    <row r="240" spans="1:20" x14ac:dyDescent="0.35">
      <c r="A240" t="s">
        <v>400</v>
      </c>
      <c r="B240" s="8">
        <v>100.76493840702068</v>
      </c>
      <c r="C240" s="8">
        <v>100.65283948580164</v>
      </c>
      <c r="D240" s="8">
        <v>92.445654377499693</v>
      </c>
      <c r="E240" s="8">
        <v>93.163064747519329</v>
      </c>
      <c r="F240" s="8">
        <v>110.35975589198101</v>
      </c>
      <c r="G240" s="8">
        <v>95.758222385127056</v>
      </c>
      <c r="H240" s="8">
        <v>96.994481066577308</v>
      </c>
      <c r="I240" s="8">
        <v>91.918978669599227</v>
      </c>
      <c r="J240" s="8">
        <v>91.812072658873092</v>
      </c>
      <c r="K240" s="8">
        <v>81.69781582446349</v>
      </c>
      <c r="L240" s="8">
        <v>94.499145100075452</v>
      </c>
      <c r="M240" s="8">
        <v>112.11738766131324</v>
      </c>
      <c r="N240" s="8">
        <v>99.71611578380967</v>
      </c>
      <c r="O240" s="8">
        <v>106.33864134122378</v>
      </c>
      <c r="P240" s="8">
        <v>92.979065647519491</v>
      </c>
      <c r="Q240" s="8">
        <v>97.081143520318932</v>
      </c>
      <c r="R240" s="8">
        <v>94.833112629825749</v>
      </c>
      <c r="S240" s="8">
        <v>97.382845201977474</v>
      </c>
      <c r="T240" s="8">
        <v>110.00161580296177</v>
      </c>
    </row>
    <row r="241" spans="1:20" x14ac:dyDescent="0.35">
      <c r="A241" t="s">
        <v>401</v>
      </c>
      <c r="B241" s="8">
        <v>100.76516333075382</v>
      </c>
      <c r="C241" s="8">
        <v>100.6936987722564</v>
      </c>
      <c r="D241" s="8">
        <v>92.493867242992607</v>
      </c>
      <c r="E241" s="8">
        <v>93.051828363460629</v>
      </c>
      <c r="F241" s="8">
        <v>110.75179076147272</v>
      </c>
      <c r="G241" s="8">
        <v>95.643825090750582</v>
      </c>
      <c r="H241" s="8">
        <v>97.10928724621148</v>
      </c>
      <c r="I241" s="8">
        <v>92.13714692974321</v>
      </c>
      <c r="J241" s="8">
        <v>91.836547956651117</v>
      </c>
      <c r="K241" s="8">
        <v>82.005789909905658</v>
      </c>
      <c r="L241" s="8">
        <v>94.539078050072916</v>
      </c>
      <c r="M241" s="8">
        <v>111.99736257984003</v>
      </c>
      <c r="N241" s="8">
        <v>99.775129953798142</v>
      </c>
      <c r="O241" s="8">
        <v>106.57815806348341</v>
      </c>
      <c r="P241" s="8">
        <v>93.198565964238654</v>
      </c>
      <c r="Q241" s="8">
        <v>97.330244962407946</v>
      </c>
      <c r="R241" s="8">
        <v>95.092764698824553</v>
      </c>
      <c r="S241" s="8">
        <v>97.401497331271827</v>
      </c>
      <c r="T241" s="8">
        <v>110.35348926094734</v>
      </c>
    </row>
    <row r="242" spans="1:20" x14ac:dyDescent="0.35">
      <c r="A242" t="s">
        <v>402</v>
      </c>
      <c r="B242" s="8">
        <v>100.66621259810316</v>
      </c>
      <c r="C242" s="8">
        <v>100.0119643258149</v>
      </c>
      <c r="D242" s="8">
        <v>92.235570721909227</v>
      </c>
      <c r="E242" s="8">
        <v>92.596325306680697</v>
      </c>
      <c r="F242" s="8">
        <v>110.25991000621683</v>
      </c>
      <c r="G242" s="8">
        <v>95.301995989011388</v>
      </c>
      <c r="H242" s="8">
        <v>96.593784016191933</v>
      </c>
      <c r="I242" s="8">
        <v>91.762959235283674</v>
      </c>
      <c r="J242" s="8">
        <v>91.517716127769162</v>
      </c>
      <c r="K242" s="8">
        <v>81.663887307281172</v>
      </c>
      <c r="L242" s="8">
        <v>94.06841381111488</v>
      </c>
      <c r="M242" s="8">
        <v>111.66202796562811</v>
      </c>
      <c r="N242" s="8">
        <v>99.572544482012162</v>
      </c>
      <c r="O242" s="8">
        <v>106.6257552102749</v>
      </c>
      <c r="P242" s="8">
        <v>92.550264874450903</v>
      </c>
      <c r="Q242" s="8">
        <v>97.55205439123894</v>
      </c>
      <c r="R242" s="8">
        <v>94.521309382935115</v>
      </c>
      <c r="S242" s="8">
        <v>97.156067628792087</v>
      </c>
      <c r="T242" s="8">
        <v>110.52624533957713</v>
      </c>
    </row>
    <row r="243" spans="1:20" x14ac:dyDescent="0.35">
      <c r="A243" t="s">
        <v>403</v>
      </c>
      <c r="B243" s="8">
        <v>100.20448164935107</v>
      </c>
      <c r="C243" s="8">
        <v>99.830295623269976</v>
      </c>
      <c r="D243" s="8">
        <v>91.556403275629776</v>
      </c>
      <c r="E243" s="8">
        <v>92.228956508266322</v>
      </c>
      <c r="F243" s="8">
        <v>109.57630149498605</v>
      </c>
      <c r="G243" s="8">
        <v>95.077066106044242</v>
      </c>
      <c r="H243" s="8">
        <v>96.330818307371828</v>
      </c>
      <c r="I243" s="8">
        <v>91.308769840593257</v>
      </c>
      <c r="J243" s="8">
        <v>91.295656241787214</v>
      </c>
      <c r="K243" s="8">
        <v>81.224094271180604</v>
      </c>
      <c r="L243" s="8">
        <v>93.705856241135564</v>
      </c>
      <c r="M243" s="8">
        <v>111.56669875128038</v>
      </c>
      <c r="N243" s="8">
        <v>99.47001236828207</v>
      </c>
      <c r="O243" s="8">
        <v>106.25459672823665</v>
      </c>
      <c r="P243" s="8">
        <v>92.605155701813388</v>
      </c>
      <c r="Q243" s="8">
        <v>97.36585058672479</v>
      </c>
      <c r="R243" s="8">
        <v>94.415566575764913</v>
      </c>
      <c r="S243" s="8">
        <v>97.293099331056993</v>
      </c>
      <c r="T243" s="8">
        <v>110.57188872911861</v>
      </c>
    </row>
    <row r="244" spans="1:20" x14ac:dyDescent="0.35">
      <c r="A244" t="s">
        <v>404</v>
      </c>
      <c r="B244" s="8">
        <v>100.12689203152598</v>
      </c>
      <c r="C244" s="8">
        <v>99.659842482039124</v>
      </c>
      <c r="D244" s="8">
        <v>91.191625447735035</v>
      </c>
      <c r="E244" s="8">
        <v>91.99950629411893</v>
      </c>
      <c r="F244" s="8">
        <v>109.7656811000368</v>
      </c>
      <c r="G244" s="8">
        <v>94.876289104860575</v>
      </c>
      <c r="H244" s="8">
        <v>95.90547272510733</v>
      </c>
      <c r="I244" s="8">
        <v>91.233158865020201</v>
      </c>
      <c r="J244" s="8">
        <v>91.065717566130559</v>
      </c>
      <c r="K244" s="8">
        <v>80.879969182404366</v>
      </c>
      <c r="L244" s="8">
        <v>93.613503259902515</v>
      </c>
      <c r="M244" s="8">
        <v>111.57858539852359</v>
      </c>
      <c r="N244" s="8">
        <v>99.288093349894766</v>
      </c>
      <c r="O244" s="8">
        <v>106.13916329782209</v>
      </c>
      <c r="P244" s="8">
        <v>92.296188323729353</v>
      </c>
      <c r="Q244" s="8">
        <v>97.152010790050937</v>
      </c>
      <c r="R244" s="8">
        <v>94.230960250146552</v>
      </c>
      <c r="S244" s="8">
        <v>97.370247751023669</v>
      </c>
      <c r="T244" s="8">
        <v>110.72182965294645</v>
      </c>
    </row>
    <row r="245" spans="1:20" x14ac:dyDescent="0.35">
      <c r="A245" t="s">
        <v>405</v>
      </c>
      <c r="B245" s="8">
        <v>99.880626509031103</v>
      </c>
      <c r="C245" s="8">
        <v>99.350627502719618</v>
      </c>
      <c r="D245" s="8">
        <v>91.314589330788124</v>
      </c>
      <c r="E245" s="8">
        <v>92.039670800477552</v>
      </c>
      <c r="F245" s="8">
        <v>110.14449436328238</v>
      </c>
      <c r="G245" s="8">
        <v>94.859548641200092</v>
      </c>
      <c r="H245" s="8">
        <v>95.988232486483511</v>
      </c>
      <c r="I245" s="8">
        <v>91.078632424470442</v>
      </c>
      <c r="J245" s="8">
        <v>91.038190806777038</v>
      </c>
      <c r="K245" s="8">
        <v>80.749865798818732</v>
      </c>
      <c r="L245" s="8">
        <v>93.249729103462215</v>
      </c>
      <c r="M245" s="8">
        <v>111.55941066022721</v>
      </c>
      <c r="N245" s="8">
        <v>99.109028858678144</v>
      </c>
      <c r="O245" s="8">
        <v>106.27829083526986</v>
      </c>
      <c r="P245" s="8">
        <v>92.147509632045811</v>
      </c>
      <c r="Q245" s="8">
        <v>97.055275595241255</v>
      </c>
      <c r="R245" s="8">
        <v>94.0209978559772</v>
      </c>
      <c r="S245" s="8">
        <v>97.412095125373128</v>
      </c>
      <c r="T245" s="8">
        <v>110.59634801915921</v>
      </c>
    </row>
    <row r="246" spans="1:20" x14ac:dyDescent="0.35">
      <c r="A246" t="s">
        <v>406</v>
      </c>
      <c r="B246" s="8">
        <v>100.16964422368495</v>
      </c>
      <c r="C246" s="8">
        <v>99.511447941316305</v>
      </c>
      <c r="D246" s="8">
        <v>91.213742471512191</v>
      </c>
      <c r="E246" s="8">
        <v>92.290937658863072</v>
      </c>
      <c r="F246" s="8">
        <v>110.73825859144884</v>
      </c>
      <c r="G246" s="8">
        <v>94.881743814168047</v>
      </c>
      <c r="H246" s="8">
        <v>96.113711118531484</v>
      </c>
      <c r="I246" s="8">
        <v>91.098648459072479</v>
      </c>
      <c r="J246" s="8">
        <v>90.949112585631397</v>
      </c>
      <c r="K246" s="8">
        <v>80.785463206849826</v>
      </c>
      <c r="L246" s="8">
        <v>93.371273038990736</v>
      </c>
      <c r="M246" s="8">
        <v>111.91924817112002</v>
      </c>
      <c r="N246" s="8">
        <v>99.373455646562746</v>
      </c>
      <c r="O246" s="8">
        <v>106.64121674895249</v>
      </c>
      <c r="P246" s="8">
        <v>92.339767874497824</v>
      </c>
      <c r="Q246" s="8">
        <v>97.26422255657755</v>
      </c>
      <c r="R246" s="8">
        <v>94.012999780853249</v>
      </c>
      <c r="S246" s="8">
        <v>97.553920919510716</v>
      </c>
      <c r="T246" s="8">
        <v>110.78217235038528</v>
      </c>
    </row>
    <row r="247" spans="1:20" x14ac:dyDescent="0.35">
      <c r="A247" t="s">
        <v>407</v>
      </c>
      <c r="B247" s="8">
        <v>100.32496105537874</v>
      </c>
      <c r="C247" s="8">
        <v>99.800334919558267</v>
      </c>
      <c r="D247" s="8">
        <v>91.984705803220422</v>
      </c>
      <c r="E247" s="8">
        <v>92.429480413277091</v>
      </c>
      <c r="F247" s="8">
        <v>110.53324194349649</v>
      </c>
      <c r="G247" s="8">
        <v>94.624331331758853</v>
      </c>
      <c r="H247" s="8">
        <v>96.322354858767966</v>
      </c>
      <c r="I247" s="8">
        <v>91.515368927444499</v>
      </c>
      <c r="J247" s="8">
        <v>90.998731584524634</v>
      </c>
      <c r="K247" s="8">
        <v>81.28429086488336</v>
      </c>
      <c r="L247" s="8">
        <v>93.58071523764383</v>
      </c>
      <c r="M247" s="8">
        <v>111.85796015932115</v>
      </c>
      <c r="N247" s="8">
        <v>99.420554267760835</v>
      </c>
      <c r="O247" s="8">
        <v>106.83932011410758</v>
      </c>
      <c r="P247" s="8">
        <v>92.794288059786481</v>
      </c>
      <c r="Q247" s="8">
        <v>97.634047062801386</v>
      </c>
      <c r="R247" s="8">
        <v>94.286329375900394</v>
      </c>
      <c r="S247" s="8">
        <v>97.484076077817946</v>
      </c>
      <c r="T247" s="8">
        <v>110.95870196614402</v>
      </c>
    </row>
    <row r="248" spans="1:20" x14ac:dyDescent="0.35">
      <c r="A248" t="s">
        <v>408</v>
      </c>
      <c r="B248" s="8">
        <v>99.77084170938933</v>
      </c>
      <c r="C248" s="8">
        <v>99.304746001637056</v>
      </c>
      <c r="D248" s="8">
        <v>91.331745267067703</v>
      </c>
      <c r="E248" s="8">
        <v>91.939820507328434</v>
      </c>
      <c r="F248" s="8">
        <v>109.93849138734824</v>
      </c>
      <c r="G248" s="8">
        <v>94.551138403325353</v>
      </c>
      <c r="H248" s="8">
        <v>95.628766468861585</v>
      </c>
      <c r="I248" s="8">
        <v>91.146274991979482</v>
      </c>
      <c r="J248" s="8">
        <v>90.838385437577372</v>
      </c>
      <c r="K248" s="8">
        <v>80.81835140842395</v>
      </c>
      <c r="L248" s="8">
        <v>93.105569138238337</v>
      </c>
      <c r="M248" s="8">
        <v>111.45557654613324</v>
      </c>
      <c r="N248" s="8">
        <v>99.236428583019929</v>
      </c>
      <c r="O248" s="8">
        <v>105.73241505984147</v>
      </c>
      <c r="P248" s="8">
        <v>92.467719172961523</v>
      </c>
      <c r="Q248" s="8">
        <v>97.472094223181557</v>
      </c>
      <c r="R248" s="8">
        <v>93.481090134580228</v>
      </c>
      <c r="S248" s="8">
        <v>96.977711805129772</v>
      </c>
      <c r="T248" s="8">
        <v>110.99557236218072</v>
      </c>
    </row>
    <row r="249" spans="1:20" x14ac:dyDescent="0.35">
      <c r="A249" t="s">
        <v>409</v>
      </c>
      <c r="B249" s="8">
        <v>100.14030555238436</v>
      </c>
      <c r="C249" s="8">
        <v>99.387830273791423</v>
      </c>
      <c r="D249" s="8">
        <v>92.02949758575916</v>
      </c>
      <c r="E249" s="8">
        <v>92.192262035822125</v>
      </c>
      <c r="F249" s="8">
        <v>110.74544789559022</v>
      </c>
      <c r="G249" s="8">
        <v>94.648643515284746</v>
      </c>
      <c r="H249" s="8">
        <v>96.409347600465097</v>
      </c>
      <c r="I249" s="8">
        <v>91.326028651857854</v>
      </c>
      <c r="J249" s="8">
        <v>90.785494340988222</v>
      </c>
      <c r="K249" s="8">
        <v>81.132520223266411</v>
      </c>
      <c r="L249" s="8">
        <v>93.249982526632252</v>
      </c>
      <c r="M249" s="8">
        <v>111.87812193956708</v>
      </c>
      <c r="N249" s="8">
        <v>99.490617613684918</v>
      </c>
      <c r="O249" s="8">
        <v>106.82279255604806</v>
      </c>
      <c r="P249" s="8">
        <v>92.771050924425239</v>
      </c>
      <c r="Q249" s="8">
        <v>98.102035335822023</v>
      </c>
      <c r="R249" s="8">
        <v>93.850811515122388</v>
      </c>
      <c r="S249" s="8">
        <v>97.4246116513294</v>
      </c>
      <c r="T249" s="8">
        <v>111.52339747243623</v>
      </c>
    </row>
    <row r="250" spans="1:20" x14ac:dyDescent="0.35">
      <c r="A250" t="s">
        <v>410</v>
      </c>
      <c r="B250" s="8">
        <v>99.735897439200542</v>
      </c>
      <c r="C250" s="8">
        <v>98.713328484252315</v>
      </c>
      <c r="D250" s="8">
        <v>90.471236322144335</v>
      </c>
      <c r="E250" s="8">
        <v>91.708882718914509</v>
      </c>
      <c r="F250" s="8">
        <v>110.23296490031002</v>
      </c>
      <c r="G250" s="8">
        <v>94.176810811279452</v>
      </c>
      <c r="H250" s="8">
        <v>95.736929420379255</v>
      </c>
      <c r="I250" s="8">
        <v>90.862821270312281</v>
      </c>
      <c r="J250" s="8">
        <v>90.338321366632641</v>
      </c>
      <c r="K250" s="8">
        <v>80.355246639741821</v>
      </c>
      <c r="L250" s="8">
        <v>92.709335471239697</v>
      </c>
      <c r="M250" s="8">
        <v>111.56123224093064</v>
      </c>
      <c r="N250" s="8">
        <v>99.046656285476232</v>
      </c>
      <c r="O250" s="8">
        <v>105.90848172147878</v>
      </c>
      <c r="P250" s="8">
        <v>91.942084143795753</v>
      </c>
      <c r="Q250" s="8">
        <v>97.230870642268485</v>
      </c>
      <c r="R250" s="8">
        <v>93.582733687989091</v>
      </c>
      <c r="S250" s="8">
        <v>97.106977009664703</v>
      </c>
      <c r="T250" s="8">
        <v>111.37679691032598</v>
      </c>
    </row>
    <row r="251" spans="1:20" x14ac:dyDescent="0.35">
      <c r="A251" t="s">
        <v>411</v>
      </c>
      <c r="B251" s="8">
        <v>99.882771645686447</v>
      </c>
      <c r="C251" s="8">
        <v>98.55981224425588</v>
      </c>
      <c r="D251" s="8">
        <v>90.076891152535183</v>
      </c>
      <c r="E251" s="8">
        <v>91.595738057670289</v>
      </c>
      <c r="F251" s="8">
        <v>110.68104500069697</v>
      </c>
      <c r="G251" s="8">
        <v>94.303284400373627</v>
      </c>
      <c r="H251" s="8">
        <v>95.691219291759012</v>
      </c>
      <c r="I251" s="8">
        <v>90.771900040731325</v>
      </c>
      <c r="J251" s="8">
        <v>90.176399411091808</v>
      </c>
      <c r="K251" s="8">
        <v>80.079888426190678</v>
      </c>
      <c r="L251" s="8">
        <v>92.522065538029551</v>
      </c>
      <c r="M251" s="8">
        <v>111.31985637038588</v>
      </c>
      <c r="N251" s="8">
        <v>98.978916328063875</v>
      </c>
      <c r="O251" s="8">
        <v>105.88636412902892</v>
      </c>
      <c r="P251" s="8">
        <v>91.609024792125027</v>
      </c>
      <c r="Q251" s="8">
        <v>97.234356649127875</v>
      </c>
      <c r="R251" s="8">
        <v>93.446516678259769</v>
      </c>
      <c r="S251" s="8">
        <v>96.9883049820791</v>
      </c>
      <c r="T251" s="8">
        <v>111.17916497230244</v>
      </c>
    </row>
    <row r="252" spans="1:20" x14ac:dyDescent="0.35">
      <c r="A252" t="s">
        <v>412</v>
      </c>
      <c r="B252" s="8">
        <v>99.756297369160805</v>
      </c>
      <c r="C252" s="8">
        <v>98.243833498527593</v>
      </c>
      <c r="D252" s="8">
        <v>89.879094749336844</v>
      </c>
      <c r="E252" s="8">
        <v>91.386471445952949</v>
      </c>
      <c r="F252" s="8">
        <v>110.12611249944153</v>
      </c>
      <c r="G252" s="8">
        <v>94.145423066982346</v>
      </c>
      <c r="H252" s="8">
        <v>95.1710553790886</v>
      </c>
      <c r="I252" s="8">
        <v>90.49921748292698</v>
      </c>
      <c r="J252" s="8">
        <v>89.91197783436867</v>
      </c>
      <c r="K252" s="8">
        <v>79.653798042497442</v>
      </c>
      <c r="L252" s="8">
        <v>92.055697968042182</v>
      </c>
      <c r="M252" s="8">
        <v>111.066963331323</v>
      </c>
      <c r="N252" s="8">
        <v>98.82158159815414</v>
      </c>
      <c r="O252" s="8">
        <v>105.35859315877161</v>
      </c>
      <c r="P252" s="8">
        <v>91.231855335783848</v>
      </c>
      <c r="Q252" s="8">
        <v>96.961168530895748</v>
      </c>
      <c r="R252" s="8">
        <v>93.281397609667408</v>
      </c>
      <c r="S252" s="8">
        <v>96.907970901961619</v>
      </c>
      <c r="T252" s="8">
        <v>111.09581879582011</v>
      </c>
    </row>
    <row r="253" spans="1:20" x14ac:dyDescent="0.35">
      <c r="A253" t="s">
        <v>413</v>
      </c>
      <c r="B253" s="8">
        <v>99.91517716927504</v>
      </c>
      <c r="C253" s="8">
        <v>98.116255387964998</v>
      </c>
      <c r="D253" s="8">
        <v>89.618311093116802</v>
      </c>
      <c r="E253" s="8">
        <v>91.351376518724308</v>
      </c>
      <c r="F253" s="8">
        <v>109.71244396945346</v>
      </c>
      <c r="G253" s="8">
        <v>93.872517770144398</v>
      </c>
      <c r="H253" s="8">
        <v>95.133346021317891</v>
      </c>
      <c r="I253" s="8">
        <v>90.703030348261535</v>
      </c>
      <c r="J253" s="8">
        <v>89.979434453064229</v>
      </c>
      <c r="K253" s="8">
        <v>79.647239505601846</v>
      </c>
      <c r="L253" s="8">
        <v>91.92775676937066</v>
      </c>
      <c r="M253" s="8">
        <v>111.34993309548078</v>
      </c>
      <c r="N253" s="8">
        <v>98.932073553964671</v>
      </c>
      <c r="O253" s="8">
        <v>105.19105870540545</v>
      </c>
      <c r="P253" s="8">
        <v>91.20228551845986</v>
      </c>
      <c r="Q253" s="8">
        <v>96.829976961377525</v>
      </c>
      <c r="R253" s="8">
        <v>93.19352339173625</v>
      </c>
      <c r="S253" s="8">
        <v>96.924762912337343</v>
      </c>
      <c r="T253" s="8">
        <v>110.98834864429405</v>
      </c>
    </row>
    <row r="254" spans="1:20" x14ac:dyDescent="0.35">
      <c r="A254" t="s">
        <v>416</v>
      </c>
      <c r="B254" s="8">
        <f>AVERAGE(B2:B253)</f>
        <v>97.665668821674117</v>
      </c>
      <c r="C254" s="8">
        <f t="shared" ref="C254:T254" si="0">AVERAGE(C2:C253)</f>
        <v>96.638555904703182</v>
      </c>
      <c r="D254" s="8">
        <f t="shared" si="0"/>
        <v>95.927069108980191</v>
      </c>
      <c r="E254" s="8">
        <f t="shared" si="0"/>
        <v>94.435954846003085</v>
      </c>
      <c r="F254" s="8">
        <f t="shared" si="0"/>
        <v>105.44526135003628</v>
      </c>
      <c r="G254" s="8">
        <f t="shared" si="0"/>
        <v>93.996111994084359</v>
      </c>
      <c r="H254" s="8">
        <f t="shared" si="0"/>
        <v>97.351718690867713</v>
      </c>
      <c r="I254" s="8">
        <f t="shared" si="0"/>
        <v>94.477854354106128</v>
      </c>
      <c r="J254" s="8">
        <f t="shared" si="0"/>
        <v>94.984066394232968</v>
      </c>
      <c r="K254" s="8">
        <f t="shared" si="0"/>
        <v>86.138242512350004</v>
      </c>
      <c r="L254" s="8">
        <f t="shared" si="0"/>
        <v>95.427649917219242</v>
      </c>
      <c r="M254" s="8">
        <f t="shared" si="0"/>
        <v>108.72582561191386</v>
      </c>
      <c r="N254" s="8">
        <f t="shared" si="0"/>
        <v>97.120508874161857</v>
      </c>
      <c r="O254" s="8">
        <f t="shared" si="0"/>
        <v>103.60573773516666</v>
      </c>
      <c r="P254" s="8">
        <f t="shared" si="0"/>
        <v>94.710432144190037</v>
      </c>
      <c r="Q254" s="8">
        <f t="shared" si="0"/>
        <v>96.318635241797082</v>
      </c>
      <c r="R254" s="8">
        <f t="shared" si="0"/>
        <v>95.30724572745504</v>
      </c>
      <c r="S254" s="8">
        <f t="shared" si="0"/>
        <v>98.256106934755323</v>
      </c>
      <c r="T254" s="8">
        <f t="shared" si="0"/>
        <v>110.2448880214574</v>
      </c>
    </row>
    <row r="255" spans="1:20" x14ac:dyDescent="0.3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3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2:20" x14ac:dyDescent="0.3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2:20" x14ac:dyDescent="0.3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2:20" x14ac:dyDescent="0.3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2:20" x14ac:dyDescent="0.3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2:20" x14ac:dyDescent="0.3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2:20" x14ac:dyDescent="0.3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2:20" x14ac:dyDescent="0.3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2:20" x14ac:dyDescent="0.3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2:20" x14ac:dyDescent="0.3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2:20" x14ac:dyDescent="0.3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2:20" x14ac:dyDescent="0.3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2:20" x14ac:dyDescent="0.3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2:20" x14ac:dyDescent="0.3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2:20" x14ac:dyDescent="0.3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2:20" x14ac:dyDescent="0.3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2:20" x14ac:dyDescent="0.3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2:20" x14ac:dyDescent="0.3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2:20" x14ac:dyDescent="0.3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2:20" x14ac:dyDescent="0.3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2:20" x14ac:dyDescent="0.3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2:20" x14ac:dyDescent="0.3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2:20" x14ac:dyDescent="0.3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2:20" x14ac:dyDescent="0.3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2:20" x14ac:dyDescent="0.3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2:20" x14ac:dyDescent="0.3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2:20" x14ac:dyDescent="0.3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2:20" x14ac:dyDescent="0.3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2:20" x14ac:dyDescent="0.3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2:20" x14ac:dyDescent="0.3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2:20" x14ac:dyDescent="0.3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2:20" x14ac:dyDescent="0.3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2:20" x14ac:dyDescent="0.3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2:20" x14ac:dyDescent="0.3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2:20" x14ac:dyDescent="0.3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2:20" x14ac:dyDescent="0.3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2:20" x14ac:dyDescent="0.3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2:20" x14ac:dyDescent="0.3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2:20" x14ac:dyDescent="0.3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2:20" x14ac:dyDescent="0.3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2:20" x14ac:dyDescent="0.3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2:20" x14ac:dyDescent="0.3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2:20" x14ac:dyDescent="0.3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2:20" x14ac:dyDescent="0.3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2:20" x14ac:dyDescent="0.3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2:20" x14ac:dyDescent="0.3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2:20" x14ac:dyDescent="0.3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2:20" x14ac:dyDescent="0.3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2:20" x14ac:dyDescent="0.3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2:20" x14ac:dyDescent="0.3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2:20" x14ac:dyDescent="0.3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2:20" x14ac:dyDescent="0.3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2:20" x14ac:dyDescent="0.3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2:20" x14ac:dyDescent="0.3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2:20" x14ac:dyDescent="0.3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2:20" x14ac:dyDescent="0.3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2:20" x14ac:dyDescent="0.3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2:20" x14ac:dyDescent="0.3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2:20" x14ac:dyDescent="0.3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2:20" x14ac:dyDescent="0.3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2:20" x14ac:dyDescent="0.3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2:20" x14ac:dyDescent="0.3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2:20" x14ac:dyDescent="0.3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2:20" x14ac:dyDescent="0.3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2:20" x14ac:dyDescent="0.3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2:20" x14ac:dyDescent="0.3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2:20" x14ac:dyDescent="0.3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2:20" x14ac:dyDescent="0.3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2:20" x14ac:dyDescent="0.3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2:20" x14ac:dyDescent="0.3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2:20" x14ac:dyDescent="0.3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2:20" x14ac:dyDescent="0.3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2:20" x14ac:dyDescent="0.3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2:20" x14ac:dyDescent="0.3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2:20" x14ac:dyDescent="0.3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2:20" x14ac:dyDescent="0.3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2:20" x14ac:dyDescent="0.3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2:20" x14ac:dyDescent="0.3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2:20" x14ac:dyDescent="0.3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2:20" x14ac:dyDescent="0.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2:20" x14ac:dyDescent="0.3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2:20" x14ac:dyDescent="0.3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2:20" x14ac:dyDescent="0.3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2:20" x14ac:dyDescent="0.3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2:20" x14ac:dyDescent="0.3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2:20" x14ac:dyDescent="0.3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2:20" x14ac:dyDescent="0.3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2:20" x14ac:dyDescent="0.3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2:20" x14ac:dyDescent="0.3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2:20" x14ac:dyDescent="0.3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2:20" x14ac:dyDescent="0.3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2:20" x14ac:dyDescent="0.3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2:20" x14ac:dyDescent="0.3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2:20" x14ac:dyDescent="0.3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2:20" x14ac:dyDescent="0.3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2:20" x14ac:dyDescent="0.3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2:20" x14ac:dyDescent="0.3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2:20" x14ac:dyDescent="0.3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2:20" x14ac:dyDescent="0.3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2:20" x14ac:dyDescent="0.3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2:20" x14ac:dyDescent="0.3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2:20" x14ac:dyDescent="0.3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2:20" x14ac:dyDescent="0.3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2:20" x14ac:dyDescent="0.3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2:20" x14ac:dyDescent="0.3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2:20" x14ac:dyDescent="0.3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2:20" x14ac:dyDescent="0.3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2:20" x14ac:dyDescent="0.3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2:20" x14ac:dyDescent="0.3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2:20" x14ac:dyDescent="0.3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2:20" x14ac:dyDescent="0.3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2:20" x14ac:dyDescent="0.3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2:20" x14ac:dyDescent="0.3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2:20" x14ac:dyDescent="0.3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2:20" x14ac:dyDescent="0.3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2:20" x14ac:dyDescent="0.3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2:20" x14ac:dyDescent="0.3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2:20" x14ac:dyDescent="0.3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2:20" x14ac:dyDescent="0.3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2:20" x14ac:dyDescent="0.3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2:20" x14ac:dyDescent="0.3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2:20" x14ac:dyDescent="0.3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2:20" x14ac:dyDescent="0.3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2:20" x14ac:dyDescent="0.3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2:20" x14ac:dyDescent="0.3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2:20" x14ac:dyDescent="0.3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2:20" x14ac:dyDescent="0.3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2:20" x14ac:dyDescent="0.3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2:20" x14ac:dyDescent="0.3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2:20" x14ac:dyDescent="0.3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2:20" x14ac:dyDescent="0.3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2:20" x14ac:dyDescent="0.3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2:20" x14ac:dyDescent="0.3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2:20" x14ac:dyDescent="0.3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2:20" x14ac:dyDescent="0.3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2:20" x14ac:dyDescent="0.3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2:20" x14ac:dyDescent="0.3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2:20" x14ac:dyDescent="0.3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2:20" x14ac:dyDescent="0.3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2:20" x14ac:dyDescent="0.3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2:20" x14ac:dyDescent="0.3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2:20" x14ac:dyDescent="0.3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2:20" x14ac:dyDescent="0.3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2:20" x14ac:dyDescent="0.3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2:20" x14ac:dyDescent="0.3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2:20" x14ac:dyDescent="0.3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2:20" x14ac:dyDescent="0.3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2:20" x14ac:dyDescent="0.3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2:20" x14ac:dyDescent="0.3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2:20" x14ac:dyDescent="0.3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2:20" x14ac:dyDescent="0.3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2:20" x14ac:dyDescent="0.3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2:20" x14ac:dyDescent="0.3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2:20" x14ac:dyDescent="0.3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2:20" x14ac:dyDescent="0.3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2:20" x14ac:dyDescent="0.3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2:20" x14ac:dyDescent="0.3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2:20" x14ac:dyDescent="0.3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2:20" x14ac:dyDescent="0.3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2:20" x14ac:dyDescent="0.3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2:20" x14ac:dyDescent="0.3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2:20" x14ac:dyDescent="0.3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2:20" x14ac:dyDescent="0.3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2:20" x14ac:dyDescent="0.3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2:20" x14ac:dyDescent="0.3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2:20" x14ac:dyDescent="0.3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2:20" x14ac:dyDescent="0.3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2:20" x14ac:dyDescent="0.3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2:20" x14ac:dyDescent="0.3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2:20" x14ac:dyDescent="0.3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2:20" x14ac:dyDescent="0.3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2:20" x14ac:dyDescent="0.3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2:20" x14ac:dyDescent="0.3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2:20" x14ac:dyDescent="0.3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2:20" x14ac:dyDescent="0.3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2:20" x14ac:dyDescent="0.3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2:20" x14ac:dyDescent="0.3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2:20" x14ac:dyDescent="0.3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2:20" x14ac:dyDescent="0.3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2:20" x14ac:dyDescent="0.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2:20" x14ac:dyDescent="0.3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2:20" x14ac:dyDescent="0.3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2:20" x14ac:dyDescent="0.3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2:20" x14ac:dyDescent="0.3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2:20" x14ac:dyDescent="0.3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2:20" x14ac:dyDescent="0.3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2:20" x14ac:dyDescent="0.3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2:20" x14ac:dyDescent="0.3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2:20" x14ac:dyDescent="0.3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2:20" x14ac:dyDescent="0.3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2:20" x14ac:dyDescent="0.3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2:20" x14ac:dyDescent="0.3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2:20" x14ac:dyDescent="0.3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2:20" x14ac:dyDescent="0.3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2:20" x14ac:dyDescent="0.3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2:20" x14ac:dyDescent="0.3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2:20" x14ac:dyDescent="0.3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2:20" x14ac:dyDescent="0.3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2:20" x14ac:dyDescent="0.3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2:20" x14ac:dyDescent="0.3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2:20" x14ac:dyDescent="0.3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2:20" x14ac:dyDescent="0.3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2:20" x14ac:dyDescent="0.3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2:20" x14ac:dyDescent="0.3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2:20" x14ac:dyDescent="0.3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2:20" x14ac:dyDescent="0.3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2:20" x14ac:dyDescent="0.3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2:20" x14ac:dyDescent="0.3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2:20" x14ac:dyDescent="0.3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2:20" x14ac:dyDescent="0.3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2:20" x14ac:dyDescent="0.3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2:20" x14ac:dyDescent="0.3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2:20" x14ac:dyDescent="0.3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2:20" x14ac:dyDescent="0.3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2:20" x14ac:dyDescent="0.3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2:20" x14ac:dyDescent="0.3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2:20" x14ac:dyDescent="0.3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2:20" x14ac:dyDescent="0.3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2:20" x14ac:dyDescent="0.3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2:20" x14ac:dyDescent="0.3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2:20" x14ac:dyDescent="0.3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2:20" x14ac:dyDescent="0.3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2:20" x14ac:dyDescent="0.3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2:20" x14ac:dyDescent="0.3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2:20" x14ac:dyDescent="0.3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2:20" x14ac:dyDescent="0.3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2:20" x14ac:dyDescent="0.3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2:20" x14ac:dyDescent="0.3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2:20" x14ac:dyDescent="0.3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2:20" x14ac:dyDescent="0.3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2:20" x14ac:dyDescent="0.3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2:20" x14ac:dyDescent="0.3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2:20" x14ac:dyDescent="0.3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2:20" x14ac:dyDescent="0.3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2:20" x14ac:dyDescent="0.3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2:20" x14ac:dyDescent="0.3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2:20" x14ac:dyDescent="0.3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2:20" x14ac:dyDescent="0.3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2:20" x14ac:dyDescent="0.3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2:20" x14ac:dyDescent="0.3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2:20" x14ac:dyDescent="0.3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2:20" x14ac:dyDescent="0.3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2:20" x14ac:dyDescent="0.3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2:20" x14ac:dyDescent="0.3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2:20" x14ac:dyDescent="0.3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2:20" x14ac:dyDescent="0.3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2:20" x14ac:dyDescent="0.3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2:20" x14ac:dyDescent="0.3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2:20" x14ac:dyDescent="0.3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2:20" x14ac:dyDescent="0.3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2:20" x14ac:dyDescent="0.3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2:20" x14ac:dyDescent="0.3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2:20" x14ac:dyDescent="0.3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2:20" x14ac:dyDescent="0.3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2:20" x14ac:dyDescent="0.3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2:20" x14ac:dyDescent="0.3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2:20" x14ac:dyDescent="0.3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2:20" x14ac:dyDescent="0.3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2:20" x14ac:dyDescent="0.3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2:20" x14ac:dyDescent="0.3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2:20" x14ac:dyDescent="0.3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2:20" x14ac:dyDescent="0.3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2:20" x14ac:dyDescent="0.3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2:20" x14ac:dyDescent="0.3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2:20" x14ac:dyDescent="0.3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2:20" x14ac:dyDescent="0.3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2:20" x14ac:dyDescent="0.3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2:20" x14ac:dyDescent="0.3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2:20" x14ac:dyDescent="0.3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2:20" x14ac:dyDescent="0.3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2:20" x14ac:dyDescent="0.3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2:20" x14ac:dyDescent="0.3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2:20" x14ac:dyDescent="0.3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2:20" x14ac:dyDescent="0.3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2:20" x14ac:dyDescent="0.3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2:20" x14ac:dyDescent="0.3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2:20" x14ac:dyDescent="0.3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2:20" x14ac:dyDescent="0.3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2:20" x14ac:dyDescent="0.3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2:20" x14ac:dyDescent="0.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2:20" x14ac:dyDescent="0.3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2:20" x14ac:dyDescent="0.3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2:20" x14ac:dyDescent="0.3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2:20" x14ac:dyDescent="0.3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2:20" x14ac:dyDescent="0.3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2:20" x14ac:dyDescent="0.3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2:20" x14ac:dyDescent="0.3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2:20" x14ac:dyDescent="0.3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2:20" x14ac:dyDescent="0.3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2:20" x14ac:dyDescent="0.3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2:20" x14ac:dyDescent="0.3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2:20" x14ac:dyDescent="0.3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2:20" x14ac:dyDescent="0.3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2:20" x14ac:dyDescent="0.3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2:20" x14ac:dyDescent="0.3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2:20" x14ac:dyDescent="0.3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2:20" x14ac:dyDescent="0.3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2:20" x14ac:dyDescent="0.3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2:20" x14ac:dyDescent="0.3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2:20" x14ac:dyDescent="0.3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2:20" x14ac:dyDescent="0.3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2:20" x14ac:dyDescent="0.3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2:20" x14ac:dyDescent="0.3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2:20" x14ac:dyDescent="0.3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2:20" x14ac:dyDescent="0.3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2:20" x14ac:dyDescent="0.3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2:20" x14ac:dyDescent="0.3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2:20" x14ac:dyDescent="0.3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2:20" x14ac:dyDescent="0.3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2:20" x14ac:dyDescent="0.3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2:20" x14ac:dyDescent="0.3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2:20" x14ac:dyDescent="0.3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2:20" x14ac:dyDescent="0.3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2:20" x14ac:dyDescent="0.3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2:20" x14ac:dyDescent="0.3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2:20" x14ac:dyDescent="0.3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2:20" x14ac:dyDescent="0.3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2:20" x14ac:dyDescent="0.3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2:20" x14ac:dyDescent="0.3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2:20" x14ac:dyDescent="0.3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2:20" x14ac:dyDescent="0.3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2:20" x14ac:dyDescent="0.3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2:20" x14ac:dyDescent="0.3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2:20" x14ac:dyDescent="0.3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2:20" x14ac:dyDescent="0.3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2:20" x14ac:dyDescent="0.3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2:20" x14ac:dyDescent="0.3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2:20" x14ac:dyDescent="0.3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2:20" x14ac:dyDescent="0.3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2:20" x14ac:dyDescent="0.3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2:20" x14ac:dyDescent="0.3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2:20" x14ac:dyDescent="0.3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2:20" x14ac:dyDescent="0.3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2:20" x14ac:dyDescent="0.3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2:20" x14ac:dyDescent="0.3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2:20" x14ac:dyDescent="0.3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2:20" x14ac:dyDescent="0.3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2:20" x14ac:dyDescent="0.3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2:20" x14ac:dyDescent="0.3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2:20" x14ac:dyDescent="0.3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2:20" x14ac:dyDescent="0.3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2:20" x14ac:dyDescent="0.3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2:20" x14ac:dyDescent="0.3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2:20" x14ac:dyDescent="0.3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2:20" x14ac:dyDescent="0.3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2:20" x14ac:dyDescent="0.3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2:20" x14ac:dyDescent="0.3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2:20" x14ac:dyDescent="0.35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2:20" x14ac:dyDescent="0.35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2:20" x14ac:dyDescent="0.3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2:20" x14ac:dyDescent="0.35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2:20" x14ac:dyDescent="0.3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2:20" x14ac:dyDescent="0.35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2:20" x14ac:dyDescent="0.35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2:20" x14ac:dyDescent="0.35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2:20" x14ac:dyDescent="0.35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2:20" x14ac:dyDescent="0.3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2:20" x14ac:dyDescent="0.35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2:20" x14ac:dyDescent="0.35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2:20" x14ac:dyDescent="0.3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2:20" x14ac:dyDescent="0.35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2:20" x14ac:dyDescent="0.3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2:20" x14ac:dyDescent="0.35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2:20" x14ac:dyDescent="0.35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2:20" x14ac:dyDescent="0.35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2:20" x14ac:dyDescent="0.35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2:20" x14ac:dyDescent="0.3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2:20" x14ac:dyDescent="0.35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2:20" x14ac:dyDescent="0.35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2:20" x14ac:dyDescent="0.3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2:20" x14ac:dyDescent="0.35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2:20" x14ac:dyDescent="0.3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2:20" x14ac:dyDescent="0.35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2:20" x14ac:dyDescent="0.35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2:20" x14ac:dyDescent="0.35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2:20" x14ac:dyDescent="0.35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2:20" x14ac:dyDescent="0.3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2:20" x14ac:dyDescent="0.35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2:20" x14ac:dyDescent="0.35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2:20" x14ac:dyDescent="0.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2:20" x14ac:dyDescent="0.35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2:20" x14ac:dyDescent="0.3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2:20" x14ac:dyDescent="0.35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2:20" x14ac:dyDescent="0.35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2:20" x14ac:dyDescent="0.35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2:20" x14ac:dyDescent="0.35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2:20" x14ac:dyDescent="0.35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2:20" x14ac:dyDescent="0.35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2:20" x14ac:dyDescent="0.3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2:20" x14ac:dyDescent="0.3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2:20" x14ac:dyDescent="0.35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2:20" x14ac:dyDescent="0.35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2:20" x14ac:dyDescent="0.35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2:20" x14ac:dyDescent="0.3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2:20" x14ac:dyDescent="0.35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2:20" x14ac:dyDescent="0.35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2:20" x14ac:dyDescent="0.35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2:20" x14ac:dyDescent="0.35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2:20" x14ac:dyDescent="0.3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2:20" x14ac:dyDescent="0.3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2:20" x14ac:dyDescent="0.35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2:20" x14ac:dyDescent="0.35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2:20" x14ac:dyDescent="0.35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2:20" x14ac:dyDescent="0.35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2:20" x14ac:dyDescent="0.35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2:20" x14ac:dyDescent="0.3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2:20" x14ac:dyDescent="0.35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2:20" x14ac:dyDescent="0.35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2:20" x14ac:dyDescent="0.35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2:20" x14ac:dyDescent="0.3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2:20" x14ac:dyDescent="0.3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2:20" x14ac:dyDescent="0.35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2:20" x14ac:dyDescent="0.35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2:20" x14ac:dyDescent="0.35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2:20" x14ac:dyDescent="0.35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2:20" x14ac:dyDescent="0.35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2:20" x14ac:dyDescent="0.35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2:20" x14ac:dyDescent="0.35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2:20" x14ac:dyDescent="0.35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2:20" x14ac:dyDescent="0.3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2:20" x14ac:dyDescent="0.35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2:20" x14ac:dyDescent="0.35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2:20" x14ac:dyDescent="0.35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2:20" x14ac:dyDescent="0.35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2:20" x14ac:dyDescent="0.3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2:20" x14ac:dyDescent="0.35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2:20" x14ac:dyDescent="0.35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2:20" x14ac:dyDescent="0.35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2:20" x14ac:dyDescent="0.35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2:20" x14ac:dyDescent="0.3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2:20" x14ac:dyDescent="0.35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2:20" x14ac:dyDescent="0.35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2:20" x14ac:dyDescent="0.35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2:20" x14ac:dyDescent="0.35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2:20" x14ac:dyDescent="0.3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2:20" x14ac:dyDescent="0.35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2:20" x14ac:dyDescent="0.35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2:20" x14ac:dyDescent="0.35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2:20" x14ac:dyDescent="0.35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2:20" x14ac:dyDescent="0.3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2:20" x14ac:dyDescent="0.35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2:20" x14ac:dyDescent="0.35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2:20" x14ac:dyDescent="0.35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2:20" x14ac:dyDescent="0.35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2:20" x14ac:dyDescent="0.3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2:20" x14ac:dyDescent="0.35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2:20" x14ac:dyDescent="0.35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2:20" x14ac:dyDescent="0.35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2:20" x14ac:dyDescent="0.35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2:20" x14ac:dyDescent="0.3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2:20" x14ac:dyDescent="0.35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2:20" x14ac:dyDescent="0.35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2:20" x14ac:dyDescent="0.35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2:20" x14ac:dyDescent="0.35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2:20" x14ac:dyDescent="0.35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2:20" x14ac:dyDescent="0.3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2:20" x14ac:dyDescent="0.35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2:20" x14ac:dyDescent="0.35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2:20" x14ac:dyDescent="0.35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2:20" x14ac:dyDescent="0.3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2:20" x14ac:dyDescent="0.3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2:20" x14ac:dyDescent="0.35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2:20" x14ac:dyDescent="0.35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2:20" x14ac:dyDescent="0.35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2:20" x14ac:dyDescent="0.35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2:20" x14ac:dyDescent="0.35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2:20" x14ac:dyDescent="0.3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2:20" x14ac:dyDescent="0.35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2:20" x14ac:dyDescent="0.35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2:20" x14ac:dyDescent="0.3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2:20" x14ac:dyDescent="0.35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2:20" x14ac:dyDescent="0.3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2:20" x14ac:dyDescent="0.35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2:20" x14ac:dyDescent="0.35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2:20" x14ac:dyDescent="0.35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2:20" x14ac:dyDescent="0.35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2:20" x14ac:dyDescent="0.3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2:20" x14ac:dyDescent="0.35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2:20" x14ac:dyDescent="0.35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2:20" x14ac:dyDescent="0.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2:20" x14ac:dyDescent="0.35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2:20" x14ac:dyDescent="0.3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2:20" x14ac:dyDescent="0.35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2:20" x14ac:dyDescent="0.35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2:20" x14ac:dyDescent="0.35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2:20" x14ac:dyDescent="0.35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2:20" x14ac:dyDescent="0.3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2:20" x14ac:dyDescent="0.35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2:20" x14ac:dyDescent="0.35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2:20" x14ac:dyDescent="0.3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2:20" x14ac:dyDescent="0.35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2:20" x14ac:dyDescent="0.3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2:20" x14ac:dyDescent="0.35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2:20" x14ac:dyDescent="0.35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2:20" x14ac:dyDescent="0.35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2:20" x14ac:dyDescent="0.35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2:20" x14ac:dyDescent="0.3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2:20" x14ac:dyDescent="0.35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2:20" x14ac:dyDescent="0.35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2:20" x14ac:dyDescent="0.3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2:20" x14ac:dyDescent="0.35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2:20" x14ac:dyDescent="0.3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2:20" x14ac:dyDescent="0.35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2:20" x14ac:dyDescent="0.35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2:20" x14ac:dyDescent="0.3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2:20" x14ac:dyDescent="0.3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2:20" x14ac:dyDescent="0.3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2:20" x14ac:dyDescent="0.35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2:20" x14ac:dyDescent="0.35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2:20" x14ac:dyDescent="0.3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2:20" x14ac:dyDescent="0.35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2:20" x14ac:dyDescent="0.3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2:20" x14ac:dyDescent="0.35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2:20" x14ac:dyDescent="0.35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2:20" x14ac:dyDescent="0.35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2:20" x14ac:dyDescent="0.35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2:20" x14ac:dyDescent="0.3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2:20" x14ac:dyDescent="0.35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2:20" x14ac:dyDescent="0.35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2:20" x14ac:dyDescent="0.3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2:20" x14ac:dyDescent="0.35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2:20" x14ac:dyDescent="0.3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2:20" x14ac:dyDescent="0.35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2:20" x14ac:dyDescent="0.35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2:20" x14ac:dyDescent="0.35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2:20" x14ac:dyDescent="0.35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2:20" x14ac:dyDescent="0.35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2:20" x14ac:dyDescent="0.3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2:20" x14ac:dyDescent="0.35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2:20" x14ac:dyDescent="0.3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2:20" x14ac:dyDescent="0.35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2:20" x14ac:dyDescent="0.35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2:20" x14ac:dyDescent="0.3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2:20" x14ac:dyDescent="0.35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2:20" x14ac:dyDescent="0.35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2:20" x14ac:dyDescent="0.35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2:20" x14ac:dyDescent="0.3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2:20" x14ac:dyDescent="0.35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2:20" x14ac:dyDescent="0.35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2:20" x14ac:dyDescent="0.3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2:20" x14ac:dyDescent="0.35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2:20" x14ac:dyDescent="0.3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2:20" x14ac:dyDescent="0.35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2:20" x14ac:dyDescent="0.35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2:20" x14ac:dyDescent="0.35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2:20" x14ac:dyDescent="0.35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2:20" x14ac:dyDescent="0.3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2:20" x14ac:dyDescent="0.35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2:20" x14ac:dyDescent="0.35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2:20" x14ac:dyDescent="0.3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2:20" x14ac:dyDescent="0.35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2:20" x14ac:dyDescent="0.3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2:20" x14ac:dyDescent="0.35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2:20" x14ac:dyDescent="0.35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2:20" x14ac:dyDescent="0.35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2:20" x14ac:dyDescent="0.35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2:20" x14ac:dyDescent="0.3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2:20" x14ac:dyDescent="0.35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2:20" x14ac:dyDescent="0.35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2:20" x14ac:dyDescent="0.3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2:20" x14ac:dyDescent="0.35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2:20" x14ac:dyDescent="0.3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2:20" x14ac:dyDescent="0.35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2:20" x14ac:dyDescent="0.35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2:20" x14ac:dyDescent="0.35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2:20" x14ac:dyDescent="0.35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2:20" x14ac:dyDescent="0.3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2:20" x14ac:dyDescent="0.35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2:20" x14ac:dyDescent="0.35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2:20" x14ac:dyDescent="0.3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2:20" x14ac:dyDescent="0.3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2:20" x14ac:dyDescent="0.35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2:20" x14ac:dyDescent="0.35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2:20" x14ac:dyDescent="0.35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2:20" x14ac:dyDescent="0.35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2:20" x14ac:dyDescent="0.3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2:20" x14ac:dyDescent="0.35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2:20" x14ac:dyDescent="0.35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2:20" x14ac:dyDescent="0.35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2:20" x14ac:dyDescent="0.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2:20" x14ac:dyDescent="0.35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2:20" x14ac:dyDescent="0.3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2:20" x14ac:dyDescent="0.35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2:20" x14ac:dyDescent="0.35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2:20" x14ac:dyDescent="0.35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2:20" x14ac:dyDescent="0.35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2:20" x14ac:dyDescent="0.3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2:20" x14ac:dyDescent="0.35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2:20" x14ac:dyDescent="0.35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2:20" x14ac:dyDescent="0.3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2:20" x14ac:dyDescent="0.35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2:20" x14ac:dyDescent="0.3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2:20" x14ac:dyDescent="0.35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2:20" x14ac:dyDescent="0.35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2:20" x14ac:dyDescent="0.35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2:20" x14ac:dyDescent="0.35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2:20" x14ac:dyDescent="0.35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2:20" x14ac:dyDescent="0.3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2:20" x14ac:dyDescent="0.35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2:20" x14ac:dyDescent="0.3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2:20" x14ac:dyDescent="0.35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2:20" x14ac:dyDescent="0.35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2:20" x14ac:dyDescent="0.3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2:20" x14ac:dyDescent="0.35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2:20" x14ac:dyDescent="0.35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2:20" x14ac:dyDescent="0.35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2:20" x14ac:dyDescent="0.35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2:20" x14ac:dyDescent="0.3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2:20" x14ac:dyDescent="0.35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2:20" x14ac:dyDescent="0.3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2:20" x14ac:dyDescent="0.35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2:20" x14ac:dyDescent="0.35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2:20" x14ac:dyDescent="0.3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2:20" x14ac:dyDescent="0.35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2:20" x14ac:dyDescent="0.35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2:20" x14ac:dyDescent="0.35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2:20" x14ac:dyDescent="0.35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2:20" x14ac:dyDescent="0.3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2:20" x14ac:dyDescent="0.35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2:20" x14ac:dyDescent="0.3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2:20" x14ac:dyDescent="0.35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2:20" x14ac:dyDescent="0.35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2:20" x14ac:dyDescent="0.35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2:20" x14ac:dyDescent="0.35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2:20" x14ac:dyDescent="0.3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2:20" x14ac:dyDescent="0.35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2:20" x14ac:dyDescent="0.35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2:20" x14ac:dyDescent="0.35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2:20" x14ac:dyDescent="0.35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2:20" x14ac:dyDescent="0.3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2:20" x14ac:dyDescent="0.35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2:20" x14ac:dyDescent="0.35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2:20" x14ac:dyDescent="0.35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2:20" x14ac:dyDescent="0.35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2:20" x14ac:dyDescent="0.3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2:20" x14ac:dyDescent="0.35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2:20" x14ac:dyDescent="0.35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2:20" x14ac:dyDescent="0.35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2:20" x14ac:dyDescent="0.35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2:20" x14ac:dyDescent="0.3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2:20" x14ac:dyDescent="0.35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2:20" x14ac:dyDescent="0.3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2:20" x14ac:dyDescent="0.35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2:20" x14ac:dyDescent="0.35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2:20" x14ac:dyDescent="0.35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2:20" x14ac:dyDescent="0.35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2:20" x14ac:dyDescent="0.3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2:20" x14ac:dyDescent="0.35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2:20" x14ac:dyDescent="0.35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2:20" x14ac:dyDescent="0.3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2:20" x14ac:dyDescent="0.35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2:20" x14ac:dyDescent="0.35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2:20" x14ac:dyDescent="0.35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2:20" x14ac:dyDescent="0.35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2:20" x14ac:dyDescent="0.35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2:20" x14ac:dyDescent="0.35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2:20" x14ac:dyDescent="0.35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2:20" x14ac:dyDescent="0.35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2:20" x14ac:dyDescent="0.3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2:20" x14ac:dyDescent="0.3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2:20" x14ac:dyDescent="0.35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2:20" x14ac:dyDescent="0.35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2:20" x14ac:dyDescent="0.35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2:20" x14ac:dyDescent="0.3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2:20" x14ac:dyDescent="0.35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2:20" x14ac:dyDescent="0.35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2:20" x14ac:dyDescent="0.35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2:20" x14ac:dyDescent="0.35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2:20" x14ac:dyDescent="0.3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2:20" x14ac:dyDescent="0.3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2:20" x14ac:dyDescent="0.35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2:20" x14ac:dyDescent="0.35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2:20" x14ac:dyDescent="0.35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2:20" x14ac:dyDescent="0.3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2:20" x14ac:dyDescent="0.35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2:20" x14ac:dyDescent="0.35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2:20" x14ac:dyDescent="0.35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2:20" x14ac:dyDescent="0.35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2:20" x14ac:dyDescent="0.3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2:20" x14ac:dyDescent="0.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2:20" x14ac:dyDescent="0.35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2:20" x14ac:dyDescent="0.35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2:20" x14ac:dyDescent="0.35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2:20" x14ac:dyDescent="0.3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2:20" x14ac:dyDescent="0.35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2:20" x14ac:dyDescent="0.35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2:20" x14ac:dyDescent="0.35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2:20" x14ac:dyDescent="0.35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2:20" x14ac:dyDescent="0.3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2:20" x14ac:dyDescent="0.3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2:20" x14ac:dyDescent="0.35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2:20" x14ac:dyDescent="0.35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2:20" x14ac:dyDescent="0.35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2:20" x14ac:dyDescent="0.35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2:20" x14ac:dyDescent="0.3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97C2-96A9-462A-A5E4-E68DB329F902}">
  <dimension ref="A1:Y58"/>
  <sheetViews>
    <sheetView workbookViewId="0">
      <selection activeCell="D1" sqref="D1"/>
    </sheetView>
  </sheetViews>
  <sheetFormatPr defaultRowHeight="14.5" x14ac:dyDescent="0.35"/>
  <cols>
    <col min="1" max="1" width="45.7265625" bestFit="1" customWidth="1"/>
    <col min="2" max="2" width="17" bestFit="1" customWidth="1"/>
    <col min="3" max="3" width="13.7265625" bestFit="1" customWidth="1"/>
  </cols>
  <sheetData>
    <row r="1" spans="1:25" x14ac:dyDescent="0.35">
      <c r="A1" t="s">
        <v>39</v>
      </c>
      <c r="B1" t="s">
        <v>156</v>
      </c>
      <c r="C1" t="s">
        <v>40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 t="s">
        <v>50</v>
      </c>
    </row>
    <row r="2" spans="1:25" x14ac:dyDescent="0.35">
      <c r="A2" t="s">
        <v>49</v>
      </c>
      <c r="B2" t="s">
        <v>160</v>
      </c>
      <c r="C2" t="s">
        <v>22</v>
      </c>
      <c r="D2" t="s">
        <v>47</v>
      </c>
      <c r="E2" t="s">
        <v>47</v>
      </c>
      <c r="F2">
        <v>89.780363857418706</v>
      </c>
      <c r="G2">
        <v>88.718096960876011</v>
      </c>
      <c r="H2">
        <v>87.954521337451439</v>
      </c>
      <c r="I2">
        <v>88.086172259002694</v>
      </c>
      <c r="J2">
        <v>94.632586397667126</v>
      </c>
      <c r="K2">
        <v>94.778528047208283</v>
      </c>
      <c r="L2">
        <v>93.183321689626013</v>
      </c>
      <c r="M2">
        <v>96.126314859062944</v>
      </c>
      <c r="N2">
        <v>98.004316324416976</v>
      </c>
      <c r="O2">
        <v>98.805781750369874</v>
      </c>
      <c r="P2">
        <v>96.330871459665644</v>
      </c>
      <c r="Q2">
        <v>94.474733061980814</v>
      </c>
      <c r="R2">
        <v>92.937330458925388</v>
      </c>
      <c r="S2">
        <v>87.979138979912548</v>
      </c>
      <c r="T2">
        <v>85.994783613382864</v>
      </c>
      <c r="U2">
        <v>83.259387469578158</v>
      </c>
      <c r="V2">
        <v>84.327878625639414</v>
      </c>
      <c r="W2">
        <v>84.570714474925268</v>
      </c>
      <c r="X2">
        <v>86.02152548464106</v>
      </c>
      <c r="Y2">
        <f>AVERAGE(D2:X2)</f>
        <v>90.840335111144782</v>
      </c>
    </row>
    <row r="3" spans="1:25" x14ac:dyDescent="0.35">
      <c r="A3" t="s">
        <v>49</v>
      </c>
      <c r="B3" t="s">
        <v>160</v>
      </c>
      <c r="C3" t="s">
        <v>5</v>
      </c>
      <c r="D3" t="s">
        <v>47</v>
      </c>
      <c r="E3" t="s">
        <v>47</v>
      </c>
      <c r="F3">
        <v>66.298472127592674</v>
      </c>
      <c r="G3">
        <v>64.132192571139356</v>
      </c>
      <c r="H3">
        <v>62.530183122202622</v>
      </c>
      <c r="I3">
        <v>61.84191952218805</v>
      </c>
      <c r="J3">
        <v>63.597124993871709</v>
      </c>
      <c r="K3">
        <v>65.833003999674006</v>
      </c>
      <c r="L3">
        <v>68.443266653842386</v>
      </c>
      <c r="M3">
        <v>62.757734266855557</v>
      </c>
      <c r="N3">
        <v>58.465227390175677</v>
      </c>
      <c r="O3">
        <v>56.784945810290864</v>
      </c>
      <c r="P3">
        <v>55.014001490183119</v>
      </c>
      <c r="Q3">
        <v>54.489554819635977</v>
      </c>
      <c r="R3">
        <v>56.158349262308725</v>
      </c>
      <c r="S3">
        <v>57.610376179473299</v>
      </c>
      <c r="T3">
        <v>60.802381490982768</v>
      </c>
      <c r="U3">
        <v>63.023041909168754</v>
      </c>
      <c r="V3">
        <v>63.960395771651882</v>
      </c>
      <c r="W3">
        <v>66.338724651887148</v>
      </c>
      <c r="X3">
        <v>67.757316847045402</v>
      </c>
      <c r="Y3">
        <f t="shared" ref="Y3:Y58" si="0">AVERAGE(D3:X3)</f>
        <v>61.886221730535262</v>
      </c>
    </row>
    <row r="4" spans="1:25" x14ac:dyDescent="0.35">
      <c r="A4" t="s">
        <v>49</v>
      </c>
      <c r="B4" t="s">
        <v>160</v>
      </c>
      <c r="C4" t="s">
        <v>6</v>
      </c>
      <c r="M4">
        <v>212.09350673398725</v>
      </c>
      <c r="N4">
        <v>226.23817759474724</v>
      </c>
      <c r="O4">
        <v>234.12827016647083</v>
      </c>
      <c r="P4">
        <v>242.42531061041919</v>
      </c>
      <c r="Q4">
        <v>249.09501598635822</v>
      </c>
      <c r="R4">
        <v>254.55165882073439</v>
      </c>
      <c r="S4">
        <v>251.71026675991644</v>
      </c>
      <c r="T4">
        <v>243.3048804253954</v>
      </c>
      <c r="U4">
        <v>216.13757070122062</v>
      </c>
      <c r="V4">
        <v>191.69039350364667</v>
      </c>
      <c r="W4">
        <v>135.24064539680839</v>
      </c>
      <c r="X4">
        <v>106.61149375146736</v>
      </c>
      <c r="Y4">
        <f t="shared" si="0"/>
        <v>213.60226587093098</v>
      </c>
    </row>
    <row r="5" spans="1:25" x14ac:dyDescent="0.35">
      <c r="A5" t="s">
        <v>49</v>
      </c>
      <c r="B5" t="s">
        <v>160</v>
      </c>
      <c r="C5" t="s">
        <v>7</v>
      </c>
      <c r="P5">
        <v>77.697474061569167</v>
      </c>
      <c r="Q5">
        <v>72.202788822351451</v>
      </c>
      <c r="R5">
        <v>68.537502887691531</v>
      </c>
      <c r="S5">
        <v>66.195021207350834</v>
      </c>
      <c r="T5">
        <v>67.465030625792295</v>
      </c>
      <c r="U5">
        <v>68.09242380410906</v>
      </c>
      <c r="V5">
        <v>62.571662854586293</v>
      </c>
      <c r="W5">
        <v>60.748593942947991</v>
      </c>
      <c r="X5">
        <v>58.225496340043925</v>
      </c>
      <c r="Y5">
        <f t="shared" si="0"/>
        <v>66.859554949604728</v>
      </c>
    </row>
    <row r="6" spans="1:25" x14ac:dyDescent="0.35">
      <c r="A6" t="s">
        <v>49</v>
      </c>
      <c r="B6" t="s">
        <v>160</v>
      </c>
      <c r="C6" t="s">
        <v>8</v>
      </c>
      <c r="D6" t="s">
        <v>47</v>
      </c>
      <c r="E6" t="s">
        <v>47</v>
      </c>
      <c r="F6">
        <v>52.581267102479444</v>
      </c>
      <c r="G6">
        <v>55.41347337516337</v>
      </c>
      <c r="H6">
        <v>60.279868700317706</v>
      </c>
      <c r="I6">
        <v>63.728337354558683</v>
      </c>
      <c r="J6">
        <v>69.250482795476913</v>
      </c>
      <c r="K6">
        <v>73.409849532283161</v>
      </c>
      <c r="L6">
        <v>76.279141875023399</v>
      </c>
      <c r="M6">
        <v>80.103782180970171</v>
      </c>
      <c r="N6">
        <v>86.187580818224347</v>
      </c>
      <c r="O6">
        <v>87.937091742095276</v>
      </c>
      <c r="P6">
        <v>89.440186182995632</v>
      </c>
      <c r="Q6">
        <v>92.009601852498776</v>
      </c>
      <c r="R6">
        <v>93.237246740738186</v>
      </c>
      <c r="S6">
        <v>93.292851764591575</v>
      </c>
      <c r="T6">
        <v>94.927970617340335</v>
      </c>
      <c r="U6">
        <v>94.685166213140363</v>
      </c>
      <c r="V6">
        <v>93.750945680133142</v>
      </c>
      <c r="W6">
        <v>94.477048791531018</v>
      </c>
      <c r="X6">
        <v>95.519415725437923</v>
      </c>
      <c r="Y6">
        <f t="shared" si="0"/>
        <v>81.395332054999969</v>
      </c>
    </row>
    <row r="7" spans="1:25" x14ac:dyDescent="0.35">
      <c r="A7" t="s">
        <v>49</v>
      </c>
      <c r="B7" t="s">
        <v>160</v>
      </c>
      <c r="C7" t="s">
        <v>9</v>
      </c>
      <c r="D7" t="s">
        <v>47</v>
      </c>
      <c r="E7" t="s">
        <v>47</v>
      </c>
      <c r="F7">
        <v>77.366099599708079</v>
      </c>
      <c r="G7">
        <v>76.507974643733661</v>
      </c>
      <c r="H7">
        <v>75.943122682629394</v>
      </c>
      <c r="I7">
        <v>76.959204890113995</v>
      </c>
      <c r="J7">
        <v>80.311276476794575</v>
      </c>
      <c r="K7">
        <v>84.319689138930613</v>
      </c>
      <c r="L7">
        <v>88.939268208192644</v>
      </c>
      <c r="M7">
        <v>92.604586824812088</v>
      </c>
      <c r="N7">
        <v>95.064561630655248</v>
      </c>
      <c r="O7">
        <v>95.813679555443571</v>
      </c>
      <c r="P7">
        <v>96.616362001170245</v>
      </c>
      <c r="Q7">
        <v>96.564758086138269</v>
      </c>
      <c r="R7">
        <v>95.863380036115714</v>
      </c>
      <c r="S7">
        <v>93.90230386485679</v>
      </c>
      <c r="T7">
        <v>94.932746482967943</v>
      </c>
      <c r="U7">
        <v>96.776880492828454</v>
      </c>
      <c r="V7">
        <v>99.760154175069331</v>
      </c>
      <c r="W7">
        <v>102.16515264654771</v>
      </c>
      <c r="X7">
        <v>104.41529889645898</v>
      </c>
      <c r="Y7">
        <f t="shared" si="0"/>
        <v>90.780342122798288</v>
      </c>
    </row>
    <row r="8" spans="1:25" x14ac:dyDescent="0.35">
      <c r="A8" t="s">
        <v>49</v>
      </c>
      <c r="B8" t="s">
        <v>160</v>
      </c>
      <c r="C8" t="s">
        <v>2</v>
      </c>
      <c r="D8" t="s">
        <v>47</v>
      </c>
      <c r="E8" t="s">
        <v>47</v>
      </c>
      <c r="F8">
        <v>111.24017045800467</v>
      </c>
      <c r="G8">
        <v>110.16574501249281</v>
      </c>
      <c r="H8">
        <v>108.50594204774167</v>
      </c>
      <c r="I8">
        <v>105.0247269999651</v>
      </c>
      <c r="J8">
        <v>103.75352043032021</v>
      </c>
      <c r="K8">
        <v>100.34127723417059</v>
      </c>
      <c r="L8">
        <v>95.498343967083883</v>
      </c>
      <c r="M8">
        <v>95.386997621327723</v>
      </c>
      <c r="N8">
        <v>96.824403676343863</v>
      </c>
      <c r="O8">
        <v>86.743805570208636</v>
      </c>
      <c r="P8">
        <v>83.222056837990976</v>
      </c>
      <c r="Q8">
        <v>82.158956998693029</v>
      </c>
      <c r="R8">
        <v>80.654801763343656</v>
      </c>
      <c r="S8">
        <v>77.766659855217625</v>
      </c>
      <c r="T8">
        <v>76.609336768590083</v>
      </c>
      <c r="U8">
        <v>75.818041306463172</v>
      </c>
      <c r="V8">
        <v>75.663157325936396</v>
      </c>
      <c r="W8">
        <v>76.223168460536328</v>
      </c>
      <c r="X8">
        <v>77.552222423392024</v>
      </c>
      <c r="Y8">
        <f t="shared" si="0"/>
        <v>90.481754460938006</v>
      </c>
    </row>
    <row r="9" spans="1:25" x14ac:dyDescent="0.35">
      <c r="A9" t="s">
        <v>49</v>
      </c>
      <c r="B9" t="s">
        <v>160</v>
      </c>
      <c r="C9" t="s">
        <v>10</v>
      </c>
      <c r="F9">
        <v>51.587393093932363</v>
      </c>
      <c r="G9">
        <v>54.752262382740405</v>
      </c>
      <c r="H9">
        <v>58.608465860926195</v>
      </c>
      <c r="I9">
        <v>63.751024323311377</v>
      </c>
      <c r="J9">
        <v>73.521340167114531</v>
      </c>
      <c r="K9">
        <v>77.408245843567769</v>
      </c>
      <c r="L9">
        <v>85.660166513953484</v>
      </c>
      <c r="M9">
        <v>90.365734318843366</v>
      </c>
      <c r="N9">
        <v>89.072497861580644</v>
      </c>
      <c r="O9">
        <v>112.6479017484527</v>
      </c>
      <c r="P9">
        <v>119.01020424677355</v>
      </c>
      <c r="Q9">
        <v>119.9370643753944</v>
      </c>
      <c r="R9">
        <v>119.56450540184409</v>
      </c>
      <c r="S9">
        <v>117.66617334720577</v>
      </c>
      <c r="T9">
        <v>113.19784566948086</v>
      </c>
      <c r="U9">
        <v>108.39149745238106</v>
      </c>
      <c r="V9">
        <v>100.41862073476035</v>
      </c>
      <c r="W9">
        <v>90.98269975001503</v>
      </c>
      <c r="X9">
        <v>79.995155016128393</v>
      </c>
      <c r="Y9">
        <f t="shared" si="0"/>
        <v>90.87046305833718</v>
      </c>
    </row>
    <row r="10" spans="1:25" x14ac:dyDescent="0.35">
      <c r="A10" t="s">
        <v>49</v>
      </c>
      <c r="B10" t="s">
        <v>160</v>
      </c>
      <c r="C10" t="s">
        <v>11</v>
      </c>
      <c r="D10" t="s">
        <v>47</v>
      </c>
      <c r="E10" t="s">
        <v>47</v>
      </c>
      <c r="F10">
        <v>71.776397880999994</v>
      </c>
      <c r="G10">
        <v>75.406887946426579</v>
      </c>
      <c r="H10">
        <v>85.714175414176765</v>
      </c>
      <c r="I10">
        <v>104.89571956924522</v>
      </c>
      <c r="J10">
        <v>124.63803184800086</v>
      </c>
      <c r="K10">
        <v>144.56869535252238</v>
      </c>
      <c r="L10">
        <v>158.09760740323171</v>
      </c>
      <c r="M10">
        <v>166.32103729360185</v>
      </c>
      <c r="N10">
        <v>169.2511114076089</v>
      </c>
      <c r="O10">
        <v>133.27420970672591</v>
      </c>
      <c r="P10">
        <v>114.56907714510309</v>
      </c>
      <c r="Q10">
        <v>110.465824989067</v>
      </c>
      <c r="R10">
        <v>102.24532939955256</v>
      </c>
      <c r="S10">
        <v>78.280225459757332</v>
      </c>
      <c r="T10">
        <v>51.216625459361531</v>
      </c>
      <c r="U10">
        <v>47.340051271683876</v>
      </c>
      <c r="V10">
        <v>42.60106615460942</v>
      </c>
      <c r="W10">
        <v>39.749959617398794</v>
      </c>
      <c r="X10">
        <v>36.062974358538355</v>
      </c>
      <c r="Y10">
        <f t="shared" si="0"/>
        <v>97.709210930400644</v>
      </c>
    </row>
    <row r="11" spans="1:25" x14ac:dyDescent="0.35">
      <c r="A11" t="s">
        <v>49</v>
      </c>
      <c r="B11" t="s">
        <v>160</v>
      </c>
      <c r="C11" t="s">
        <v>12</v>
      </c>
      <c r="D11" t="s">
        <v>47</v>
      </c>
      <c r="E11" t="s">
        <v>47</v>
      </c>
      <c r="F11">
        <v>59.910320717966925</v>
      </c>
      <c r="G11">
        <v>61.638479363926436</v>
      </c>
      <c r="H11">
        <v>64.907180720687492</v>
      </c>
      <c r="I11">
        <v>67.174929505909404</v>
      </c>
      <c r="J11">
        <v>70.300040738507022</v>
      </c>
      <c r="K11">
        <v>75.115320936271246</v>
      </c>
      <c r="L11">
        <v>81.17082260780181</v>
      </c>
      <c r="M11">
        <v>83.233579855629799</v>
      </c>
      <c r="N11">
        <v>86.998679634479188</v>
      </c>
      <c r="O11">
        <v>92.50174001620698</v>
      </c>
      <c r="P11">
        <v>93.434132864862008</v>
      </c>
      <c r="Q11">
        <v>93.1160142531823</v>
      </c>
      <c r="R11">
        <v>90.227931880418737</v>
      </c>
      <c r="S11">
        <v>88.064600704688942</v>
      </c>
      <c r="T11">
        <v>86.767952218682424</v>
      </c>
      <c r="U11">
        <v>84.080439136028261</v>
      </c>
      <c r="V11">
        <v>79.555607273861227</v>
      </c>
      <c r="W11">
        <v>75.441160157781965</v>
      </c>
      <c r="X11">
        <v>72.361344934677589</v>
      </c>
      <c r="Y11">
        <f t="shared" si="0"/>
        <v>79.263172501135259</v>
      </c>
    </row>
    <row r="12" spans="1:25" x14ac:dyDescent="0.35">
      <c r="A12" t="s">
        <v>49</v>
      </c>
      <c r="B12" t="s">
        <v>160</v>
      </c>
      <c r="C12" t="s">
        <v>13</v>
      </c>
      <c r="S12">
        <v>53.219531554917275</v>
      </c>
      <c r="T12">
        <v>49.991023094715551</v>
      </c>
      <c r="U12">
        <v>48.366870118564755</v>
      </c>
      <c r="V12">
        <v>43.686605224066241</v>
      </c>
      <c r="W12">
        <v>37.906553738382904</v>
      </c>
      <c r="X12">
        <v>35.71887456560102</v>
      </c>
      <c r="Y12">
        <f t="shared" si="0"/>
        <v>44.814909716041292</v>
      </c>
    </row>
    <row r="13" spans="1:25" x14ac:dyDescent="0.35">
      <c r="A13" t="s">
        <v>49</v>
      </c>
      <c r="B13" t="s">
        <v>160</v>
      </c>
      <c r="C13" t="s">
        <v>14</v>
      </c>
      <c r="T13">
        <v>41.449530049026308</v>
      </c>
      <c r="U13">
        <v>42.765848402099749</v>
      </c>
      <c r="V13">
        <v>40.979737431155684</v>
      </c>
      <c r="W13">
        <v>39.993553498831979</v>
      </c>
      <c r="X13">
        <v>38.739433654460051</v>
      </c>
      <c r="Y13">
        <f t="shared" si="0"/>
        <v>40.785620607114751</v>
      </c>
    </row>
    <row r="14" spans="1:25" x14ac:dyDescent="0.35">
      <c r="A14" t="s">
        <v>49</v>
      </c>
      <c r="B14" t="s">
        <v>160</v>
      </c>
      <c r="C14" t="s">
        <v>15</v>
      </c>
      <c r="D14" t="s">
        <v>47</v>
      </c>
      <c r="E14" t="s">
        <v>47</v>
      </c>
      <c r="F14">
        <v>78.454820520181229</v>
      </c>
      <c r="G14">
        <v>67.49380801995666</v>
      </c>
      <c r="H14">
        <v>69.054035211495574</v>
      </c>
      <c r="I14">
        <v>65.99646881289047</v>
      </c>
      <c r="J14">
        <v>71.272447997565209</v>
      </c>
      <c r="K14">
        <v>74.724115213308423</v>
      </c>
      <c r="L14">
        <v>85.311839839765796</v>
      </c>
      <c r="M14">
        <v>101.15332688370798</v>
      </c>
      <c r="N14">
        <v>100.97375099879662</v>
      </c>
      <c r="O14">
        <v>86.117127169805059</v>
      </c>
      <c r="P14">
        <v>84.176630049644587</v>
      </c>
      <c r="Q14">
        <v>83.582945176010142</v>
      </c>
      <c r="R14">
        <v>86.661458071190026</v>
      </c>
      <c r="S14">
        <v>86.305964539773669</v>
      </c>
      <c r="T14">
        <v>91.784051155266695</v>
      </c>
      <c r="U14">
        <v>96.253085944886067</v>
      </c>
      <c r="V14">
        <v>100.47313349373093</v>
      </c>
      <c r="W14">
        <v>105.62170752382639</v>
      </c>
      <c r="X14">
        <v>108.98339523287986</v>
      </c>
      <c r="Y14">
        <f t="shared" si="0"/>
        <v>86.54705851866747</v>
      </c>
    </row>
    <row r="15" spans="1:25" x14ac:dyDescent="0.35">
      <c r="A15" t="s">
        <v>49</v>
      </c>
      <c r="B15" t="s">
        <v>160</v>
      </c>
      <c r="C15" t="s">
        <v>16</v>
      </c>
      <c r="M15">
        <v>114.33839961764178</v>
      </c>
      <c r="N15">
        <v>121.48076641572811</v>
      </c>
      <c r="O15">
        <v>114.91883356194337</v>
      </c>
      <c r="P15">
        <v>116.85563441448024</v>
      </c>
      <c r="Q15">
        <v>108.52114555411656</v>
      </c>
      <c r="R15">
        <v>99.793053151031785</v>
      </c>
      <c r="S15">
        <v>94.415178973537095</v>
      </c>
      <c r="T15">
        <v>83.345422268345104</v>
      </c>
      <c r="U15">
        <v>79.256137346246817</v>
      </c>
      <c r="V15">
        <v>70.828920790347098</v>
      </c>
      <c r="W15">
        <v>69.038211606192903</v>
      </c>
      <c r="X15">
        <v>69.474507585074136</v>
      </c>
      <c r="Y15">
        <f t="shared" si="0"/>
        <v>95.188850940390424</v>
      </c>
    </row>
    <row r="16" spans="1:25" x14ac:dyDescent="0.35">
      <c r="A16" t="s">
        <v>49</v>
      </c>
      <c r="B16" t="s">
        <v>160</v>
      </c>
      <c r="C16" t="s">
        <v>17</v>
      </c>
      <c r="D16" t="s">
        <v>47</v>
      </c>
      <c r="E16" t="s">
        <v>47</v>
      </c>
      <c r="F16">
        <v>110.22236670732035</v>
      </c>
      <c r="G16">
        <v>108.80306461908009</v>
      </c>
      <c r="H16">
        <v>108.37228904197119</v>
      </c>
      <c r="I16">
        <v>112.32793990665439</v>
      </c>
      <c r="J16">
        <v>115.89088844775655</v>
      </c>
      <c r="K16">
        <v>112.95766064509978</v>
      </c>
      <c r="L16">
        <v>112.71759463690738</v>
      </c>
      <c r="M16">
        <v>110.2186553334183</v>
      </c>
      <c r="N16">
        <v>116.24109569911754</v>
      </c>
      <c r="O16">
        <v>112.98820258093814</v>
      </c>
      <c r="P16">
        <v>113.51160009349404</v>
      </c>
      <c r="Q16">
        <v>116.00924901858312</v>
      </c>
      <c r="R16">
        <v>112.96593731359879</v>
      </c>
      <c r="S16">
        <v>115.20260761802876</v>
      </c>
      <c r="T16">
        <v>110.13294239639575</v>
      </c>
      <c r="U16">
        <v>112.68691637449231</v>
      </c>
      <c r="V16">
        <v>109.26096840826732</v>
      </c>
      <c r="W16">
        <v>103.70481395907139</v>
      </c>
      <c r="X16">
        <v>98.636484699921795</v>
      </c>
      <c r="Y16">
        <f t="shared" si="0"/>
        <v>111.20269881579561</v>
      </c>
    </row>
    <row r="17" spans="1:25" x14ac:dyDescent="0.35">
      <c r="A17" t="s">
        <v>49</v>
      </c>
      <c r="B17" t="s">
        <v>160</v>
      </c>
      <c r="C17" t="s">
        <v>18</v>
      </c>
      <c r="D17" t="s">
        <v>47</v>
      </c>
      <c r="E17" t="s">
        <v>47</v>
      </c>
      <c r="F17">
        <v>114.86502644974969</v>
      </c>
      <c r="G17">
        <v>118.91752405889117</v>
      </c>
      <c r="H17">
        <v>120.53575811319148</v>
      </c>
      <c r="I17">
        <v>121.10670097866651</v>
      </c>
      <c r="J17">
        <v>124.69039947751379</v>
      </c>
      <c r="K17">
        <v>133.33416014843553</v>
      </c>
      <c r="L17">
        <v>142.15988439841098</v>
      </c>
      <c r="M17">
        <v>151.41529265254681</v>
      </c>
      <c r="N17">
        <v>159.79289329653867</v>
      </c>
      <c r="O17">
        <v>155.32050195987887</v>
      </c>
      <c r="P17">
        <v>155.98974491549504</v>
      </c>
      <c r="Q17">
        <v>152.65035488871254</v>
      </c>
      <c r="R17">
        <v>142.85459081511974</v>
      </c>
      <c r="S17">
        <v>129.56918125715708</v>
      </c>
      <c r="T17">
        <v>119.94451792352385</v>
      </c>
      <c r="U17">
        <v>111.22634773830637</v>
      </c>
      <c r="V17">
        <v>102.75460477713942</v>
      </c>
      <c r="W17">
        <v>96.998050406881248</v>
      </c>
      <c r="X17">
        <v>93.26159630970028</v>
      </c>
      <c r="Y17">
        <f t="shared" si="0"/>
        <v>128.80984897715049</v>
      </c>
    </row>
    <row r="18" spans="1:25" x14ac:dyDescent="0.35">
      <c r="A18" t="s">
        <v>49</v>
      </c>
      <c r="B18" t="s">
        <v>160</v>
      </c>
      <c r="C18" t="s">
        <v>41</v>
      </c>
      <c r="N18">
        <v>44.897348676509822</v>
      </c>
      <c r="O18">
        <v>44.321843256251917</v>
      </c>
      <c r="P18">
        <v>45.985627185367797</v>
      </c>
      <c r="Q18">
        <v>46.139243336624233</v>
      </c>
      <c r="R18">
        <v>47.667158105850746</v>
      </c>
      <c r="S18">
        <v>49.484589674030168</v>
      </c>
      <c r="T18">
        <v>52.318477384137594</v>
      </c>
      <c r="U18">
        <v>56.657386399549047</v>
      </c>
      <c r="V18">
        <v>59.864640419998175</v>
      </c>
      <c r="W18">
        <v>61.436407838459481</v>
      </c>
      <c r="X18">
        <v>62.460276573832459</v>
      </c>
      <c r="Y18">
        <f t="shared" si="0"/>
        <v>51.930272622782859</v>
      </c>
    </row>
    <row r="19" spans="1:25" x14ac:dyDescent="0.35">
      <c r="A19" t="s">
        <v>49</v>
      </c>
      <c r="B19" t="s">
        <v>160</v>
      </c>
      <c r="C19" t="s">
        <v>20</v>
      </c>
      <c r="L19">
        <v>71.336448224426491</v>
      </c>
      <c r="M19">
        <v>76.772504220358542</v>
      </c>
      <c r="N19">
        <v>84.054721320185848</v>
      </c>
      <c r="O19">
        <v>85.791740749672584</v>
      </c>
      <c r="P19">
        <v>82.457545444587581</v>
      </c>
      <c r="Q19">
        <v>79.972859925053939</v>
      </c>
      <c r="R19">
        <v>66.090129406382971</v>
      </c>
      <c r="S19">
        <v>55.027570411099155</v>
      </c>
      <c r="T19">
        <v>50.338636850195272</v>
      </c>
      <c r="U19">
        <v>47.137322712992763</v>
      </c>
      <c r="V19">
        <v>45.465836183702152</v>
      </c>
      <c r="W19">
        <v>43.698715214000302</v>
      </c>
      <c r="X19">
        <v>42.711388176546386</v>
      </c>
      <c r="Y19">
        <f t="shared" si="0"/>
        <v>63.911955295323388</v>
      </c>
    </row>
    <row r="20" spans="1:25" x14ac:dyDescent="0.35">
      <c r="A20" t="s">
        <v>49</v>
      </c>
      <c r="B20" t="s">
        <v>160</v>
      </c>
      <c r="C20" t="s">
        <v>21</v>
      </c>
      <c r="D20" t="s">
        <v>47</v>
      </c>
      <c r="E20" t="s">
        <v>47</v>
      </c>
      <c r="F20">
        <v>94.939440977295774</v>
      </c>
      <c r="G20">
        <v>99.292960379400697</v>
      </c>
      <c r="H20">
        <v>106.54405288264483</v>
      </c>
      <c r="I20">
        <v>115.92832584741279</v>
      </c>
      <c r="J20">
        <v>135.8712539946257</v>
      </c>
      <c r="K20">
        <v>156.5802566429447</v>
      </c>
      <c r="L20">
        <v>167.63594146301625</v>
      </c>
      <c r="M20">
        <v>170.74302069699542</v>
      </c>
      <c r="N20">
        <v>173.38232415959143</v>
      </c>
      <c r="O20">
        <v>171.30776265033955</v>
      </c>
      <c r="P20">
        <v>167.00970346873274</v>
      </c>
      <c r="Q20">
        <v>157.41608781772339</v>
      </c>
      <c r="R20">
        <v>145.7423180571968</v>
      </c>
      <c r="S20">
        <v>129.34176749773087</v>
      </c>
      <c r="T20">
        <v>118.20070057179022</v>
      </c>
      <c r="U20">
        <v>110.6035172894662</v>
      </c>
      <c r="V20">
        <v>104.41358467860489</v>
      </c>
      <c r="W20">
        <v>97.851644345017135</v>
      </c>
      <c r="X20">
        <v>93.437956146158214</v>
      </c>
      <c r="Y20">
        <f t="shared" si="0"/>
        <v>132.43382208245725</v>
      </c>
    </row>
    <row r="21" spans="1:25" x14ac:dyDescent="0.35">
      <c r="A21" t="s">
        <v>158</v>
      </c>
      <c r="B21" t="s">
        <v>159</v>
      </c>
      <c r="C21" t="s">
        <v>22</v>
      </c>
      <c r="D21">
        <v>-6.5271053292567878</v>
      </c>
      <c r="E21">
        <v>-14.86162858184985</v>
      </c>
      <c r="F21">
        <v>-5.3361815130839592</v>
      </c>
      <c r="G21">
        <v>18.221079025179488</v>
      </c>
      <c r="H21">
        <v>57.149247859394123</v>
      </c>
      <c r="I21">
        <v>61.301316494920165</v>
      </c>
      <c r="J21">
        <v>21.87684851393432</v>
      </c>
      <c r="K21">
        <v>37.12141721043929</v>
      </c>
      <c r="L21">
        <v>-0.41915105424294996</v>
      </c>
      <c r="M21">
        <v>-65.317679575379344</v>
      </c>
      <c r="N21">
        <v>57.021492335647125</v>
      </c>
      <c r="O21">
        <v>10.904817908759878</v>
      </c>
      <c r="P21">
        <v>-35.836163070870199</v>
      </c>
      <c r="Q21">
        <v>29.8517547112932</v>
      </c>
      <c r="R21">
        <v>12.568045080166099</v>
      </c>
      <c r="S21">
        <v>-21.082585148382702</v>
      </c>
      <c r="T21">
        <v>0.81981990021300399</v>
      </c>
      <c r="U21">
        <v>4.1701634500833</v>
      </c>
      <c r="V21">
        <v>55.460699800582603</v>
      </c>
      <c r="W21">
        <v>-25.615700280106601</v>
      </c>
      <c r="X21">
        <v>15.5895044969749</v>
      </c>
      <c r="Y21">
        <f t="shared" si="0"/>
        <v>9.8600005825911943</v>
      </c>
    </row>
    <row r="22" spans="1:25" x14ac:dyDescent="0.35">
      <c r="A22" t="s">
        <v>158</v>
      </c>
      <c r="B22" t="s">
        <v>159</v>
      </c>
      <c r="C22" t="s">
        <v>5</v>
      </c>
      <c r="D22">
        <v>-13.673750553722419</v>
      </c>
      <c r="E22">
        <v>-16.513206129192216</v>
      </c>
      <c r="F22">
        <v>-15.927278634101283</v>
      </c>
      <c r="G22">
        <v>-17.352515567577566</v>
      </c>
      <c r="H22">
        <v>34.884137176128661</v>
      </c>
      <c r="I22">
        <v>40.010570538257937</v>
      </c>
      <c r="J22">
        <v>6.7712357872809159</v>
      </c>
      <c r="K22">
        <v>43.847836017573094</v>
      </c>
      <c r="L22">
        <v>-3.131097305012176</v>
      </c>
      <c r="M22">
        <v>-65.573162027742114</v>
      </c>
      <c r="N22">
        <v>54.469420187239415</v>
      </c>
      <c r="O22">
        <v>0.50278028676620234</v>
      </c>
      <c r="P22">
        <v>-15.058512177846501</v>
      </c>
      <c r="Q22">
        <v>33.319350475813003</v>
      </c>
      <c r="R22">
        <v>23.4567032384176</v>
      </c>
      <c r="S22">
        <v>1.2584957690262799</v>
      </c>
      <c r="T22">
        <v>9.3705734176789708</v>
      </c>
      <c r="U22">
        <v>-7.7387037241702599</v>
      </c>
      <c r="V22">
        <v>16.769346710137398</v>
      </c>
      <c r="W22">
        <v>-27.267495642498901</v>
      </c>
      <c r="X22">
        <v>23.1066683167126</v>
      </c>
      <c r="Y22">
        <f t="shared" si="0"/>
        <v>5.0253045790080302</v>
      </c>
    </row>
    <row r="23" spans="1:25" x14ac:dyDescent="0.35">
      <c r="A23" t="s">
        <v>158</v>
      </c>
      <c r="B23" t="s">
        <v>159</v>
      </c>
      <c r="C23" t="s">
        <v>6</v>
      </c>
      <c r="M23" t="s">
        <v>47</v>
      </c>
      <c r="N23" t="s">
        <v>47</v>
      </c>
      <c r="O23" t="s">
        <v>47</v>
      </c>
      <c r="P23">
        <v>-71.906655520438605</v>
      </c>
      <c r="Q23">
        <v>-41.247651541439303</v>
      </c>
      <c r="R23">
        <v>-56.816927902172502</v>
      </c>
      <c r="S23">
        <v>-43.329344746319101</v>
      </c>
      <c r="T23">
        <v>-40.900453282931601</v>
      </c>
      <c r="U23">
        <v>-2.1495250909435701</v>
      </c>
      <c r="V23">
        <v>40.323139096809797</v>
      </c>
      <c r="W23">
        <v>-19.679076124602702</v>
      </c>
      <c r="X23">
        <v>-10.1201260829819</v>
      </c>
      <c r="Y23">
        <f t="shared" si="0"/>
        <v>-27.314069021668832</v>
      </c>
    </row>
    <row r="24" spans="1:25" x14ac:dyDescent="0.35">
      <c r="A24" t="s">
        <v>158</v>
      </c>
      <c r="B24" t="s">
        <v>159</v>
      </c>
      <c r="C24" t="s">
        <v>7</v>
      </c>
      <c r="P24">
        <v>-23.286799266961498</v>
      </c>
      <c r="Q24">
        <v>24.5541734761774</v>
      </c>
      <c r="R24">
        <v>4.0329443850433799</v>
      </c>
      <c r="S24">
        <v>-28.463114396390701</v>
      </c>
      <c r="T24">
        <v>6.1082702680627303</v>
      </c>
      <c r="U24">
        <v>16.833724797808099</v>
      </c>
      <c r="V24">
        <v>29.273859191729201</v>
      </c>
      <c r="W24">
        <v>-17.351311191195599</v>
      </c>
      <c r="X24">
        <v>3.39651277082034</v>
      </c>
      <c r="Y24">
        <f t="shared" si="0"/>
        <v>1.6775844483437059</v>
      </c>
    </row>
    <row r="25" spans="1:25" x14ac:dyDescent="0.35">
      <c r="A25" t="s">
        <v>158</v>
      </c>
      <c r="B25" t="s">
        <v>159</v>
      </c>
      <c r="C25" t="s">
        <v>8</v>
      </c>
      <c r="D25">
        <v>138.5754750923121</v>
      </c>
      <c r="E25">
        <v>-10.572193083620151</v>
      </c>
      <c r="F25">
        <v>-37.606426685547092</v>
      </c>
      <c r="G25">
        <v>-28.012009867934719</v>
      </c>
      <c r="H25">
        <v>19.589027454025132</v>
      </c>
      <c r="I25">
        <v>6.2090895446252237</v>
      </c>
      <c r="J25">
        <v>13.579036670521184</v>
      </c>
      <c r="K25">
        <v>28.52212057228931</v>
      </c>
      <c r="L25">
        <v>39.559205223719786</v>
      </c>
      <c r="M25">
        <v>-56.847186895507576</v>
      </c>
      <c r="N25">
        <v>17.51986085598265</v>
      </c>
      <c r="O25">
        <v>10.722605744120939</v>
      </c>
      <c r="P25">
        <v>-33.089069535977899</v>
      </c>
      <c r="Q25">
        <v>12.678625482691499</v>
      </c>
      <c r="R25">
        <v>35.435546675606197</v>
      </c>
      <c r="S25">
        <v>-5.6258415902093999</v>
      </c>
      <c r="T25">
        <v>0.46848497953066998</v>
      </c>
      <c r="U25">
        <v>-1.01840088550605</v>
      </c>
      <c r="V25">
        <v>18.894363956476099</v>
      </c>
      <c r="W25">
        <v>-11.314333547458499</v>
      </c>
      <c r="X25">
        <v>7.9898183563767997</v>
      </c>
      <c r="Y25">
        <f t="shared" si="0"/>
        <v>7.8884665960245801</v>
      </c>
    </row>
    <row r="26" spans="1:25" x14ac:dyDescent="0.35">
      <c r="A26" t="s">
        <v>158</v>
      </c>
      <c r="B26" t="s">
        <v>159</v>
      </c>
      <c r="C26" t="s">
        <v>9</v>
      </c>
      <c r="D26">
        <v>30.224261907922845</v>
      </c>
      <c r="E26">
        <v>-6.906747755257225</v>
      </c>
      <c r="F26">
        <v>-26.601369925288786</v>
      </c>
      <c r="G26">
        <v>-21.249459184036169</v>
      </c>
      <c r="H26">
        <v>38.896387030076028</v>
      </c>
      <c r="I26">
        <v>15.879101687572827</v>
      </c>
      <c r="J26">
        <v>7.7137067108558055</v>
      </c>
      <c r="K26">
        <v>30.997141365793922</v>
      </c>
      <c r="L26">
        <v>12.012351794653053</v>
      </c>
      <c r="M26">
        <v>-45.156633915584685</v>
      </c>
      <c r="N26">
        <v>25.637250367953833</v>
      </c>
      <c r="O26">
        <v>-9.8505656456362658</v>
      </c>
      <c r="P26">
        <v>-19.47421470758</v>
      </c>
      <c r="Q26">
        <v>15.23066</v>
      </c>
      <c r="R26">
        <v>17.98592</v>
      </c>
      <c r="S26">
        <v>-0.54004352937068201</v>
      </c>
      <c r="T26">
        <v>8.5263589020000001</v>
      </c>
      <c r="U26">
        <v>4.8576037403009797</v>
      </c>
      <c r="V26">
        <v>9.2600019332374899</v>
      </c>
      <c r="W26">
        <v>-10.9527254569905</v>
      </c>
      <c r="X26">
        <v>26.367613911646998</v>
      </c>
      <c r="Y26">
        <f t="shared" si="0"/>
        <v>4.8979332967747364</v>
      </c>
    </row>
    <row r="27" spans="1:25" x14ac:dyDescent="0.35">
      <c r="A27" t="s">
        <v>158</v>
      </c>
      <c r="B27" t="s">
        <v>159</v>
      </c>
      <c r="C27" t="s">
        <v>2</v>
      </c>
      <c r="D27">
        <v>20.066111007830688</v>
      </c>
      <c r="E27">
        <v>-13.461145207954473</v>
      </c>
      <c r="F27">
        <v>-24.558298401290692</v>
      </c>
      <c r="G27">
        <v>-33.539006217583655</v>
      </c>
      <c r="H27">
        <v>64.030466450938576</v>
      </c>
      <c r="I27">
        <v>16.754680148621137</v>
      </c>
      <c r="J27">
        <v>10.261469626446939</v>
      </c>
      <c r="K27">
        <v>35.9567181778216</v>
      </c>
      <c r="L27">
        <v>36.410534518272122</v>
      </c>
      <c r="M27">
        <v>-42.797860344402551</v>
      </c>
      <c r="N27">
        <v>25.824310932142836</v>
      </c>
      <c r="O27">
        <v>7.35079127959819</v>
      </c>
      <c r="P27">
        <v>-16.641004483291098</v>
      </c>
      <c r="Q27">
        <v>29.059650000000001</v>
      </c>
      <c r="R27">
        <v>25.481750000000002</v>
      </c>
      <c r="S27">
        <v>2.65269844726219</v>
      </c>
      <c r="T27">
        <v>9.5605039999999999</v>
      </c>
      <c r="U27">
        <v>6.8700485245755099</v>
      </c>
      <c r="V27">
        <v>12.5126088689043</v>
      </c>
      <c r="W27">
        <v>-18.259370529547098</v>
      </c>
      <c r="X27">
        <v>25.4764656266888</v>
      </c>
      <c r="Y27">
        <f t="shared" si="0"/>
        <v>8.5243867821444432</v>
      </c>
    </row>
    <row r="28" spans="1:25" x14ac:dyDescent="0.35">
      <c r="A28" t="s">
        <v>158</v>
      </c>
      <c r="B28" t="s">
        <v>159</v>
      </c>
      <c r="C28" t="s">
        <v>10</v>
      </c>
      <c r="F28">
        <v>-32.498067137090501</v>
      </c>
      <c r="G28">
        <v>-26.382415321816854</v>
      </c>
      <c r="H28">
        <v>64.089697098976117</v>
      </c>
      <c r="I28">
        <v>36.482900608057832</v>
      </c>
      <c r="J28">
        <v>14.126965890142905</v>
      </c>
      <c r="K28">
        <v>36.068804322255943</v>
      </c>
      <c r="L28">
        <v>28.560065229416566</v>
      </c>
      <c r="M28">
        <v>-66.495967996832121</v>
      </c>
      <c r="N28">
        <v>22.104388161770871</v>
      </c>
      <c r="O28">
        <v>-43.750474433210826</v>
      </c>
      <c r="P28">
        <v>-58.345764267941803</v>
      </c>
      <c r="Q28">
        <v>24.659070311254499</v>
      </c>
      <c r="R28">
        <v>46.424146369951103</v>
      </c>
      <c r="S28">
        <v>-39.651439016027403</v>
      </c>
      <c r="T28">
        <v>-47.937184093292899</v>
      </c>
      <c r="U28">
        <v>-0.228662932431967</v>
      </c>
      <c r="V28">
        <v>30.260051079910401</v>
      </c>
      <c r="W28">
        <v>-32.315552658208397</v>
      </c>
      <c r="X28">
        <v>46.3466595225159</v>
      </c>
      <c r="Y28">
        <f t="shared" si="0"/>
        <v>7.9853723021019105E-2</v>
      </c>
    </row>
    <row r="29" spans="1:25" x14ac:dyDescent="0.35">
      <c r="A29" t="s">
        <v>158</v>
      </c>
      <c r="B29" t="s">
        <v>159</v>
      </c>
      <c r="C29" t="s">
        <v>11</v>
      </c>
      <c r="D29">
        <v>-17.434531787191887</v>
      </c>
      <c r="E29">
        <v>9.1400558682086306</v>
      </c>
      <c r="F29">
        <v>-5.4419650132047526</v>
      </c>
      <c r="G29">
        <v>-21.223631854541559</v>
      </c>
      <c r="H29">
        <v>49.853704203998774</v>
      </c>
      <c r="I29">
        <v>38.007396662232985</v>
      </c>
      <c r="J29">
        <v>-1.0158246264809878</v>
      </c>
      <c r="K29">
        <v>41.2002059318203</v>
      </c>
      <c r="L29">
        <v>-19.620082770591107</v>
      </c>
      <c r="M29">
        <v>-69.942701927616739</v>
      </c>
      <c r="N29">
        <v>44.74778153364818</v>
      </c>
      <c r="O29">
        <v>-7.6845408700853213</v>
      </c>
      <c r="P29">
        <v>-1.5201747526059599</v>
      </c>
      <c r="Q29">
        <v>19.402477199684402</v>
      </c>
      <c r="R29">
        <v>43.191017409850403</v>
      </c>
      <c r="S29">
        <v>0.81136954144787099</v>
      </c>
      <c r="T29">
        <v>24.178848343636801</v>
      </c>
      <c r="U29">
        <v>-6.9754713742816401</v>
      </c>
      <c r="V29">
        <v>24.314522931819099</v>
      </c>
      <c r="W29">
        <v>-21.843467591208999</v>
      </c>
      <c r="X29">
        <v>29.9676534442548</v>
      </c>
      <c r="Y29">
        <f t="shared" si="0"/>
        <v>7.2434590715615865</v>
      </c>
    </row>
    <row r="30" spans="1:25" x14ac:dyDescent="0.35">
      <c r="A30" t="s">
        <v>158</v>
      </c>
      <c r="B30" t="s">
        <v>159</v>
      </c>
      <c r="C30" t="s">
        <v>12</v>
      </c>
      <c r="D30">
        <v>4.2753091877737015</v>
      </c>
      <c r="E30">
        <v>-1.9887899949435961</v>
      </c>
      <c r="F30">
        <v>-28.200248057568476</v>
      </c>
      <c r="G30">
        <v>-9.6416376334813698</v>
      </c>
      <c r="H30">
        <v>37.165021517426311</v>
      </c>
      <c r="I30">
        <v>27.290936087027884</v>
      </c>
      <c r="J30">
        <v>-0.24861820970856208</v>
      </c>
      <c r="K30">
        <v>30.615329288959604</v>
      </c>
      <c r="L30">
        <v>1.5961878642934302</v>
      </c>
      <c r="M30">
        <v>-52.599062293537187</v>
      </c>
      <c r="N30">
        <v>23.09158629503272</v>
      </c>
      <c r="O30">
        <v>-17.366069208783042</v>
      </c>
      <c r="P30">
        <v>-27.609526225846501</v>
      </c>
      <c r="Q30">
        <v>11.028044995987701</v>
      </c>
      <c r="R30">
        <v>23.058106831617</v>
      </c>
      <c r="S30">
        <v>-12.020269549094101</v>
      </c>
      <c r="T30">
        <v>3.1998716282515902</v>
      </c>
      <c r="U30">
        <v>-13.003390332937901</v>
      </c>
      <c r="V30">
        <v>29.7702952432948</v>
      </c>
      <c r="W30">
        <v>-20.948880964271599</v>
      </c>
      <c r="X30">
        <v>24.537382091144099</v>
      </c>
      <c r="Y30">
        <f t="shared" si="0"/>
        <v>1.5238846933636427</v>
      </c>
    </row>
    <row r="31" spans="1:25" x14ac:dyDescent="0.35">
      <c r="A31" t="s">
        <v>158</v>
      </c>
      <c r="B31" t="s">
        <v>159</v>
      </c>
      <c r="C31" t="s">
        <v>13</v>
      </c>
      <c r="S31">
        <v>-32.640428080623202</v>
      </c>
      <c r="T31">
        <v>18.276241073643501</v>
      </c>
      <c r="U31">
        <v>1.8110460842148499</v>
      </c>
      <c r="V31">
        <v>40.608553971988101</v>
      </c>
      <c r="W31">
        <v>-20.0831461989562</v>
      </c>
      <c r="X31">
        <v>48.562036949983302</v>
      </c>
      <c r="Y31">
        <f t="shared" si="0"/>
        <v>9.4223839667083915</v>
      </c>
    </row>
    <row r="32" spans="1:25" x14ac:dyDescent="0.35">
      <c r="A32" t="s">
        <v>158</v>
      </c>
      <c r="B32" t="s">
        <v>159</v>
      </c>
      <c r="C32" t="s">
        <v>14</v>
      </c>
      <c r="T32">
        <v>-10.4512642921744</v>
      </c>
      <c r="U32">
        <v>14.5589545463737</v>
      </c>
      <c r="V32">
        <v>33.379714530093601</v>
      </c>
      <c r="W32">
        <v>-20.7065708731791</v>
      </c>
      <c r="X32">
        <v>12.1196259136503</v>
      </c>
    </row>
    <row r="33" spans="1:25" x14ac:dyDescent="0.35">
      <c r="A33" t="s">
        <v>158</v>
      </c>
      <c r="B33" t="s">
        <v>159</v>
      </c>
      <c r="C33" t="s">
        <v>15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>
        <v>24.380911220679423</v>
      </c>
      <c r="L33">
        <v>41.873752172552756</v>
      </c>
      <c r="M33">
        <v>-64.261475441253992</v>
      </c>
      <c r="N33">
        <v>76.731718256184678</v>
      </c>
      <c r="O33">
        <v>-3.3447669025173932</v>
      </c>
      <c r="P33">
        <v>-34.446801242185799</v>
      </c>
      <c r="Q33">
        <v>0.55252237015210903</v>
      </c>
      <c r="R33">
        <v>9.9585739998044893</v>
      </c>
      <c r="S33">
        <v>-14.353719567231</v>
      </c>
      <c r="T33">
        <v>-29.259932604191199</v>
      </c>
      <c r="U33">
        <v>16.907729212016601</v>
      </c>
      <c r="V33">
        <v>19.884204203870901</v>
      </c>
      <c r="W33">
        <v>-21.537930115627798</v>
      </c>
      <c r="X33">
        <v>-10.8836797998663</v>
      </c>
      <c r="Y33">
        <f t="shared" si="0"/>
        <v>0.87150755445624917</v>
      </c>
    </row>
    <row r="34" spans="1:25" x14ac:dyDescent="0.35">
      <c r="A34" t="s">
        <v>158</v>
      </c>
      <c r="B34" t="s">
        <v>159</v>
      </c>
      <c r="C34" t="s">
        <v>16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</row>
    <row r="35" spans="1:25" x14ac:dyDescent="0.35">
      <c r="A35" t="s">
        <v>158</v>
      </c>
      <c r="B35" t="s">
        <v>159</v>
      </c>
      <c r="C35" t="s">
        <v>17</v>
      </c>
      <c r="D35">
        <v>8.0016436353257614</v>
      </c>
      <c r="E35">
        <v>-6.7421763371415588</v>
      </c>
      <c r="F35">
        <v>-23.37303883155468</v>
      </c>
      <c r="G35">
        <v>-20.981066309075793</v>
      </c>
      <c r="H35">
        <v>26.542146812869216</v>
      </c>
      <c r="I35">
        <v>11.368150589105518</v>
      </c>
      <c r="J35">
        <v>10.794225193844454</v>
      </c>
      <c r="K35">
        <v>30.715450323444891</v>
      </c>
      <c r="L35">
        <v>20.392296675932585</v>
      </c>
      <c r="M35">
        <v>-50.39422699806488</v>
      </c>
      <c r="N35">
        <v>41.664302055064994</v>
      </c>
      <c r="O35">
        <v>1.1527885358022294</v>
      </c>
      <c r="P35">
        <v>-16.4220383623144</v>
      </c>
      <c r="Q35">
        <v>17.467247395598498</v>
      </c>
      <c r="R35">
        <v>28.2836365014489</v>
      </c>
      <c r="S35">
        <v>-3.28310234569736</v>
      </c>
      <c r="T35">
        <v>0.53139216084265894</v>
      </c>
      <c r="U35">
        <v>2.9224268058783802</v>
      </c>
      <c r="V35">
        <v>31.7324483997462</v>
      </c>
      <c r="W35">
        <v>-15.3706840335843</v>
      </c>
      <c r="X35">
        <v>30.554004640310801</v>
      </c>
      <c r="Y35">
        <f t="shared" si="0"/>
        <v>5.9788488813229579</v>
      </c>
    </row>
    <row r="36" spans="1:25" x14ac:dyDescent="0.35">
      <c r="A36" t="s">
        <v>158</v>
      </c>
      <c r="B36" t="s">
        <v>159</v>
      </c>
      <c r="C36" t="s">
        <v>18</v>
      </c>
      <c r="D36">
        <v>-8.3510288424283647</v>
      </c>
      <c r="E36">
        <v>-10.414396552430427</v>
      </c>
      <c r="F36">
        <v>-22.697687604885431</v>
      </c>
      <c r="G36">
        <v>-14.67277756351255</v>
      </c>
      <c r="H36">
        <v>38.434117813438483</v>
      </c>
      <c r="I36">
        <v>23.507253779627323</v>
      </c>
      <c r="J36">
        <v>-4.6473589630475427</v>
      </c>
      <c r="K36">
        <v>41.960533846780578</v>
      </c>
      <c r="L36">
        <v>23.760373776459009</v>
      </c>
      <c r="M36">
        <v>-53.480191437031458</v>
      </c>
      <c r="N36">
        <v>35.015592661615798</v>
      </c>
      <c r="O36">
        <v>-16.561472076999273</v>
      </c>
      <c r="P36">
        <v>-30.957295825450601</v>
      </c>
      <c r="Q36">
        <v>3.0270414503554202</v>
      </c>
      <c r="R36">
        <v>22.715627092185301</v>
      </c>
      <c r="S36">
        <v>-33.839778636025599</v>
      </c>
      <c r="T36">
        <v>-0.67852050479868498</v>
      </c>
      <c r="U36">
        <v>-9.7639526699376393</v>
      </c>
      <c r="V36">
        <v>25.771779952975599</v>
      </c>
      <c r="W36">
        <v>-14.619239722713401</v>
      </c>
      <c r="X36">
        <v>13.401041820725</v>
      </c>
      <c r="Y36">
        <f t="shared" si="0"/>
        <v>0.32903151404293041</v>
      </c>
    </row>
    <row r="37" spans="1:25" x14ac:dyDescent="0.35">
      <c r="A37" t="s">
        <v>158</v>
      </c>
      <c r="B37" t="s">
        <v>159</v>
      </c>
      <c r="C37" t="s">
        <v>41</v>
      </c>
      <c r="N37">
        <v>-23.097197488399999</v>
      </c>
      <c r="O37">
        <v>5.3648497546641138</v>
      </c>
      <c r="P37">
        <v>3.0489795918651899</v>
      </c>
      <c r="Q37">
        <v>3.3610255069396899</v>
      </c>
      <c r="R37">
        <v>9.6311491014569004</v>
      </c>
      <c r="S37">
        <v>-10.2917924049757</v>
      </c>
      <c r="T37">
        <v>5.3384593218640797</v>
      </c>
      <c r="U37">
        <v>4.4298108730230803</v>
      </c>
      <c r="V37">
        <v>24.043267054670402</v>
      </c>
      <c r="W37">
        <v>4.0989533417045596</v>
      </c>
      <c r="X37">
        <v>13.3706724682163</v>
      </c>
      <c r="Y37">
        <f t="shared" si="0"/>
        <v>3.5725615564571469</v>
      </c>
    </row>
    <row r="38" spans="1:25" x14ac:dyDescent="0.35">
      <c r="A38" t="s">
        <v>158</v>
      </c>
      <c r="B38" t="s">
        <v>159</v>
      </c>
      <c r="C38" t="s">
        <v>20</v>
      </c>
      <c r="L38">
        <v>94.971643510081492</v>
      </c>
      <c r="M38">
        <v>-66.853357062200004</v>
      </c>
      <c r="N38">
        <v>16.143639269400001</v>
      </c>
      <c r="O38">
        <v>-20.313172517033085</v>
      </c>
      <c r="P38">
        <v>-30.741973866999601</v>
      </c>
      <c r="Q38">
        <v>1.7513067612558999</v>
      </c>
      <c r="R38">
        <v>11.971569804179</v>
      </c>
      <c r="S38">
        <v>2.91895225768473</v>
      </c>
      <c r="T38">
        <v>-14.6760624339472</v>
      </c>
      <c r="U38">
        <v>-7.3304053806651899</v>
      </c>
      <c r="V38">
        <v>25.390350344518001</v>
      </c>
      <c r="W38">
        <v>-7.24115939589998</v>
      </c>
      <c r="X38">
        <v>15.1850958356661</v>
      </c>
      <c r="Y38">
        <f t="shared" si="0"/>
        <v>1.62895593277232</v>
      </c>
    </row>
    <row r="39" spans="1:25" x14ac:dyDescent="0.35">
      <c r="A39" t="s">
        <v>158</v>
      </c>
      <c r="B39" t="s">
        <v>159</v>
      </c>
      <c r="C39" t="s">
        <v>21</v>
      </c>
      <c r="D39">
        <v>4.1360121963582408</v>
      </c>
      <c r="E39">
        <v>-17.584941438899083</v>
      </c>
      <c r="F39">
        <v>-12.423737941874947</v>
      </c>
      <c r="G39">
        <v>-13.769199701554891</v>
      </c>
      <c r="H39">
        <v>54.935548121512959</v>
      </c>
      <c r="I39">
        <v>25.98448955987196</v>
      </c>
      <c r="J39">
        <v>3.3750660640603281</v>
      </c>
      <c r="K39">
        <v>46.977301768657952</v>
      </c>
      <c r="L39">
        <v>18.208886581916083</v>
      </c>
      <c r="M39">
        <v>-42.832779943193565</v>
      </c>
      <c r="N39">
        <v>29.017598392249401</v>
      </c>
      <c r="O39">
        <v>-24.496144070300595</v>
      </c>
      <c r="P39">
        <v>-16.7728154944785</v>
      </c>
      <c r="Q39">
        <v>1.5038617119244699</v>
      </c>
      <c r="R39">
        <v>31.600399131703899</v>
      </c>
      <c r="S39">
        <v>-6.6536686042837498</v>
      </c>
      <c r="T39">
        <v>-17.411972383297499</v>
      </c>
      <c r="U39">
        <v>-4.6001684319624898</v>
      </c>
      <c r="V39">
        <v>22.7806229356815</v>
      </c>
      <c r="W39">
        <v>-18.6497889996315</v>
      </c>
      <c r="X39">
        <v>8.5863885115661809</v>
      </c>
      <c r="Y39">
        <f t="shared" si="0"/>
        <v>3.4243313317155306</v>
      </c>
    </row>
    <row r="40" spans="1:25" x14ac:dyDescent="0.35">
      <c r="A40" t="s">
        <v>42</v>
      </c>
      <c r="B40" t="s">
        <v>157</v>
      </c>
      <c r="C40" t="s">
        <v>22</v>
      </c>
      <c r="D40">
        <v>78.562932977296128</v>
      </c>
      <c r="E40">
        <v>85.842607733654873</v>
      </c>
      <c r="F40">
        <v>87.996256718604712</v>
      </c>
      <c r="G40">
        <v>87.584493705461881</v>
      </c>
      <c r="H40">
        <v>86.882226322860774</v>
      </c>
      <c r="I40">
        <v>91.474220188000899</v>
      </c>
      <c r="J40">
        <v>94.674754782780496</v>
      </c>
      <c r="K40">
        <v>98.785725316124058</v>
      </c>
      <c r="L40">
        <v>101.36495843546049</v>
      </c>
      <c r="M40">
        <v>102.74370436130017</v>
      </c>
      <c r="N40">
        <v>87.600493102195344</v>
      </c>
      <c r="O40">
        <v>99.644882554671554</v>
      </c>
      <c r="P40">
        <v>105.77509837237788</v>
      </c>
      <c r="Q40">
        <v>105.84079138970569</v>
      </c>
      <c r="R40">
        <v>104.98537401536726</v>
      </c>
      <c r="S40">
        <v>104.49673998925999</v>
      </c>
      <c r="T40">
        <v>103.11758174626</v>
      </c>
      <c r="U40">
        <v>101.57349459717217</v>
      </c>
      <c r="V40">
        <v>105.55606675543766</v>
      </c>
      <c r="W40">
        <v>108.37796997182795</v>
      </c>
      <c r="X40">
        <v>108.20728490442558</v>
      </c>
      <c r="Y40">
        <f t="shared" si="0"/>
        <v>97.67084085429741</v>
      </c>
    </row>
    <row r="41" spans="1:25" x14ac:dyDescent="0.35">
      <c r="A41" t="s">
        <v>42</v>
      </c>
      <c r="B41" t="s">
        <v>157</v>
      </c>
      <c r="C41" t="s">
        <v>5</v>
      </c>
      <c r="D41">
        <v>125.16999054094877</v>
      </c>
      <c r="E41">
        <v>142.23013506703427</v>
      </c>
      <c r="F41">
        <v>139.57683983461885</v>
      </c>
      <c r="G41">
        <v>136.08514948808056</v>
      </c>
      <c r="H41">
        <v>132.71555283388844</v>
      </c>
      <c r="I41">
        <v>136.91840534843206</v>
      </c>
      <c r="J41">
        <v>144.52905066998326</v>
      </c>
      <c r="K41">
        <v>149.56750929951116</v>
      </c>
      <c r="L41">
        <v>152.46844687530285</v>
      </c>
      <c r="M41">
        <v>161.08844779044708</v>
      </c>
      <c r="N41">
        <v>135.13840572229017</v>
      </c>
      <c r="O41">
        <v>150.16256362142747</v>
      </c>
      <c r="P41">
        <v>160.76551688812592</v>
      </c>
      <c r="Q41">
        <v>160.3833014250587</v>
      </c>
      <c r="R41">
        <v>157.57362278243448</v>
      </c>
      <c r="S41">
        <v>158.57161095352288</v>
      </c>
      <c r="T41">
        <v>155.06868204592601</v>
      </c>
      <c r="U41">
        <v>159.05769661194523</v>
      </c>
      <c r="V41">
        <v>166.90407823779137</v>
      </c>
      <c r="W41">
        <v>168.27769287721785</v>
      </c>
      <c r="X41">
        <v>165.46547893198988</v>
      </c>
      <c r="Y41">
        <f t="shared" si="0"/>
        <v>150.36753227837985</v>
      </c>
    </row>
    <row r="42" spans="1:25" x14ac:dyDescent="0.35">
      <c r="A42" t="s">
        <v>42</v>
      </c>
      <c r="B42" t="s">
        <v>157</v>
      </c>
      <c r="C42" t="s">
        <v>6</v>
      </c>
      <c r="M42">
        <v>112.92593087470817</v>
      </c>
      <c r="N42">
        <v>102.79109189919966</v>
      </c>
      <c r="O42">
        <v>108.90169926952329</v>
      </c>
      <c r="P42">
        <v>110.6171368574245</v>
      </c>
      <c r="Q42">
        <v>112.34427329727281</v>
      </c>
      <c r="R42">
        <v>120.92620063938907</v>
      </c>
      <c r="S42">
        <v>130.84436307939021</v>
      </c>
      <c r="T42">
        <v>137.27642647719287</v>
      </c>
      <c r="U42">
        <v>139.02209845724812</v>
      </c>
      <c r="V42">
        <v>148.01335555813526</v>
      </c>
      <c r="W42">
        <v>147.62356741005382</v>
      </c>
      <c r="X42">
        <v>150.50616956116215</v>
      </c>
      <c r="Y42">
        <f t="shared" si="0"/>
        <v>126.81602611505832</v>
      </c>
    </row>
    <row r="43" spans="1:25" x14ac:dyDescent="0.35">
      <c r="A43" t="s">
        <v>42</v>
      </c>
      <c r="B43" t="s">
        <v>157</v>
      </c>
      <c r="C43" t="s">
        <v>7</v>
      </c>
      <c r="P43">
        <v>166.74607243390025</v>
      </c>
      <c r="Q43">
        <v>169.15606777386455</v>
      </c>
      <c r="R43">
        <v>164.60163215691551</v>
      </c>
      <c r="S43">
        <v>157.95394484222888</v>
      </c>
      <c r="T43">
        <v>148.50715712355762</v>
      </c>
      <c r="U43">
        <v>147.74623270970037</v>
      </c>
      <c r="V43">
        <v>144.63565094413298</v>
      </c>
      <c r="W43">
        <v>143.48522486473502</v>
      </c>
      <c r="X43">
        <v>140.35214799854862</v>
      </c>
      <c r="Y43">
        <f t="shared" si="0"/>
        <v>153.68712564973151</v>
      </c>
    </row>
    <row r="44" spans="1:25" x14ac:dyDescent="0.35">
      <c r="A44" t="s">
        <v>42</v>
      </c>
      <c r="B44" t="s">
        <v>157</v>
      </c>
      <c r="C44" t="s">
        <v>8</v>
      </c>
      <c r="D44">
        <v>66.254492150557979</v>
      </c>
      <c r="E44">
        <v>74.925578871731702</v>
      </c>
      <c r="F44">
        <v>70.284137663972118</v>
      </c>
      <c r="G44">
        <v>69.320937752627316</v>
      </c>
      <c r="H44">
        <v>68.071502959515925</v>
      </c>
      <c r="I44">
        <v>70.967802899061994</v>
      </c>
      <c r="J44">
        <v>76.588974044429321</v>
      </c>
      <c r="K44">
        <v>82.000566929498262</v>
      </c>
      <c r="L44">
        <v>82.863160820917471</v>
      </c>
      <c r="M44">
        <v>86.189659876552739</v>
      </c>
      <c r="N44">
        <v>70.127933529589797</v>
      </c>
      <c r="O44">
        <v>75.461208523122878</v>
      </c>
      <c r="P44">
        <v>78.715944448660551</v>
      </c>
      <c r="Q44">
        <v>79.430376588248208</v>
      </c>
      <c r="R44">
        <v>77.485171771574031</v>
      </c>
      <c r="S44">
        <v>74.627771975419591</v>
      </c>
      <c r="T44">
        <v>71.961825378701377</v>
      </c>
      <c r="U44">
        <v>71.722210117885936</v>
      </c>
      <c r="V44">
        <v>75.938782231004069</v>
      </c>
      <c r="W44">
        <v>79.143614842284563</v>
      </c>
      <c r="X44">
        <v>80.564150294736663</v>
      </c>
      <c r="Y44">
        <f t="shared" si="0"/>
        <v>75.364085889052006</v>
      </c>
    </row>
    <row r="45" spans="1:25" x14ac:dyDescent="0.35">
      <c r="A45" t="s">
        <v>42</v>
      </c>
      <c r="B45" t="s">
        <v>157</v>
      </c>
      <c r="C45" t="s">
        <v>9</v>
      </c>
      <c r="D45">
        <v>51.670661463873365</v>
      </c>
      <c r="E45">
        <v>57.786047031819706</v>
      </c>
      <c r="F45">
        <v>56.893232856072231</v>
      </c>
      <c r="G45">
        <v>55.132524850310169</v>
      </c>
      <c r="H45">
        <v>52.598882287065727</v>
      </c>
      <c r="I45">
        <v>53.749764829202775</v>
      </c>
      <c r="J45">
        <v>55.822836124129893</v>
      </c>
      <c r="K45">
        <v>57.869277529267272</v>
      </c>
      <c r="L45">
        <v>58.152561130965893</v>
      </c>
      <c r="M45">
        <v>59.179792841174802</v>
      </c>
      <c r="N45">
        <v>52.19911230276135</v>
      </c>
      <c r="O45">
        <v>56.58755524779604</v>
      </c>
      <c r="P45">
        <v>60.605635481640583</v>
      </c>
      <c r="Q45">
        <v>61.658957077110152</v>
      </c>
      <c r="R45">
        <v>61.819233873396207</v>
      </c>
      <c r="S45">
        <v>62.199266937950668</v>
      </c>
      <c r="T45">
        <v>63.504687195648444</v>
      </c>
      <c r="U45">
        <v>63.342756438335144</v>
      </c>
      <c r="V45">
        <v>65.395848155971123</v>
      </c>
      <c r="W45">
        <v>66.802260781226579</v>
      </c>
      <c r="X45">
        <v>66.428977174144904</v>
      </c>
      <c r="Y45">
        <f t="shared" si="0"/>
        <v>59.019041505231577</v>
      </c>
    </row>
    <row r="46" spans="1:25" x14ac:dyDescent="0.35">
      <c r="A46" t="s">
        <v>42</v>
      </c>
      <c r="B46" t="s">
        <v>157</v>
      </c>
      <c r="C46" t="s">
        <v>2</v>
      </c>
      <c r="D46">
        <v>51.519227436405998</v>
      </c>
      <c r="E46">
        <v>59.195599297540454</v>
      </c>
      <c r="F46">
        <v>59.559286368211772</v>
      </c>
      <c r="G46">
        <v>58.332568724812894</v>
      </c>
      <c r="H46">
        <v>58.914544294250739</v>
      </c>
      <c r="I46">
        <v>62.906490946516413</v>
      </c>
      <c r="J46">
        <v>66.953102493432112</v>
      </c>
      <c r="K46">
        <v>72.759193464623394</v>
      </c>
      <c r="L46">
        <v>74.883841681679797</v>
      </c>
      <c r="M46">
        <v>76.10141021284484</v>
      </c>
      <c r="N46">
        <v>66.115268531025663</v>
      </c>
      <c r="O46">
        <v>73.862640765120062</v>
      </c>
      <c r="P46">
        <v>78.407313460537665</v>
      </c>
      <c r="Q46">
        <v>79.300487790942654</v>
      </c>
      <c r="R46">
        <v>77.564381574174817</v>
      </c>
      <c r="S46">
        <v>76.830331270915892</v>
      </c>
      <c r="T46">
        <v>77.791356764377042</v>
      </c>
      <c r="U46">
        <v>75.984587514196946</v>
      </c>
      <c r="V46">
        <v>77.566636946843545</v>
      </c>
      <c r="W46">
        <v>79.227659692287972</v>
      </c>
      <c r="X46">
        <v>79.133747114470637</v>
      </c>
      <c r="Y46">
        <f t="shared" si="0"/>
        <v>70.614746492629109</v>
      </c>
    </row>
    <row r="47" spans="1:25" x14ac:dyDescent="0.35">
      <c r="A47" t="s">
        <v>42</v>
      </c>
      <c r="B47" t="s">
        <v>157</v>
      </c>
      <c r="C47" t="s">
        <v>10</v>
      </c>
      <c r="F47">
        <v>56.857633955106671</v>
      </c>
      <c r="G47">
        <v>50.053337190463331</v>
      </c>
      <c r="H47">
        <v>47.894312155082197</v>
      </c>
      <c r="I47">
        <v>49.825317672568033</v>
      </c>
      <c r="J47">
        <v>50.355533439140743</v>
      </c>
      <c r="K47">
        <v>51.104746583480662</v>
      </c>
      <c r="L47">
        <v>54.525681818904424</v>
      </c>
      <c r="M47">
        <v>57.10528362649255</v>
      </c>
      <c r="N47">
        <v>46.377959398608262</v>
      </c>
      <c r="O47">
        <v>50.922517305230343</v>
      </c>
      <c r="P47">
        <v>56.292996285651597</v>
      </c>
      <c r="Q47">
        <v>62.394278975886088</v>
      </c>
      <c r="R47">
        <v>62.954746310446509</v>
      </c>
      <c r="S47">
        <v>66.433568256566716</v>
      </c>
      <c r="T47">
        <v>65.271801139121351</v>
      </c>
      <c r="U47">
        <v>63.657662589037542</v>
      </c>
      <c r="V47">
        <v>70.882606674157728</v>
      </c>
      <c r="W47">
        <v>79.238163606370875</v>
      </c>
      <c r="X47">
        <v>80.590100891173009</v>
      </c>
      <c r="Y47">
        <f t="shared" si="0"/>
        <v>59.091486730183618</v>
      </c>
    </row>
    <row r="48" spans="1:25" x14ac:dyDescent="0.35">
      <c r="A48" t="s">
        <v>42</v>
      </c>
      <c r="B48" t="s">
        <v>157</v>
      </c>
      <c r="C48" t="s">
        <v>11</v>
      </c>
      <c r="D48">
        <v>159.87103295576713</v>
      </c>
      <c r="E48">
        <v>174.95455586094619</v>
      </c>
      <c r="F48">
        <v>174.84073239777999</v>
      </c>
      <c r="G48">
        <v>163.71935436000206</v>
      </c>
      <c r="H48">
        <v>146.53150081124846</v>
      </c>
      <c r="I48">
        <v>146.58752580819638</v>
      </c>
      <c r="J48">
        <v>148.17558480427951</v>
      </c>
      <c r="K48">
        <v>150.02180473675318</v>
      </c>
      <c r="L48">
        <v>153.39686381339496</v>
      </c>
      <c r="M48">
        <v>160.03944416028443</v>
      </c>
      <c r="N48">
        <v>173.59149331740852</v>
      </c>
      <c r="O48">
        <v>189.86383769071475</v>
      </c>
      <c r="P48">
        <v>186.02584516654815</v>
      </c>
      <c r="Q48">
        <v>190.06331788455711</v>
      </c>
      <c r="R48">
        <v>189.81786175782531</v>
      </c>
      <c r="S48">
        <v>201.65495992180036</v>
      </c>
      <c r="T48">
        <v>216.20567734979667</v>
      </c>
      <c r="U48">
        <v>229.76443306496139</v>
      </c>
      <c r="V48">
        <v>225.95360255309501</v>
      </c>
      <c r="W48">
        <v>216.42364773472246</v>
      </c>
      <c r="X48">
        <v>249.74576568224848</v>
      </c>
      <c r="Y48">
        <f t="shared" si="0"/>
        <v>183.20232580153956</v>
      </c>
    </row>
    <row r="49" spans="1:25" x14ac:dyDescent="0.35">
      <c r="A49" t="s">
        <v>42</v>
      </c>
      <c r="B49" t="s">
        <v>157</v>
      </c>
      <c r="C49" t="s">
        <v>12</v>
      </c>
      <c r="D49">
        <v>44.529840226701261</v>
      </c>
      <c r="E49">
        <v>50.274731145563891</v>
      </c>
      <c r="F49">
        <v>49.86327232034953</v>
      </c>
      <c r="G49">
        <v>47.87131867915415</v>
      </c>
      <c r="H49">
        <v>45.994085977707364</v>
      </c>
      <c r="I49">
        <v>47.266392389177057</v>
      </c>
      <c r="J49">
        <v>49.122174228861823</v>
      </c>
      <c r="K49">
        <v>52.92354295970123</v>
      </c>
      <c r="L49">
        <v>54.828041557253137</v>
      </c>
      <c r="M49">
        <v>54.214254895667068</v>
      </c>
      <c r="N49">
        <v>45.141476572160414</v>
      </c>
      <c r="O49">
        <v>51.662111813833931</v>
      </c>
      <c r="P49">
        <v>54.472214944928751</v>
      </c>
      <c r="Q49">
        <v>54.884495270220413</v>
      </c>
      <c r="R49">
        <v>54.034184631749852</v>
      </c>
      <c r="S49">
        <v>54.454529933203155</v>
      </c>
      <c r="T49">
        <v>55.435685814822143</v>
      </c>
      <c r="U49">
        <v>54.432146701831307</v>
      </c>
      <c r="V49">
        <v>57.582994027491083</v>
      </c>
      <c r="W49">
        <v>59.274983512815446</v>
      </c>
      <c r="X49">
        <v>58.694190259473764</v>
      </c>
      <c r="Y49">
        <f t="shared" si="0"/>
        <v>52.23603180298413</v>
      </c>
    </row>
    <row r="50" spans="1:25" x14ac:dyDescent="0.35">
      <c r="A50" t="s">
        <v>42</v>
      </c>
      <c r="B50" t="s">
        <v>157</v>
      </c>
      <c r="C50" t="s">
        <v>13</v>
      </c>
      <c r="S50">
        <v>130.04225224495903</v>
      </c>
      <c r="T50">
        <v>126.3800144060062</v>
      </c>
      <c r="U50">
        <v>123.33051842965929</v>
      </c>
      <c r="V50">
        <v>128.71400332888396</v>
      </c>
      <c r="W50">
        <v>128.23409555982195</v>
      </c>
      <c r="X50">
        <v>125.29163170793008</v>
      </c>
      <c r="Y50">
        <f t="shared" si="0"/>
        <v>126.99875261287674</v>
      </c>
    </row>
    <row r="51" spans="1:25" x14ac:dyDescent="0.35">
      <c r="A51" t="s">
        <v>42</v>
      </c>
      <c r="B51" t="s">
        <v>157</v>
      </c>
      <c r="C51" t="s">
        <v>14</v>
      </c>
      <c r="T51">
        <v>138.1955750096005</v>
      </c>
      <c r="U51">
        <v>134.69044965087696</v>
      </c>
      <c r="V51">
        <v>144.91839310132474</v>
      </c>
      <c r="W51">
        <v>147.20213252522097</v>
      </c>
      <c r="X51">
        <v>148.37499601181847</v>
      </c>
      <c r="Y51">
        <f t="shared" si="0"/>
        <v>142.67630925976832</v>
      </c>
    </row>
    <row r="52" spans="1:25" x14ac:dyDescent="0.35">
      <c r="A52" t="s">
        <v>42</v>
      </c>
      <c r="B52" t="s">
        <v>157</v>
      </c>
      <c r="C52" t="s">
        <v>15</v>
      </c>
      <c r="D52">
        <v>239.92249957769118</v>
      </c>
      <c r="E52">
        <v>272.41232684534828</v>
      </c>
      <c r="F52">
        <v>270.76563044325707</v>
      </c>
      <c r="G52">
        <v>250.68919816142389</v>
      </c>
      <c r="H52">
        <v>244.9779460605285</v>
      </c>
      <c r="I52">
        <v>265.22688485563737</v>
      </c>
      <c r="J52">
        <v>284.07747686947846</v>
      </c>
      <c r="K52">
        <v>305.87954748852565</v>
      </c>
      <c r="L52">
        <v>307.48502008519603</v>
      </c>
      <c r="M52">
        <v>292.21348078342982</v>
      </c>
      <c r="N52">
        <v>263.53270154168388</v>
      </c>
      <c r="O52">
        <v>293.67187690693862</v>
      </c>
      <c r="P52">
        <v>308.7144538741623</v>
      </c>
      <c r="Q52">
        <v>311.78683520468604</v>
      </c>
      <c r="R52">
        <v>320.53350631676807</v>
      </c>
      <c r="S52">
        <v>333.42885319668034</v>
      </c>
      <c r="T52">
        <v>351.13197436149005</v>
      </c>
      <c r="U52">
        <v>348.43740937688875</v>
      </c>
      <c r="V52">
        <v>353.79399198030342</v>
      </c>
      <c r="W52">
        <v>362.42390450058485</v>
      </c>
      <c r="X52">
        <v>382.34836920300319</v>
      </c>
      <c r="Y52">
        <f t="shared" si="0"/>
        <v>303.02161369684313</v>
      </c>
    </row>
    <row r="53" spans="1:25" x14ac:dyDescent="0.35">
      <c r="A53" t="s">
        <v>42</v>
      </c>
      <c r="B53" t="s">
        <v>157</v>
      </c>
      <c r="C53" t="s">
        <v>16</v>
      </c>
      <c r="M53">
        <v>185.74935037466628</v>
      </c>
      <c r="N53">
        <v>163.55724767129593</v>
      </c>
      <c r="O53">
        <v>178.23275394512808</v>
      </c>
      <c r="P53">
        <v>192.02838354289429</v>
      </c>
      <c r="Q53">
        <v>199.21347339726151</v>
      </c>
      <c r="R53">
        <v>187.43118705590732</v>
      </c>
      <c r="S53">
        <v>181.30056666647843</v>
      </c>
      <c r="T53">
        <v>207.19639808147357</v>
      </c>
      <c r="U53">
        <v>213.35939281074107</v>
      </c>
      <c r="V53">
        <v>213.04787862035911</v>
      </c>
      <c r="W53">
        <v>228.09816592878471</v>
      </c>
      <c r="X53">
        <v>233.07064381224802</v>
      </c>
      <c r="Y53">
        <f t="shared" si="0"/>
        <v>198.5237868256032</v>
      </c>
    </row>
    <row r="54" spans="1:25" x14ac:dyDescent="0.35">
      <c r="A54" t="s">
        <v>42</v>
      </c>
      <c r="B54" t="s">
        <v>157</v>
      </c>
      <c r="C54" t="s">
        <v>17</v>
      </c>
      <c r="D54">
        <v>114.32774079301571</v>
      </c>
      <c r="E54">
        <v>125.66703008242092</v>
      </c>
      <c r="F54">
        <v>119.47546387653978</v>
      </c>
      <c r="G54">
        <v>112.75002435867098</v>
      </c>
      <c r="H54">
        <v>111.30450319575995</v>
      </c>
      <c r="I54">
        <v>116.95816002693891</v>
      </c>
      <c r="J54">
        <v>122.25584952325165</v>
      </c>
      <c r="K54">
        <v>127.19561353933311</v>
      </c>
      <c r="L54">
        <v>129.79824174059652</v>
      </c>
      <c r="M54">
        <v>130.15204998011666</v>
      </c>
      <c r="N54">
        <v>115.10966036310664</v>
      </c>
      <c r="O54">
        <v>130.08170793534279</v>
      </c>
      <c r="P54">
        <v>141.75709932577556</v>
      </c>
      <c r="Q54">
        <v>149.39322305813147</v>
      </c>
      <c r="R54">
        <v>150.65185022694936</v>
      </c>
      <c r="S54">
        <v>151.71589105650085</v>
      </c>
      <c r="T54">
        <v>160.32581256480853</v>
      </c>
      <c r="U54">
        <v>150.96552921164994</v>
      </c>
      <c r="V54">
        <v>159.64605965684729</v>
      </c>
      <c r="W54">
        <v>163.5591465730439</v>
      </c>
      <c r="X54">
        <v>160.67667188499902</v>
      </c>
      <c r="Y54">
        <f t="shared" si="0"/>
        <v>135.41749185589521</v>
      </c>
    </row>
    <row r="55" spans="1:25" x14ac:dyDescent="0.35">
      <c r="A55" t="s">
        <v>42</v>
      </c>
      <c r="B55" t="s">
        <v>157</v>
      </c>
      <c r="C55" t="s">
        <v>18</v>
      </c>
      <c r="D55">
        <v>63.314329817223694</v>
      </c>
      <c r="E55">
        <v>67.452997986324675</v>
      </c>
      <c r="F55">
        <v>65.091955177112169</v>
      </c>
      <c r="G55">
        <v>62.308259416977243</v>
      </c>
      <c r="H55">
        <v>61.138947488365304</v>
      </c>
      <c r="I55">
        <v>63.204593667027851</v>
      </c>
      <c r="J55">
        <v>62.944504560452032</v>
      </c>
      <c r="K55">
        <v>68.547053118200935</v>
      </c>
      <c r="L55">
        <v>69.946117581799101</v>
      </c>
      <c r="M55">
        <v>72.07574292216043</v>
      </c>
      <c r="N55">
        <v>61.492693526775945</v>
      </c>
      <c r="O55">
        <v>67.689240192798252</v>
      </c>
      <c r="P55">
        <v>73.007575670053114</v>
      </c>
      <c r="Q55">
        <v>75.941106718781299</v>
      </c>
      <c r="R55">
        <v>78.030505687428203</v>
      </c>
      <c r="S55">
        <v>80.220669072079005</v>
      </c>
      <c r="T55">
        <v>80.634675626644338</v>
      </c>
      <c r="U55">
        <v>79.52234648440006</v>
      </c>
      <c r="V55">
        <v>84.807792306953871</v>
      </c>
      <c r="W55">
        <v>86.735695491839934</v>
      </c>
      <c r="X55">
        <v>86.770988908358589</v>
      </c>
      <c r="Y55">
        <f t="shared" si="0"/>
        <v>71.9465614962741</v>
      </c>
    </row>
    <row r="56" spans="1:25" x14ac:dyDescent="0.35">
      <c r="A56" t="s">
        <v>42</v>
      </c>
      <c r="B56" t="s">
        <v>157</v>
      </c>
      <c r="C56" t="s">
        <v>41</v>
      </c>
      <c r="N56">
        <v>136.71435209236367</v>
      </c>
      <c r="O56">
        <v>155.10849768158593</v>
      </c>
      <c r="P56">
        <v>169.17807631106572</v>
      </c>
      <c r="Q56">
        <v>176.96895818143128</v>
      </c>
      <c r="R56">
        <v>180.90313649145807</v>
      </c>
      <c r="S56">
        <v>176.75631609813186</v>
      </c>
      <c r="T56">
        <v>179.42602289503048</v>
      </c>
      <c r="U56">
        <v>182.75737959620062</v>
      </c>
      <c r="V56">
        <v>186.64468739954876</v>
      </c>
      <c r="W56">
        <v>188.73296469949642</v>
      </c>
      <c r="X56">
        <v>183.72260863123552</v>
      </c>
      <c r="Y56">
        <f t="shared" si="0"/>
        <v>174.26481818886805</v>
      </c>
    </row>
    <row r="57" spans="1:25" x14ac:dyDescent="0.35">
      <c r="A57" t="s">
        <v>42</v>
      </c>
      <c r="B57" t="s">
        <v>157</v>
      </c>
      <c r="C57" t="s">
        <v>20</v>
      </c>
      <c r="L57">
        <v>137.66309435101999</v>
      </c>
      <c r="M57">
        <v>135.3870936648016</v>
      </c>
      <c r="N57">
        <v>114.48230102363782</v>
      </c>
      <c r="O57">
        <v>128.60657542536254</v>
      </c>
      <c r="P57">
        <v>140.33235575031878</v>
      </c>
      <c r="Q57">
        <v>143.65644857297539</v>
      </c>
      <c r="R57">
        <v>145.16878943240258</v>
      </c>
      <c r="S57">
        <v>146.47170509674629</v>
      </c>
      <c r="T57">
        <v>147.21836771450307</v>
      </c>
      <c r="U57">
        <v>148.23844808038754</v>
      </c>
      <c r="V57">
        <v>158.70213584467018</v>
      </c>
      <c r="W57">
        <v>162.61349397585062</v>
      </c>
      <c r="X57">
        <v>160.04427568524875</v>
      </c>
      <c r="Y57">
        <f t="shared" si="0"/>
        <v>143.73731420137887</v>
      </c>
    </row>
    <row r="58" spans="1:25" x14ac:dyDescent="0.35">
      <c r="A58" t="s">
        <v>42</v>
      </c>
      <c r="B58" t="s">
        <v>157</v>
      </c>
      <c r="C58" t="s">
        <v>21</v>
      </c>
      <c r="D58">
        <v>54.696913188249482</v>
      </c>
      <c r="E58">
        <v>60.121624104921636</v>
      </c>
      <c r="F58">
        <v>58.013889562570085</v>
      </c>
      <c r="G58">
        <v>55.102141530975899</v>
      </c>
      <c r="H58">
        <v>53.435789720225792</v>
      </c>
      <c r="I58">
        <v>54.479518265607361</v>
      </c>
      <c r="J58">
        <v>54.69916670437722</v>
      </c>
      <c r="K58">
        <v>56.083926382321572</v>
      </c>
      <c r="L58">
        <v>57.626948765754626</v>
      </c>
      <c r="M58">
        <v>55.828131517252288</v>
      </c>
      <c r="N58">
        <v>46.836689997110874</v>
      </c>
      <c r="O58">
        <v>52.693369973401907</v>
      </c>
      <c r="P58">
        <v>58.511822885963191</v>
      </c>
      <c r="Q58">
        <v>60.554034696186356</v>
      </c>
      <c r="R58">
        <v>61.668772644132709</v>
      </c>
      <c r="S58">
        <v>63.399262138950029</v>
      </c>
      <c r="T58">
        <v>63.582041224823207</v>
      </c>
      <c r="U58">
        <v>63.188677850729356</v>
      </c>
      <c r="V58">
        <v>66.167446137856999</v>
      </c>
      <c r="W58">
        <v>67.009410398292133</v>
      </c>
      <c r="X58">
        <v>66.366225044069211</v>
      </c>
      <c r="Y58">
        <f t="shared" si="0"/>
        <v>58.574562034941515</v>
      </c>
    </row>
  </sheetData>
  <autoFilter ref="A1:X58" xr:uid="{C40197C2-96A9-462A-A5E4-E68DB329F902}">
    <sortState xmlns:xlrd2="http://schemas.microsoft.com/office/spreadsheetml/2017/richdata2" ref="A2:X58">
      <sortCondition ref="A1:A58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48F2-1CA1-49EC-9810-C006356A123D}">
  <dimension ref="A1:CH109"/>
  <sheetViews>
    <sheetView workbookViewId="0">
      <selection sqref="A1:CH21"/>
    </sheetView>
  </sheetViews>
  <sheetFormatPr defaultRowHeight="14.5" x14ac:dyDescent="0.35"/>
  <sheetData>
    <row r="1" spans="1:86" x14ac:dyDescent="0.35">
      <c r="A1" t="s">
        <v>3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50</v>
      </c>
    </row>
    <row r="2" spans="1:86" x14ac:dyDescent="0.35">
      <c r="A2" t="s">
        <v>22</v>
      </c>
      <c r="B2">
        <v>54974.400000000001</v>
      </c>
      <c r="C2">
        <v>55527.8</v>
      </c>
      <c r="D2">
        <v>56360.2</v>
      </c>
      <c r="E2">
        <v>56855.8</v>
      </c>
      <c r="F2">
        <v>56860.6</v>
      </c>
      <c r="G2">
        <v>57558</v>
      </c>
      <c r="H2">
        <v>58248.9</v>
      </c>
      <c r="I2">
        <v>58683.9</v>
      </c>
      <c r="J2">
        <v>58557.5</v>
      </c>
      <c r="K2">
        <v>58423.199999999997</v>
      </c>
      <c r="L2">
        <v>58556.6</v>
      </c>
      <c r="M2">
        <v>58791.199999999997</v>
      </c>
      <c r="N2">
        <v>59446.2</v>
      </c>
      <c r="O2">
        <v>59500.4</v>
      </c>
      <c r="P2">
        <v>59538.8</v>
      </c>
      <c r="Q2">
        <v>59309.7</v>
      </c>
      <c r="R2">
        <v>59497.8</v>
      </c>
      <c r="S2">
        <v>59918.9</v>
      </c>
      <c r="T2">
        <v>60433.5</v>
      </c>
      <c r="U2">
        <v>60573.2</v>
      </c>
      <c r="V2">
        <v>60697.5</v>
      </c>
      <c r="W2">
        <v>61338.2</v>
      </c>
      <c r="X2">
        <v>62044.2</v>
      </c>
      <c r="Y2">
        <v>62276.3</v>
      </c>
      <c r="Z2">
        <v>62465.7</v>
      </c>
      <c r="AA2">
        <v>62839.199999999997</v>
      </c>
      <c r="AB2">
        <v>63037.2</v>
      </c>
      <c r="AC2">
        <v>63975</v>
      </c>
      <c r="AD2">
        <v>64595</v>
      </c>
      <c r="AE2">
        <v>64883.1</v>
      </c>
      <c r="AF2">
        <v>65282.9</v>
      </c>
      <c r="AG2">
        <v>66197.2</v>
      </c>
      <c r="AH2">
        <v>67000.7</v>
      </c>
      <c r="AI2">
        <v>67657.3</v>
      </c>
      <c r="AJ2">
        <v>68018.7</v>
      </c>
      <c r="AK2">
        <v>67966.8</v>
      </c>
      <c r="AL2">
        <v>69417.8</v>
      </c>
      <c r="AM2">
        <v>69159.399999999994</v>
      </c>
      <c r="AN2">
        <v>68724.5</v>
      </c>
      <c r="AO2">
        <v>67070.399999999994</v>
      </c>
      <c r="AP2">
        <v>66158.7</v>
      </c>
      <c r="AQ2">
        <v>65905</v>
      </c>
      <c r="AR2">
        <v>66253.100000000006</v>
      </c>
      <c r="AS2">
        <v>66239.399999999994</v>
      </c>
      <c r="AT2">
        <v>66066.5</v>
      </c>
      <c r="AU2">
        <v>67013.100000000006</v>
      </c>
      <c r="AV2">
        <v>67730.7</v>
      </c>
      <c r="AW2">
        <v>68366.600000000006</v>
      </c>
      <c r="AX2">
        <v>69119.7</v>
      </c>
      <c r="AY2">
        <v>69068.100000000006</v>
      </c>
      <c r="AZ2">
        <v>69481.7</v>
      </c>
      <c r="BA2">
        <v>69714.3</v>
      </c>
      <c r="BB2">
        <v>69927.5</v>
      </c>
      <c r="BC2">
        <v>69813.5</v>
      </c>
      <c r="BD2">
        <v>69902.3</v>
      </c>
      <c r="BE2">
        <v>69542.3</v>
      </c>
      <c r="BF2">
        <v>69341.600000000006</v>
      </c>
      <c r="BG2">
        <v>69491.8</v>
      </c>
      <c r="BH2">
        <v>69727.199999999997</v>
      </c>
      <c r="BI2">
        <v>69826.8</v>
      </c>
      <c r="BJ2">
        <v>69785.8</v>
      </c>
      <c r="BK2">
        <v>70148.100000000006</v>
      </c>
      <c r="BL2">
        <v>70275.399999999994</v>
      </c>
      <c r="BM2">
        <v>70650.2</v>
      </c>
      <c r="BN2">
        <v>70569.100000000006</v>
      </c>
      <c r="BO2">
        <v>71005.600000000006</v>
      </c>
      <c r="BP2">
        <v>71219.199999999997</v>
      </c>
      <c r="BQ2">
        <v>71600.7</v>
      </c>
      <c r="BR2">
        <v>72323.600000000006</v>
      </c>
      <c r="BS2">
        <v>72362.899999999994</v>
      </c>
      <c r="BT2">
        <v>72784.600000000006</v>
      </c>
      <c r="BU2">
        <v>73097.100000000006</v>
      </c>
      <c r="BV2">
        <v>73874.100000000006</v>
      </c>
      <c r="BW2">
        <v>74143.100000000006</v>
      </c>
      <c r="BX2">
        <v>74563.600000000006</v>
      </c>
      <c r="BY2">
        <v>74979.100000000006</v>
      </c>
      <c r="BZ2">
        <v>75302.899999999994</v>
      </c>
      <c r="CA2">
        <v>75935.7</v>
      </c>
      <c r="CB2">
        <v>76320.399999999994</v>
      </c>
      <c r="CC2">
        <v>77075.3</v>
      </c>
      <c r="CD2">
        <v>77678.8</v>
      </c>
      <c r="CE2">
        <v>77439.7</v>
      </c>
      <c r="CF2">
        <v>77601.600000000006</v>
      </c>
      <c r="CG2">
        <v>77348.3</v>
      </c>
      <c r="CH2">
        <f>AVERAGE(B2:CG2)</f>
        <v>66774.267857142841</v>
      </c>
    </row>
    <row r="3" spans="1:86" x14ac:dyDescent="0.35">
      <c r="A3" t="s">
        <v>5</v>
      </c>
      <c r="B3">
        <v>66497.7</v>
      </c>
      <c r="C3">
        <v>67396.7</v>
      </c>
      <c r="D3">
        <v>68400.7</v>
      </c>
      <c r="E3">
        <v>69207.7</v>
      </c>
      <c r="F3">
        <v>69682.8</v>
      </c>
      <c r="G3">
        <v>70172.600000000006</v>
      </c>
      <c r="H3">
        <v>70524.399999999994</v>
      </c>
      <c r="I3">
        <v>71213.899999999994</v>
      </c>
      <c r="J3">
        <v>71241.8</v>
      </c>
      <c r="K3">
        <v>71245.899999999994</v>
      </c>
      <c r="L3">
        <v>71137.2</v>
      </c>
      <c r="M3">
        <v>71065.3</v>
      </c>
      <c r="N3">
        <v>71661</v>
      </c>
      <c r="O3">
        <v>72263.600000000006</v>
      </c>
      <c r="P3">
        <v>72677.2</v>
      </c>
      <c r="Q3">
        <v>72947.7</v>
      </c>
      <c r="R3">
        <v>72740.399999999994</v>
      </c>
      <c r="S3">
        <v>72884.7</v>
      </c>
      <c r="T3">
        <v>73210.7</v>
      </c>
      <c r="U3">
        <v>73719.199999999997</v>
      </c>
      <c r="V3">
        <v>74809</v>
      </c>
      <c r="W3">
        <v>75517</v>
      </c>
      <c r="X3">
        <v>76203.899999999994</v>
      </c>
      <c r="Y3">
        <v>76472.800000000003</v>
      </c>
      <c r="Z3">
        <v>76858</v>
      </c>
      <c r="AA3">
        <v>77306.3</v>
      </c>
      <c r="AB3">
        <v>77640</v>
      </c>
      <c r="AC3">
        <v>78233.3</v>
      </c>
      <c r="AD3">
        <v>78697.5</v>
      </c>
      <c r="AE3">
        <v>78966.2</v>
      </c>
      <c r="AF3">
        <v>79691.8</v>
      </c>
      <c r="AG3">
        <v>80595.3</v>
      </c>
      <c r="AH3">
        <v>81722.7</v>
      </c>
      <c r="AI3">
        <v>82084.5</v>
      </c>
      <c r="AJ3">
        <v>82749.899999999994</v>
      </c>
      <c r="AK3">
        <v>83084.5</v>
      </c>
      <c r="AL3">
        <v>83427.199999999997</v>
      </c>
      <c r="AM3">
        <v>83467.7</v>
      </c>
      <c r="AN3">
        <v>83011</v>
      </c>
      <c r="AO3">
        <v>81209</v>
      </c>
      <c r="AP3">
        <v>80398.899999999994</v>
      </c>
      <c r="AQ3">
        <v>80525</v>
      </c>
      <c r="AR3">
        <v>81646.899999999994</v>
      </c>
      <c r="AS3">
        <v>82231.399999999994</v>
      </c>
      <c r="AT3">
        <v>82550.5</v>
      </c>
      <c r="AU3">
        <v>83303.899999999994</v>
      </c>
      <c r="AV3">
        <v>83634.100000000006</v>
      </c>
      <c r="AW3">
        <v>84116.9</v>
      </c>
      <c r="AX3">
        <v>84694.6</v>
      </c>
      <c r="AY3">
        <v>84908.5</v>
      </c>
      <c r="AZ3">
        <v>85151.2</v>
      </c>
      <c r="BA3">
        <v>85293.7</v>
      </c>
      <c r="BB3">
        <v>85285.1</v>
      </c>
      <c r="BC3">
        <v>85102.5</v>
      </c>
      <c r="BD3">
        <v>85248.4</v>
      </c>
      <c r="BE3">
        <v>85145.7</v>
      </c>
      <c r="BF3">
        <v>84809.2</v>
      </c>
      <c r="BG3">
        <v>85365.3</v>
      </c>
      <c r="BH3">
        <v>85708.1</v>
      </c>
      <c r="BI3">
        <v>85940.3</v>
      </c>
      <c r="BJ3">
        <v>86436.4</v>
      </c>
      <c r="BK3">
        <v>86636.3</v>
      </c>
      <c r="BL3">
        <v>87216.9</v>
      </c>
      <c r="BM3">
        <v>87568.1</v>
      </c>
      <c r="BN3">
        <v>87802.4</v>
      </c>
      <c r="BO3">
        <v>88210.6</v>
      </c>
      <c r="BP3">
        <v>88331.199999999997</v>
      </c>
      <c r="BQ3">
        <v>88641.7</v>
      </c>
      <c r="BR3">
        <v>88742.6</v>
      </c>
      <c r="BS3">
        <v>89267.3</v>
      </c>
      <c r="BT3">
        <v>89429.8</v>
      </c>
      <c r="BU3">
        <v>89758.9</v>
      </c>
      <c r="BV3">
        <v>90310.7</v>
      </c>
      <c r="BW3">
        <v>90513.7</v>
      </c>
      <c r="BX3">
        <v>90459.3</v>
      </c>
      <c r="BY3">
        <v>91181.8</v>
      </c>
      <c r="BZ3">
        <v>91557.9</v>
      </c>
      <c r="CA3">
        <v>92021.5</v>
      </c>
      <c r="CB3">
        <v>92421.9</v>
      </c>
      <c r="CC3">
        <v>93271.1</v>
      </c>
      <c r="CD3">
        <v>93654.3</v>
      </c>
      <c r="CE3">
        <v>94209.8</v>
      </c>
      <c r="CF3">
        <v>94953.2</v>
      </c>
      <c r="CG3">
        <v>95476</v>
      </c>
      <c r="CH3">
        <f t="shared" ref="CH3:CH21" si="0">AVERAGE(B3:CG3)</f>
        <v>81675.861904761914</v>
      </c>
    </row>
    <row r="4" spans="1:86" x14ac:dyDescent="0.35">
      <c r="A4" t="s">
        <v>6</v>
      </c>
      <c r="AL4">
        <v>4274.3999999999996</v>
      </c>
      <c r="AM4">
        <v>4309</v>
      </c>
      <c r="AN4">
        <v>4299.3</v>
      </c>
      <c r="AO4">
        <v>4271.8999999999996</v>
      </c>
      <c r="AP4">
        <v>4215.8999999999996</v>
      </c>
      <c r="AQ4">
        <v>4187.5</v>
      </c>
      <c r="AR4">
        <v>4181.3999999999996</v>
      </c>
      <c r="AS4">
        <v>4224.1000000000004</v>
      </c>
      <c r="AT4">
        <v>4272.8</v>
      </c>
      <c r="AU4">
        <v>4278.6000000000004</v>
      </c>
      <c r="AV4">
        <v>4308.3</v>
      </c>
      <c r="AW4">
        <v>4332.8</v>
      </c>
      <c r="AX4">
        <v>4354.1000000000004</v>
      </c>
      <c r="AY4">
        <v>4351.3</v>
      </c>
      <c r="AZ4">
        <v>4266.3999999999996</v>
      </c>
      <c r="BA4">
        <v>4292.3</v>
      </c>
      <c r="BB4">
        <v>4269.5</v>
      </c>
      <c r="BC4">
        <v>4196.2</v>
      </c>
      <c r="BD4">
        <v>4141.7</v>
      </c>
      <c r="BE4">
        <v>4061.5</v>
      </c>
      <c r="BF4">
        <v>3967.5</v>
      </c>
      <c r="BG4">
        <v>3873.2</v>
      </c>
      <c r="BH4">
        <v>3867.8</v>
      </c>
      <c r="BI4">
        <v>3862.5</v>
      </c>
      <c r="BJ4">
        <v>3829.2</v>
      </c>
      <c r="BK4">
        <v>3820.3</v>
      </c>
      <c r="BL4">
        <v>3815</v>
      </c>
      <c r="BM4">
        <v>3829.8</v>
      </c>
      <c r="BN4">
        <v>3875.4</v>
      </c>
      <c r="BO4">
        <v>3920.1</v>
      </c>
      <c r="BP4">
        <v>3966.4</v>
      </c>
      <c r="BQ4">
        <v>4055.2</v>
      </c>
      <c r="BR4">
        <v>4141.8</v>
      </c>
      <c r="BS4">
        <v>4168.8</v>
      </c>
      <c r="BT4">
        <v>4224.3</v>
      </c>
      <c r="BU4">
        <v>4322</v>
      </c>
      <c r="BV4">
        <v>4403.7</v>
      </c>
      <c r="BW4">
        <v>4408.8999999999996</v>
      </c>
      <c r="BX4">
        <v>4471.8</v>
      </c>
      <c r="BY4">
        <v>4542.1000000000004</v>
      </c>
      <c r="BZ4">
        <v>4673.3</v>
      </c>
      <c r="CA4">
        <v>4701.3999999999996</v>
      </c>
      <c r="CB4">
        <v>4725.5</v>
      </c>
      <c r="CC4">
        <v>4844.5</v>
      </c>
      <c r="CD4">
        <v>4936.1000000000004</v>
      </c>
      <c r="CE4">
        <v>4990.1000000000004</v>
      </c>
      <c r="CF4">
        <v>5032.3</v>
      </c>
      <c r="CG4">
        <v>5099.3999999999996</v>
      </c>
      <c r="CH4">
        <f t="shared" si="0"/>
        <v>4280.3624999999984</v>
      </c>
    </row>
    <row r="5" spans="1:86" x14ac:dyDescent="0.35">
      <c r="A5" t="s">
        <v>7</v>
      </c>
      <c r="AX5">
        <v>2943.7</v>
      </c>
      <c r="AY5">
        <v>2985.4</v>
      </c>
      <c r="AZ5">
        <v>3024.5</v>
      </c>
      <c r="BA5">
        <v>3024</v>
      </c>
      <c r="BB5">
        <v>3044.8</v>
      </c>
      <c r="BC5">
        <v>3095.4</v>
      </c>
      <c r="BD5">
        <v>3121.3</v>
      </c>
      <c r="BE5">
        <v>3154.2</v>
      </c>
      <c r="BF5">
        <v>3166.1</v>
      </c>
      <c r="BG5">
        <v>3159.6</v>
      </c>
      <c r="BH5">
        <v>3154.3</v>
      </c>
      <c r="BI5">
        <v>3150.3</v>
      </c>
      <c r="BJ5">
        <v>3209.6</v>
      </c>
      <c r="BK5">
        <v>3225.1</v>
      </c>
      <c r="BL5">
        <v>3266.2</v>
      </c>
      <c r="BM5">
        <v>3318.8</v>
      </c>
      <c r="BN5">
        <v>3270.7</v>
      </c>
      <c r="BO5">
        <v>3332.6</v>
      </c>
      <c r="BP5">
        <v>3359.5</v>
      </c>
      <c r="BQ5">
        <v>3354.4</v>
      </c>
      <c r="BR5">
        <v>3407.3</v>
      </c>
      <c r="BS5">
        <v>3399.8</v>
      </c>
      <c r="BT5">
        <v>3436.1</v>
      </c>
      <c r="BU5">
        <v>3477.6</v>
      </c>
      <c r="BV5">
        <v>3546.7</v>
      </c>
      <c r="BW5">
        <v>3607.3</v>
      </c>
      <c r="BX5">
        <v>3621.8</v>
      </c>
      <c r="BY5">
        <v>3674</v>
      </c>
      <c r="BZ5">
        <v>3697.3</v>
      </c>
      <c r="CA5">
        <v>3733.8</v>
      </c>
      <c r="CB5">
        <v>3760.4</v>
      </c>
      <c r="CC5">
        <v>3799.2</v>
      </c>
      <c r="CD5">
        <v>3872.3</v>
      </c>
      <c r="CE5">
        <v>3874</v>
      </c>
      <c r="CF5">
        <v>3880.7</v>
      </c>
      <c r="CG5">
        <v>3906.9</v>
      </c>
      <c r="CH5">
        <f t="shared" si="0"/>
        <v>3390.4361111111116</v>
      </c>
    </row>
    <row r="6" spans="1:86" x14ac:dyDescent="0.35">
      <c r="A6" t="s">
        <v>154</v>
      </c>
      <c r="B6">
        <v>1801429</v>
      </c>
      <c r="C6">
        <v>1809821.6</v>
      </c>
      <c r="D6">
        <v>1834256.7</v>
      </c>
      <c r="E6">
        <v>1853360.5</v>
      </c>
      <c r="F6">
        <v>1877802.6</v>
      </c>
      <c r="G6">
        <v>1894471.5</v>
      </c>
      <c r="H6">
        <v>1906767.2</v>
      </c>
      <c r="I6">
        <v>1914985.7</v>
      </c>
      <c r="J6">
        <v>1977090.3</v>
      </c>
      <c r="K6">
        <v>1977910</v>
      </c>
      <c r="L6">
        <v>1981706.1</v>
      </c>
      <c r="M6">
        <v>1980513.9</v>
      </c>
      <c r="N6">
        <v>1984226.5</v>
      </c>
      <c r="O6">
        <v>1993565.5</v>
      </c>
      <c r="P6">
        <v>2002054.2</v>
      </c>
      <c r="Q6">
        <v>2005552.2</v>
      </c>
      <c r="R6">
        <v>1999644.3</v>
      </c>
      <c r="S6">
        <v>2000023.1</v>
      </c>
      <c r="T6">
        <v>2012672.5</v>
      </c>
      <c r="U6">
        <v>2024976.3</v>
      </c>
      <c r="V6">
        <v>2035889.9</v>
      </c>
      <c r="W6">
        <v>2048258.7</v>
      </c>
      <c r="X6">
        <v>2052677.5</v>
      </c>
      <c r="Y6">
        <v>2061008</v>
      </c>
      <c r="Z6">
        <v>2066164.2</v>
      </c>
      <c r="AA6">
        <v>2078505.4</v>
      </c>
      <c r="AB6">
        <v>2093862.7</v>
      </c>
      <c r="AC6">
        <v>2107833.6</v>
      </c>
      <c r="AD6">
        <v>2127218.7999999998</v>
      </c>
      <c r="AE6">
        <v>2150240.7000000002</v>
      </c>
      <c r="AF6">
        <v>2161920.4</v>
      </c>
      <c r="AG6">
        <v>2186411.1</v>
      </c>
      <c r="AH6">
        <v>2208943.7000000002</v>
      </c>
      <c r="AI6">
        <v>2223265.2000000002</v>
      </c>
      <c r="AJ6">
        <v>2231632.7000000002</v>
      </c>
      <c r="AK6">
        <v>2241936.6</v>
      </c>
      <c r="AL6">
        <v>2262181.7999999998</v>
      </c>
      <c r="AM6">
        <v>2250941.2000000002</v>
      </c>
      <c r="AN6">
        <v>2238792.1</v>
      </c>
      <c r="AO6">
        <v>2201092.5</v>
      </c>
      <c r="AP6">
        <v>2146484.5</v>
      </c>
      <c r="AQ6">
        <v>2146922.9</v>
      </c>
      <c r="AR6">
        <v>2155004.7999999998</v>
      </c>
      <c r="AS6">
        <v>2164952.1</v>
      </c>
      <c r="AT6">
        <v>2173578.6</v>
      </c>
      <c r="AU6">
        <v>2193836.2000000002</v>
      </c>
      <c r="AV6">
        <v>2203434.5</v>
      </c>
      <c r="AW6">
        <v>2216967.2999999998</v>
      </c>
      <c r="AX6">
        <v>2240287.1</v>
      </c>
      <c r="AY6">
        <v>2239850.6</v>
      </c>
      <c r="AZ6">
        <v>2240547.2000000002</v>
      </c>
      <c r="BA6">
        <v>2234478.7000000002</v>
      </c>
      <c r="BB6">
        <v>2228005.5</v>
      </c>
      <c r="BC6">
        <v>2219840.2999999998</v>
      </c>
      <c r="BD6">
        <v>2216497</v>
      </c>
      <c r="BE6">
        <v>2207586.9</v>
      </c>
      <c r="BF6">
        <v>2198970.4</v>
      </c>
      <c r="BG6">
        <v>2213279.2000000002</v>
      </c>
      <c r="BH6">
        <v>2220388.5</v>
      </c>
      <c r="BI6">
        <v>2226403.7999999998</v>
      </c>
      <c r="BJ6">
        <v>2238967.4</v>
      </c>
      <c r="BK6">
        <v>2244038.5</v>
      </c>
      <c r="BL6">
        <v>2254705.9</v>
      </c>
      <c r="BM6">
        <v>2264181.4</v>
      </c>
      <c r="BN6">
        <v>2287188.2000000002</v>
      </c>
      <c r="BO6">
        <v>2297463.4</v>
      </c>
      <c r="BP6">
        <v>2306274.2999999998</v>
      </c>
      <c r="BQ6">
        <v>2318148.2999999998</v>
      </c>
      <c r="BR6">
        <v>2329556.9</v>
      </c>
      <c r="BS6">
        <v>2335038.9</v>
      </c>
      <c r="BT6">
        <v>2346019.4</v>
      </c>
      <c r="BU6">
        <v>2362916.6</v>
      </c>
      <c r="BV6">
        <v>2381041.7999999998</v>
      </c>
      <c r="BW6">
        <v>2398531.9</v>
      </c>
      <c r="BX6">
        <v>2415768.7999999998</v>
      </c>
      <c r="BY6">
        <v>2435154.7000000002</v>
      </c>
      <c r="BZ6">
        <v>2435437.5</v>
      </c>
      <c r="CA6">
        <v>2447797.5</v>
      </c>
      <c r="CB6">
        <v>2449262.4</v>
      </c>
      <c r="CC6">
        <v>2464337.1</v>
      </c>
      <c r="CD6">
        <v>2480391.5</v>
      </c>
      <c r="CE6">
        <v>2489182.2999999998</v>
      </c>
      <c r="CF6">
        <v>2493465.2999999998</v>
      </c>
      <c r="CG6">
        <v>2493602.1</v>
      </c>
      <c r="CH6">
        <f t="shared" si="0"/>
        <v>2177588.032142858</v>
      </c>
    </row>
    <row r="7" spans="1:86" x14ac:dyDescent="0.35">
      <c r="A7" t="s">
        <v>8</v>
      </c>
      <c r="B7">
        <v>33912.6</v>
      </c>
      <c r="C7">
        <v>34087.800000000003</v>
      </c>
      <c r="D7">
        <v>34263.9</v>
      </c>
      <c r="E7">
        <v>34547.199999999997</v>
      </c>
      <c r="F7">
        <v>35582.199999999997</v>
      </c>
      <c r="G7">
        <v>35856.6</v>
      </c>
      <c r="H7">
        <v>36412.6</v>
      </c>
      <c r="I7">
        <v>36830.199999999997</v>
      </c>
      <c r="J7">
        <v>37007.9</v>
      </c>
      <c r="K7">
        <v>37038.199999999997</v>
      </c>
      <c r="L7">
        <v>37287.1</v>
      </c>
      <c r="M7">
        <v>37170</v>
      </c>
      <c r="N7">
        <v>37425.5</v>
      </c>
      <c r="O7">
        <v>37767</v>
      </c>
      <c r="P7">
        <v>37686.699999999997</v>
      </c>
      <c r="Q7">
        <v>38129.699999999997</v>
      </c>
      <c r="R7">
        <v>37852.1</v>
      </c>
      <c r="S7">
        <v>38397.5</v>
      </c>
      <c r="T7">
        <v>38856.9</v>
      </c>
      <c r="U7">
        <v>38939.599999999999</v>
      </c>
      <c r="V7">
        <v>39438.300000000003</v>
      </c>
      <c r="W7">
        <v>39756</v>
      </c>
      <c r="X7">
        <v>40202.300000000003</v>
      </c>
      <c r="Y7">
        <v>40820.5</v>
      </c>
      <c r="Z7">
        <v>41221.800000000003</v>
      </c>
      <c r="AA7">
        <v>40712.400000000001</v>
      </c>
      <c r="AB7">
        <v>41306.1</v>
      </c>
      <c r="AC7">
        <v>41425.699999999997</v>
      </c>
      <c r="AD7">
        <v>42476.3</v>
      </c>
      <c r="AE7">
        <v>42545.9</v>
      </c>
      <c r="AF7">
        <v>42952</v>
      </c>
      <c r="AG7">
        <v>43311.5</v>
      </c>
      <c r="AH7">
        <v>44168.1</v>
      </c>
      <c r="AI7">
        <v>44927.1</v>
      </c>
      <c r="AJ7">
        <v>45355.4</v>
      </c>
      <c r="AK7">
        <v>45933.5</v>
      </c>
      <c r="AL7">
        <v>45888.5</v>
      </c>
      <c r="AM7">
        <v>45530.7</v>
      </c>
      <c r="AN7">
        <v>45687.9</v>
      </c>
      <c r="AO7">
        <v>44693.8</v>
      </c>
      <c r="AP7">
        <v>41794.199999999997</v>
      </c>
      <c r="AQ7">
        <v>41608.300000000003</v>
      </c>
      <c r="AR7">
        <v>42004.6</v>
      </c>
      <c r="AS7">
        <v>41712.300000000003</v>
      </c>
      <c r="AT7">
        <v>42076.7</v>
      </c>
      <c r="AU7">
        <v>43277.9</v>
      </c>
      <c r="AV7">
        <v>43065.9</v>
      </c>
      <c r="AW7">
        <v>43991.199999999997</v>
      </c>
      <c r="AX7">
        <v>44175.4</v>
      </c>
      <c r="AY7">
        <v>44067.3</v>
      </c>
      <c r="AZ7">
        <v>44123</v>
      </c>
      <c r="BA7">
        <v>44168.1</v>
      </c>
      <c r="BB7">
        <v>43890.5</v>
      </c>
      <c r="BC7">
        <v>43440.1</v>
      </c>
      <c r="BD7">
        <v>43280.4</v>
      </c>
      <c r="BE7">
        <v>43233.7</v>
      </c>
      <c r="BF7">
        <v>42853.8</v>
      </c>
      <c r="BG7">
        <v>43044.6</v>
      </c>
      <c r="BH7">
        <v>43160</v>
      </c>
      <c r="BI7">
        <v>43085.5</v>
      </c>
      <c r="BJ7">
        <v>42717</v>
      </c>
      <c r="BK7">
        <v>42798.9</v>
      </c>
      <c r="BL7">
        <v>42925.8</v>
      </c>
      <c r="BM7">
        <v>42878.3</v>
      </c>
      <c r="BN7">
        <v>42529.5</v>
      </c>
      <c r="BO7">
        <v>43138.7</v>
      </c>
      <c r="BP7">
        <v>43100.3</v>
      </c>
      <c r="BQ7">
        <v>43350.8</v>
      </c>
      <c r="BR7">
        <v>43849.5</v>
      </c>
      <c r="BS7">
        <v>43848.7</v>
      </c>
      <c r="BT7">
        <v>44322.8</v>
      </c>
      <c r="BU7">
        <v>44525.1</v>
      </c>
      <c r="BV7">
        <v>44953.4</v>
      </c>
      <c r="BW7">
        <v>45544.6</v>
      </c>
      <c r="BX7">
        <v>45760.800000000003</v>
      </c>
      <c r="BY7">
        <v>46121.1</v>
      </c>
      <c r="BZ7">
        <v>46213.599999999999</v>
      </c>
      <c r="CA7">
        <v>46127.6</v>
      </c>
      <c r="CB7">
        <v>46085</v>
      </c>
      <c r="CC7">
        <v>46129.2</v>
      </c>
      <c r="CD7">
        <v>46527.199999999997</v>
      </c>
      <c r="CE7">
        <v>46852.3</v>
      </c>
      <c r="CF7">
        <v>46875.199999999997</v>
      </c>
      <c r="CG7">
        <v>46791.7</v>
      </c>
      <c r="CH7">
        <f t="shared" si="0"/>
        <v>42016.972619047621</v>
      </c>
    </row>
    <row r="8" spans="1:86" x14ac:dyDescent="0.35">
      <c r="A8" t="s">
        <v>9</v>
      </c>
      <c r="B8">
        <v>381724.2</v>
      </c>
      <c r="C8">
        <v>384199.5</v>
      </c>
      <c r="D8">
        <v>389858.9</v>
      </c>
      <c r="E8">
        <v>395380.4</v>
      </c>
      <c r="F8">
        <v>399385.9</v>
      </c>
      <c r="G8">
        <v>403635.9</v>
      </c>
      <c r="H8">
        <v>406765.8</v>
      </c>
      <c r="I8">
        <v>409062.2</v>
      </c>
      <c r="J8">
        <v>411431.8</v>
      </c>
      <c r="K8">
        <v>411621.1</v>
      </c>
      <c r="L8">
        <v>413731.1</v>
      </c>
      <c r="M8">
        <v>411955.8</v>
      </c>
      <c r="N8">
        <v>414341.4</v>
      </c>
      <c r="O8">
        <v>416423.1</v>
      </c>
      <c r="P8">
        <v>417992.3</v>
      </c>
      <c r="Q8">
        <v>418448.2</v>
      </c>
      <c r="R8">
        <v>419701.6</v>
      </c>
      <c r="S8">
        <v>417956.3</v>
      </c>
      <c r="T8">
        <v>422295</v>
      </c>
      <c r="U8">
        <v>423825.3</v>
      </c>
      <c r="V8">
        <v>428365</v>
      </c>
      <c r="W8">
        <v>430237</v>
      </c>
      <c r="X8">
        <v>431865.9</v>
      </c>
      <c r="Y8">
        <v>435718.5</v>
      </c>
      <c r="Z8">
        <v>436845.5</v>
      </c>
      <c r="AA8">
        <v>437968.1</v>
      </c>
      <c r="AB8">
        <v>441313.1</v>
      </c>
      <c r="AC8">
        <v>444382.1</v>
      </c>
      <c r="AD8">
        <v>448100.7</v>
      </c>
      <c r="AE8">
        <v>453521.9</v>
      </c>
      <c r="AF8">
        <v>453995.9</v>
      </c>
      <c r="AG8">
        <v>456451.6</v>
      </c>
      <c r="AH8">
        <v>461332.5</v>
      </c>
      <c r="AI8">
        <v>464275.4</v>
      </c>
      <c r="AJ8">
        <v>465641.3</v>
      </c>
      <c r="AK8">
        <v>465865.8</v>
      </c>
      <c r="AL8">
        <v>469882.6</v>
      </c>
      <c r="AM8">
        <v>466633.8</v>
      </c>
      <c r="AN8">
        <v>465589</v>
      </c>
      <c r="AO8">
        <v>459926</v>
      </c>
      <c r="AP8">
        <v>450916.3</v>
      </c>
      <c r="AQ8">
        <v>451666</v>
      </c>
      <c r="AR8">
        <v>452449</v>
      </c>
      <c r="AS8">
        <v>456119.8</v>
      </c>
      <c r="AT8">
        <v>457190.1</v>
      </c>
      <c r="AU8">
        <v>459448.6</v>
      </c>
      <c r="AV8">
        <v>462510</v>
      </c>
      <c r="AW8">
        <v>465382.1</v>
      </c>
      <c r="AX8">
        <v>471426.6</v>
      </c>
      <c r="AY8">
        <v>471366.6</v>
      </c>
      <c r="AZ8">
        <v>473059.4</v>
      </c>
      <c r="BA8">
        <v>474509.3</v>
      </c>
      <c r="BB8">
        <v>474634</v>
      </c>
      <c r="BC8">
        <v>472576.8</v>
      </c>
      <c r="BD8">
        <v>473650.7</v>
      </c>
      <c r="BE8">
        <v>473684.4</v>
      </c>
      <c r="BF8">
        <v>474058.3</v>
      </c>
      <c r="BG8">
        <v>478195.7</v>
      </c>
      <c r="BH8">
        <v>478084.5</v>
      </c>
      <c r="BI8">
        <v>481544.2</v>
      </c>
      <c r="BJ8">
        <v>481080</v>
      </c>
      <c r="BK8">
        <v>481817.2</v>
      </c>
      <c r="BL8">
        <v>484723.4</v>
      </c>
      <c r="BM8">
        <v>483760.9</v>
      </c>
      <c r="BN8">
        <v>486509.9</v>
      </c>
      <c r="BO8">
        <v>486733.7</v>
      </c>
      <c r="BP8">
        <v>488026.8</v>
      </c>
      <c r="BQ8">
        <v>489157</v>
      </c>
      <c r="BR8">
        <v>491124.7</v>
      </c>
      <c r="BS8">
        <v>489901.1</v>
      </c>
      <c r="BT8">
        <v>490517.2</v>
      </c>
      <c r="BU8">
        <v>493084</v>
      </c>
      <c r="BV8">
        <v>496422.2</v>
      </c>
      <c r="BW8">
        <v>500853.6</v>
      </c>
      <c r="BX8">
        <v>504567.5</v>
      </c>
      <c r="BY8">
        <v>507688.3</v>
      </c>
      <c r="BZ8">
        <v>507281.5</v>
      </c>
      <c r="CA8">
        <v>508309.5</v>
      </c>
      <c r="CB8">
        <v>510883.8</v>
      </c>
      <c r="CC8">
        <v>514947.8</v>
      </c>
      <c r="CD8">
        <v>519219.7</v>
      </c>
      <c r="CE8">
        <v>522273.6</v>
      </c>
      <c r="CF8">
        <v>522512.9</v>
      </c>
      <c r="CG8">
        <v>519787.6</v>
      </c>
      <c r="CH8">
        <f t="shared" si="0"/>
        <v>458586.94999999995</v>
      </c>
    </row>
    <row r="9" spans="1:86" x14ac:dyDescent="0.35">
      <c r="A9" t="s">
        <v>2</v>
      </c>
      <c r="B9">
        <v>544062</v>
      </c>
      <c r="C9">
        <v>543372.19999999995</v>
      </c>
      <c r="D9">
        <v>550684.30000000005</v>
      </c>
      <c r="E9">
        <v>553305.59999999998</v>
      </c>
      <c r="F9">
        <v>562048.69999999995</v>
      </c>
      <c r="G9">
        <v>566394.4</v>
      </c>
      <c r="H9">
        <v>566739.30000000005</v>
      </c>
      <c r="I9">
        <v>564325</v>
      </c>
      <c r="J9">
        <v>576482.80000000005</v>
      </c>
      <c r="K9">
        <v>574827.19999999995</v>
      </c>
      <c r="L9">
        <v>574758.19999999995</v>
      </c>
      <c r="M9">
        <v>573033.6</v>
      </c>
      <c r="N9">
        <v>570602.19999999995</v>
      </c>
      <c r="O9">
        <v>572602.6</v>
      </c>
      <c r="P9">
        <v>576534.4</v>
      </c>
      <c r="Q9">
        <v>575016.9</v>
      </c>
      <c r="R9">
        <v>567291.1</v>
      </c>
      <c r="S9">
        <v>567980.9</v>
      </c>
      <c r="T9">
        <v>573154.4</v>
      </c>
      <c r="U9">
        <v>573844.19999999995</v>
      </c>
      <c r="V9">
        <v>573137.19999999995</v>
      </c>
      <c r="W9">
        <v>576379.19999999995</v>
      </c>
      <c r="X9">
        <v>574516.80000000005</v>
      </c>
      <c r="Y9">
        <v>574240.9</v>
      </c>
      <c r="Z9">
        <v>575309.9</v>
      </c>
      <c r="AA9">
        <v>578483.1</v>
      </c>
      <c r="AB9">
        <v>583242.80000000005</v>
      </c>
      <c r="AC9">
        <v>585450.19999999995</v>
      </c>
      <c r="AD9">
        <v>591986</v>
      </c>
      <c r="AE9">
        <v>602057</v>
      </c>
      <c r="AF9">
        <v>606747.69999999995</v>
      </c>
      <c r="AG9">
        <v>615577.1</v>
      </c>
      <c r="AH9">
        <v>616387.80000000005</v>
      </c>
      <c r="AI9">
        <v>620457.5</v>
      </c>
      <c r="AJ9">
        <v>623561.5</v>
      </c>
      <c r="AK9">
        <v>628183</v>
      </c>
      <c r="AL9">
        <v>632011.69999999995</v>
      </c>
      <c r="AM9">
        <v>629735.4</v>
      </c>
      <c r="AN9">
        <v>626286.30000000005</v>
      </c>
      <c r="AO9">
        <v>616628.80000000005</v>
      </c>
      <c r="AP9">
        <v>587640.19999999995</v>
      </c>
      <c r="AQ9">
        <v>589226.80000000005</v>
      </c>
      <c r="AR9">
        <v>592744.80000000005</v>
      </c>
      <c r="AS9">
        <v>597366.4</v>
      </c>
      <c r="AT9">
        <v>601660</v>
      </c>
      <c r="AU9">
        <v>614766.6</v>
      </c>
      <c r="AV9">
        <v>620699</v>
      </c>
      <c r="AW9">
        <v>624768.9</v>
      </c>
      <c r="AX9">
        <v>636064.19999999995</v>
      </c>
      <c r="AY9">
        <v>637788.69999999995</v>
      </c>
      <c r="AZ9">
        <v>641237.6</v>
      </c>
      <c r="BA9">
        <v>641237.69999999995</v>
      </c>
      <c r="BB9">
        <v>642617.19999999995</v>
      </c>
      <c r="BC9">
        <v>643238</v>
      </c>
      <c r="BD9">
        <v>644617.69999999995</v>
      </c>
      <c r="BE9">
        <v>642479.30000000005</v>
      </c>
      <c r="BF9">
        <v>638909.4</v>
      </c>
      <c r="BG9">
        <v>646635.30000000005</v>
      </c>
      <c r="BH9">
        <v>649877.5</v>
      </c>
      <c r="BI9">
        <v>650636.30000000005</v>
      </c>
      <c r="BJ9">
        <v>657430.80000000005</v>
      </c>
      <c r="BK9">
        <v>657637.69999999995</v>
      </c>
      <c r="BL9">
        <v>661017.59999999998</v>
      </c>
      <c r="BM9">
        <v>665915.1</v>
      </c>
      <c r="BN9">
        <v>664414.9</v>
      </c>
      <c r="BO9">
        <v>668484.69999999995</v>
      </c>
      <c r="BP9">
        <v>671588.8</v>
      </c>
      <c r="BQ9">
        <v>674692.9</v>
      </c>
      <c r="BR9">
        <v>681228.9</v>
      </c>
      <c r="BS9">
        <v>683436.2</v>
      </c>
      <c r="BT9">
        <v>685505.5</v>
      </c>
      <c r="BU9">
        <v>688264.6</v>
      </c>
      <c r="BV9">
        <v>696507.6</v>
      </c>
      <c r="BW9">
        <v>702578</v>
      </c>
      <c r="BX9">
        <v>707475.7</v>
      </c>
      <c r="BY9">
        <v>714235.9</v>
      </c>
      <c r="BZ9">
        <v>710769.4</v>
      </c>
      <c r="CA9">
        <v>715943</v>
      </c>
      <c r="CB9">
        <v>710769.4</v>
      </c>
      <c r="CC9">
        <v>715253.1</v>
      </c>
      <c r="CD9">
        <v>719253.9</v>
      </c>
      <c r="CE9">
        <v>719736.9</v>
      </c>
      <c r="CF9">
        <v>721668.3</v>
      </c>
      <c r="CG9">
        <v>721392.4</v>
      </c>
      <c r="CH9">
        <f t="shared" si="0"/>
        <v>625200.62857142847</v>
      </c>
    </row>
    <row r="10" spans="1:86" x14ac:dyDescent="0.35">
      <c r="A10" t="s">
        <v>10</v>
      </c>
      <c r="J10">
        <v>40923.800000000003</v>
      </c>
      <c r="K10">
        <v>40819.699999999997</v>
      </c>
      <c r="L10">
        <v>41552.1</v>
      </c>
      <c r="M10">
        <v>41842.1</v>
      </c>
      <c r="N10">
        <v>42220.3</v>
      </c>
      <c r="O10">
        <v>43230.5</v>
      </c>
      <c r="P10">
        <v>43544.800000000003</v>
      </c>
      <c r="Q10">
        <v>43916.3</v>
      </c>
      <c r="R10">
        <v>44746.9</v>
      </c>
      <c r="S10">
        <v>45555.9</v>
      </c>
      <c r="T10">
        <v>45883.9</v>
      </c>
      <c r="U10">
        <v>46748.800000000003</v>
      </c>
      <c r="V10">
        <v>47699.8</v>
      </c>
      <c r="W10">
        <v>47774.9</v>
      </c>
      <c r="X10">
        <v>48447</v>
      </c>
      <c r="Y10">
        <v>48513.4</v>
      </c>
      <c r="Z10">
        <v>48098.1</v>
      </c>
      <c r="AA10">
        <v>48391.1</v>
      </c>
      <c r="AB10">
        <v>49128</v>
      </c>
      <c r="AC10">
        <v>49419.8</v>
      </c>
      <c r="AD10">
        <v>51090.6</v>
      </c>
      <c r="AE10">
        <v>51429.599999999999</v>
      </c>
      <c r="AF10">
        <v>51766.400000000001</v>
      </c>
      <c r="AG10">
        <v>53182.7</v>
      </c>
      <c r="AH10">
        <v>52898.400000000001</v>
      </c>
      <c r="AI10">
        <v>54264.4</v>
      </c>
      <c r="AJ10">
        <v>54004.1</v>
      </c>
      <c r="AK10">
        <v>53397.8</v>
      </c>
      <c r="AL10">
        <v>54137.9</v>
      </c>
      <c r="AM10">
        <v>53654</v>
      </c>
      <c r="AN10">
        <v>53669.9</v>
      </c>
      <c r="AO10">
        <v>53292.7</v>
      </c>
      <c r="AP10">
        <v>50604.2</v>
      </c>
      <c r="AQ10">
        <v>51914.7</v>
      </c>
      <c r="AR10">
        <v>51744</v>
      </c>
      <c r="AS10">
        <v>51654.6</v>
      </c>
      <c r="AT10">
        <v>51058.3</v>
      </c>
      <c r="AU10">
        <v>48877.7</v>
      </c>
      <c r="AV10">
        <v>47296.7</v>
      </c>
      <c r="AW10">
        <v>47088.7</v>
      </c>
      <c r="AX10">
        <v>45394.400000000001</v>
      </c>
      <c r="AY10">
        <v>44558.6</v>
      </c>
      <c r="AZ10">
        <v>43579</v>
      </c>
      <c r="BA10">
        <v>41618</v>
      </c>
      <c r="BB10">
        <v>41247.199999999997</v>
      </c>
      <c r="BC10">
        <v>40258.400000000001</v>
      </c>
      <c r="BD10">
        <v>39671.800000000003</v>
      </c>
      <c r="BE10">
        <v>39268.400000000001</v>
      </c>
      <c r="BF10">
        <v>38982.400000000001</v>
      </c>
      <c r="BG10">
        <v>39029.300000000003</v>
      </c>
      <c r="BH10">
        <v>39269.599999999999</v>
      </c>
      <c r="BI10">
        <v>39460.400000000001</v>
      </c>
      <c r="BJ10">
        <v>39378.1</v>
      </c>
      <c r="BK10">
        <v>39420.5</v>
      </c>
      <c r="BL10">
        <v>39809.199999999997</v>
      </c>
      <c r="BM10">
        <v>39504</v>
      </c>
      <c r="BN10">
        <v>39670.1</v>
      </c>
      <c r="BO10">
        <v>39584.800000000003</v>
      </c>
      <c r="BP10">
        <v>38777.9</v>
      </c>
      <c r="BQ10">
        <v>39706.6</v>
      </c>
      <c r="BR10">
        <v>39313.599999999999</v>
      </c>
      <c r="BS10">
        <v>39301.199999999997</v>
      </c>
      <c r="BT10">
        <v>39406.699999999997</v>
      </c>
      <c r="BU10">
        <v>39636.9</v>
      </c>
      <c r="BV10">
        <v>39716.300000000003</v>
      </c>
      <c r="BW10">
        <v>39922.9</v>
      </c>
      <c r="BX10">
        <v>40281.5</v>
      </c>
      <c r="BY10">
        <v>39980.800000000003</v>
      </c>
      <c r="BZ10">
        <v>40589.9</v>
      </c>
      <c r="CA10">
        <v>40659.1</v>
      </c>
      <c r="CB10">
        <v>40768.300000000003</v>
      </c>
      <c r="CC10">
        <v>41028.5</v>
      </c>
      <c r="CD10">
        <v>41490.800000000003</v>
      </c>
      <c r="CE10">
        <v>41875.1</v>
      </c>
      <c r="CF10">
        <v>41663.599999999999</v>
      </c>
      <c r="CG10">
        <v>41623.4</v>
      </c>
      <c r="CH10">
        <f t="shared" si="0"/>
        <v>44749.103947368407</v>
      </c>
    </row>
    <row r="11" spans="1:86" x14ac:dyDescent="0.35">
      <c r="A11" t="s">
        <v>11</v>
      </c>
      <c r="B11">
        <v>28951.200000000001</v>
      </c>
      <c r="C11">
        <v>29219.3</v>
      </c>
      <c r="D11">
        <v>30315.1</v>
      </c>
      <c r="E11">
        <v>31012.5</v>
      </c>
      <c r="F11">
        <v>31372.400000000001</v>
      </c>
      <c r="G11">
        <v>32285.5</v>
      </c>
      <c r="H11">
        <v>32880.699999999997</v>
      </c>
      <c r="I11">
        <v>33053.4</v>
      </c>
      <c r="J11">
        <v>33603.599999999999</v>
      </c>
      <c r="K11">
        <v>34296.6</v>
      </c>
      <c r="L11">
        <v>34146.9</v>
      </c>
      <c r="M11">
        <v>34761.599999999999</v>
      </c>
      <c r="N11">
        <v>35273.1</v>
      </c>
      <c r="O11">
        <v>35709.1</v>
      </c>
      <c r="P11">
        <v>36452.6</v>
      </c>
      <c r="Q11">
        <v>37002.199999999997</v>
      </c>
      <c r="R11">
        <v>36781.4</v>
      </c>
      <c r="S11">
        <v>37107.599999999999</v>
      </c>
      <c r="T11">
        <v>37392.6</v>
      </c>
      <c r="U11">
        <v>39398.199999999997</v>
      </c>
      <c r="V11">
        <v>39114</v>
      </c>
      <c r="W11">
        <v>40274.1</v>
      </c>
      <c r="X11">
        <v>39976</v>
      </c>
      <c r="Y11">
        <v>41032.699999999997</v>
      </c>
      <c r="Z11">
        <v>41653</v>
      </c>
      <c r="AA11">
        <v>42608.6</v>
      </c>
      <c r="AB11">
        <v>42276.1</v>
      </c>
      <c r="AC11">
        <v>43703.3</v>
      </c>
      <c r="AD11">
        <v>44145.8</v>
      </c>
      <c r="AE11">
        <v>44539.4</v>
      </c>
      <c r="AF11">
        <v>44980.4</v>
      </c>
      <c r="AG11">
        <v>45281.5</v>
      </c>
      <c r="AH11">
        <v>47507.9</v>
      </c>
      <c r="AI11">
        <v>47045.9</v>
      </c>
      <c r="AJ11">
        <v>45980.9</v>
      </c>
      <c r="AK11">
        <v>47716.6</v>
      </c>
      <c r="AL11">
        <v>46372.5</v>
      </c>
      <c r="AM11">
        <v>45390.8</v>
      </c>
      <c r="AN11">
        <v>45233.5</v>
      </c>
      <c r="AO11">
        <v>43103</v>
      </c>
      <c r="AP11">
        <v>42738.3</v>
      </c>
      <c r="AQ11">
        <v>42692.800000000003</v>
      </c>
      <c r="AR11">
        <v>42401.4</v>
      </c>
      <c r="AS11">
        <v>41568.699999999997</v>
      </c>
      <c r="AT11">
        <v>42528.6</v>
      </c>
      <c r="AU11">
        <v>42502.5</v>
      </c>
      <c r="AV11">
        <v>42810.3</v>
      </c>
      <c r="AW11">
        <v>42846.5</v>
      </c>
      <c r="AX11">
        <v>43215.1</v>
      </c>
      <c r="AY11">
        <v>43832.4</v>
      </c>
      <c r="AZ11">
        <v>43179.5</v>
      </c>
      <c r="BA11">
        <v>43429.8</v>
      </c>
      <c r="BB11">
        <v>42587.1</v>
      </c>
      <c r="BC11">
        <v>43610.400000000001</v>
      </c>
      <c r="BD11">
        <v>42962.3</v>
      </c>
      <c r="BE11">
        <v>43204.5</v>
      </c>
      <c r="BF11">
        <v>42960.6</v>
      </c>
      <c r="BG11">
        <v>43976.1</v>
      </c>
      <c r="BH11">
        <v>45511.8</v>
      </c>
      <c r="BI11">
        <v>45327.4</v>
      </c>
      <c r="BJ11">
        <v>47071.8</v>
      </c>
      <c r="BK11">
        <v>48441.7</v>
      </c>
      <c r="BL11">
        <v>49058.3</v>
      </c>
      <c r="BM11">
        <v>49108.7</v>
      </c>
      <c r="BN11">
        <v>59234.7</v>
      </c>
      <c r="BO11">
        <v>58032.1</v>
      </c>
      <c r="BP11">
        <v>59376.6</v>
      </c>
      <c r="BQ11">
        <v>60307.5</v>
      </c>
      <c r="BR11">
        <v>58351</v>
      </c>
      <c r="BS11">
        <v>58786.7</v>
      </c>
      <c r="BT11">
        <v>59254.7</v>
      </c>
      <c r="BU11">
        <v>64938.7</v>
      </c>
      <c r="BV11">
        <v>64468.6</v>
      </c>
      <c r="BW11">
        <v>64727.1</v>
      </c>
      <c r="BX11">
        <v>68259.399999999994</v>
      </c>
      <c r="BY11">
        <v>70647.100000000006</v>
      </c>
      <c r="BZ11">
        <v>70876</v>
      </c>
      <c r="CA11">
        <v>71606.7</v>
      </c>
      <c r="CB11">
        <v>72279</v>
      </c>
      <c r="CC11">
        <v>73151</v>
      </c>
      <c r="CD11">
        <v>74090</v>
      </c>
      <c r="CE11">
        <v>75213.899999999994</v>
      </c>
      <c r="CF11">
        <v>76167.100000000006</v>
      </c>
      <c r="CG11">
        <v>77787.100000000006</v>
      </c>
      <c r="CH11">
        <f t="shared" si="0"/>
        <v>47072.30000000001</v>
      </c>
    </row>
    <row r="12" spans="1:86" x14ac:dyDescent="0.35">
      <c r="A12" t="s">
        <v>12</v>
      </c>
      <c r="B12">
        <v>339890.8</v>
      </c>
      <c r="C12">
        <v>341212.8</v>
      </c>
      <c r="D12">
        <v>344761.7</v>
      </c>
      <c r="E12">
        <v>349866.4</v>
      </c>
      <c r="F12">
        <v>354163.7</v>
      </c>
      <c r="G12">
        <v>356497.4</v>
      </c>
      <c r="H12">
        <v>359720.9</v>
      </c>
      <c r="I12">
        <v>363206.40000000002</v>
      </c>
      <c r="J12">
        <v>366064.3</v>
      </c>
      <c r="K12">
        <v>365819.9</v>
      </c>
      <c r="L12">
        <v>364411</v>
      </c>
      <c r="M12">
        <v>363884.2</v>
      </c>
      <c r="N12">
        <v>364338.7</v>
      </c>
      <c r="O12">
        <v>365345.9</v>
      </c>
      <c r="P12">
        <v>365983.2</v>
      </c>
      <c r="Q12">
        <v>368098.9</v>
      </c>
      <c r="R12">
        <v>366560.2</v>
      </c>
      <c r="S12">
        <v>365914</v>
      </c>
      <c r="T12">
        <v>365018</v>
      </c>
      <c r="U12">
        <v>368448.5</v>
      </c>
      <c r="V12">
        <v>369987.4</v>
      </c>
      <c r="W12">
        <v>370935.8</v>
      </c>
      <c r="X12">
        <v>371198.7</v>
      </c>
      <c r="Y12">
        <v>372152.3</v>
      </c>
      <c r="Z12">
        <v>371477.5</v>
      </c>
      <c r="AA12">
        <v>374681.2</v>
      </c>
      <c r="AB12">
        <v>376672.2</v>
      </c>
      <c r="AC12">
        <v>378428.6</v>
      </c>
      <c r="AD12">
        <v>379418.2</v>
      </c>
      <c r="AE12">
        <v>380821.9</v>
      </c>
      <c r="AF12">
        <v>382020.5</v>
      </c>
      <c r="AG12">
        <v>387418.7</v>
      </c>
      <c r="AH12">
        <v>386609.7</v>
      </c>
      <c r="AI12">
        <v>387728.1</v>
      </c>
      <c r="AJ12">
        <v>387857.9</v>
      </c>
      <c r="AK12">
        <v>387040.2</v>
      </c>
      <c r="AL12">
        <v>391009.7</v>
      </c>
      <c r="AM12">
        <v>387354.5</v>
      </c>
      <c r="AN12">
        <v>381592</v>
      </c>
      <c r="AO12">
        <v>372834.3</v>
      </c>
      <c r="AP12">
        <v>363714.5</v>
      </c>
      <c r="AQ12">
        <v>361587.7</v>
      </c>
      <c r="AR12">
        <v>362492.8</v>
      </c>
      <c r="AS12">
        <v>363397.7</v>
      </c>
      <c r="AT12">
        <v>365109.2</v>
      </c>
      <c r="AU12">
        <v>367445.9</v>
      </c>
      <c r="AV12">
        <v>368439.4</v>
      </c>
      <c r="AW12">
        <v>371659.5</v>
      </c>
      <c r="AX12">
        <v>373530</v>
      </c>
      <c r="AY12">
        <v>372825.9</v>
      </c>
      <c r="AZ12">
        <v>371226</v>
      </c>
      <c r="BA12">
        <v>367668.9</v>
      </c>
      <c r="BB12">
        <v>363470.5</v>
      </c>
      <c r="BC12">
        <v>360714.6</v>
      </c>
      <c r="BD12">
        <v>358227</v>
      </c>
      <c r="BE12">
        <v>355694.5</v>
      </c>
      <c r="BF12">
        <v>352478.2</v>
      </c>
      <c r="BG12">
        <v>352459</v>
      </c>
      <c r="BH12">
        <v>353605</v>
      </c>
      <c r="BI12">
        <v>353311.1</v>
      </c>
      <c r="BJ12">
        <v>353156.3</v>
      </c>
      <c r="BK12">
        <v>353326.8</v>
      </c>
      <c r="BL12">
        <v>353403.4</v>
      </c>
      <c r="BM12">
        <v>353037</v>
      </c>
      <c r="BN12">
        <v>354276.9</v>
      </c>
      <c r="BO12">
        <v>355672.4</v>
      </c>
      <c r="BP12">
        <v>355809.4</v>
      </c>
      <c r="BQ12">
        <v>357696.7</v>
      </c>
      <c r="BR12">
        <v>358328.5</v>
      </c>
      <c r="BS12">
        <v>359310.9</v>
      </c>
      <c r="BT12">
        <v>361862</v>
      </c>
      <c r="BU12">
        <v>363231.3</v>
      </c>
      <c r="BV12">
        <v>364856.8</v>
      </c>
      <c r="BW12">
        <v>366272.6</v>
      </c>
      <c r="BX12">
        <v>366897.1</v>
      </c>
      <c r="BY12">
        <v>369086.1</v>
      </c>
      <c r="BZ12">
        <v>368433.8</v>
      </c>
      <c r="CA12">
        <v>369195.1</v>
      </c>
      <c r="CB12">
        <v>369180.4</v>
      </c>
      <c r="CC12">
        <v>370278.8</v>
      </c>
      <c r="CD12">
        <v>371076.8</v>
      </c>
      <c r="CE12">
        <v>372101.5</v>
      </c>
      <c r="CF12">
        <v>370724.5</v>
      </c>
      <c r="CG12">
        <v>369345.7</v>
      </c>
      <c r="CH12">
        <f t="shared" si="0"/>
        <v>366215.05357142846</v>
      </c>
    </row>
    <row r="13" spans="1:86" x14ac:dyDescent="0.35">
      <c r="A13" t="s">
        <v>13</v>
      </c>
      <c r="BJ13">
        <v>3688.5</v>
      </c>
      <c r="BK13">
        <v>3696</v>
      </c>
      <c r="BL13">
        <v>3733.8</v>
      </c>
      <c r="BM13">
        <v>3744.3</v>
      </c>
      <c r="BN13">
        <v>3788.1</v>
      </c>
      <c r="BO13">
        <v>3837.9</v>
      </c>
      <c r="BP13">
        <v>3900.3</v>
      </c>
      <c r="BQ13">
        <v>3891.9</v>
      </c>
      <c r="BR13">
        <v>3932.3</v>
      </c>
      <c r="BS13">
        <v>3945</v>
      </c>
      <c r="BT13">
        <v>3946.9</v>
      </c>
      <c r="BU13">
        <v>3993.9</v>
      </c>
      <c r="BV13">
        <v>4034</v>
      </c>
      <c r="BW13">
        <v>4054.3</v>
      </c>
      <c r="BX13">
        <v>4094.3</v>
      </c>
      <c r="BY13">
        <v>4127.8999999999996</v>
      </c>
      <c r="BZ13">
        <v>4177.1000000000004</v>
      </c>
      <c r="CA13">
        <v>4235.5</v>
      </c>
      <c r="CB13">
        <v>4263</v>
      </c>
      <c r="CC13">
        <v>4299.2</v>
      </c>
      <c r="CD13">
        <v>4295.2</v>
      </c>
      <c r="CE13">
        <v>4283.1000000000004</v>
      </c>
      <c r="CF13">
        <v>4301.2</v>
      </c>
      <c r="CG13">
        <v>4274.2</v>
      </c>
      <c r="CH13">
        <f t="shared" si="0"/>
        <v>4022.4125000000004</v>
      </c>
    </row>
    <row r="14" spans="1:86" x14ac:dyDescent="0.35">
      <c r="A14" t="s">
        <v>14</v>
      </c>
      <c r="BN14">
        <v>6665.8</v>
      </c>
      <c r="BO14">
        <v>6732.6</v>
      </c>
      <c r="BP14">
        <v>6804.4</v>
      </c>
      <c r="BQ14">
        <v>6812</v>
      </c>
      <c r="BR14">
        <v>6803.9</v>
      </c>
      <c r="BS14">
        <v>6873.4</v>
      </c>
      <c r="BT14">
        <v>6971.6</v>
      </c>
      <c r="BU14">
        <v>7072</v>
      </c>
      <c r="BV14">
        <v>7155.5</v>
      </c>
      <c r="BW14">
        <v>7212.2</v>
      </c>
      <c r="BX14">
        <v>7275.4</v>
      </c>
      <c r="BY14">
        <v>7381.8</v>
      </c>
      <c r="BZ14">
        <v>7476.7</v>
      </c>
      <c r="CA14">
        <v>7593.8</v>
      </c>
      <c r="CB14">
        <v>7608.4</v>
      </c>
      <c r="CC14">
        <v>7748.6</v>
      </c>
      <c r="CD14">
        <v>7839.5</v>
      </c>
      <c r="CE14">
        <v>7962.4</v>
      </c>
      <c r="CF14">
        <v>7971.7</v>
      </c>
      <c r="CG14">
        <v>8090.7</v>
      </c>
      <c r="CH14">
        <f t="shared" si="0"/>
        <v>7302.6200000000008</v>
      </c>
    </row>
    <row r="15" spans="1:86" x14ac:dyDescent="0.35">
      <c r="A15" t="s">
        <v>15</v>
      </c>
      <c r="B15">
        <v>5897.7</v>
      </c>
      <c r="C15">
        <v>6018.1</v>
      </c>
      <c r="D15">
        <v>6183.5</v>
      </c>
      <c r="E15">
        <v>6162.7</v>
      </c>
      <c r="F15">
        <v>6488</v>
      </c>
      <c r="G15">
        <v>6404.6</v>
      </c>
      <c r="H15">
        <v>6509.3</v>
      </c>
      <c r="I15">
        <v>6539.6</v>
      </c>
      <c r="J15">
        <v>6652.1</v>
      </c>
      <c r="K15">
        <v>6573.6</v>
      </c>
      <c r="L15">
        <v>6672.6</v>
      </c>
      <c r="M15">
        <v>6837.8</v>
      </c>
      <c r="N15">
        <v>6865.1</v>
      </c>
      <c r="O15">
        <v>6989.5</v>
      </c>
      <c r="P15">
        <v>6888.1</v>
      </c>
      <c r="Q15">
        <v>6858.3</v>
      </c>
      <c r="R15">
        <v>6852.7</v>
      </c>
      <c r="S15">
        <v>7027.2</v>
      </c>
      <c r="T15">
        <v>7094.7</v>
      </c>
      <c r="U15">
        <v>7354.7</v>
      </c>
      <c r="V15">
        <v>7317.8</v>
      </c>
      <c r="W15">
        <v>7322.7</v>
      </c>
      <c r="X15">
        <v>7492.7</v>
      </c>
      <c r="Y15">
        <v>7416.2</v>
      </c>
      <c r="Z15">
        <v>7352.4</v>
      </c>
      <c r="AA15">
        <v>7415.2</v>
      </c>
      <c r="AB15">
        <v>7561.5</v>
      </c>
      <c r="AC15">
        <v>7954.5</v>
      </c>
      <c r="AD15">
        <v>7955.5</v>
      </c>
      <c r="AE15">
        <v>7966.3</v>
      </c>
      <c r="AF15">
        <v>8032.3</v>
      </c>
      <c r="AG15">
        <v>8155.2</v>
      </c>
      <c r="AH15">
        <v>8543</v>
      </c>
      <c r="AI15">
        <v>8745.2999999999993</v>
      </c>
      <c r="AJ15">
        <v>8681</v>
      </c>
      <c r="AK15">
        <v>8733.1</v>
      </c>
      <c r="AL15">
        <v>8847.6</v>
      </c>
      <c r="AM15">
        <v>8735.9</v>
      </c>
      <c r="AN15">
        <v>8662.1</v>
      </c>
      <c r="AO15">
        <v>8342.9</v>
      </c>
      <c r="AP15">
        <v>8187.1</v>
      </c>
      <c r="AQ15">
        <v>8299.5</v>
      </c>
      <c r="AR15">
        <v>8446</v>
      </c>
      <c r="AS15">
        <v>8524.7999999999993</v>
      </c>
      <c r="AT15">
        <v>8654.6</v>
      </c>
      <c r="AU15">
        <v>8743.2999999999993</v>
      </c>
      <c r="AV15">
        <v>8627</v>
      </c>
      <c r="AW15">
        <v>8680.5</v>
      </c>
      <c r="AX15">
        <v>8806.1</v>
      </c>
      <c r="AY15">
        <v>8694.6</v>
      </c>
      <c r="AZ15">
        <v>8794.4</v>
      </c>
      <c r="BA15">
        <v>8768.1</v>
      </c>
      <c r="BB15">
        <v>8820.1</v>
      </c>
      <c r="BC15">
        <v>8820.1</v>
      </c>
      <c r="BD15">
        <v>8921.1</v>
      </c>
      <c r="BE15">
        <v>9075</v>
      </c>
      <c r="BF15">
        <v>9076.2999999999993</v>
      </c>
      <c r="BG15">
        <v>9237.9</v>
      </c>
      <c r="BH15">
        <v>9265.7000000000007</v>
      </c>
      <c r="BI15">
        <v>9185.2000000000007</v>
      </c>
      <c r="BJ15">
        <v>9379.1</v>
      </c>
      <c r="BK15">
        <v>9248.7000000000007</v>
      </c>
      <c r="BL15">
        <v>9427.7999999999993</v>
      </c>
      <c r="BM15">
        <v>9673.5</v>
      </c>
      <c r="BN15">
        <v>9608.6</v>
      </c>
      <c r="BO15">
        <v>9675.9</v>
      </c>
      <c r="BP15">
        <v>9621.9</v>
      </c>
      <c r="BQ15">
        <v>9683.1</v>
      </c>
      <c r="BR15">
        <v>9984.1</v>
      </c>
      <c r="BS15">
        <v>10110.700000000001</v>
      </c>
      <c r="BT15">
        <v>10184.799999999999</v>
      </c>
      <c r="BU15">
        <v>10235.5</v>
      </c>
      <c r="BV15">
        <v>10104.4</v>
      </c>
      <c r="BW15">
        <v>10236.5</v>
      </c>
      <c r="BX15">
        <v>10347.6</v>
      </c>
      <c r="BY15">
        <v>10364.200000000001</v>
      </c>
      <c r="BZ15">
        <v>10377.6</v>
      </c>
      <c r="CA15">
        <v>10312.299999999999</v>
      </c>
      <c r="CB15">
        <v>10405.9</v>
      </c>
      <c r="CC15">
        <v>10469.9</v>
      </c>
      <c r="CD15">
        <v>10517.1</v>
      </c>
      <c r="CE15">
        <v>10706.5</v>
      </c>
      <c r="CF15">
        <v>10737.6</v>
      </c>
      <c r="CG15">
        <v>10820.1</v>
      </c>
      <c r="CH15">
        <f t="shared" si="0"/>
        <v>8475.7607142857123</v>
      </c>
    </row>
    <row r="16" spans="1:86" x14ac:dyDescent="0.35">
      <c r="A16" t="s">
        <v>16</v>
      </c>
      <c r="AL16">
        <v>1430.4</v>
      </c>
      <c r="AM16">
        <v>1435.4</v>
      </c>
      <c r="AN16">
        <v>1440.9</v>
      </c>
      <c r="AO16">
        <v>1453.1</v>
      </c>
      <c r="AP16">
        <v>1398.4</v>
      </c>
      <c r="AQ16">
        <v>1408.8</v>
      </c>
      <c r="AR16">
        <v>1419.9</v>
      </c>
      <c r="AS16">
        <v>1454.4</v>
      </c>
      <c r="AT16">
        <v>1501</v>
      </c>
      <c r="AU16">
        <v>1482.8</v>
      </c>
      <c r="AV16">
        <v>1516.8</v>
      </c>
      <c r="AW16">
        <v>1532.8</v>
      </c>
      <c r="AX16">
        <v>1520</v>
      </c>
      <c r="AY16">
        <v>1506.1</v>
      </c>
      <c r="AZ16">
        <v>1525.1</v>
      </c>
      <c r="BA16">
        <v>1543.8</v>
      </c>
      <c r="BB16">
        <v>1558.6</v>
      </c>
      <c r="BC16">
        <v>1577.2</v>
      </c>
      <c r="BD16">
        <v>1601.1</v>
      </c>
      <c r="BE16">
        <v>1606.8</v>
      </c>
      <c r="BF16">
        <v>1634.5</v>
      </c>
      <c r="BG16">
        <v>1686.2</v>
      </c>
      <c r="BH16">
        <v>1710.6</v>
      </c>
      <c r="BI16">
        <v>1710.5</v>
      </c>
      <c r="BJ16">
        <v>1762</v>
      </c>
      <c r="BK16">
        <v>1796.5</v>
      </c>
      <c r="BL16">
        <v>1821.3</v>
      </c>
      <c r="BM16">
        <v>1878</v>
      </c>
      <c r="BN16">
        <v>1932.8</v>
      </c>
      <c r="BO16">
        <v>1982.1</v>
      </c>
      <c r="BP16">
        <v>2000</v>
      </c>
      <c r="BQ16">
        <v>2040.6</v>
      </c>
      <c r="BR16">
        <v>2027.8</v>
      </c>
      <c r="BS16">
        <v>2053.1</v>
      </c>
      <c r="BT16">
        <v>2083.9</v>
      </c>
      <c r="BU16">
        <v>2116.5</v>
      </c>
      <c r="BV16">
        <v>2289.4</v>
      </c>
      <c r="BW16">
        <v>2322.3000000000002</v>
      </c>
      <c r="BX16">
        <v>2352.4</v>
      </c>
      <c r="BY16">
        <v>2387.3000000000002</v>
      </c>
      <c r="BZ16">
        <v>2404.6</v>
      </c>
      <c r="CA16">
        <v>2501.8000000000002</v>
      </c>
      <c r="CB16">
        <v>2553</v>
      </c>
      <c r="CC16">
        <v>2562</v>
      </c>
      <c r="CD16">
        <v>2545.6</v>
      </c>
      <c r="CE16">
        <v>2628.5</v>
      </c>
      <c r="CF16">
        <v>2621.3000000000002</v>
      </c>
      <c r="CG16">
        <v>2639.9</v>
      </c>
      <c r="CH16">
        <f t="shared" si="0"/>
        <v>1874.1229166666669</v>
      </c>
    </row>
    <row r="17" spans="1:86" x14ac:dyDescent="0.35">
      <c r="A17" t="s">
        <v>17</v>
      </c>
      <c r="B17">
        <v>121916.9</v>
      </c>
      <c r="C17">
        <v>123154.7</v>
      </c>
      <c r="D17">
        <v>124824.8</v>
      </c>
      <c r="E17">
        <v>126323.9</v>
      </c>
      <c r="F17">
        <v>127540.4</v>
      </c>
      <c r="G17">
        <v>128862.6</v>
      </c>
      <c r="H17">
        <v>129942.1</v>
      </c>
      <c r="I17">
        <v>131303.79999999999</v>
      </c>
      <c r="J17">
        <v>131944.4</v>
      </c>
      <c r="K17">
        <v>132399.20000000001</v>
      </c>
      <c r="L17">
        <v>132653.29999999999</v>
      </c>
      <c r="M17">
        <v>132757.20000000001</v>
      </c>
      <c r="N17">
        <v>132520.9</v>
      </c>
      <c r="O17">
        <v>132741.79999999999</v>
      </c>
      <c r="P17">
        <v>132848.29999999999</v>
      </c>
      <c r="Q17">
        <v>132987.9</v>
      </c>
      <c r="R17">
        <v>133292.79999999999</v>
      </c>
      <c r="S17">
        <v>132626.1</v>
      </c>
      <c r="T17">
        <v>132645.6</v>
      </c>
      <c r="U17">
        <v>133474.5</v>
      </c>
      <c r="V17">
        <v>134715.1</v>
      </c>
      <c r="W17">
        <v>135330.5</v>
      </c>
      <c r="X17">
        <v>135513.60000000001</v>
      </c>
      <c r="Y17">
        <v>135831</v>
      </c>
      <c r="Z17">
        <v>136172</v>
      </c>
      <c r="AA17">
        <v>137420.6</v>
      </c>
      <c r="AB17">
        <v>139089.9</v>
      </c>
      <c r="AC17">
        <v>140029.79999999999</v>
      </c>
      <c r="AD17">
        <v>140837.79999999999</v>
      </c>
      <c r="AE17">
        <v>143128.79999999999</v>
      </c>
      <c r="AF17">
        <v>143861.5</v>
      </c>
      <c r="AG17">
        <v>145110.29999999999</v>
      </c>
      <c r="AH17">
        <v>146748.9</v>
      </c>
      <c r="AI17">
        <v>147651.20000000001</v>
      </c>
      <c r="AJ17">
        <v>149278.6</v>
      </c>
      <c r="AK17">
        <v>151449.4</v>
      </c>
      <c r="AL17">
        <v>152510.39999999999</v>
      </c>
      <c r="AM17">
        <v>152620</v>
      </c>
      <c r="AN17">
        <v>152210.6</v>
      </c>
      <c r="AO17">
        <v>150535.5</v>
      </c>
      <c r="AP17">
        <v>147097.1</v>
      </c>
      <c r="AQ17">
        <v>145732</v>
      </c>
      <c r="AR17">
        <v>145884.70000000001</v>
      </c>
      <c r="AS17">
        <v>146841.60000000001</v>
      </c>
      <c r="AT17">
        <v>146846.6</v>
      </c>
      <c r="AU17">
        <v>148195.20000000001</v>
      </c>
      <c r="AV17">
        <v>148326.29999999999</v>
      </c>
      <c r="AW17">
        <v>149607.9</v>
      </c>
      <c r="AX17">
        <v>151255.6</v>
      </c>
      <c r="AY17">
        <v>151166.39999999999</v>
      </c>
      <c r="AZ17">
        <v>150948.6</v>
      </c>
      <c r="BA17">
        <v>150153.4</v>
      </c>
      <c r="BB17">
        <v>150018.70000000001</v>
      </c>
      <c r="BC17">
        <v>149944.1</v>
      </c>
      <c r="BD17">
        <v>149227.9</v>
      </c>
      <c r="BE17">
        <v>148401.79999999999</v>
      </c>
      <c r="BF17">
        <v>148339.79999999999</v>
      </c>
      <c r="BG17">
        <v>148975.20000000001</v>
      </c>
      <c r="BH17">
        <v>149724.29999999999</v>
      </c>
      <c r="BI17">
        <v>150629.20000000001</v>
      </c>
      <c r="BJ17">
        <v>150977</v>
      </c>
      <c r="BK17">
        <v>151462.5</v>
      </c>
      <c r="BL17">
        <v>151415.29999999999</v>
      </c>
      <c r="BM17">
        <v>153462.5</v>
      </c>
      <c r="BN17">
        <v>154063.6</v>
      </c>
      <c r="BO17">
        <v>154718.70000000001</v>
      </c>
      <c r="BP17">
        <v>155454.1</v>
      </c>
      <c r="BQ17">
        <v>155819.79999999999</v>
      </c>
      <c r="BR17">
        <v>156829.6</v>
      </c>
      <c r="BS17">
        <v>158041.1</v>
      </c>
      <c r="BT17">
        <v>159452.9</v>
      </c>
      <c r="BU17">
        <v>160738.9</v>
      </c>
      <c r="BV17">
        <v>161683.4</v>
      </c>
      <c r="BW17">
        <v>162507.29999999999</v>
      </c>
      <c r="BX17">
        <v>163744.29999999999</v>
      </c>
      <c r="BY17">
        <v>164794.9</v>
      </c>
      <c r="BZ17">
        <v>165949.79999999999</v>
      </c>
      <c r="CA17">
        <v>166704.1</v>
      </c>
      <c r="CB17">
        <v>167140.70000000001</v>
      </c>
      <c r="CC17">
        <v>167649.5</v>
      </c>
      <c r="CD17">
        <v>169674.4</v>
      </c>
      <c r="CE17">
        <v>170432</v>
      </c>
      <c r="CF17">
        <v>171241.5</v>
      </c>
      <c r="CG17">
        <v>171429</v>
      </c>
      <c r="CH17">
        <f t="shared" si="0"/>
        <v>146660.83333333334</v>
      </c>
    </row>
    <row r="18" spans="1:86" x14ac:dyDescent="0.35">
      <c r="A18" t="s">
        <v>18</v>
      </c>
      <c r="B18">
        <v>36197.5</v>
      </c>
      <c r="C18">
        <v>36387.699999999997</v>
      </c>
      <c r="D18">
        <v>36739.4</v>
      </c>
      <c r="E18">
        <v>36957.5</v>
      </c>
      <c r="F18">
        <v>37801.199999999997</v>
      </c>
      <c r="G18">
        <v>37550.5</v>
      </c>
      <c r="H18">
        <v>38148.6</v>
      </c>
      <c r="I18">
        <v>38364.199999999997</v>
      </c>
      <c r="J18">
        <v>38226.800000000003</v>
      </c>
      <c r="K18">
        <v>38630.199999999997</v>
      </c>
      <c r="L18">
        <v>38707.800000000003</v>
      </c>
      <c r="M18">
        <v>39251.5</v>
      </c>
      <c r="N18">
        <v>39341.5</v>
      </c>
      <c r="O18">
        <v>39122.699999999997</v>
      </c>
      <c r="P18">
        <v>38916.1</v>
      </c>
      <c r="Q18">
        <v>38629.4</v>
      </c>
      <c r="R18">
        <v>38693.800000000003</v>
      </c>
      <c r="S18">
        <v>38368.400000000001</v>
      </c>
      <c r="T18">
        <v>38693.599999999999</v>
      </c>
      <c r="U18">
        <v>38802.300000000003</v>
      </c>
      <c r="V18">
        <v>39186.1</v>
      </c>
      <c r="W18">
        <v>39429.199999999997</v>
      </c>
      <c r="X18">
        <v>39449.300000000003</v>
      </c>
      <c r="Y18">
        <v>39258.1</v>
      </c>
      <c r="Z18">
        <v>39617.5</v>
      </c>
      <c r="AA18">
        <v>39725.800000000003</v>
      </c>
      <c r="AB18">
        <v>39575.199999999997</v>
      </c>
      <c r="AC18">
        <v>39634.199999999997</v>
      </c>
      <c r="AD18">
        <v>39973.5</v>
      </c>
      <c r="AE18">
        <v>40332.800000000003</v>
      </c>
      <c r="AF18">
        <v>40280</v>
      </c>
      <c r="AG18">
        <v>40543</v>
      </c>
      <c r="AH18">
        <v>41023.800000000003</v>
      </c>
      <c r="AI18">
        <v>41140.5</v>
      </c>
      <c r="AJ18">
        <v>41256.6</v>
      </c>
      <c r="AK18">
        <v>41747.1</v>
      </c>
      <c r="AL18">
        <v>41737.9</v>
      </c>
      <c r="AM18">
        <v>41528.800000000003</v>
      </c>
      <c r="AN18">
        <v>41471.9</v>
      </c>
      <c r="AO18">
        <v>40956.800000000003</v>
      </c>
      <c r="AP18">
        <v>39920.199999999997</v>
      </c>
      <c r="AQ18">
        <v>39963</v>
      </c>
      <c r="AR18">
        <v>40304.6</v>
      </c>
      <c r="AS18">
        <v>40334.400000000001</v>
      </c>
      <c r="AT18">
        <v>40693.5</v>
      </c>
      <c r="AU18">
        <v>40834.6</v>
      </c>
      <c r="AV18">
        <v>40984.5</v>
      </c>
      <c r="AW18">
        <v>40798.9</v>
      </c>
      <c r="AX18">
        <v>40615.699999999997</v>
      </c>
      <c r="AY18">
        <v>40330.699999999997</v>
      </c>
      <c r="AZ18">
        <v>40050.9</v>
      </c>
      <c r="BA18">
        <v>39515.800000000003</v>
      </c>
      <c r="BB18">
        <v>39305.300000000003</v>
      </c>
      <c r="BC18">
        <v>38711.4</v>
      </c>
      <c r="BD18">
        <v>38312</v>
      </c>
      <c r="BE18">
        <v>37682.1</v>
      </c>
      <c r="BF18">
        <v>37816.699999999997</v>
      </c>
      <c r="BG18">
        <v>38140.300000000003</v>
      </c>
      <c r="BH18">
        <v>38032.9</v>
      </c>
      <c r="BI18">
        <v>38505.4</v>
      </c>
      <c r="BJ18">
        <v>38229.199999999997</v>
      </c>
      <c r="BK18">
        <v>38335</v>
      </c>
      <c r="BL18">
        <v>38375.5</v>
      </c>
      <c r="BM18">
        <v>38686.1</v>
      </c>
      <c r="BN18">
        <v>38918</v>
      </c>
      <c r="BO18">
        <v>38945.5</v>
      </c>
      <c r="BP18">
        <v>39009.9</v>
      </c>
      <c r="BQ18">
        <v>39194.800000000003</v>
      </c>
      <c r="BR18">
        <v>39331.1</v>
      </c>
      <c r="BS18">
        <v>39522.300000000003</v>
      </c>
      <c r="BT18">
        <v>39961</v>
      </c>
      <c r="BU18">
        <v>40381.699999999997</v>
      </c>
      <c r="BV18">
        <v>40772.699999999997</v>
      </c>
      <c r="BW18">
        <v>40924.400000000001</v>
      </c>
      <c r="BX18">
        <v>41216</v>
      </c>
      <c r="BY18">
        <v>41559.9</v>
      </c>
      <c r="BZ18">
        <v>41801.1</v>
      </c>
      <c r="CA18">
        <v>42242.7</v>
      </c>
      <c r="CB18">
        <v>42528.1</v>
      </c>
      <c r="CC18">
        <v>42746.8</v>
      </c>
      <c r="CD18">
        <v>43120.9</v>
      </c>
      <c r="CE18">
        <v>43389.599999999999</v>
      </c>
      <c r="CF18">
        <v>43556.2</v>
      </c>
      <c r="CG18">
        <v>43901</v>
      </c>
      <c r="CH18">
        <f t="shared" si="0"/>
        <v>39748.823809523819</v>
      </c>
    </row>
    <row r="19" spans="1:86" x14ac:dyDescent="0.35">
      <c r="A19" t="s">
        <v>19</v>
      </c>
      <c r="AP19">
        <v>11476.9</v>
      </c>
      <c r="AQ19">
        <v>11672.6</v>
      </c>
      <c r="AR19">
        <v>11882.9</v>
      </c>
      <c r="AS19">
        <v>12126.6</v>
      </c>
      <c r="AT19">
        <v>12380.7</v>
      </c>
      <c r="AU19">
        <v>12535.5</v>
      </c>
      <c r="AV19">
        <v>12680.2</v>
      </c>
      <c r="AW19">
        <v>12765.1</v>
      </c>
      <c r="AX19">
        <v>12790.1</v>
      </c>
      <c r="AY19">
        <v>12878.3</v>
      </c>
      <c r="AZ19">
        <v>12939.2</v>
      </c>
      <c r="BA19">
        <v>13044.3</v>
      </c>
      <c r="BB19">
        <v>13089.8</v>
      </c>
      <c r="BC19">
        <v>13117.2</v>
      </c>
      <c r="BD19">
        <v>13134.2</v>
      </c>
      <c r="BE19">
        <v>13121.3</v>
      </c>
      <c r="BF19">
        <v>13125.5</v>
      </c>
      <c r="BG19">
        <v>13168.8</v>
      </c>
      <c r="BH19">
        <v>13230</v>
      </c>
      <c r="BI19">
        <v>13307.1</v>
      </c>
      <c r="BJ19">
        <v>13388.1</v>
      </c>
      <c r="BK19">
        <v>13489.7</v>
      </c>
      <c r="BL19">
        <v>13618.5</v>
      </c>
      <c r="BM19">
        <v>13765.9</v>
      </c>
      <c r="BN19">
        <v>14030.3</v>
      </c>
      <c r="BO19">
        <v>14202.7</v>
      </c>
      <c r="BP19">
        <v>14366.6</v>
      </c>
      <c r="BQ19">
        <v>14471.6</v>
      </c>
      <c r="BR19">
        <v>14471.4</v>
      </c>
      <c r="BS19">
        <v>14507.5</v>
      </c>
      <c r="BT19">
        <v>14559.3</v>
      </c>
      <c r="BU19">
        <v>14644.6</v>
      </c>
      <c r="BV19">
        <v>14754.1</v>
      </c>
      <c r="BW19">
        <v>14891.5</v>
      </c>
      <c r="BX19">
        <v>15014.7</v>
      </c>
      <c r="BY19">
        <v>15195.1</v>
      </c>
      <c r="BZ19">
        <v>15342.2</v>
      </c>
      <c r="CA19">
        <v>15523.5</v>
      </c>
      <c r="CB19">
        <v>15674.6</v>
      </c>
      <c r="CC19">
        <v>15746.5</v>
      </c>
      <c r="CD19">
        <v>15849.1</v>
      </c>
      <c r="CE19">
        <v>15881.9</v>
      </c>
      <c r="CF19">
        <v>15937.8</v>
      </c>
      <c r="CG19">
        <v>16035.5</v>
      </c>
      <c r="CH19">
        <f t="shared" si="0"/>
        <v>13859.75</v>
      </c>
    </row>
    <row r="20" spans="1:86" x14ac:dyDescent="0.35">
      <c r="A20" t="s">
        <v>20</v>
      </c>
      <c r="AH20">
        <v>8039</v>
      </c>
      <c r="AI20">
        <v>8157.3</v>
      </c>
      <c r="AJ20">
        <v>8321.5</v>
      </c>
      <c r="AK20">
        <v>8379.7999999999993</v>
      </c>
      <c r="AL20">
        <v>8494.2999999999993</v>
      </c>
      <c r="AM20">
        <v>8575.2999999999993</v>
      </c>
      <c r="AN20">
        <v>8562.1</v>
      </c>
      <c r="AO20">
        <v>8265.7999999999993</v>
      </c>
      <c r="AP20">
        <v>7842.4</v>
      </c>
      <c r="AQ20">
        <v>7778.2</v>
      </c>
      <c r="AR20">
        <v>7794.5</v>
      </c>
      <c r="AS20">
        <v>7790.1</v>
      </c>
      <c r="AT20">
        <v>7794</v>
      </c>
      <c r="AU20">
        <v>7891.3</v>
      </c>
      <c r="AV20">
        <v>7907.3</v>
      </c>
      <c r="AW20">
        <v>7941.2</v>
      </c>
      <c r="AX20">
        <v>8006.2</v>
      </c>
      <c r="AY20">
        <v>7951.7</v>
      </c>
      <c r="AZ20">
        <v>7946.7</v>
      </c>
      <c r="BA20">
        <v>7956.7</v>
      </c>
      <c r="BB20">
        <v>7865.4</v>
      </c>
      <c r="BC20">
        <v>7737.2</v>
      </c>
      <c r="BD20">
        <v>7749.9</v>
      </c>
      <c r="BE20">
        <v>7611.2</v>
      </c>
      <c r="BF20">
        <v>7639.7</v>
      </c>
      <c r="BG20">
        <v>7650.4</v>
      </c>
      <c r="BH20">
        <v>7654.5</v>
      </c>
      <c r="BI20">
        <v>7808.4</v>
      </c>
      <c r="BJ20">
        <v>7806.2</v>
      </c>
      <c r="BK20">
        <v>7879.2</v>
      </c>
      <c r="BL20">
        <v>7925.8</v>
      </c>
      <c r="BM20">
        <v>7932.1</v>
      </c>
      <c r="BN20">
        <v>7988.1</v>
      </c>
      <c r="BO20">
        <v>8040.8</v>
      </c>
      <c r="BP20">
        <v>8084.5</v>
      </c>
      <c r="BQ20">
        <v>8094.4</v>
      </c>
      <c r="BR20">
        <v>8160.4</v>
      </c>
      <c r="BS20">
        <v>8270.6</v>
      </c>
      <c r="BT20">
        <v>8352.9</v>
      </c>
      <c r="BU20">
        <v>8420</v>
      </c>
      <c r="BV20">
        <v>8602.5</v>
      </c>
      <c r="BW20">
        <v>8706.6</v>
      </c>
      <c r="BX20">
        <v>8782.9</v>
      </c>
      <c r="BY20">
        <v>8960.6</v>
      </c>
      <c r="BZ20">
        <v>8989</v>
      </c>
      <c r="CA20">
        <v>9119.5</v>
      </c>
      <c r="CB20">
        <v>9225</v>
      </c>
      <c r="CC20">
        <v>9288.1</v>
      </c>
      <c r="CD20">
        <v>9427.9</v>
      </c>
      <c r="CE20">
        <v>9407.2999999999993</v>
      </c>
      <c r="CF20">
        <v>9501.2999999999993</v>
      </c>
      <c r="CG20">
        <v>9534</v>
      </c>
      <c r="CH20">
        <f t="shared" si="0"/>
        <v>8261.7653846153862</v>
      </c>
    </row>
    <row r="21" spans="1:86" x14ac:dyDescent="0.35">
      <c r="A21" t="s">
        <v>21</v>
      </c>
      <c r="B21">
        <v>184537.9</v>
      </c>
      <c r="C21">
        <v>186652.9</v>
      </c>
      <c r="D21">
        <v>189192.2</v>
      </c>
      <c r="E21">
        <v>191292.79999999999</v>
      </c>
      <c r="F21">
        <v>194314.3</v>
      </c>
      <c r="G21">
        <v>196770.3</v>
      </c>
      <c r="H21">
        <v>198777.3</v>
      </c>
      <c r="I21">
        <v>200905</v>
      </c>
      <c r="J21">
        <v>202945.2</v>
      </c>
      <c r="K21">
        <v>204522.7</v>
      </c>
      <c r="L21">
        <v>206488.9</v>
      </c>
      <c r="M21">
        <v>207802.8</v>
      </c>
      <c r="N21">
        <v>208785</v>
      </c>
      <c r="O21">
        <v>210535.2</v>
      </c>
      <c r="P21">
        <v>211714.7</v>
      </c>
      <c r="Q21">
        <v>213367.9</v>
      </c>
      <c r="R21">
        <v>215424.2</v>
      </c>
      <c r="S21">
        <v>216250</v>
      </c>
      <c r="T21">
        <v>217860.6</v>
      </c>
      <c r="U21">
        <v>219687.3</v>
      </c>
      <c r="V21">
        <v>220972.3</v>
      </c>
      <c r="W21">
        <v>223318.6</v>
      </c>
      <c r="X21">
        <v>225202.3</v>
      </c>
      <c r="Y21">
        <v>226800.2</v>
      </c>
      <c r="Z21">
        <v>228826.8</v>
      </c>
      <c r="AA21">
        <v>230857.60000000001</v>
      </c>
      <c r="AB21">
        <v>233068.6</v>
      </c>
      <c r="AC21">
        <v>235369</v>
      </c>
      <c r="AD21">
        <v>238107.4</v>
      </c>
      <c r="AE21">
        <v>240250.4</v>
      </c>
      <c r="AF21">
        <v>242518.5</v>
      </c>
      <c r="AG21">
        <v>244775.5</v>
      </c>
      <c r="AH21">
        <v>247000.2</v>
      </c>
      <c r="AI21">
        <v>249167.9</v>
      </c>
      <c r="AJ21">
        <v>251035.4</v>
      </c>
      <c r="AK21">
        <v>252568.7</v>
      </c>
      <c r="AL21">
        <v>253040.7</v>
      </c>
      <c r="AM21">
        <v>253130</v>
      </c>
      <c r="AN21">
        <v>252594.2</v>
      </c>
      <c r="AO21">
        <v>248677.2</v>
      </c>
      <c r="AP21">
        <v>242026.9</v>
      </c>
      <c r="AQ21">
        <v>242186</v>
      </c>
      <c r="AR21">
        <v>242663</v>
      </c>
      <c r="AS21">
        <v>242604.4</v>
      </c>
      <c r="AT21">
        <v>242387.5</v>
      </c>
      <c r="AU21">
        <v>242686.9</v>
      </c>
      <c r="AV21">
        <v>242533.8</v>
      </c>
      <c r="AW21">
        <v>242784.7</v>
      </c>
      <c r="AX21">
        <v>242593.3</v>
      </c>
      <c r="AY21">
        <v>241965.7</v>
      </c>
      <c r="AZ21">
        <v>240489.4</v>
      </c>
      <c r="BA21">
        <v>239134.7</v>
      </c>
      <c r="BB21">
        <v>236884.5</v>
      </c>
      <c r="BC21">
        <v>234588.3</v>
      </c>
      <c r="BD21">
        <v>233510.9</v>
      </c>
      <c r="BE21">
        <v>231574.5</v>
      </c>
      <c r="BF21">
        <v>230938.4</v>
      </c>
      <c r="BG21">
        <v>230701.9</v>
      </c>
      <c r="BH21">
        <v>230555.7</v>
      </c>
      <c r="BI21">
        <v>230994.5</v>
      </c>
      <c r="BJ21">
        <v>231867.9</v>
      </c>
      <c r="BK21">
        <v>233119.7</v>
      </c>
      <c r="BL21">
        <v>234983.8</v>
      </c>
      <c r="BM21">
        <v>237256.1</v>
      </c>
      <c r="BN21">
        <v>240144.1</v>
      </c>
      <c r="BO21">
        <v>242833.1</v>
      </c>
      <c r="BP21">
        <v>245060.4</v>
      </c>
      <c r="BQ21">
        <v>247249.3</v>
      </c>
      <c r="BR21">
        <v>248966.3</v>
      </c>
      <c r="BS21">
        <v>249790.4</v>
      </c>
      <c r="BT21">
        <v>251765.1</v>
      </c>
      <c r="BU21">
        <v>253195.5</v>
      </c>
      <c r="BV21">
        <v>254988.1</v>
      </c>
      <c r="BW21">
        <v>257655</v>
      </c>
      <c r="BX21">
        <v>259281.9</v>
      </c>
      <c r="BY21">
        <v>260861.1</v>
      </c>
      <c r="BZ21">
        <v>261976</v>
      </c>
      <c r="CA21">
        <v>263684.5</v>
      </c>
      <c r="CB21">
        <v>265156.59999999998</v>
      </c>
      <c r="CC21">
        <v>266708.59999999998</v>
      </c>
      <c r="CD21">
        <v>268343.90000000002</v>
      </c>
      <c r="CE21">
        <v>269117.8</v>
      </c>
      <c r="CF21">
        <v>269633.2</v>
      </c>
      <c r="CG21">
        <v>271171.59999999998</v>
      </c>
      <c r="CH21">
        <f t="shared" si="0"/>
        <v>234806.2345238096</v>
      </c>
    </row>
    <row r="24" spans="1:86" x14ac:dyDescent="0.35">
      <c r="A24" t="s">
        <v>3</v>
      </c>
      <c r="B24" t="s">
        <v>22</v>
      </c>
      <c r="C24" t="s">
        <v>5</v>
      </c>
      <c r="D24" t="s">
        <v>6</v>
      </c>
      <c r="E24" t="s">
        <v>7</v>
      </c>
      <c r="F24" t="s">
        <v>154</v>
      </c>
      <c r="G24" t="s">
        <v>8</v>
      </c>
      <c r="H24" t="s">
        <v>9</v>
      </c>
      <c r="I24" t="s">
        <v>2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  <c r="P24" t="s">
        <v>16</v>
      </c>
      <c r="Q24" t="s">
        <v>17</v>
      </c>
      <c r="R24" t="s">
        <v>18</v>
      </c>
      <c r="S24" t="s">
        <v>19</v>
      </c>
      <c r="T24" t="s">
        <v>20</v>
      </c>
      <c r="U24" t="s">
        <v>21</v>
      </c>
      <c r="W24" t="s">
        <v>3</v>
      </c>
      <c r="X24" t="s">
        <v>22</v>
      </c>
      <c r="Y24" t="s">
        <v>5</v>
      </c>
      <c r="Z24" t="s">
        <v>6</v>
      </c>
      <c r="AA24" t="s">
        <v>7</v>
      </c>
      <c r="AB24" t="s">
        <v>154</v>
      </c>
      <c r="AC24" t="s">
        <v>8</v>
      </c>
      <c r="AD24" t="s">
        <v>9</v>
      </c>
      <c r="AE24" t="s">
        <v>2</v>
      </c>
      <c r="AF24" t="s">
        <v>10</v>
      </c>
      <c r="AG24" t="s">
        <v>11</v>
      </c>
      <c r="AH24" t="s">
        <v>12</v>
      </c>
      <c r="AI24" t="s">
        <v>13</v>
      </c>
      <c r="AJ24" t="s">
        <v>14</v>
      </c>
      <c r="AK24" t="s">
        <v>15</v>
      </c>
      <c r="AL24" t="s">
        <v>16</v>
      </c>
      <c r="AM24" t="s">
        <v>17</v>
      </c>
      <c r="AN24" t="s">
        <v>18</v>
      </c>
      <c r="AO24" t="s">
        <v>19</v>
      </c>
      <c r="AP24" t="s">
        <v>20</v>
      </c>
      <c r="AQ24" t="s">
        <v>21</v>
      </c>
    </row>
    <row r="25" spans="1:86" x14ac:dyDescent="0.35">
      <c r="A25" t="s">
        <v>69</v>
      </c>
      <c r="B25">
        <v>54974.400000000001</v>
      </c>
      <c r="C25">
        <v>66497.7</v>
      </c>
      <c r="F25">
        <v>1801429</v>
      </c>
      <c r="G25">
        <v>33912.6</v>
      </c>
      <c r="H25">
        <v>381724.2</v>
      </c>
      <c r="I25">
        <v>544062</v>
      </c>
      <c r="K25">
        <v>28951.200000000001</v>
      </c>
      <c r="L25">
        <v>339890.8</v>
      </c>
      <c r="O25">
        <v>5897.7</v>
      </c>
      <c r="Q25">
        <v>121916.9</v>
      </c>
      <c r="R25">
        <v>36197.5</v>
      </c>
      <c r="U25">
        <v>184537.9</v>
      </c>
      <c r="W25" t="s">
        <v>69</v>
      </c>
      <c r="X25">
        <f>B25/$F25</f>
        <v>3.051710614184628E-2</v>
      </c>
      <c r="Y25">
        <f t="shared" ref="Y25:AQ37" si="1">C25/$F25</f>
        <v>3.6913861162443815E-2</v>
      </c>
      <c r="AB25">
        <f t="shared" si="1"/>
        <v>1</v>
      </c>
      <c r="AC25">
        <f t="shared" si="1"/>
        <v>1.8825388066917983E-2</v>
      </c>
      <c r="AD25">
        <f t="shared" si="1"/>
        <v>0.21190077432971269</v>
      </c>
      <c r="AE25">
        <f t="shared" si="1"/>
        <v>0.30201689880644755</v>
      </c>
      <c r="AG25">
        <f t="shared" si="1"/>
        <v>1.6071241220164657E-2</v>
      </c>
      <c r="AH25">
        <f t="shared" si="1"/>
        <v>0.18867843251107869</v>
      </c>
      <c r="AK25">
        <f t="shared" si="1"/>
        <v>3.2739008864629137E-3</v>
      </c>
      <c r="AM25">
        <f t="shared" si="1"/>
        <v>6.7677882392256361E-2</v>
      </c>
      <c r="AN25">
        <f t="shared" si="1"/>
        <v>2.0093770001482155E-2</v>
      </c>
      <c r="AQ25">
        <f t="shared" si="1"/>
        <v>0.10243972979229267</v>
      </c>
    </row>
    <row r="26" spans="1:86" x14ac:dyDescent="0.35">
      <c r="A26" t="s">
        <v>70</v>
      </c>
      <c r="B26">
        <v>55527.8</v>
      </c>
      <c r="C26">
        <v>67396.7</v>
      </c>
      <c r="F26">
        <v>1809821.6</v>
      </c>
      <c r="G26">
        <v>34087.800000000003</v>
      </c>
      <c r="H26">
        <v>384199.5</v>
      </c>
      <c r="I26">
        <v>543372.19999999995</v>
      </c>
      <c r="K26">
        <v>29219.3</v>
      </c>
      <c r="L26">
        <v>341212.8</v>
      </c>
      <c r="O26">
        <v>6018.1</v>
      </c>
      <c r="Q26">
        <v>123154.7</v>
      </c>
      <c r="R26">
        <v>36387.699999999997</v>
      </c>
      <c r="U26">
        <v>186652.9</v>
      </c>
      <c r="W26" t="s">
        <v>70</v>
      </c>
      <c r="X26">
        <f t="shared" ref="X26:X89" si="2">B26/$F26</f>
        <v>3.0681366605415695E-2</v>
      </c>
      <c r="Y26">
        <f t="shared" si="1"/>
        <v>3.7239416304899881E-2</v>
      </c>
      <c r="AB26">
        <f t="shared" si="1"/>
        <v>1</v>
      </c>
      <c r="AC26">
        <f t="shared" si="1"/>
        <v>1.8834895107893507E-2</v>
      </c>
      <c r="AD26">
        <f t="shared" si="1"/>
        <v>0.21228584077016208</v>
      </c>
      <c r="AE26">
        <f t="shared" si="1"/>
        <v>0.30023522760475391</v>
      </c>
      <c r="AG26">
        <f t="shared" si="1"/>
        <v>1.6144850962105876E-2</v>
      </c>
      <c r="AH26">
        <f t="shared" si="1"/>
        <v>0.1885339416879542</v>
      </c>
      <c r="AK26">
        <f t="shared" si="1"/>
        <v>3.3252448749644717E-3</v>
      </c>
      <c r="AM26">
        <f t="shared" si="1"/>
        <v>6.8047977767532436E-2</v>
      </c>
      <c r="AN26">
        <f t="shared" si="1"/>
        <v>2.0105683344700934E-2</v>
      </c>
      <c r="AQ26">
        <f t="shared" si="1"/>
        <v>0.10313331435540386</v>
      </c>
    </row>
    <row r="27" spans="1:86" x14ac:dyDescent="0.35">
      <c r="A27" t="s">
        <v>71</v>
      </c>
      <c r="B27">
        <v>56360.2</v>
      </c>
      <c r="C27">
        <v>68400.7</v>
      </c>
      <c r="F27">
        <v>1834256.7</v>
      </c>
      <c r="G27">
        <v>34263.9</v>
      </c>
      <c r="H27">
        <v>389858.9</v>
      </c>
      <c r="I27">
        <v>550684.30000000005</v>
      </c>
      <c r="K27">
        <v>30315.1</v>
      </c>
      <c r="L27">
        <v>344761.7</v>
      </c>
      <c r="O27">
        <v>6183.5</v>
      </c>
      <c r="Q27">
        <v>124824.8</v>
      </c>
      <c r="R27">
        <v>36739.4</v>
      </c>
      <c r="U27">
        <v>189192.2</v>
      </c>
      <c r="W27" t="s">
        <v>71</v>
      </c>
      <c r="X27">
        <f t="shared" si="2"/>
        <v>3.0726451755634855E-2</v>
      </c>
      <c r="Y27">
        <f t="shared" si="1"/>
        <v>3.7290691101196469E-2</v>
      </c>
      <c r="AB27">
        <f t="shared" si="1"/>
        <v>1</v>
      </c>
      <c r="AC27">
        <f t="shared" si="1"/>
        <v>1.8679991737252481E-2</v>
      </c>
      <c r="AD27">
        <f t="shared" si="1"/>
        <v>0.212543260711546</v>
      </c>
      <c r="AE27">
        <f t="shared" si="1"/>
        <v>0.30022204634716615</v>
      </c>
      <c r="AG27">
        <f t="shared" si="1"/>
        <v>1.6527185099010404E-2</v>
      </c>
      <c r="AH27">
        <f t="shared" si="1"/>
        <v>0.1879571708801718</v>
      </c>
      <c r="AK27">
        <f t="shared" si="1"/>
        <v>3.3711203017549288E-3</v>
      </c>
      <c r="AM27">
        <f t="shared" si="1"/>
        <v>6.8051979856472655E-2</v>
      </c>
      <c r="AN27">
        <f t="shared" si="1"/>
        <v>2.0029584735876939E-2</v>
      </c>
      <c r="AQ27">
        <f t="shared" si="1"/>
        <v>0.10314379661254612</v>
      </c>
    </row>
    <row r="28" spans="1:86" x14ac:dyDescent="0.35">
      <c r="A28" t="s">
        <v>72</v>
      </c>
      <c r="B28">
        <v>56855.8</v>
      </c>
      <c r="C28">
        <v>69207.7</v>
      </c>
      <c r="F28">
        <v>1853360.5</v>
      </c>
      <c r="G28">
        <v>34547.199999999997</v>
      </c>
      <c r="H28">
        <v>395380.4</v>
      </c>
      <c r="I28">
        <v>553305.59999999998</v>
      </c>
      <c r="K28">
        <v>31012.5</v>
      </c>
      <c r="L28">
        <v>349866.4</v>
      </c>
      <c r="O28">
        <v>6162.7</v>
      </c>
      <c r="Q28">
        <v>126323.9</v>
      </c>
      <c r="R28">
        <v>36957.5</v>
      </c>
      <c r="U28">
        <v>191292.79999999999</v>
      </c>
      <c r="W28" t="s">
        <v>72</v>
      </c>
      <c r="X28">
        <f t="shared" si="2"/>
        <v>3.0677140254149155E-2</v>
      </c>
      <c r="Y28">
        <f t="shared" si="1"/>
        <v>3.7341736807275212E-2</v>
      </c>
      <c r="AB28">
        <f t="shared" si="1"/>
        <v>1</v>
      </c>
      <c r="AC28">
        <f t="shared" si="1"/>
        <v>1.8640302304921249E-2</v>
      </c>
      <c r="AD28">
        <f t="shared" si="1"/>
        <v>0.21333162112821549</v>
      </c>
      <c r="AE28">
        <f t="shared" si="1"/>
        <v>0.29854181094287913</v>
      </c>
      <c r="AG28">
        <f t="shared" si="1"/>
        <v>1.6733118030733903E-2</v>
      </c>
      <c r="AH28">
        <f t="shared" si="1"/>
        <v>0.18877406743048641</v>
      </c>
      <c r="AK28">
        <f t="shared" si="1"/>
        <v>3.3251491007820658E-3</v>
      </c>
      <c r="AM28">
        <f t="shared" si="1"/>
        <v>6.8159378599036716E-2</v>
      </c>
      <c r="AN28">
        <f t="shared" si="1"/>
        <v>1.9940804824533597E-2</v>
      </c>
      <c r="AQ28">
        <f t="shared" si="1"/>
        <v>0.1032140266289262</v>
      </c>
    </row>
    <row r="29" spans="1:86" x14ac:dyDescent="0.35">
      <c r="A29" t="s">
        <v>73</v>
      </c>
      <c r="B29">
        <v>56860.6</v>
      </c>
      <c r="C29">
        <v>69682.8</v>
      </c>
      <c r="F29">
        <v>1877802.6</v>
      </c>
      <c r="G29">
        <v>35582.199999999997</v>
      </c>
      <c r="H29">
        <v>399385.9</v>
      </c>
      <c r="I29">
        <v>562048.69999999995</v>
      </c>
      <c r="K29">
        <v>31372.400000000001</v>
      </c>
      <c r="L29">
        <v>354163.7</v>
      </c>
      <c r="O29">
        <v>6488</v>
      </c>
      <c r="Q29">
        <v>127540.4</v>
      </c>
      <c r="R29">
        <v>37801.199999999997</v>
      </c>
      <c r="U29">
        <v>194314.3</v>
      </c>
      <c r="W29" t="s">
        <v>73</v>
      </c>
      <c r="X29">
        <f t="shared" si="2"/>
        <v>3.0280392624869087E-2</v>
      </c>
      <c r="Y29">
        <f t="shared" si="1"/>
        <v>3.710869289455665E-2</v>
      </c>
      <c r="AB29">
        <f t="shared" si="1"/>
        <v>1</v>
      </c>
      <c r="AC29">
        <f t="shared" si="1"/>
        <v>1.8948850108099751E-2</v>
      </c>
      <c r="AD29">
        <f t="shared" si="1"/>
        <v>0.21268790446876579</v>
      </c>
      <c r="AE29">
        <f t="shared" si="1"/>
        <v>0.29931191915486749</v>
      </c>
      <c r="AG29">
        <f t="shared" si="1"/>
        <v>1.6706974417864794E-2</v>
      </c>
      <c r="AH29">
        <f t="shared" si="1"/>
        <v>0.18860539441153185</v>
      </c>
      <c r="AK29">
        <f t="shared" si="1"/>
        <v>3.4551022562222459E-3</v>
      </c>
      <c r="AM29">
        <f t="shared" si="1"/>
        <v>6.7920025246530166E-2</v>
      </c>
      <c r="AN29">
        <f t="shared" si="1"/>
        <v>2.0130550463611029E-2</v>
      </c>
      <c r="AQ29">
        <f t="shared" si="1"/>
        <v>0.1034796202753154</v>
      </c>
    </row>
    <row r="30" spans="1:86" x14ac:dyDescent="0.35">
      <c r="A30" t="s">
        <v>74</v>
      </c>
      <c r="B30">
        <v>57558</v>
      </c>
      <c r="C30">
        <v>70172.600000000006</v>
      </c>
      <c r="F30">
        <v>1894471.5</v>
      </c>
      <c r="G30">
        <v>35856.6</v>
      </c>
      <c r="H30">
        <v>403635.9</v>
      </c>
      <c r="I30">
        <v>566394.4</v>
      </c>
      <c r="K30">
        <v>32285.5</v>
      </c>
      <c r="L30">
        <v>356497.4</v>
      </c>
      <c r="O30">
        <v>6404.6</v>
      </c>
      <c r="Q30">
        <v>128862.6</v>
      </c>
      <c r="R30">
        <v>37550.5</v>
      </c>
      <c r="U30">
        <v>196770.3</v>
      </c>
      <c r="W30" t="s">
        <v>74</v>
      </c>
      <c r="X30">
        <f t="shared" si="2"/>
        <v>3.0382088091586493E-2</v>
      </c>
      <c r="Y30">
        <f t="shared" si="1"/>
        <v>3.7040726133911225E-2</v>
      </c>
      <c r="AB30">
        <f t="shared" si="1"/>
        <v>1</v>
      </c>
      <c r="AC30">
        <f t="shared" si="1"/>
        <v>1.8926967230702599E-2</v>
      </c>
      <c r="AD30">
        <f t="shared" si="1"/>
        <v>0.21305989559621247</v>
      </c>
      <c r="AE30">
        <f t="shared" si="1"/>
        <v>0.29897224634944364</v>
      </c>
      <c r="AG30">
        <f t="shared" si="1"/>
        <v>1.7041956028369918E-2</v>
      </c>
      <c r="AH30">
        <f t="shared" si="1"/>
        <v>0.18817775828245503</v>
      </c>
      <c r="AK30">
        <f t="shared" si="1"/>
        <v>3.3806789914759871E-3</v>
      </c>
      <c r="AM30">
        <f t="shared" si="1"/>
        <v>6.8020342348776436E-2</v>
      </c>
      <c r="AN30">
        <f t="shared" si="1"/>
        <v>1.9821095223654724E-2</v>
      </c>
      <c r="AQ30">
        <f t="shared" si="1"/>
        <v>0.10386553716960112</v>
      </c>
    </row>
    <row r="31" spans="1:86" x14ac:dyDescent="0.35">
      <c r="A31" t="s">
        <v>75</v>
      </c>
      <c r="B31">
        <v>58248.9</v>
      </c>
      <c r="C31">
        <v>70524.399999999994</v>
      </c>
      <c r="F31">
        <v>1906767.2</v>
      </c>
      <c r="G31">
        <v>36412.6</v>
      </c>
      <c r="H31">
        <v>406765.8</v>
      </c>
      <c r="I31">
        <v>566739.30000000005</v>
      </c>
      <c r="K31">
        <v>32880.699999999997</v>
      </c>
      <c r="L31">
        <v>359720.9</v>
      </c>
      <c r="O31">
        <v>6509.3</v>
      </c>
      <c r="Q31">
        <v>129942.1</v>
      </c>
      <c r="R31">
        <v>38148.6</v>
      </c>
      <c r="U31">
        <v>198777.3</v>
      </c>
      <c r="W31" t="s">
        <v>75</v>
      </c>
      <c r="X31">
        <f t="shared" si="2"/>
        <v>3.0548511637917834E-2</v>
      </c>
      <c r="Y31">
        <f t="shared" si="1"/>
        <v>3.6986371487825048E-2</v>
      </c>
      <c r="AB31">
        <f t="shared" si="1"/>
        <v>1</v>
      </c>
      <c r="AC31">
        <f t="shared" si="1"/>
        <v>1.9096510575596224E-2</v>
      </c>
      <c r="AD31">
        <f t="shared" si="1"/>
        <v>0.21332745811864184</v>
      </c>
      <c r="AE31">
        <f t="shared" si="1"/>
        <v>0.29722521973316934</v>
      </c>
      <c r="AG31">
        <f t="shared" si="1"/>
        <v>1.724421313729332E-2</v>
      </c>
      <c r="AH31">
        <f t="shared" si="1"/>
        <v>0.18865486043603016</v>
      </c>
      <c r="AK31">
        <f t="shared" si="1"/>
        <v>3.413788531709587E-3</v>
      </c>
      <c r="AM31">
        <f t="shared" si="1"/>
        <v>6.8147857798267139E-2</v>
      </c>
      <c r="AN31">
        <f t="shared" si="1"/>
        <v>2.0006952080988176E-2</v>
      </c>
      <c r="AQ31">
        <f t="shared" si="1"/>
        <v>0.10424833194109905</v>
      </c>
    </row>
    <row r="32" spans="1:86" x14ac:dyDescent="0.35">
      <c r="A32" t="s">
        <v>76</v>
      </c>
      <c r="B32">
        <v>58683.9</v>
      </c>
      <c r="C32">
        <v>71213.899999999994</v>
      </c>
      <c r="F32">
        <v>1914985.7</v>
      </c>
      <c r="G32">
        <v>36830.199999999997</v>
      </c>
      <c r="H32">
        <v>409062.2</v>
      </c>
      <c r="I32">
        <v>564325</v>
      </c>
      <c r="K32">
        <v>33053.4</v>
      </c>
      <c r="L32">
        <v>363206.40000000002</v>
      </c>
      <c r="O32">
        <v>6539.6</v>
      </c>
      <c r="Q32">
        <v>131303.79999999999</v>
      </c>
      <c r="R32">
        <v>38364.199999999997</v>
      </c>
      <c r="U32">
        <v>200905</v>
      </c>
      <c r="W32" t="s">
        <v>76</v>
      </c>
      <c r="X32">
        <f t="shared" si="2"/>
        <v>3.0644563037729212E-2</v>
      </c>
      <c r="Y32">
        <f t="shared" si="1"/>
        <v>3.7187692837601864E-2</v>
      </c>
      <c r="AB32">
        <f t="shared" si="1"/>
        <v>1</v>
      </c>
      <c r="AC32">
        <f t="shared" si="1"/>
        <v>1.9232624034738223E-2</v>
      </c>
      <c r="AD32">
        <f t="shared" si="1"/>
        <v>0.2136110990280502</v>
      </c>
      <c r="AE32">
        <f t="shared" si="1"/>
        <v>0.2946888846219583</v>
      </c>
      <c r="AG32">
        <f t="shared" si="1"/>
        <v>1.7260389986201986E-2</v>
      </c>
      <c r="AH32">
        <f t="shared" si="1"/>
        <v>0.18966533274895997</v>
      </c>
      <c r="AK32">
        <f t="shared" si="1"/>
        <v>3.414960226595948E-3</v>
      </c>
      <c r="AM32">
        <f t="shared" si="1"/>
        <v>6.8566465013289654E-2</v>
      </c>
      <c r="AN32">
        <f t="shared" si="1"/>
        <v>2.0033674402895017E-2</v>
      </c>
      <c r="AQ32">
        <f t="shared" si="1"/>
        <v>0.10491201057010505</v>
      </c>
    </row>
    <row r="33" spans="1:43" x14ac:dyDescent="0.35">
      <c r="A33" t="s">
        <v>77</v>
      </c>
      <c r="B33">
        <v>58557.5</v>
      </c>
      <c r="C33">
        <v>71241.8</v>
      </c>
      <c r="F33">
        <v>1977090.3</v>
      </c>
      <c r="G33">
        <v>37007.9</v>
      </c>
      <c r="H33">
        <v>411431.8</v>
      </c>
      <c r="I33">
        <v>576482.80000000005</v>
      </c>
      <c r="J33">
        <v>40923.800000000003</v>
      </c>
      <c r="K33">
        <v>33603.599999999999</v>
      </c>
      <c r="L33">
        <v>366064.3</v>
      </c>
      <c r="O33">
        <v>6652.1</v>
      </c>
      <c r="Q33">
        <v>131944.4</v>
      </c>
      <c r="R33">
        <v>38226.800000000003</v>
      </c>
      <c r="U33">
        <v>202945.2</v>
      </c>
      <c r="W33" t="s">
        <v>77</v>
      </c>
      <c r="X33">
        <f t="shared" si="2"/>
        <v>2.9618019976123497E-2</v>
      </c>
      <c r="Y33">
        <f t="shared" si="1"/>
        <v>3.60336601722238E-2</v>
      </c>
      <c r="AB33">
        <f t="shared" si="1"/>
        <v>1</v>
      </c>
      <c r="AC33">
        <f t="shared" si="1"/>
        <v>1.8718366075641563E-2</v>
      </c>
      <c r="AD33">
        <f t="shared" si="1"/>
        <v>0.20809965027899838</v>
      </c>
      <c r="AE33">
        <f t="shared" si="1"/>
        <v>0.29158142144544436</v>
      </c>
      <c r="AF33">
        <f t="shared" si="1"/>
        <v>2.0699003985806819E-2</v>
      </c>
      <c r="AG33">
        <f t="shared" si="1"/>
        <v>1.699649226947297E-2</v>
      </c>
      <c r="AH33">
        <f t="shared" si="1"/>
        <v>0.18515305041959892</v>
      </c>
      <c r="AK33">
        <f t="shared" si="1"/>
        <v>3.3645908838862851E-3</v>
      </c>
      <c r="AM33">
        <f t="shared" si="1"/>
        <v>6.6736658411606184E-2</v>
      </c>
      <c r="AN33">
        <f t="shared" si="1"/>
        <v>1.9334878128732916E-2</v>
      </c>
      <c r="AQ33">
        <f t="shared" si="1"/>
        <v>0.10264842227995354</v>
      </c>
    </row>
    <row r="34" spans="1:43" x14ac:dyDescent="0.35">
      <c r="A34" t="s">
        <v>78</v>
      </c>
      <c r="B34">
        <v>58423.199999999997</v>
      </c>
      <c r="C34">
        <v>71245.899999999994</v>
      </c>
      <c r="F34">
        <v>1977910</v>
      </c>
      <c r="G34">
        <v>37038.199999999997</v>
      </c>
      <c r="H34">
        <v>411621.1</v>
      </c>
      <c r="I34">
        <v>574827.19999999995</v>
      </c>
      <c r="J34">
        <v>40819.699999999997</v>
      </c>
      <c r="K34">
        <v>34296.6</v>
      </c>
      <c r="L34">
        <v>365819.9</v>
      </c>
      <c r="O34">
        <v>6573.6</v>
      </c>
      <c r="Q34">
        <v>132399.20000000001</v>
      </c>
      <c r="R34">
        <v>38630.199999999997</v>
      </c>
      <c r="U34">
        <v>204522.7</v>
      </c>
      <c r="W34" t="s">
        <v>78</v>
      </c>
      <c r="X34">
        <f t="shared" si="2"/>
        <v>2.953784550358712E-2</v>
      </c>
      <c r="Y34">
        <f t="shared" si="1"/>
        <v>3.6020799733051549E-2</v>
      </c>
      <c r="AB34">
        <f t="shared" si="1"/>
        <v>1</v>
      </c>
      <c r="AC34">
        <f t="shared" si="1"/>
        <v>1.8725927873361276E-2</v>
      </c>
      <c r="AD34">
        <f t="shared" si="1"/>
        <v>0.2081091151771314</v>
      </c>
      <c r="AE34">
        <f t="shared" si="1"/>
        <v>0.29062353696578708</v>
      </c>
      <c r="AF34">
        <f t="shared" si="1"/>
        <v>2.0637794439585216E-2</v>
      </c>
      <c r="AG34">
        <f t="shared" si="1"/>
        <v>1.7339818293046701E-2</v>
      </c>
      <c r="AH34">
        <f t="shared" si="1"/>
        <v>0.18495275315863716</v>
      </c>
      <c r="AK34">
        <f t="shared" si="1"/>
        <v>3.3235081474890164E-3</v>
      </c>
      <c r="AM34">
        <f t="shared" si="1"/>
        <v>6.6938940598915017E-2</v>
      </c>
      <c r="AN34">
        <f t="shared" si="1"/>
        <v>1.9530817883523517E-2</v>
      </c>
      <c r="AQ34">
        <f t="shared" si="1"/>
        <v>0.10340344100591028</v>
      </c>
    </row>
    <row r="35" spans="1:43" x14ac:dyDescent="0.35">
      <c r="A35" t="s">
        <v>79</v>
      </c>
      <c r="B35">
        <v>58556.6</v>
      </c>
      <c r="C35">
        <v>71137.2</v>
      </c>
      <c r="F35">
        <v>1981706.1</v>
      </c>
      <c r="G35">
        <v>37287.1</v>
      </c>
      <c r="H35">
        <v>413731.1</v>
      </c>
      <c r="I35">
        <v>574758.19999999995</v>
      </c>
      <c r="J35">
        <v>41552.1</v>
      </c>
      <c r="K35">
        <v>34146.9</v>
      </c>
      <c r="L35">
        <v>364411</v>
      </c>
      <c r="O35">
        <v>6672.6</v>
      </c>
      <c r="Q35">
        <v>132653.29999999999</v>
      </c>
      <c r="R35">
        <v>38707.800000000003</v>
      </c>
      <c r="U35">
        <v>206488.9</v>
      </c>
      <c r="W35" t="s">
        <v>79</v>
      </c>
      <c r="X35">
        <f t="shared" si="2"/>
        <v>2.9548579378142901E-2</v>
      </c>
      <c r="Y35">
        <f t="shared" si="1"/>
        <v>3.589694758470996E-2</v>
      </c>
      <c r="AB35">
        <f t="shared" si="1"/>
        <v>1</v>
      </c>
      <c r="AC35">
        <f t="shared" si="1"/>
        <v>1.8815655863399724E-2</v>
      </c>
      <c r="AD35">
        <f t="shared" si="1"/>
        <v>0.20877520637394212</v>
      </c>
      <c r="AE35">
        <f t="shared" si="1"/>
        <v>0.29003200827811954</v>
      </c>
      <c r="AF35">
        <f t="shared" si="1"/>
        <v>2.0967841800557607E-2</v>
      </c>
      <c r="AG35">
        <f t="shared" si="1"/>
        <v>1.7231061659445868E-2</v>
      </c>
      <c r="AH35">
        <f t="shared" si="1"/>
        <v>0.18388750985829835</v>
      </c>
      <c r="AK35">
        <f t="shared" si="1"/>
        <v>3.3670986833012223E-3</v>
      </c>
      <c r="AM35">
        <f t="shared" si="1"/>
        <v>6.6938937110805674E-2</v>
      </c>
      <c r="AN35">
        <f t="shared" si="1"/>
        <v>1.953256338061431E-2</v>
      </c>
      <c r="AQ35">
        <f t="shared" si="1"/>
        <v>0.10419753968562744</v>
      </c>
    </row>
    <row r="36" spans="1:43" x14ac:dyDescent="0.35">
      <c r="A36" t="s">
        <v>80</v>
      </c>
      <c r="B36">
        <v>58791.199999999997</v>
      </c>
      <c r="C36">
        <v>71065.3</v>
      </c>
      <c r="F36">
        <v>1980513.9</v>
      </c>
      <c r="G36">
        <v>37170</v>
      </c>
      <c r="H36">
        <v>411955.8</v>
      </c>
      <c r="I36">
        <v>573033.6</v>
      </c>
      <c r="J36">
        <v>41842.1</v>
      </c>
      <c r="K36">
        <v>34761.599999999999</v>
      </c>
      <c r="L36">
        <v>363884.2</v>
      </c>
      <c r="O36">
        <v>6837.8</v>
      </c>
      <c r="Q36">
        <v>132757.20000000001</v>
      </c>
      <c r="R36">
        <v>39251.5</v>
      </c>
      <c r="U36">
        <v>207802.8</v>
      </c>
      <c r="W36" t="s">
        <v>80</v>
      </c>
      <c r="X36">
        <f t="shared" si="2"/>
        <v>2.9684820692245584E-2</v>
      </c>
      <c r="Y36">
        <f t="shared" si="1"/>
        <v>3.5882252581009404E-2</v>
      </c>
      <c r="AB36">
        <f t="shared" si="1"/>
        <v>1</v>
      </c>
      <c r="AC36">
        <f t="shared" si="1"/>
        <v>1.876785616096913E-2</v>
      </c>
      <c r="AD36">
        <f t="shared" si="1"/>
        <v>0.20800449822644518</v>
      </c>
      <c r="AE36">
        <f t="shared" si="1"/>
        <v>0.28933581329573099</v>
      </c>
      <c r="AF36">
        <f t="shared" si="1"/>
        <v>2.1126890349014972E-2</v>
      </c>
      <c r="AG36">
        <f t="shared" si="1"/>
        <v>1.7551808144340719E-2</v>
      </c>
      <c r="AH36">
        <f t="shared" si="1"/>
        <v>0.18373221212938723</v>
      </c>
      <c r="AK36">
        <f t="shared" si="1"/>
        <v>3.4525382528241789E-3</v>
      </c>
      <c r="AM36">
        <f t="shared" si="1"/>
        <v>6.7031693137826504E-2</v>
      </c>
      <c r="AN36">
        <f t="shared" si="1"/>
        <v>1.9818846007594291E-2</v>
      </c>
      <c r="AQ36">
        <f t="shared" si="1"/>
        <v>0.10492367662756621</v>
      </c>
    </row>
    <row r="37" spans="1:43" x14ac:dyDescent="0.35">
      <c r="A37" t="s">
        <v>81</v>
      </c>
      <c r="B37">
        <v>59446.2</v>
      </c>
      <c r="C37">
        <v>71661</v>
      </c>
      <c r="F37">
        <v>1984226.5</v>
      </c>
      <c r="G37">
        <v>37425.5</v>
      </c>
      <c r="H37">
        <v>414341.4</v>
      </c>
      <c r="I37">
        <v>570602.19999999995</v>
      </c>
      <c r="J37">
        <v>42220.3</v>
      </c>
      <c r="K37">
        <v>35273.1</v>
      </c>
      <c r="L37">
        <v>364338.7</v>
      </c>
      <c r="O37">
        <v>6865.1</v>
      </c>
      <c r="Q37">
        <v>132520.9</v>
      </c>
      <c r="R37">
        <v>39341.5</v>
      </c>
      <c r="U37">
        <v>208785</v>
      </c>
      <c r="W37" t="s">
        <v>81</v>
      </c>
      <c r="X37">
        <f t="shared" si="2"/>
        <v>2.9959382157228522E-2</v>
      </c>
      <c r="Y37">
        <f t="shared" si="1"/>
        <v>3.6115332599378144E-2</v>
      </c>
      <c r="AB37">
        <f t="shared" si="1"/>
        <v>1</v>
      </c>
      <c r="AC37">
        <f t="shared" si="1"/>
        <v>1.8861505982305952E-2</v>
      </c>
      <c r="AD37">
        <f t="shared" si="1"/>
        <v>0.20881759214484841</v>
      </c>
      <c r="AE37">
        <f t="shared" si="1"/>
        <v>0.28756908548494842</v>
      </c>
      <c r="AF37">
        <f t="shared" si="1"/>
        <v>2.1277963982438499E-2</v>
      </c>
      <c r="AG37">
        <f t="shared" si="1"/>
        <v>1.7776750789287411E-2</v>
      </c>
      <c r="AH37">
        <f t="shared" si="1"/>
        <v>0.18361749528090671</v>
      </c>
      <c r="AK37">
        <f t="shared" si="1"/>
        <v>3.4598368684220274E-3</v>
      </c>
      <c r="AM37">
        <f t="shared" si="1"/>
        <v>6.6787183822008225E-2</v>
      </c>
      <c r="AN37">
        <f t="shared" ref="AN37:AN100" si="3">R37/$F37</f>
        <v>1.9827121550891492E-2</v>
      </c>
      <c r="AQ37">
        <f t="shared" ref="AQ37:AQ100" si="4">U37/$F37</f>
        <v>0.10522236246718809</v>
      </c>
    </row>
    <row r="38" spans="1:43" x14ac:dyDescent="0.35">
      <c r="A38" t="s">
        <v>82</v>
      </c>
      <c r="B38">
        <v>59500.4</v>
      </c>
      <c r="C38">
        <v>72263.600000000006</v>
      </c>
      <c r="F38">
        <v>1993565.5</v>
      </c>
      <c r="G38">
        <v>37767</v>
      </c>
      <c r="H38">
        <v>416423.1</v>
      </c>
      <c r="I38">
        <v>572602.6</v>
      </c>
      <c r="J38">
        <v>43230.5</v>
      </c>
      <c r="K38">
        <v>35709.1</v>
      </c>
      <c r="L38">
        <v>365345.9</v>
      </c>
      <c r="O38">
        <v>6989.5</v>
      </c>
      <c r="Q38">
        <v>132741.79999999999</v>
      </c>
      <c r="R38">
        <v>39122.699999999997</v>
      </c>
      <c r="U38">
        <v>210535.2</v>
      </c>
      <c r="W38" t="s">
        <v>82</v>
      </c>
      <c r="X38">
        <f t="shared" si="2"/>
        <v>2.9846222760175175E-2</v>
      </c>
      <c r="Y38">
        <f t="shared" ref="Y38:Y101" si="5">C38/$F38</f>
        <v>3.6248420229984923E-2</v>
      </c>
      <c r="AB38">
        <f t="shared" ref="AB38:AB101" si="6">F38/$F38</f>
        <v>1</v>
      </c>
      <c r="AC38">
        <f t="shared" ref="AC38:AC101" si="7">G38/$F38</f>
        <v>1.8944449028637383E-2</v>
      </c>
      <c r="AD38">
        <f t="shared" ref="AD38:AD101" si="8">H38/$F38</f>
        <v>0.20888358070000709</v>
      </c>
      <c r="AE38">
        <f t="shared" ref="AE38:AE101" si="9">I38/$F38</f>
        <v>0.28722537584042257</v>
      </c>
      <c r="AF38">
        <f t="shared" ref="AF38:AF101" si="10">J38/$F38</f>
        <v>2.1685016118105978E-2</v>
      </c>
      <c r="AG38">
        <f t="shared" ref="AG38:AG101" si="11">K38/$F38</f>
        <v>1.7912177954524194E-2</v>
      </c>
      <c r="AH38">
        <f t="shared" ref="AH38:AH101" si="12">L38/$F38</f>
        <v>0.18326255144363204</v>
      </c>
      <c r="AK38">
        <f t="shared" ref="AK38:AK101" si="13">O38/$F38</f>
        <v>3.5060297742913389E-3</v>
      </c>
      <c r="AM38">
        <f t="shared" ref="AM38:AM101" si="14">Q38/$F38</f>
        <v>6.6585120980474422E-2</v>
      </c>
      <c r="AN38">
        <f t="shared" si="3"/>
        <v>1.9624486880416018E-2</v>
      </c>
      <c r="AQ38">
        <f t="shared" si="4"/>
        <v>0.10560736529599855</v>
      </c>
    </row>
    <row r="39" spans="1:43" x14ac:dyDescent="0.35">
      <c r="A39" t="s">
        <v>83</v>
      </c>
      <c r="B39">
        <v>59538.8</v>
      </c>
      <c r="C39">
        <v>72677.2</v>
      </c>
      <c r="F39">
        <v>2002054.2</v>
      </c>
      <c r="G39">
        <v>37686.699999999997</v>
      </c>
      <c r="H39">
        <v>417992.3</v>
      </c>
      <c r="I39">
        <v>576534.4</v>
      </c>
      <c r="J39">
        <v>43544.800000000003</v>
      </c>
      <c r="K39">
        <v>36452.6</v>
      </c>
      <c r="L39">
        <v>365983.2</v>
      </c>
      <c r="O39">
        <v>6888.1</v>
      </c>
      <c r="Q39">
        <v>132848.29999999999</v>
      </c>
      <c r="R39">
        <v>38916.1</v>
      </c>
      <c r="U39">
        <v>211714.7</v>
      </c>
      <c r="W39" t="s">
        <v>83</v>
      </c>
      <c r="X39">
        <f t="shared" si="2"/>
        <v>2.973885522180169E-2</v>
      </c>
      <c r="Y39">
        <f t="shared" si="5"/>
        <v>3.6301314919446236E-2</v>
      </c>
      <c r="AB39">
        <f t="shared" si="6"/>
        <v>1</v>
      </c>
      <c r="AC39">
        <f t="shared" si="7"/>
        <v>1.8824015853317055E-2</v>
      </c>
      <c r="AD39">
        <f t="shared" si="8"/>
        <v>0.20878171030534537</v>
      </c>
      <c r="AE39">
        <f t="shared" si="9"/>
        <v>0.28797142454984487</v>
      </c>
      <c r="AF39">
        <f t="shared" si="10"/>
        <v>2.1750060512847256E-2</v>
      </c>
      <c r="AG39">
        <f t="shared" si="11"/>
        <v>1.8207598975092682E-2</v>
      </c>
      <c r="AH39">
        <f t="shared" si="12"/>
        <v>0.18280384217370341</v>
      </c>
      <c r="AK39">
        <f t="shared" si="13"/>
        <v>3.4405162457639762E-3</v>
      </c>
      <c r="AM39">
        <f t="shared" si="14"/>
        <v>6.6355995756758226E-2</v>
      </c>
      <c r="AN39">
        <f t="shared" si="3"/>
        <v>1.9438085142749882E-2</v>
      </c>
      <c r="AQ39">
        <f t="shared" si="4"/>
        <v>0.10574873547379487</v>
      </c>
    </row>
    <row r="40" spans="1:43" x14ac:dyDescent="0.35">
      <c r="A40" t="s">
        <v>84</v>
      </c>
      <c r="B40">
        <v>59309.7</v>
      </c>
      <c r="C40">
        <v>72947.7</v>
      </c>
      <c r="F40">
        <v>2005552.2</v>
      </c>
      <c r="G40">
        <v>38129.699999999997</v>
      </c>
      <c r="H40">
        <v>418448.2</v>
      </c>
      <c r="I40">
        <v>575016.9</v>
      </c>
      <c r="J40">
        <v>43916.3</v>
      </c>
      <c r="K40">
        <v>37002.199999999997</v>
      </c>
      <c r="L40">
        <v>368098.9</v>
      </c>
      <c r="O40">
        <v>6858.3</v>
      </c>
      <c r="Q40">
        <v>132987.9</v>
      </c>
      <c r="R40">
        <v>38629.4</v>
      </c>
      <c r="U40">
        <v>213367.9</v>
      </c>
      <c r="W40" t="s">
        <v>84</v>
      </c>
      <c r="X40">
        <f t="shared" si="2"/>
        <v>2.9572753080174128E-2</v>
      </c>
      <c r="Y40">
        <f t="shared" si="5"/>
        <v>3.6372875260987973E-2</v>
      </c>
      <c r="AB40">
        <f t="shared" si="6"/>
        <v>1</v>
      </c>
      <c r="AC40">
        <f t="shared" si="7"/>
        <v>1.9012070590832788E-2</v>
      </c>
      <c r="AD40">
        <f t="shared" si="8"/>
        <v>0.20864488094600581</v>
      </c>
      <c r="AE40">
        <f t="shared" si="9"/>
        <v>0.28671250740818416</v>
      </c>
      <c r="AF40">
        <f t="shared" si="10"/>
        <v>2.1897360736858409E-2</v>
      </c>
      <c r="AG40">
        <f t="shared" si="11"/>
        <v>1.8449881284565914E-2</v>
      </c>
      <c r="AH40">
        <f t="shared" si="12"/>
        <v>0.18353992481472187</v>
      </c>
      <c r="AK40">
        <f t="shared" si="13"/>
        <v>3.4196566910599485E-3</v>
      </c>
      <c r="AM40">
        <f t="shared" si="14"/>
        <v>6.630986717772791E-2</v>
      </c>
      <c r="AN40">
        <f t="shared" si="3"/>
        <v>1.9261228902443927E-2</v>
      </c>
      <c r="AQ40">
        <f t="shared" si="4"/>
        <v>0.10638860459478441</v>
      </c>
    </row>
    <row r="41" spans="1:43" x14ac:dyDescent="0.35">
      <c r="A41" t="s">
        <v>85</v>
      </c>
      <c r="B41">
        <v>59497.8</v>
      </c>
      <c r="C41">
        <v>72740.399999999994</v>
      </c>
      <c r="F41">
        <v>1999644.3</v>
      </c>
      <c r="G41">
        <v>37852.1</v>
      </c>
      <c r="H41">
        <v>419701.6</v>
      </c>
      <c r="I41">
        <v>567291.1</v>
      </c>
      <c r="J41">
        <v>44746.9</v>
      </c>
      <c r="K41">
        <v>36781.4</v>
      </c>
      <c r="L41">
        <v>366560.2</v>
      </c>
      <c r="O41">
        <v>6852.7</v>
      </c>
      <c r="Q41">
        <v>133292.79999999999</v>
      </c>
      <c r="R41">
        <v>38693.800000000003</v>
      </c>
      <c r="U41">
        <v>215424.2</v>
      </c>
      <c r="W41" t="s">
        <v>85</v>
      </c>
      <c r="X41">
        <f t="shared" si="2"/>
        <v>2.9754191783008609E-2</v>
      </c>
      <c r="Y41">
        <f t="shared" si="5"/>
        <v>3.6376669590686701E-2</v>
      </c>
      <c r="AB41">
        <f t="shared" si="6"/>
        <v>1</v>
      </c>
      <c r="AC41">
        <f t="shared" si="7"/>
        <v>1.892941659674173E-2</v>
      </c>
      <c r="AD41">
        <f t="shared" si="8"/>
        <v>0.20988812860367215</v>
      </c>
      <c r="AE41">
        <f t="shared" si="9"/>
        <v>0.28369600533454875</v>
      </c>
      <c r="AF41">
        <f t="shared" si="10"/>
        <v>2.2377429825894534E-2</v>
      </c>
      <c r="AG41">
        <f t="shared" si="11"/>
        <v>1.8393971367807765E-2</v>
      </c>
      <c r="AH41">
        <f t="shared" si="12"/>
        <v>0.18331270216407988</v>
      </c>
      <c r="AK41">
        <f t="shared" si="13"/>
        <v>3.4269594847443617E-3</v>
      </c>
      <c r="AM41">
        <f t="shared" si="14"/>
        <v>6.6658255170682093E-2</v>
      </c>
      <c r="AN41">
        <f t="shared" si="3"/>
        <v>1.9350341458228348E-2</v>
      </c>
      <c r="AQ41">
        <f t="shared" si="4"/>
        <v>0.10773126000459182</v>
      </c>
    </row>
    <row r="42" spans="1:43" x14ac:dyDescent="0.35">
      <c r="A42" t="s">
        <v>86</v>
      </c>
      <c r="B42">
        <v>59918.9</v>
      </c>
      <c r="C42">
        <v>72884.7</v>
      </c>
      <c r="F42">
        <v>2000023.1</v>
      </c>
      <c r="G42">
        <v>38397.5</v>
      </c>
      <c r="H42">
        <v>417956.3</v>
      </c>
      <c r="I42">
        <v>567980.9</v>
      </c>
      <c r="J42">
        <v>45555.9</v>
      </c>
      <c r="K42">
        <v>37107.599999999999</v>
      </c>
      <c r="L42">
        <v>365914</v>
      </c>
      <c r="O42">
        <v>7027.2</v>
      </c>
      <c r="Q42">
        <v>132626.1</v>
      </c>
      <c r="R42">
        <v>38368.400000000001</v>
      </c>
      <c r="U42">
        <v>216250</v>
      </c>
      <c r="W42" t="s">
        <v>86</v>
      </c>
      <c r="X42">
        <f t="shared" si="2"/>
        <v>2.9959103972349119E-2</v>
      </c>
      <c r="Y42">
        <f t="shared" si="5"/>
        <v>3.6441929095718945E-2</v>
      </c>
      <c r="AB42">
        <f t="shared" si="6"/>
        <v>1</v>
      </c>
      <c r="AC42">
        <f t="shared" si="7"/>
        <v>1.919852825699863E-2</v>
      </c>
      <c r="AD42">
        <f t="shared" si="8"/>
        <v>0.20897573633024538</v>
      </c>
      <c r="AE42">
        <f t="shared" si="9"/>
        <v>0.28398716994818712</v>
      </c>
      <c r="AF42">
        <f t="shared" si="10"/>
        <v>2.2777686917716099E-2</v>
      </c>
      <c r="AG42">
        <f t="shared" si="11"/>
        <v>1.8553585706085094E-2</v>
      </c>
      <c r="AH42">
        <f t="shared" si="12"/>
        <v>0.18295488687105663</v>
      </c>
      <c r="AK42">
        <f t="shared" si="13"/>
        <v>3.5135594183887172E-3</v>
      </c>
      <c r="AM42">
        <f t="shared" si="14"/>
        <v>6.631228409311872E-2</v>
      </c>
      <c r="AN42">
        <f t="shared" si="3"/>
        <v>1.9183978425049191E-2</v>
      </c>
      <c r="AQ42">
        <f t="shared" si="4"/>
        <v>0.10812375117067398</v>
      </c>
    </row>
    <row r="43" spans="1:43" x14ac:dyDescent="0.35">
      <c r="A43" t="s">
        <v>87</v>
      </c>
      <c r="B43">
        <v>60433.5</v>
      </c>
      <c r="C43">
        <v>73210.7</v>
      </c>
      <c r="F43">
        <v>2012672.5</v>
      </c>
      <c r="G43">
        <v>38856.9</v>
      </c>
      <c r="H43">
        <v>422295</v>
      </c>
      <c r="I43">
        <v>573154.4</v>
      </c>
      <c r="J43">
        <v>45883.9</v>
      </c>
      <c r="K43">
        <v>37392.6</v>
      </c>
      <c r="L43">
        <v>365018</v>
      </c>
      <c r="O43">
        <v>7094.7</v>
      </c>
      <c r="Q43">
        <v>132645.6</v>
      </c>
      <c r="R43">
        <v>38693.599999999999</v>
      </c>
      <c r="U43">
        <v>217860.6</v>
      </c>
      <c r="W43" t="s">
        <v>87</v>
      </c>
      <c r="X43">
        <f t="shared" si="2"/>
        <v>3.0026494623442215E-2</v>
      </c>
      <c r="Y43">
        <f t="shared" si="5"/>
        <v>3.6374869731662748E-2</v>
      </c>
      <c r="AB43">
        <f t="shared" si="6"/>
        <v>1</v>
      </c>
      <c r="AC43">
        <f t="shared" si="7"/>
        <v>1.9306121587093779E-2</v>
      </c>
      <c r="AD43">
        <f t="shared" si="8"/>
        <v>0.2098180404412541</v>
      </c>
      <c r="AE43">
        <f t="shared" si="9"/>
        <v>0.28477280829345064</v>
      </c>
      <c r="AF43">
        <f t="shared" si="10"/>
        <v>2.2797499344776661E-2</v>
      </c>
      <c r="AG43">
        <f t="shared" si="11"/>
        <v>1.8578581463203774E-2</v>
      </c>
      <c r="AH43">
        <f t="shared" si="12"/>
        <v>0.18135985859597129</v>
      </c>
      <c r="AK43">
        <f t="shared" si="13"/>
        <v>3.525014626075529E-3</v>
      </c>
      <c r="AM43">
        <f t="shared" si="14"/>
        <v>6.5905208125017864E-2</v>
      </c>
      <c r="AN43">
        <f t="shared" si="3"/>
        <v>1.9224985684456859E-2</v>
      </c>
      <c r="AQ43">
        <f t="shared" si="4"/>
        <v>0.10824443619118361</v>
      </c>
    </row>
    <row r="44" spans="1:43" x14ac:dyDescent="0.35">
      <c r="A44" t="s">
        <v>88</v>
      </c>
      <c r="B44">
        <v>60573.2</v>
      </c>
      <c r="C44">
        <v>73719.199999999997</v>
      </c>
      <c r="F44">
        <v>2024976.3</v>
      </c>
      <c r="G44">
        <v>38939.599999999999</v>
      </c>
      <c r="H44">
        <v>423825.3</v>
      </c>
      <c r="I44">
        <v>573844.19999999995</v>
      </c>
      <c r="J44">
        <v>46748.800000000003</v>
      </c>
      <c r="K44">
        <v>39398.199999999997</v>
      </c>
      <c r="L44">
        <v>368448.5</v>
      </c>
      <c r="O44">
        <v>7354.7</v>
      </c>
      <c r="Q44">
        <v>133474.5</v>
      </c>
      <c r="R44">
        <v>38802.300000000003</v>
      </c>
      <c r="U44">
        <v>219687.3</v>
      </c>
      <c r="W44" t="s">
        <v>88</v>
      </c>
      <c r="X44">
        <f t="shared" si="2"/>
        <v>2.9913041451398711E-2</v>
      </c>
      <c r="Y44">
        <f t="shared" si="5"/>
        <v>3.640496928285037E-2</v>
      </c>
      <c r="AB44">
        <f t="shared" si="6"/>
        <v>1</v>
      </c>
      <c r="AC44">
        <f t="shared" si="7"/>
        <v>1.9229657156975121E-2</v>
      </c>
      <c r="AD44">
        <f t="shared" si="8"/>
        <v>0.20929889401668553</v>
      </c>
      <c r="AE44">
        <f t="shared" si="9"/>
        <v>0.28338316848449036</v>
      </c>
      <c r="AF44">
        <f t="shared" si="10"/>
        <v>2.3086097353336926E-2</v>
      </c>
      <c r="AG44">
        <f t="shared" si="11"/>
        <v>1.9456128943336273E-2</v>
      </c>
      <c r="AH44">
        <f t="shared" si="12"/>
        <v>0.18195200605557704</v>
      </c>
      <c r="AK44">
        <f t="shared" si="13"/>
        <v>3.6319931250553398E-3</v>
      </c>
      <c r="AM44">
        <f t="shared" si="14"/>
        <v>6.5914104772485479E-2</v>
      </c>
      <c r="AN44">
        <f t="shared" si="3"/>
        <v>1.9161853894290024E-2</v>
      </c>
      <c r="AQ44">
        <f t="shared" si="4"/>
        <v>0.10848882527662175</v>
      </c>
    </row>
    <row r="45" spans="1:43" x14ac:dyDescent="0.35">
      <c r="A45" t="s">
        <v>89</v>
      </c>
      <c r="B45">
        <v>60697.5</v>
      </c>
      <c r="C45">
        <v>74809</v>
      </c>
      <c r="F45">
        <v>2035889.9</v>
      </c>
      <c r="G45">
        <v>39438.300000000003</v>
      </c>
      <c r="H45">
        <v>428365</v>
      </c>
      <c r="I45">
        <v>573137.19999999995</v>
      </c>
      <c r="J45">
        <v>47699.8</v>
      </c>
      <c r="K45">
        <v>39114</v>
      </c>
      <c r="L45">
        <v>369987.4</v>
      </c>
      <c r="O45">
        <v>7317.8</v>
      </c>
      <c r="Q45">
        <v>134715.1</v>
      </c>
      <c r="R45">
        <v>39186.1</v>
      </c>
      <c r="U45">
        <v>220972.3</v>
      </c>
      <c r="W45" t="s">
        <v>89</v>
      </c>
      <c r="X45">
        <f t="shared" si="2"/>
        <v>2.9813743857170272E-2</v>
      </c>
      <c r="Y45">
        <f t="shared" si="5"/>
        <v>3.6745110823527348E-2</v>
      </c>
      <c r="AB45">
        <f t="shared" si="6"/>
        <v>1</v>
      </c>
      <c r="AC45">
        <f t="shared" si="7"/>
        <v>1.937152888277505E-2</v>
      </c>
      <c r="AD45">
        <f t="shared" si="8"/>
        <v>0.2104067611907697</v>
      </c>
      <c r="AE45">
        <f t="shared" si="9"/>
        <v>0.28151679518622297</v>
      </c>
      <c r="AF45">
        <f t="shared" si="10"/>
        <v>2.3429459520379763E-2</v>
      </c>
      <c r="AG45">
        <f t="shared" si="11"/>
        <v>1.921223736116575E-2</v>
      </c>
      <c r="AH45">
        <f t="shared" si="12"/>
        <v>0.18173251903258622</v>
      </c>
      <c r="AK45">
        <f t="shared" si="13"/>
        <v>3.5943986951357245E-3</v>
      </c>
      <c r="AM45">
        <f t="shared" si="14"/>
        <v>6.6170130319915629E-2</v>
      </c>
      <c r="AN45">
        <f t="shared" si="3"/>
        <v>1.9247651849935501E-2</v>
      </c>
      <c r="AQ45">
        <f t="shared" si="4"/>
        <v>0.10853843324238703</v>
      </c>
    </row>
    <row r="46" spans="1:43" x14ac:dyDescent="0.35">
      <c r="A46" t="s">
        <v>90</v>
      </c>
      <c r="B46">
        <v>61338.2</v>
      </c>
      <c r="C46">
        <v>75517</v>
      </c>
      <c r="F46">
        <v>2048258.7</v>
      </c>
      <c r="G46">
        <v>39756</v>
      </c>
      <c r="H46">
        <v>430237</v>
      </c>
      <c r="I46">
        <v>576379.19999999995</v>
      </c>
      <c r="J46">
        <v>47774.9</v>
      </c>
      <c r="K46">
        <v>40274.1</v>
      </c>
      <c r="L46">
        <v>370935.8</v>
      </c>
      <c r="O46">
        <v>7322.7</v>
      </c>
      <c r="Q46">
        <v>135330.5</v>
      </c>
      <c r="R46">
        <v>39429.199999999997</v>
      </c>
      <c r="U46">
        <v>223318.6</v>
      </c>
      <c r="W46" t="s">
        <v>90</v>
      </c>
      <c r="X46">
        <f t="shared" si="2"/>
        <v>2.9946510174715724E-2</v>
      </c>
      <c r="Y46">
        <f t="shared" si="5"/>
        <v>3.6868877940076615E-2</v>
      </c>
      <c r="AB46">
        <f t="shared" si="6"/>
        <v>1</v>
      </c>
      <c r="AC46">
        <f t="shared" si="7"/>
        <v>1.9409657578898603E-2</v>
      </c>
      <c r="AD46">
        <f t="shared" si="8"/>
        <v>0.2100501269688248</v>
      </c>
      <c r="AE46">
        <f t="shared" si="9"/>
        <v>0.28139961031289651</v>
      </c>
      <c r="AF46">
        <f t="shared" si="10"/>
        <v>2.3324641560170112E-2</v>
      </c>
      <c r="AG46">
        <f t="shared" si="11"/>
        <v>1.9662604142728649E-2</v>
      </c>
      <c r="AH46">
        <f t="shared" si="12"/>
        <v>0.18109812007633605</v>
      </c>
      <c r="AK46">
        <f t="shared" si="13"/>
        <v>3.5750855104386961E-3</v>
      </c>
      <c r="AM46">
        <f t="shared" si="14"/>
        <v>6.6070999722837753E-2</v>
      </c>
      <c r="AN46">
        <f t="shared" si="3"/>
        <v>1.9250107420512846E-2</v>
      </c>
      <c r="AQ46">
        <f t="shared" si="4"/>
        <v>0.10902851285338128</v>
      </c>
    </row>
    <row r="47" spans="1:43" x14ac:dyDescent="0.35">
      <c r="A47" t="s">
        <v>91</v>
      </c>
      <c r="B47">
        <v>62044.2</v>
      </c>
      <c r="C47">
        <v>76203.899999999994</v>
      </c>
      <c r="F47">
        <v>2052677.5</v>
      </c>
      <c r="G47">
        <v>40202.300000000003</v>
      </c>
      <c r="H47">
        <v>431865.9</v>
      </c>
      <c r="I47">
        <v>574516.80000000005</v>
      </c>
      <c r="J47">
        <v>48447</v>
      </c>
      <c r="K47">
        <v>39976</v>
      </c>
      <c r="L47">
        <v>371198.7</v>
      </c>
      <c r="O47">
        <v>7492.7</v>
      </c>
      <c r="Q47">
        <v>135513.60000000001</v>
      </c>
      <c r="R47">
        <v>39449.300000000003</v>
      </c>
      <c r="U47">
        <v>225202.3</v>
      </c>
      <c r="W47" t="s">
        <v>91</v>
      </c>
      <c r="X47">
        <f t="shared" si="2"/>
        <v>3.0225985328917959E-2</v>
      </c>
      <c r="Y47">
        <f t="shared" si="5"/>
        <v>3.7124146389289112E-2</v>
      </c>
      <c r="AB47">
        <f t="shared" si="6"/>
        <v>1</v>
      </c>
      <c r="AC47">
        <f t="shared" si="7"/>
        <v>1.9585297739172374E-2</v>
      </c>
      <c r="AD47">
        <f t="shared" si="8"/>
        <v>0.21039150085680777</v>
      </c>
      <c r="AE47">
        <f t="shared" si="9"/>
        <v>0.27988653843577477</v>
      </c>
      <c r="AF47">
        <f t="shared" si="10"/>
        <v>2.3601856599490177E-2</v>
      </c>
      <c r="AG47">
        <f t="shared" si="11"/>
        <v>1.9475051487630179E-2</v>
      </c>
      <c r="AH47">
        <f t="shared" si="12"/>
        <v>0.18083634667403917</v>
      </c>
      <c r="AK47">
        <f t="shared" si="13"/>
        <v>3.6502080818832964E-3</v>
      </c>
      <c r="AM47">
        <f t="shared" si="14"/>
        <v>6.6017969213381059E-2</v>
      </c>
      <c r="AN47">
        <f t="shared" si="3"/>
        <v>1.9218459792149523E-2</v>
      </c>
      <c r="AQ47">
        <f t="shared" si="4"/>
        <v>0.10971148658276811</v>
      </c>
    </row>
    <row r="48" spans="1:43" x14ac:dyDescent="0.35">
      <c r="A48" t="s">
        <v>92</v>
      </c>
      <c r="B48">
        <v>62276.3</v>
      </c>
      <c r="C48">
        <v>76472.800000000003</v>
      </c>
      <c r="F48">
        <v>2061008</v>
      </c>
      <c r="G48">
        <v>40820.5</v>
      </c>
      <c r="H48">
        <v>435718.5</v>
      </c>
      <c r="I48">
        <v>574240.9</v>
      </c>
      <c r="J48">
        <v>48513.4</v>
      </c>
      <c r="K48">
        <v>41032.699999999997</v>
      </c>
      <c r="L48">
        <v>372152.3</v>
      </c>
      <c r="O48">
        <v>7416.2</v>
      </c>
      <c r="Q48">
        <v>135831</v>
      </c>
      <c r="R48">
        <v>39258.1</v>
      </c>
      <c r="U48">
        <v>226800.2</v>
      </c>
      <c r="W48" t="s">
        <v>92</v>
      </c>
      <c r="X48">
        <f t="shared" si="2"/>
        <v>3.0216428077911393E-2</v>
      </c>
      <c r="Y48">
        <f t="shared" si="5"/>
        <v>3.7104562427705282E-2</v>
      </c>
      <c r="AB48">
        <f t="shared" si="6"/>
        <v>1</v>
      </c>
      <c r="AC48">
        <f t="shared" si="7"/>
        <v>1.9806085177738273E-2</v>
      </c>
      <c r="AD48">
        <f t="shared" si="8"/>
        <v>0.21141038753852484</v>
      </c>
      <c r="AE48">
        <f t="shared" si="9"/>
        <v>0.27862138332311182</v>
      </c>
      <c r="AF48">
        <f t="shared" si="10"/>
        <v>2.3538676220567802E-2</v>
      </c>
      <c r="AG48">
        <f t="shared" si="11"/>
        <v>1.9909044506377462E-2</v>
      </c>
      <c r="AH48">
        <f t="shared" si="12"/>
        <v>0.18056810065754234</v>
      </c>
      <c r="AK48">
        <f t="shared" si="13"/>
        <v>3.598336348039406E-3</v>
      </c>
      <c r="AM48">
        <f t="shared" si="14"/>
        <v>6.5905129917011487E-2</v>
      </c>
      <c r="AN48">
        <f t="shared" si="3"/>
        <v>1.9048009517672906E-2</v>
      </c>
      <c r="AQ48">
        <f t="shared" si="4"/>
        <v>0.11004333801712561</v>
      </c>
    </row>
    <row r="49" spans="1:43" x14ac:dyDescent="0.35">
      <c r="A49" t="s">
        <v>93</v>
      </c>
      <c r="B49">
        <v>62465.7</v>
      </c>
      <c r="C49">
        <v>76858</v>
      </c>
      <c r="F49">
        <v>2066164.2</v>
      </c>
      <c r="G49">
        <v>41221.800000000003</v>
      </c>
      <c r="H49">
        <v>436845.5</v>
      </c>
      <c r="I49">
        <v>575309.9</v>
      </c>
      <c r="J49">
        <v>48098.1</v>
      </c>
      <c r="K49">
        <v>41653</v>
      </c>
      <c r="L49">
        <v>371477.5</v>
      </c>
      <c r="O49">
        <v>7352.4</v>
      </c>
      <c r="Q49">
        <v>136172</v>
      </c>
      <c r="R49">
        <v>39617.5</v>
      </c>
      <c r="U49">
        <v>228826.8</v>
      </c>
      <c r="W49" t="s">
        <v>93</v>
      </c>
      <c r="X49">
        <f t="shared" si="2"/>
        <v>3.0232689154134022E-2</v>
      </c>
      <c r="Y49">
        <f t="shared" si="5"/>
        <v>3.719839884942349E-2</v>
      </c>
      <c r="AB49">
        <f t="shared" si="6"/>
        <v>1</v>
      </c>
      <c r="AC49">
        <f t="shared" si="7"/>
        <v>1.995088289691594E-2</v>
      </c>
      <c r="AD49">
        <f t="shared" si="8"/>
        <v>0.21142825918675776</v>
      </c>
      <c r="AE49">
        <f t="shared" si="9"/>
        <v>0.27844345575245183</v>
      </c>
      <c r="AF49">
        <f t="shared" si="10"/>
        <v>2.3278933978238516E-2</v>
      </c>
      <c r="AG49">
        <f t="shared" si="11"/>
        <v>2.0159578798238785E-2</v>
      </c>
      <c r="AH49">
        <f t="shared" si="12"/>
        <v>0.1797908898044018</v>
      </c>
      <c r="AK49">
        <f t="shared" si="13"/>
        <v>3.5584780725558983E-3</v>
      </c>
      <c r="AM49">
        <f t="shared" si="14"/>
        <v>6.590570100866136E-2</v>
      </c>
      <c r="AN49">
        <f t="shared" si="3"/>
        <v>1.9174419922676038E-2</v>
      </c>
      <c r="AQ49">
        <f t="shared" si="4"/>
        <v>0.1107495715974558</v>
      </c>
    </row>
    <row r="50" spans="1:43" x14ac:dyDescent="0.35">
      <c r="A50" t="s">
        <v>94</v>
      </c>
      <c r="B50">
        <v>62839.199999999997</v>
      </c>
      <c r="C50">
        <v>77306.3</v>
      </c>
      <c r="F50">
        <v>2078505.4</v>
      </c>
      <c r="G50">
        <v>40712.400000000001</v>
      </c>
      <c r="H50">
        <v>437968.1</v>
      </c>
      <c r="I50">
        <v>578483.1</v>
      </c>
      <c r="J50">
        <v>48391.1</v>
      </c>
      <c r="K50">
        <v>42608.6</v>
      </c>
      <c r="L50">
        <v>374681.2</v>
      </c>
      <c r="O50">
        <v>7415.2</v>
      </c>
      <c r="Q50">
        <v>137420.6</v>
      </c>
      <c r="R50">
        <v>39725.800000000003</v>
      </c>
      <c r="U50">
        <v>230857.60000000001</v>
      </c>
      <c r="W50" t="s">
        <v>94</v>
      </c>
      <c r="X50">
        <f t="shared" si="2"/>
        <v>3.0232877913138931E-2</v>
      </c>
      <c r="Y50">
        <f t="shared" si="5"/>
        <v>3.7193215855970359E-2</v>
      </c>
      <c r="AB50">
        <f t="shared" si="6"/>
        <v>1</v>
      </c>
      <c r="AC50">
        <f t="shared" si="7"/>
        <v>1.9587343867377011E-2</v>
      </c>
      <c r="AD50">
        <f t="shared" si="8"/>
        <v>0.21071299598259402</v>
      </c>
      <c r="AE50">
        <f t="shared" si="9"/>
        <v>0.27831686172188919</v>
      </c>
      <c r="AF50">
        <f t="shared" si="10"/>
        <v>2.32816811541601E-2</v>
      </c>
      <c r="AG50">
        <f t="shared" si="11"/>
        <v>2.049963401586544E-2</v>
      </c>
      <c r="AH50">
        <f t="shared" si="12"/>
        <v>0.18026472291099174</v>
      </c>
      <c r="AK50">
        <f t="shared" si="13"/>
        <v>3.5675635001958619E-3</v>
      </c>
      <c r="AM50">
        <f t="shared" si="14"/>
        <v>6.6115103670166084E-2</v>
      </c>
      <c r="AN50">
        <f t="shared" si="3"/>
        <v>1.9112675867957816E-2</v>
      </c>
      <c r="AQ50">
        <f t="shared" si="4"/>
        <v>0.111069040282503</v>
      </c>
    </row>
    <row r="51" spans="1:43" x14ac:dyDescent="0.35">
      <c r="A51" t="s">
        <v>95</v>
      </c>
      <c r="B51">
        <v>63037.2</v>
      </c>
      <c r="C51">
        <v>77640</v>
      </c>
      <c r="F51">
        <v>2093862.7</v>
      </c>
      <c r="G51">
        <v>41306.1</v>
      </c>
      <c r="H51">
        <v>441313.1</v>
      </c>
      <c r="I51">
        <v>583242.80000000005</v>
      </c>
      <c r="J51">
        <v>49128</v>
      </c>
      <c r="K51">
        <v>42276.1</v>
      </c>
      <c r="L51">
        <v>376672.2</v>
      </c>
      <c r="O51">
        <v>7561.5</v>
      </c>
      <c r="Q51">
        <v>139089.9</v>
      </c>
      <c r="R51">
        <v>39575.199999999997</v>
      </c>
      <c r="U51">
        <v>233068.6</v>
      </c>
      <c r="W51" t="s">
        <v>95</v>
      </c>
      <c r="X51">
        <f t="shared" si="2"/>
        <v>3.0105698907574027E-2</v>
      </c>
      <c r="Y51">
        <f t="shared" si="5"/>
        <v>3.7079795155623145E-2</v>
      </c>
      <c r="AB51">
        <f t="shared" si="6"/>
        <v>1</v>
      </c>
      <c r="AC51">
        <f t="shared" si="7"/>
        <v>1.9727224712489506E-2</v>
      </c>
      <c r="AD51">
        <f t="shared" si="8"/>
        <v>0.21076506114751459</v>
      </c>
      <c r="AE51">
        <f t="shared" si="9"/>
        <v>0.27854873196795571</v>
      </c>
      <c r="AF51">
        <f t="shared" si="10"/>
        <v>2.3462856470961541E-2</v>
      </c>
      <c r="AG51">
        <f t="shared" si="11"/>
        <v>2.019048335881813E-2</v>
      </c>
      <c r="AH51">
        <f t="shared" si="12"/>
        <v>0.1798934571975517</v>
      </c>
      <c r="AK51">
        <f t="shared" si="13"/>
        <v>3.6112683033132976E-3</v>
      </c>
      <c r="AM51">
        <f t="shared" si="14"/>
        <v>6.642742143503487E-2</v>
      </c>
      <c r="AN51">
        <f t="shared" si="3"/>
        <v>1.8900570701221239E-2</v>
      </c>
      <c r="AQ51">
        <f t="shared" si="4"/>
        <v>0.11131035478114205</v>
      </c>
    </row>
    <row r="52" spans="1:43" x14ac:dyDescent="0.35">
      <c r="A52" t="s">
        <v>96</v>
      </c>
      <c r="B52">
        <v>63975</v>
      </c>
      <c r="C52">
        <v>78233.3</v>
      </c>
      <c r="F52">
        <v>2107833.6</v>
      </c>
      <c r="G52">
        <v>41425.699999999997</v>
      </c>
      <c r="H52">
        <v>444382.1</v>
      </c>
      <c r="I52">
        <v>585450.19999999995</v>
      </c>
      <c r="J52">
        <v>49419.8</v>
      </c>
      <c r="K52">
        <v>43703.3</v>
      </c>
      <c r="L52">
        <v>378428.6</v>
      </c>
      <c r="O52">
        <v>7954.5</v>
      </c>
      <c r="Q52">
        <v>140029.79999999999</v>
      </c>
      <c r="R52">
        <v>39634.199999999997</v>
      </c>
      <c r="U52">
        <v>235369</v>
      </c>
      <c r="W52" t="s">
        <v>96</v>
      </c>
      <c r="X52">
        <f t="shared" si="2"/>
        <v>3.0351067560551268E-2</v>
      </c>
      <c r="Y52">
        <f t="shared" si="5"/>
        <v>3.7115500957950381E-2</v>
      </c>
      <c r="AB52">
        <f t="shared" si="6"/>
        <v>1</v>
      </c>
      <c r="AC52">
        <f t="shared" si="7"/>
        <v>1.9653211714624908E-2</v>
      </c>
      <c r="AD52">
        <f t="shared" si="8"/>
        <v>0.21082408971941616</v>
      </c>
      <c r="AE52">
        <f t="shared" si="9"/>
        <v>0.27774972369735446</v>
      </c>
      <c r="AF52">
        <f t="shared" si="10"/>
        <v>2.344577864210913E-2</v>
      </c>
      <c r="AG52">
        <f t="shared" si="11"/>
        <v>2.073375241764815E-2</v>
      </c>
      <c r="AH52">
        <f t="shared" si="12"/>
        <v>0.17953438070253741</v>
      </c>
      <c r="AK52">
        <f t="shared" si="13"/>
        <v>3.7737798657351317E-3</v>
      </c>
      <c r="AM52">
        <f t="shared" si="14"/>
        <v>6.6433042911926241E-2</v>
      </c>
      <c r="AN52">
        <f t="shared" si="3"/>
        <v>1.8803286938779227E-2</v>
      </c>
      <c r="AQ52">
        <f t="shared" si="4"/>
        <v>0.11166393779850553</v>
      </c>
    </row>
    <row r="53" spans="1:43" x14ac:dyDescent="0.35">
      <c r="A53" t="s">
        <v>97</v>
      </c>
      <c r="B53">
        <v>64595</v>
      </c>
      <c r="C53">
        <v>78697.5</v>
      </c>
      <c r="F53">
        <v>2127218.7999999998</v>
      </c>
      <c r="G53">
        <v>42476.3</v>
      </c>
      <c r="H53">
        <v>448100.7</v>
      </c>
      <c r="I53">
        <v>591986</v>
      </c>
      <c r="J53">
        <v>51090.6</v>
      </c>
      <c r="K53">
        <v>44145.8</v>
      </c>
      <c r="L53">
        <v>379418.2</v>
      </c>
      <c r="O53">
        <v>7955.5</v>
      </c>
      <c r="Q53">
        <v>140837.79999999999</v>
      </c>
      <c r="R53">
        <v>39973.5</v>
      </c>
      <c r="U53">
        <v>238107.4</v>
      </c>
      <c r="W53" t="s">
        <v>97</v>
      </c>
      <c r="X53">
        <f t="shared" si="2"/>
        <v>3.0365940729745338E-2</v>
      </c>
      <c r="Y53">
        <f t="shared" si="5"/>
        <v>3.6995489133510855E-2</v>
      </c>
      <c r="AB53">
        <f t="shared" si="6"/>
        <v>1</v>
      </c>
      <c r="AC53">
        <f t="shared" si="7"/>
        <v>1.9967997650265221E-2</v>
      </c>
      <c r="AD53">
        <f t="shared" si="8"/>
        <v>0.21065096829719634</v>
      </c>
      <c r="AE53">
        <f t="shared" si="9"/>
        <v>0.27829107189161739</v>
      </c>
      <c r="AF53">
        <f t="shared" si="10"/>
        <v>2.4017557573297117E-2</v>
      </c>
      <c r="AG53">
        <f t="shared" si="11"/>
        <v>2.0752825238287666E-2</v>
      </c>
      <c r="AH53">
        <f t="shared" si="12"/>
        <v>0.17836350449704566</v>
      </c>
      <c r="AK53">
        <f t="shared" si="13"/>
        <v>3.7398597643082134E-3</v>
      </c>
      <c r="AM53">
        <f t="shared" si="14"/>
        <v>6.6207481806761018E-2</v>
      </c>
      <c r="AN53">
        <f t="shared" si="3"/>
        <v>1.8791437909443074E-2</v>
      </c>
      <c r="AQ53">
        <f t="shared" si="4"/>
        <v>0.11193366662611294</v>
      </c>
    </row>
    <row r="54" spans="1:43" x14ac:dyDescent="0.35">
      <c r="A54" t="s">
        <v>98</v>
      </c>
      <c r="B54">
        <v>64883.1</v>
      </c>
      <c r="C54">
        <v>78966.2</v>
      </c>
      <c r="F54">
        <v>2150240.7000000002</v>
      </c>
      <c r="G54">
        <v>42545.9</v>
      </c>
      <c r="H54">
        <v>453521.9</v>
      </c>
      <c r="I54">
        <v>602057</v>
      </c>
      <c r="J54">
        <v>51429.599999999999</v>
      </c>
      <c r="K54">
        <v>44539.4</v>
      </c>
      <c r="L54">
        <v>380821.9</v>
      </c>
      <c r="O54">
        <v>7966.3</v>
      </c>
      <c r="Q54">
        <v>143128.79999999999</v>
      </c>
      <c r="R54">
        <v>40332.800000000003</v>
      </c>
      <c r="U54">
        <v>240250.4</v>
      </c>
      <c r="W54" t="s">
        <v>98</v>
      </c>
      <c r="X54">
        <f t="shared" si="2"/>
        <v>3.0174807871509453E-2</v>
      </c>
      <c r="Y54">
        <f t="shared" si="5"/>
        <v>3.67243536967745E-2</v>
      </c>
      <c r="AB54">
        <f t="shared" si="6"/>
        <v>1</v>
      </c>
      <c r="AC54">
        <f t="shared" si="7"/>
        <v>1.9786575521521844E-2</v>
      </c>
      <c r="AD54">
        <f t="shared" si="8"/>
        <v>0.21091680573249311</v>
      </c>
      <c r="AE54">
        <f t="shared" si="9"/>
        <v>0.27999516519243633</v>
      </c>
      <c r="AF54">
        <f t="shared" si="10"/>
        <v>2.391806647506951E-2</v>
      </c>
      <c r="AG54">
        <f t="shared" si="11"/>
        <v>2.0713681031151534E-2</v>
      </c>
      <c r="AH54">
        <f t="shared" si="12"/>
        <v>0.17710663741040711</v>
      </c>
      <c r="AK54">
        <f t="shared" si="13"/>
        <v>3.7048410440747399E-3</v>
      </c>
      <c r="AM54">
        <f t="shared" si="14"/>
        <v>6.6564082802450894E-2</v>
      </c>
      <c r="AN54">
        <f t="shared" si="3"/>
        <v>1.8757341910605636E-2</v>
      </c>
      <c r="AQ54">
        <f t="shared" si="4"/>
        <v>0.11173186332116213</v>
      </c>
    </row>
    <row r="55" spans="1:43" x14ac:dyDescent="0.35">
      <c r="A55" t="s">
        <v>99</v>
      </c>
      <c r="B55">
        <v>65282.9</v>
      </c>
      <c r="C55">
        <v>79691.8</v>
      </c>
      <c r="F55">
        <v>2161920.4</v>
      </c>
      <c r="G55">
        <v>42952</v>
      </c>
      <c r="H55">
        <v>453995.9</v>
      </c>
      <c r="I55">
        <v>606747.69999999995</v>
      </c>
      <c r="J55">
        <v>51766.400000000001</v>
      </c>
      <c r="K55">
        <v>44980.4</v>
      </c>
      <c r="L55">
        <v>382020.5</v>
      </c>
      <c r="O55">
        <v>8032.3</v>
      </c>
      <c r="Q55">
        <v>143861.5</v>
      </c>
      <c r="R55">
        <v>40280</v>
      </c>
      <c r="U55">
        <v>242518.5</v>
      </c>
      <c r="W55" t="s">
        <v>99</v>
      </c>
      <c r="X55">
        <f t="shared" si="2"/>
        <v>3.0196717695989177E-2</v>
      </c>
      <c r="Y55">
        <f t="shared" si="5"/>
        <v>3.6861579177475734E-2</v>
      </c>
      <c r="AB55">
        <f t="shared" si="6"/>
        <v>1</v>
      </c>
      <c r="AC55">
        <f t="shared" si="7"/>
        <v>1.9867521486915059E-2</v>
      </c>
      <c r="AD55">
        <f t="shared" si="8"/>
        <v>0.20999658451809791</v>
      </c>
      <c r="AE55">
        <f t="shared" si="9"/>
        <v>0.28065219237489036</v>
      </c>
      <c r="AF55">
        <f t="shared" si="10"/>
        <v>2.3944637369627486E-2</v>
      </c>
      <c r="AG55">
        <f t="shared" si="11"/>
        <v>2.0805761396210518E-2</v>
      </c>
      <c r="AH55">
        <f t="shared" si="12"/>
        <v>0.17670423943453237</v>
      </c>
      <c r="AK55">
        <f t="shared" si="13"/>
        <v>3.7153541823278973E-3</v>
      </c>
      <c r="AM55">
        <f t="shared" si="14"/>
        <v>6.6543384298515335E-2</v>
      </c>
      <c r="AN55">
        <f t="shared" si="3"/>
        <v>1.8631583290485625E-2</v>
      </c>
      <c r="AQ55">
        <f t="shared" si="4"/>
        <v>0.11217734936031873</v>
      </c>
    </row>
    <row r="56" spans="1:43" x14ac:dyDescent="0.35">
      <c r="A56" t="s">
        <v>100</v>
      </c>
      <c r="B56">
        <v>66197.2</v>
      </c>
      <c r="C56">
        <v>80595.3</v>
      </c>
      <c r="F56">
        <v>2186411.1</v>
      </c>
      <c r="G56">
        <v>43311.5</v>
      </c>
      <c r="H56">
        <v>456451.6</v>
      </c>
      <c r="I56">
        <v>615577.1</v>
      </c>
      <c r="J56">
        <v>53182.7</v>
      </c>
      <c r="K56">
        <v>45281.5</v>
      </c>
      <c r="L56">
        <v>387418.7</v>
      </c>
      <c r="O56">
        <v>8155.2</v>
      </c>
      <c r="Q56">
        <v>145110.29999999999</v>
      </c>
      <c r="R56">
        <v>40543</v>
      </c>
      <c r="U56">
        <v>244775.5</v>
      </c>
      <c r="W56" t="s">
        <v>100</v>
      </c>
      <c r="X56">
        <f t="shared" si="2"/>
        <v>3.0276648339372221E-2</v>
      </c>
      <c r="Y56">
        <f t="shared" si="5"/>
        <v>3.686191494362611E-2</v>
      </c>
      <c r="AB56">
        <f t="shared" si="6"/>
        <v>1</v>
      </c>
      <c r="AC56">
        <f t="shared" si="7"/>
        <v>1.9809403638684418E-2</v>
      </c>
      <c r="AD56">
        <f t="shared" si="8"/>
        <v>0.20876750945876554</v>
      </c>
      <c r="AE56">
        <f t="shared" si="9"/>
        <v>0.28154682346791959</v>
      </c>
      <c r="AF56">
        <f t="shared" si="10"/>
        <v>2.4324199598145104E-2</v>
      </c>
      <c r="AG56">
        <f t="shared" si="11"/>
        <v>2.0710423579536345E-2</v>
      </c>
      <c r="AH56">
        <f t="shared" si="12"/>
        <v>0.17719389551214773</v>
      </c>
      <c r="AK56">
        <f t="shared" si="13"/>
        <v>3.7299481328099729E-3</v>
      </c>
      <c r="AM56">
        <f t="shared" si="14"/>
        <v>6.6369174580205886E-2</v>
      </c>
      <c r="AN56">
        <f t="shared" si="3"/>
        <v>1.8543173330944029E-2</v>
      </c>
      <c r="AQ56">
        <f t="shared" si="4"/>
        <v>0.11195309976243717</v>
      </c>
    </row>
    <row r="57" spans="1:43" x14ac:dyDescent="0.35">
      <c r="A57" t="s">
        <v>101</v>
      </c>
      <c r="B57">
        <v>67000.7</v>
      </c>
      <c r="C57">
        <v>81722.7</v>
      </c>
      <c r="F57">
        <v>2208943.7000000002</v>
      </c>
      <c r="G57">
        <v>44168.1</v>
      </c>
      <c r="H57">
        <v>461332.5</v>
      </c>
      <c r="I57">
        <v>616387.80000000005</v>
      </c>
      <c r="J57">
        <v>52898.400000000001</v>
      </c>
      <c r="K57">
        <v>47507.9</v>
      </c>
      <c r="L57">
        <v>386609.7</v>
      </c>
      <c r="O57">
        <v>8543</v>
      </c>
      <c r="Q57">
        <v>146748.9</v>
      </c>
      <c r="R57">
        <v>41023.800000000003</v>
      </c>
      <c r="T57">
        <v>8039</v>
      </c>
      <c r="U57">
        <v>247000.2</v>
      </c>
      <c r="W57" t="s">
        <v>101</v>
      </c>
      <c r="X57">
        <f t="shared" si="2"/>
        <v>3.0331556209422628E-2</v>
      </c>
      <c r="Y57">
        <f t="shared" si="5"/>
        <v>3.6996280167756197E-2</v>
      </c>
      <c r="AB57">
        <f t="shared" si="6"/>
        <v>1</v>
      </c>
      <c r="AC57">
        <f t="shared" si="7"/>
        <v>1.9995122555635979E-2</v>
      </c>
      <c r="AD57">
        <f t="shared" si="8"/>
        <v>0.20884755912973244</v>
      </c>
      <c r="AE57">
        <f t="shared" si="9"/>
        <v>0.27904187870428748</v>
      </c>
      <c r="AF57">
        <f t="shared" si="10"/>
        <v>2.3947373579507707E-2</v>
      </c>
      <c r="AG57">
        <f t="shared" si="11"/>
        <v>2.1507066929772813E-2</v>
      </c>
      <c r="AH57">
        <f t="shared" si="12"/>
        <v>0.17502016914238239</v>
      </c>
      <c r="AK57">
        <f t="shared" si="13"/>
        <v>3.8674593653065937E-3</v>
      </c>
      <c r="AM57">
        <f t="shared" si="14"/>
        <v>6.6433970227489272E-2</v>
      </c>
      <c r="AN57">
        <f t="shared" si="3"/>
        <v>1.8571682021592491E-2</v>
      </c>
      <c r="AP57">
        <f t="shared" ref="AP57:AP100" si="15">T57/$F57</f>
        <v>3.6392960128408883E-3</v>
      </c>
      <c r="AQ57">
        <f t="shared" si="4"/>
        <v>0.1118182414517853</v>
      </c>
    </row>
    <row r="58" spans="1:43" x14ac:dyDescent="0.35">
      <c r="A58" t="s">
        <v>102</v>
      </c>
      <c r="B58">
        <v>67657.3</v>
      </c>
      <c r="C58">
        <v>82084.5</v>
      </c>
      <c r="F58">
        <v>2223265.2000000002</v>
      </c>
      <c r="G58">
        <v>44927.1</v>
      </c>
      <c r="H58">
        <v>464275.4</v>
      </c>
      <c r="I58">
        <v>620457.5</v>
      </c>
      <c r="J58">
        <v>54264.4</v>
      </c>
      <c r="K58">
        <v>47045.9</v>
      </c>
      <c r="L58">
        <v>387728.1</v>
      </c>
      <c r="O58">
        <v>8745.2999999999993</v>
      </c>
      <c r="Q58">
        <v>147651.20000000001</v>
      </c>
      <c r="R58">
        <v>41140.5</v>
      </c>
      <c r="T58">
        <v>8157.3</v>
      </c>
      <c r="U58">
        <v>249167.9</v>
      </c>
      <c r="W58" t="s">
        <v>102</v>
      </c>
      <c r="X58">
        <f t="shared" si="2"/>
        <v>3.0431502278720504E-2</v>
      </c>
      <c r="Y58">
        <f t="shared" si="5"/>
        <v>3.6920696640238865E-2</v>
      </c>
      <c r="AB58">
        <f t="shared" si="6"/>
        <v>1</v>
      </c>
      <c r="AC58">
        <f t="shared" si="7"/>
        <v>2.0207710713053932E-2</v>
      </c>
      <c r="AD58">
        <f t="shared" si="8"/>
        <v>0.20882591964287481</v>
      </c>
      <c r="AE58">
        <f t="shared" si="9"/>
        <v>0.27907489398925506</v>
      </c>
      <c r="AF58">
        <f t="shared" si="10"/>
        <v>2.440752457241718E-2</v>
      </c>
      <c r="AG58">
        <f t="shared" si="11"/>
        <v>2.1160723426067209E-2</v>
      </c>
      <c r="AH58">
        <f t="shared" si="12"/>
        <v>0.1743957940780074</v>
      </c>
      <c r="AK58">
        <f t="shared" si="13"/>
        <v>3.9335388328841734E-3</v>
      </c>
      <c r="AM58">
        <f t="shared" si="14"/>
        <v>6.6411870252815544E-2</v>
      </c>
      <c r="AN58">
        <f t="shared" si="3"/>
        <v>1.8504540079159245E-2</v>
      </c>
      <c r="AP58">
        <f t="shared" si="15"/>
        <v>3.6690629619894198E-3</v>
      </c>
      <c r="AQ58">
        <f t="shared" si="4"/>
        <v>0.11207295467945073</v>
      </c>
    </row>
    <row r="59" spans="1:43" x14ac:dyDescent="0.35">
      <c r="A59" t="s">
        <v>103</v>
      </c>
      <c r="B59">
        <v>68018.7</v>
      </c>
      <c r="C59">
        <v>82749.899999999994</v>
      </c>
      <c r="F59">
        <v>2231632.7000000002</v>
      </c>
      <c r="G59">
        <v>45355.4</v>
      </c>
      <c r="H59">
        <v>465641.3</v>
      </c>
      <c r="I59">
        <v>623561.5</v>
      </c>
      <c r="J59">
        <v>54004.1</v>
      </c>
      <c r="K59">
        <v>45980.9</v>
      </c>
      <c r="L59">
        <v>387857.9</v>
      </c>
      <c r="O59">
        <v>8681</v>
      </c>
      <c r="Q59">
        <v>149278.6</v>
      </c>
      <c r="R59">
        <v>41256.6</v>
      </c>
      <c r="T59">
        <v>8321.5</v>
      </c>
      <c r="U59">
        <v>251035.4</v>
      </c>
      <c r="W59" t="s">
        <v>103</v>
      </c>
      <c r="X59">
        <f t="shared" si="2"/>
        <v>3.047934366618664E-2</v>
      </c>
      <c r="Y59">
        <f t="shared" si="5"/>
        <v>3.7080429947096573E-2</v>
      </c>
      <c r="AB59">
        <f t="shared" si="6"/>
        <v>1</v>
      </c>
      <c r="AC59">
        <f t="shared" si="7"/>
        <v>2.0323864227298694E-2</v>
      </c>
      <c r="AD59">
        <f t="shared" si="8"/>
        <v>0.2086549905815594</v>
      </c>
      <c r="AE59">
        <f t="shared" si="9"/>
        <v>0.27941941341870458</v>
      </c>
      <c r="AF59">
        <f t="shared" si="10"/>
        <v>2.4199367575139043E-2</v>
      </c>
      <c r="AG59">
        <f t="shared" si="11"/>
        <v>2.0604152287246911E-2</v>
      </c>
      <c r="AH59">
        <f t="shared" si="12"/>
        <v>0.1738000612735241</v>
      </c>
      <c r="AK59">
        <f t="shared" si="13"/>
        <v>3.8899770558120965E-3</v>
      </c>
      <c r="AM59">
        <f t="shared" si="14"/>
        <v>6.6892101016444147E-2</v>
      </c>
      <c r="AN59">
        <f t="shared" si="3"/>
        <v>1.848718205285305E-2</v>
      </c>
      <c r="AP59">
        <f t="shared" si="15"/>
        <v>3.7288842379841446E-3</v>
      </c>
      <c r="AQ59">
        <f t="shared" si="4"/>
        <v>0.11248956873593041</v>
      </c>
    </row>
    <row r="60" spans="1:43" x14ac:dyDescent="0.35">
      <c r="A60" t="s">
        <v>104</v>
      </c>
      <c r="B60">
        <v>67966.8</v>
      </c>
      <c r="C60">
        <v>83084.5</v>
      </c>
      <c r="F60">
        <v>2241936.6</v>
      </c>
      <c r="G60">
        <v>45933.5</v>
      </c>
      <c r="H60">
        <v>465865.8</v>
      </c>
      <c r="I60">
        <v>628183</v>
      </c>
      <c r="J60">
        <v>53397.8</v>
      </c>
      <c r="K60">
        <v>47716.6</v>
      </c>
      <c r="L60">
        <v>387040.2</v>
      </c>
      <c r="O60">
        <v>8733.1</v>
      </c>
      <c r="Q60">
        <v>151449.4</v>
      </c>
      <c r="R60">
        <v>41747.1</v>
      </c>
      <c r="T60">
        <v>8379.7999999999993</v>
      </c>
      <c r="U60">
        <v>252568.7</v>
      </c>
      <c r="W60" t="s">
        <v>104</v>
      </c>
      <c r="X60">
        <f t="shared" si="2"/>
        <v>3.0316111526079728E-2</v>
      </c>
      <c r="Y60">
        <f t="shared" si="5"/>
        <v>3.7059254931651499E-2</v>
      </c>
      <c r="AB60">
        <f t="shared" si="6"/>
        <v>1</v>
      </c>
      <c r="AC60">
        <f t="shared" si="7"/>
        <v>2.0488313541069805E-2</v>
      </c>
      <c r="AD60">
        <f t="shared" si="8"/>
        <v>0.20779615266551246</v>
      </c>
      <c r="AE60">
        <f t="shared" si="9"/>
        <v>0.28019659431939331</v>
      </c>
      <c r="AF60">
        <f t="shared" si="10"/>
        <v>2.3817711883556386E-2</v>
      </c>
      <c r="AG60">
        <f t="shared" si="11"/>
        <v>2.1283652713462102E-2</v>
      </c>
      <c r="AH60">
        <f t="shared" si="12"/>
        <v>0.17263655002554487</v>
      </c>
      <c r="AK60">
        <f t="shared" si="13"/>
        <v>3.8953376290837127E-3</v>
      </c>
      <c r="AM60">
        <f t="shared" si="14"/>
        <v>6.7552936153502288E-2</v>
      </c>
      <c r="AN60">
        <f t="shared" si="3"/>
        <v>1.8620999362783049E-2</v>
      </c>
      <c r="AP60">
        <f t="shared" si="15"/>
        <v>3.73775065717737E-3</v>
      </c>
      <c r="AQ60">
        <f t="shared" si="4"/>
        <v>0.11265648636094348</v>
      </c>
    </row>
    <row r="61" spans="1:43" x14ac:dyDescent="0.35">
      <c r="A61" t="s">
        <v>105</v>
      </c>
      <c r="B61">
        <v>69417.8</v>
      </c>
      <c r="C61">
        <v>83427.199999999997</v>
      </c>
      <c r="D61">
        <v>4274.3999999999996</v>
      </c>
      <c r="F61">
        <v>2262181.7999999998</v>
      </c>
      <c r="G61">
        <v>45888.5</v>
      </c>
      <c r="H61">
        <v>469882.6</v>
      </c>
      <c r="I61">
        <v>632011.69999999995</v>
      </c>
      <c r="J61">
        <v>54137.9</v>
      </c>
      <c r="K61">
        <v>46372.5</v>
      </c>
      <c r="L61">
        <v>391009.7</v>
      </c>
      <c r="O61">
        <v>8847.6</v>
      </c>
      <c r="P61">
        <v>1430.4</v>
      </c>
      <c r="Q61">
        <v>152510.39999999999</v>
      </c>
      <c r="R61">
        <v>41737.9</v>
      </c>
      <c r="T61">
        <v>8494.2999999999993</v>
      </c>
      <c r="U61">
        <v>253040.7</v>
      </c>
      <c r="W61" t="s">
        <v>105</v>
      </c>
      <c r="X61">
        <f t="shared" si="2"/>
        <v>3.0686216289071023E-2</v>
      </c>
      <c r="Y61">
        <f t="shared" si="5"/>
        <v>3.6879087259918723E-2</v>
      </c>
      <c r="Z61">
        <f t="shared" ref="Z61:Z101" si="16">D61/$F61</f>
        <v>1.8895033104766382E-3</v>
      </c>
      <c r="AB61">
        <f t="shared" si="6"/>
        <v>1</v>
      </c>
      <c r="AC61">
        <f t="shared" si="7"/>
        <v>2.0285062853922706E-2</v>
      </c>
      <c r="AD61">
        <f t="shared" si="8"/>
        <v>0.20771212994464017</v>
      </c>
      <c r="AE61">
        <f t="shared" si="9"/>
        <v>0.27938148030366083</v>
      </c>
      <c r="AF61">
        <f t="shared" si="10"/>
        <v>2.3931719369327437E-2</v>
      </c>
      <c r="AG61">
        <f t="shared" si="11"/>
        <v>2.0499015596359232E-2</v>
      </c>
      <c r="AH61">
        <f t="shared" si="12"/>
        <v>0.17284627610389228</v>
      </c>
      <c r="AK61">
        <f t="shared" si="13"/>
        <v>3.9110914958293804E-3</v>
      </c>
      <c r="AL61">
        <f t="shared" ref="AL61:AL101" si="17">P61/$F61</f>
        <v>6.3230992310167123E-4</v>
      </c>
      <c r="AM61">
        <f t="shared" si="14"/>
        <v>6.7417393243991264E-2</v>
      </c>
      <c r="AN61">
        <f t="shared" si="3"/>
        <v>1.8450285472193264E-2</v>
      </c>
      <c r="AP61">
        <f t="shared" si="15"/>
        <v>3.7549148348731301E-3</v>
      </c>
      <c r="AQ61">
        <f t="shared" si="4"/>
        <v>0.11185692502698061</v>
      </c>
    </row>
    <row r="62" spans="1:43" x14ac:dyDescent="0.35">
      <c r="A62" t="s">
        <v>106</v>
      </c>
      <c r="B62">
        <v>69159.399999999994</v>
      </c>
      <c r="C62">
        <v>83467.7</v>
      </c>
      <c r="D62">
        <v>4309</v>
      </c>
      <c r="F62">
        <v>2250941.2000000002</v>
      </c>
      <c r="G62">
        <v>45530.7</v>
      </c>
      <c r="H62">
        <v>466633.8</v>
      </c>
      <c r="I62">
        <v>629735.4</v>
      </c>
      <c r="J62">
        <v>53654</v>
      </c>
      <c r="K62">
        <v>45390.8</v>
      </c>
      <c r="L62">
        <v>387354.5</v>
      </c>
      <c r="O62">
        <v>8735.9</v>
      </c>
      <c r="P62">
        <v>1435.4</v>
      </c>
      <c r="Q62">
        <v>152620</v>
      </c>
      <c r="R62">
        <v>41528.800000000003</v>
      </c>
      <c r="T62">
        <v>8575.2999999999993</v>
      </c>
      <c r="U62">
        <v>253130</v>
      </c>
      <c r="W62" t="s">
        <v>106</v>
      </c>
      <c r="X62">
        <f t="shared" si="2"/>
        <v>3.07246586450148E-2</v>
      </c>
      <c r="Y62">
        <f t="shared" si="5"/>
        <v>3.7081244059151787E-2</v>
      </c>
      <c r="Z62">
        <f t="shared" si="16"/>
        <v>1.9143103338283558E-3</v>
      </c>
      <c r="AB62">
        <f t="shared" si="6"/>
        <v>1</v>
      </c>
      <c r="AC62">
        <f t="shared" si="7"/>
        <v>2.0227405318273082E-2</v>
      </c>
      <c r="AD62">
        <f t="shared" si="8"/>
        <v>0.2073060815626814</v>
      </c>
      <c r="AE62">
        <f t="shared" si="9"/>
        <v>0.27976537103679117</v>
      </c>
      <c r="AF62">
        <f t="shared" si="10"/>
        <v>2.3836251253475656E-2</v>
      </c>
      <c r="AG62">
        <f t="shared" si="11"/>
        <v>2.0165253539275035E-2</v>
      </c>
      <c r="AH62">
        <f t="shared" si="12"/>
        <v>0.17208557024945831</v>
      </c>
      <c r="AK62">
        <f t="shared" si="13"/>
        <v>3.8809987573198263E-3</v>
      </c>
      <c r="AL62">
        <f t="shared" si="17"/>
        <v>6.3768880324372758E-4</v>
      </c>
      <c r="AM62">
        <f t="shared" si="14"/>
        <v>6.7802748468063043E-2</v>
      </c>
      <c r="AN62">
        <f t="shared" si="3"/>
        <v>1.8449526802388264E-2</v>
      </c>
      <c r="AP62">
        <f t="shared" si="15"/>
        <v>3.8096508251748195E-3</v>
      </c>
      <c r="AQ62">
        <f t="shared" si="4"/>
        <v>0.11245518097052024</v>
      </c>
    </row>
    <row r="63" spans="1:43" x14ac:dyDescent="0.35">
      <c r="A63" t="s">
        <v>107</v>
      </c>
      <c r="B63">
        <v>68724.5</v>
      </c>
      <c r="C63">
        <v>83011</v>
      </c>
      <c r="D63">
        <v>4299.3</v>
      </c>
      <c r="F63">
        <v>2238792.1</v>
      </c>
      <c r="G63">
        <v>45687.9</v>
      </c>
      <c r="H63">
        <v>465589</v>
      </c>
      <c r="I63">
        <v>626286.30000000005</v>
      </c>
      <c r="J63">
        <v>53669.9</v>
      </c>
      <c r="K63">
        <v>45233.5</v>
      </c>
      <c r="L63">
        <v>381592</v>
      </c>
      <c r="O63">
        <v>8662.1</v>
      </c>
      <c r="P63">
        <v>1440.9</v>
      </c>
      <c r="Q63">
        <v>152210.6</v>
      </c>
      <c r="R63">
        <v>41471.9</v>
      </c>
      <c r="T63">
        <v>8562.1</v>
      </c>
      <c r="U63">
        <v>252594.2</v>
      </c>
      <c r="W63" t="s">
        <v>107</v>
      </c>
      <c r="X63">
        <f t="shared" si="2"/>
        <v>3.0697133512307819E-2</v>
      </c>
      <c r="Y63">
        <f t="shared" si="5"/>
        <v>3.7078476380187332E-2</v>
      </c>
      <c r="Z63">
        <f t="shared" si="16"/>
        <v>1.9203658973068558E-3</v>
      </c>
      <c r="AB63">
        <f t="shared" si="6"/>
        <v>1</v>
      </c>
      <c r="AC63">
        <f t="shared" si="7"/>
        <v>2.040738843057379E-2</v>
      </c>
      <c r="AD63">
        <f t="shared" si="8"/>
        <v>0.2079643750752917</v>
      </c>
      <c r="AE63">
        <f t="shared" si="9"/>
        <v>0.27974294710080494</v>
      </c>
      <c r="AF63">
        <f t="shared" si="10"/>
        <v>2.3972703852224598E-2</v>
      </c>
      <c r="AG63">
        <f t="shared" si="11"/>
        <v>2.0204421839794772E-2</v>
      </c>
      <c r="AH63">
        <f t="shared" si="12"/>
        <v>0.17044548263324674</v>
      </c>
      <c r="AK63">
        <f t="shared" si="13"/>
        <v>3.869095303668438E-3</v>
      </c>
      <c r="AL63">
        <f t="shared" si="17"/>
        <v>6.4360598735362703E-4</v>
      </c>
      <c r="AM63">
        <f t="shared" si="14"/>
        <v>6.7987822540556575E-2</v>
      </c>
      <c r="AN63">
        <f t="shared" si="3"/>
        <v>1.8524230097113528E-2</v>
      </c>
      <c r="AP63">
        <f t="shared" si="15"/>
        <v>3.8244283602751681E-3</v>
      </c>
      <c r="AQ63">
        <f t="shared" si="4"/>
        <v>0.11282610832868313</v>
      </c>
    </row>
    <row r="64" spans="1:43" x14ac:dyDescent="0.35">
      <c r="A64" t="s">
        <v>108</v>
      </c>
      <c r="B64">
        <v>67070.399999999994</v>
      </c>
      <c r="C64">
        <v>81209</v>
      </c>
      <c r="D64">
        <v>4271.8999999999996</v>
      </c>
      <c r="F64">
        <v>2201092.5</v>
      </c>
      <c r="G64">
        <v>44693.8</v>
      </c>
      <c r="H64">
        <v>459926</v>
      </c>
      <c r="I64">
        <v>616628.80000000005</v>
      </c>
      <c r="J64">
        <v>53292.7</v>
      </c>
      <c r="K64">
        <v>43103</v>
      </c>
      <c r="L64">
        <v>372834.3</v>
      </c>
      <c r="O64">
        <v>8342.9</v>
      </c>
      <c r="P64">
        <v>1453.1</v>
      </c>
      <c r="Q64">
        <v>150535.5</v>
      </c>
      <c r="R64">
        <v>40956.800000000003</v>
      </c>
      <c r="T64">
        <v>8265.7999999999993</v>
      </c>
      <c r="U64">
        <v>248677.2</v>
      </c>
      <c r="W64" t="s">
        <v>108</v>
      </c>
      <c r="X64">
        <f t="shared" si="2"/>
        <v>3.0471413627550861E-2</v>
      </c>
      <c r="Y64">
        <f t="shared" si="5"/>
        <v>3.6894860166031183E-2</v>
      </c>
      <c r="Z64">
        <f t="shared" si="16"/>
        <v>1.9408089391972393E-3</v>
      </c>
      <c r="AB64">
        <f t="shared" si="6"/>
        <v>1</v>
      </c>
      <c r="AC64">
        <f t="shared" si="7"/>
        <v>2.0305280218800438E-2</v>
      </c>
      <c r="AD64">
        <f t="shared" si="8"/>
        <v>0.20895350831462103</v>
      </c>
      <c r="AE64">
        <f t="shared" si="9"/>
        <v>0.28014669987744723</v>
      </c>
      <c r="AF64">
        <f t="shared" si="10"/>
        <v>2.4211931120568533E-2</v>
      </c>
      <c r="AG64">
        <f t="shared" si="11"/>
        <v>1.9582548211853887E-2</v>
      </c>
      <c r="AH64">
        <f t="shared" si="12"/>
        <v>0.16938602080557721</v>
      </c>
      <c r="AK64">
        <f t="shared" si="13"/>
        <v>3.7903450218471054E-3</v>
      </c>
      <c r="AL64">
        <f t="shared" si="17"/>
        <v>6.6017216450467203E-4</v>
      </c>
      <c r="AM64">
        <f t="shared" si="14"/>
        <v>6.8391264792370149E-2</v>
      </c>
      <c r="AN64">
        <f t="shared" si="3"/>
        <v>1.8607486963859995E-2</v>
      </c>
      <c r="AP64">
        <f t="shared" si="15"/>
        <v>3.7553169619177745E-3</v>
      </c>
      <c r="AQ64">
        <f t="shared" si="4"/>
        <v>0.11297898657144123</v>
      </c>
    </row>
    <row r="65" spans="1:43" x14ac:dyDescent="0.35">
      <c r="A65" t="s">
        <v>109</v>
      </c>
      <c r="B65">
        <v>66158.7</v>
      </c>
      <c r="C65">
        <v>80398.899999999994</v>
      </c>
      <c r="D65">
        <v>4215.8999999999996</v>
      </c>
      <c r="F65">
        <v>2146484.5</v>
      </c>
      <c r="G65">
        <v>41794.199999999997</v>
      </c>
      <c r="H65">
        <v>450916.3</v>
      </c>
      <c r="I65">
        <v>587640.19999999995</v>
      </c>
      <c r="J65">
        <v>50604.2</v>
      </c>
      <c r="K65">
        <v>42738.3</v>
      </c>
      <c r="L65">
        <v>363714.5</v>
      </c>
      <c r="O65">
        <v>8187.1</v>
      </c>
      <c r="P65">
        <v>1398.4</v>
      </c>
      <c r="Q65">
        <v>147097.1</v>
      </c>
      <c r="R65">
        <v>39920.199999999997</v>
      </c>
      <c r="S65">
        <v>11476.9</v>
      </c>
      <c r="T65">
        <v>7842.4</v>
      </c>
      <c r="U65">
        <v>242026.9</v>
      </c>
      <c r="W65" t="s">
        <v>109</v>
      </c>
      <c r="X65">
        <f t="shared" si="2"/>
        <v>3.0821885739216844E-2</v>
      </c>
      <c r="Y65">
        <f t="shared" si="5"/>
        <v>3.7456082259154443E-2</v>
      </c>
      <c r="Z65">
        <f t="shared" si="16"/>
        <v>1.9640952450390393E-3</v>
      </c>
      <c r="AB65">
        <f t="shared" si="6"/>
        <v>1</v>
      </c>
      <c r="AC65">
        <f t="shared" si="7"/>
        <v>1.947100013999635E-2</v>
      </c>
      <c r="AD65">
        <f t="shared" si="8"/>
        <v>0.21007200378106619</v>
      </c>
      <c r="AE65">
        <f t="shared" si="9"/>
        <v>0.27376866685969548</v>
      </c>
      <c r="AF65">
        <f t="shared" si="10"/>
        <v>2.3575385706255971E-2</v>
      </c>
      <c r="AG65">
        <f t="shared" si="11"/>
        <v>1.991083560118883E-2</v>
      </c>
      <c r="AH65">
        <f t="shared" si="12"/>
        <v>0.16944659977745005</v>
      </c>
      <c r="AK65">
        <f t="shared" si="13"/>
        <v>3.8141901327496193E-3</v>
      </c>
      <c r="AL65">
        <f t="shared" si="17"/>
        <v>6.5148385651049427E-4</v>
      </c>
      <c r="AM65">
        <f t="shared" si="14"/>
        <v>6.852930920302476E-2</v>
      </c>
      <c r="AN65">
        <f t="shared" si="3"/>
        <v>1.8597944685833975E-2</v>
      </c>
      <c r="AO65">
        <f t="shared" ref="AO65:AO100" si="18">S65/$F65</f>
        <v>5.3468357213853623E-3</v>
      </c>
      <c r="AP65">
        <f t="shared" si="15"/>
        <v>3.6536019710368276E-3</v>
      </c>
      <c r="AQ65">
        <f t="shared" si="4"/>
        <v>0.11275501872946206</v>
      </c>
    </row>
    <row r="66" spans="1:43" x14ac:dyDescent="0.35">
      <c r="A66" t="s">
        <v>110</v>
      </c>
      <c r="B66">
        <v>65905</v>
      </c>
      <c r="C66">
        <v>80525</v>
      </c>
      <c r="D66">
        <v>4187.5</v>
      </c>
      <c r="F66">
        <v>2146922.9</v>
      </c>
      <c r="G66">
        <v>41608.300000000003</v>
      </c>
      <c r="H66">
        <v>451666</v>
      </c>
      <c r="I66">
        <v>589226.80000000005</v>
      </c>
      <c r="J66">
        <v>51914.7</v>
      </c>
      <c r="K66">
        <v>42692.800000000003</v>
      </c>
      <c r="L66">
        <v>361587.7</v>
      </c>
      <c r="O66">
        <v>8299.5</v>
      </c>
      <c r="P66">
        <v>1408.8</v>
      </c>
      <c r="Q66">
        <v>145732</v>
      </c>
      <c r="R66">
        <v>39963</v>
      </c>
      <c r="S66">
        <v>11672.6</v>
      </c>
      <c r="T66">
        <v>7778.2</v>
      </c>
      <c r="U66">
        <v>242186</v>
      </c>
      <c r="W66" t="s">
        <v>110</v>
      </c>
      <c r="X66">
        <f t="shared" si="2"/>
        <v>3.0697422809174937E-2</v>
      </c>
      <c r="Y66">
        <f t="shared" si="5"/>
        <v>3.7507168981242879E-2</v>
      </c>
      <c r="Z66">
        <f t="shared" si="16"/>
        <v>1.9504659436070109E-3</v>
      </c>
      <c r="AB66">
        <f t="shared" si="6"/>
        <v>1</v>
      </c>
      <c r="AC66">
        <f t="shared" si="7"/>
        <v>1.9380435133464741E-2</v>
      </c>
      <c r="AD66">
        <f t="shared" si="8"/>
        <v>0.21037830468900398</v>
      </c>
      <c r="AE66">
        <f t="shared" si="9"/>
        <v>0.27445177467714377</v>
      </c>
      <c r="AF66">
        <f t="shared" si="10"/>
        <v>2.4180980136734299E-2</v>
      </c>
      <c r="AG66">
        <f t="shared" si="11"/>
        <v>1.988557670142696E-2</v>
      </c>
      <c r="AH66">
        <f t="shared" si="12"/>
        <v>0.16842137181544806</v>
      </c>
      <c r="AK66">
        <f t="shared" si="13"/>
        <v>3.8657652773651072E-3</v>
      </c>
      <c r="AL66">
        <f t="shared" si="17"/>
        <v>6.561949662933867E-4</v>
      </c>
      <c r="AM66">
        <f t="shared" si="14"/>
        <v>6.787947531790732E-2</v>
      </c>
      <c r="AN66">
        <f t="shared" si="3"/>
        <v>1.8614082508505547E-2</v>
      </c>
      <c r="AO66">
        <f t="shared" si="18"/>
        <v>5.4368976175157482E-3</v>
      </c>
      <c r="AP66">
        <f t="shared" si="15"/>
        <v>3.6229526453884302E-3</v>
      </c>
      <c r="AQ66">
        <f t="shared" si="4"/>
        <v>0.11280610030290329</v>
      </c>
    </row>
    <row r="67" spans="1:43" x14ac:dyDescent="0.35">
      <c r="A67" t="s">
        <v>111</v>
      </c>
      <c r="B67">
        <v>66253.100000000006</v>
      </c>
      <c r="C67">
        <v>81646.899999999994</v>
      </c>
      <c r="D67">
        <v>4181.3999999999996</v>
      </c>
      <c r="F67">
        <v>2155004.7999999998</v>
      </c>
      <c r="G67">
        <v>42004.6</v>
      </c>
      <c r="H67">
        <v>452449</v>
      </c>
      <c r="I67">
        <v>592744.80000000005</v>
      </c>
      <c r="J67">
        <v>51744</v>
      </c>
      <c r="K67">
        <v>42401.4</v>
      </c>
      <c r="L67">
        <v>362492.8</v>
      </c>
      <c r="O67">
        <v>8446</v>
      </c>
      <c r="P67">
        <v>1419.9</v>
      </c>
      <c r="Q67">
        <v>145884.70000000001</v>
      </c>
      <c r="R67">
        <v>40304.6</v>
      </c>
      <c r="S67">
        <v>11882.9</v>
      </c>
      <c r="T67">
        <v>7794.5</v>
      </c>
      <c r="U67">
        <v>242663</v>
      </c>
      <c r="W67" t="s">
        <v>111</v>
      </c>
      <c r="X67">
        <f t="shared" si="2"/>
        <v>3.0743829433697786E-2</v>
      </c>
      <c r="Y67">
        <f t="shared" si="5"/>
        <v>3.7887108186487564E-2</v>
      </c>
      <c r="Z67">
        <f t="shared" si="16"/>
        <v>1.9403205041585059E-3</v>
      </c>
      <c r="AB67">
        <f t="shared" si="6"/>
        <v>1</v>
      </c>
      <c r="AC67">
        <f t="shared" si="7"/>
        <v>1.9491650320222025E-2</v>
      </c>
      <c r="AD67">
        <f t="shared" si="8"/>
        <v>0.20995266460659393</v>
      </c>
      <c r="AE67">
        <f t="shared" si="9"/>
        <v>0.2750549789958705</v>
      </c>
      <c r="AF67">
        <f t="shared" si="10"/>
        <v>2.401108340918777E-2</v>
      </c>
      <c r="AG67">
        <f t="shared" si="11"/>
        <v>1.967577984049038E-2</v>
      </c>
      <c r="AH67">
        <f t="shared" si="12"/>
        <v>0.16820974134257149</v>
      </c>
      <c r="AK67">
        <f t="shared" si="13"/>
        <v>3.9192488109539248E-3</v>
      </c>
      <c r="AL67">
        <f t="shared" si="17"/>
        <v>6.5888484331914259E-4</v>
      </c>
      <c r="AM67">
        <f t="shared" si="14"/>
        <v>6.7695765689245804E-2</v>
      </c>
      <c r="AN67">
        <f t="shared" si="3"/>
        <v>1.8702788968265872E-2</v>
      </c>
      <c r="AO67">
        <f t="shared" si="18"/>
        <v>5.5140944465645741E-3</v>
      </c>
      <c r="AP67">
        <f t="shared" si="15"/>
        <v>3.6169292987189637E-3</v>
      </c>
      <c r="AQ67">
        <f t="shared" si="4"/>
        <v>0.11260438955866828</v>
      </c>
    </row>
    <row r="68" spans="1:43" x14ac:dyDescent="0.35">
      <c r="A68" t="s">
        <v>112</v>
      </c>
      <c r="B68">
        <v>66239.399999999994</v>
      </c>
      <c r="C68">
        <v>82231.399999999994</v>
      </c>
      <c r="D68">
        <v>4224.1000000000004</v>
      </c>
      <c r="F68">
        <v>2164952.1</v>
      </c>
      <c r="G68">
        <v>41712.300000000003</v>
      </c>
      <c r="H68">
        <v>456119.8</v>
      </c>
      <c r="I68">
        <v>597366.4</v>
      </c>
      <c r="J68">
        <v>51654.6</v>
      </c>
      <c r="K68">
        <v>41568.699999999997</v>
      </c>
      <c r="L68">
        <v>363397.7</v>
      </c>
      <c r="O68">
        <v>8524.7999999999993</v>
      </c>
      <c r="P68">
        <v>1454.4</v>
      </c>
      <c r="Q68">
        <v>146841.60000000001</v>
      </c>
      <c r="R68">
        <v>40334.400000000001</v>
      </c>
      <c r="S68">
        <v>12126.6</v>
      </c>
      <c r="T68">
        <v>7790.1</v>
      </c>
      <c r="U68">
        <v>242604.4</v>
      </c>
      <c r="W68" t="s">
        <v>112</v>
      </c>
      <c r="X68">
        <f t="shared" si="2"/>
        <v>3.0596242752899704E-2</v>
      </c>
      <c r="Y68">
        <f t="shared" si="5"/>
        <v>3.7983011263851979E-2</v>
      </c>
      <c r="Z68">
        <f t="shared" si="16"/>
        <v>1.9511286185038459E-3</v>
      </c>
      <c r="AB68">
        <f t="shared" si="6"/>
        <v>1</v>
      </c>
      <c r="AC68">
        <f t="shared" si="7"/>
        <v>1.9267077548736529E-2</v>
      </c>
      <c r="AD68">
        <f t="shared" si="8"/>
        <v>0.21068355276774944</v>
      </c>
      <c r="AE68">
        <f t="shared" si="9"/>
        <v>0.27592592002381944</v>
      </c>
      <c r="AF68">
        <f t="shared" si="10"/>
        <v>2.3859465528128773E-2</v>
      </c>
      <c r="AG68">
        <f t="shared" si="11"/>
        <v>1.9200748136644685E-2</v>
      </c>
      <c r="AH68">
        <f t="shared" si="12"/>
        <v>0.16785484537971995</v>
      </c>
      <c r="AK68">
        <f t="shared" si="13"/>
        <v>3.9376390821764598E-3</v>
      </c>
      <c r="AL68">
        <f t="shared" si="17"/>
        <v>6.7179315422267311E-4</v>
      </c>
      <c r="AM68">
        <f t="shared" si="14"/>
        <v>6.7826720046138669E-2</v>
      </c>
      <c r="AN68">
        <f t="shared" si="3"/>
        <v>1.863062004928423E-2</v>
      </c>
      <c r="AO68">
        <f t="shared" si="18"/>
        <v>5.6013248514828569E-3</v>
      </c>
      <c r="AP68">
        <f t="shared" si="15"/>
        <v>3.5982782251856751E-3</v>
      </c>
      <c r="AQ68">
        <f t="shared" si="4"/>
        <v>0.11205993887809342</v>
      </c>
    </row>
    <row r="69" spans="1:43" x14ac:dyDescent="0.35">
      <c r="A69" t="s">
        <v>113</v>
      </c>
      <c r="B69">
        <v>66066.5</v>
      </c>
      <c r="C69">
        <v>82550.5</v>
      </c>
      <c r="D69">
        <v>4272.8</v>
      </c>
      <c r="F69">
        <v>2173578.6</v>
      </c>
      <c r="G69">
        <v>42076.7</v>
      </c>
      <c r="H69">
        <v>457190.1</v>
      </c>
      <c r="I69">
        <v>601660</v>
      </c>
      <c r="J69">
        <v>51058.3</v>
      </c>
      <c r="K69">
        <v>42528.6</v>
      </c>
      <c r="L69">
        <v>365109.2</v>
      </c>
      <c r="O69">
        <v>8654.6</v>
      </c>
      <c r="P69">
        <v>1501</v>
      </c>
      <c r="Q69">
        <v>146846.6</v>
      </c>
      <c r="R69">
        <v>40693.5</v>
      </c>
      <c r="S69">
        <v>12380.7</v>
      </c>
      <c r="T69">
        <v>7794</v>
      </c>
      <c r="U69">
        <v>242387.5</v>
      </c>
      <c r="W69" t="s">
        <v>113</v>
      </c>
      <c r="X69">
        <f t="shared" si="2"/>
        <v>3.0395266129322397E-2</v>
      </c>
      <c r="Y69">
        <f t="shared" si="5"/>
        <v>3.7979072852483912E-2</v>
      </c>
      <c r="Z69">
        <f t="shared" si="16"/>
        <v>1.9657904250621533E-3</v>
      </c>
      <c r="AB69">
        <f t="shared" si="6"/>
        <v>1</v>
      </c>
      <c r="AC69">
        <f t="shared" si="7"/>
        <v>1.9358260152174848E-2</v>
      </c>
      <c r="AD69">
        <f t="shared" si="8"/>
        <v>0.21033980551703996</v>
      </c>
      <c r="AE69">
        <f t="shared" si="9"/>
        <v>0.27680618497072063</v>
      </c>
      <c r="AF69">
        <f t="shared" si="10"/>
        <v>2.3490431861999377E-2</v>
      </c>
      <c r="AG69">
        <f t="shared" si="11"/>
        <v>1.9566166137263221E-2</v>
      </c>
      <c r="AH69">
        <f t="shared" si="12"/>
        <v>0.16797607411114554</v>
      </c>
      <c r="AK69">
        <f t="shared" si="13"/>
        <v>3.9817285650493618E-3</v>
      </c>
      <c r="AL69">
        <f t="shared" si="17"/>
        <v>6.9056623947254541E-4</v>
      </c>
      <c r="AM69">
        <f t="shared" si="14"/>
        <v>6.7559829674436439E-2</v>
      </c>
      <c r="AN69">
        <f t="shared" si="3"/>
        <v>1.8721890250483694E-2</v>
      </c>
      <c r="AO69">
        <f t="shared" si="18"/>
        <v>5.6959982951617213E-3</v>
      </c>
      <c r="AP69">
        <f t="shared" si="15"/>
        <v>3.585791652530992E-3</v>
      </c>
      <c r="AQ69">
        <f t="shared" si="4"/>
        <v>0.11151540597611699</v>
      </c>
    </row>
    <row r="70" spans="1:43" x14ac:dyDescent="0.35">
      <c r="A70" t="s">
        <v>114</v>
      </c>
      <c r="B70">
        <v>67013.100000000006</v>
      </c>
      <c r="C70">
        <v>83303.899999999994</v>
      </c>
      <c r="D70">
        <v>4278.6000000000004</v>
      </c>
      <c r="F70">
        <v>2193836.2000000002</v>
      </c>
      <c r="G70">
        <v>43277.9</v>
      </c>
      <c r="H70">
        <v>459448.6</v>
      </c>
      <c r="I70">
        <v>614766.6</v>
      </c>
      <c r="J70">
        <v>48877.7</v>
      </c>
      <c r="K70">
        <v>42502.5</v>
      </c>
      <c r="L70">
        <v>367445.9</v>
      </c>
      <c r="O70">
        <v>8743.2999999999993</v>
      </c>
      <c r="P70">
        <v>1482.8</v>
      </c>
      <c r="Q70">
        <v>148195.20000000001</v>
      </c>
      <c r="R70">
        <v>40834.6</v>
      </c>
      <c r="S70">
        <v>12535.5</v>
      </c>
      <c r="T70">
        <v>7891.3</v>
      </c>
      <c r="U70">
        <v>242686.9</v>
      </c>
      <c r="W70" t="s">
        <v>114</v>
      </c>
      <c r="X70">
        <f t="shared" si="2"/>
        <v>3.0546081790427199E-2</v>
      </c>
      <c r="Y70">
        <f t="shared" si="5"/>
        <v>3.7971795706534514E-2</v>
      </c>
      <c r="Z70">
        <f t="shared" si="16"/>
        <v>1.9502823410425993E-3</v>
      </c>
      <c r="AB70">
        <f t="shared" si="6"/>
        <v>1</v>
      </c>
      <c r="AC70">
        <f t="shared" si="7"/>
        <v>1.9727042520312134E-2</v>
      </c>
      <c r="AD70">
        <f t="shared" si="8"/>
        <v>0.20942703014928823</v>
      </c>
      <c r="AE70">
        <f t="shared" si="9"/>
        <v>0.28022447619380147</v>
      </c>
      <c r="AF70">
        <f t="shared" si="10"/>
        <v>2.227955760781046E-2</v>
      </c>
      <c r="AG70">
        <f t="shared" si="11"/>
        <v>1.9373597718918119E-2</v>
      </c>
      <c r="AH70">
        <f t="shared" si="12"/>
        <v>0.16749012528829635</v>
      </c>
      <c r="AK70">
        <f t="shared" si="13"/>
        <v>3.9853932577099413E-3</v>
      </c>
      <c r="AL70">
        <f t="shared" si="17"/>
        <v>6.7589366972794042E-4</v>
      </c>
      <c r="AM70">
        <f t="shared" si="14"/>
        <v>6.7550713220977943E-2</v>
      </c>
      <c r="AN70">
        <f t="shared" si="3"/>
        <v>1.8613331296110435E-2</v>
      </c>
      <c r="AO70">
        <f t="shared" si="18"/>
        <v>5.713963512863904E-3</v>
      </c>
      <c r="AP70">
        <f t="shared" si="15"/>
        <v>3.5970324493688269E-3</v>
      </c>
      <c r="AQ70">
        <f t="shared" si="4"/>
        <v>0.11062216039647808</v>
      </c>
    </row>
    <row r="71" spans="1:43" x14ac:dyDescent="0.35">
      <c r="A71" t="s">
        <v>115</v>
      </c>
      <c r="B71">
        <v>67730.7</v>
      </c>
      <c r="C71">
        <v>83634.100000000006</v>
      </c>
      <c r="D71">
        <v>4308.3</v>
      </c>
      <c r="F71">
        <v>2203434.5</v>
      </c>
      <c r="G71">
        <v>43065.9</v>
      </c>
      <c r="H71">
        <v>462510</v>
      </c>
      <c r="I71">
        <v>620699</v>
      </c>
      <c r="J71">
        <v>47296.7</v>
      </c>
      <c r="K71">
        <v>42810.3</v>
      </c>
      <c r="L71">
        <v>368439.4</v>
      </c>
      <c r="O71">
        <v>8627</v>
      </c>
      <c r="P71">
        <v>1516.8</v>
      </c>
      <c r="Q71">
        <v>148326.29999999999</v>
      </c>
      <c r="R71">
        <v>40984.5</v>
      </c>
      <c r="S71">
        <v>12680.2</v>
      </c>
      <c r="T71">
        <v>7907.3</v>
      </c>
      <c r="U71">
        <v>242533.8</v>
      </c>
      <c r="W71" t="s">
        <v>115</v>
      </c>
      <c r="X71">
        <f t="shared" si="2"/>
        <v>3.0738694524389085E-2</v>
      </c>
      <c r="Y71">
        <f t="shared" si="5"/>
        <v>3.7956245125507479E-2</v>
      </c>
      <c r="Z71">
        <f t="shared" si="16"/>
        <v>1.9552657453625237E-3</v>
      </c>
      <c r="AB71">
        <f t="shared" si="6"/>
        <v>1</v>
      </c>
      <c r="AC71">
        <f t="shared" si="7"/>
        <v>1.9544896841725952E-2</v>
      </c>
      <c r="AD71">
        <f t="shared" si="8"/>
        <v>0.20990412921282661</v>
      </c>
      <c r="AE71">
        <f t="shared" si="9"/>
        <v>0.28169614299857793</v>
      </c>
      <c r="AF71">
        <f t="shared" si="10"/>
        <v>2.1464990223217434E-2</v>
      </c>
      <c r="AG71">
        <f t="shared" si="11"/>
        <v>1.9428896116494503E-2</v>
      </c>
      <c r="AH71">
        <f t="shared" si="12"/>
        <v>0.16721141472551149</v>
      </c>
      <c r="AK71">
        <f t="shared" si="13"/>
        <v>3.9152513950380646E-3</v>
      </c>
      <c r="AL71">
        <f t="shared" si="17"/>
        <v>6.8837989057537216E-4</v>
      </c>
      <c r="AM71">
        <f t="shared" si="14"/>
        <v>6.7315956067675251E-2</v>
      </c>
      <c r="AN71">
        <f t="shared" si="3"/>
        <v>1.8600280607388147E-2</v>
      </c>
      <c r="AO71">
        <f t="shared" si="18"/>
        <v>5.7547433336457244E-3</v>
      </c>
      <c r="AP71">
        <f t="shared" si="15"/>
        <v>3.5886249398382388E-3</v>
      </c>
      <c r="AQ71">
        <f t="shared" si="4"/>
        <v>0.11007080083388002</v>
      </c>
    </row>
    <row r="72" spans="1:43" x14ac:dyDescent="0.35">
      <c r="A72" t="s">
        <v>116</v>
      </c>
      <c r="B72">
        <v>68366.600000000006</v>
      </c>
      <c r="C72">
        <v>84116.9</v>
      </c>
      <c r="D72">
        <v>4332.8</v>
      </c>
      <c r="F72">
        <v>2216967.2999999998</v>
      </c>
      <c r="G72">
        <v>43991.199999999997</v>
      </c>
      <c r="H72">
        <v>465382.1</v>
      </c>
      <c r="I72">
        <v>624768.9</v>
      </c>
      <c r="J72">
        <v>47088.7</v>
      </c>
      <c r="K72">
        <v>42846.5</v>
      </c>
      <c r="L72">
        <v>371659.5</v>
      </c>
      <c r="O72">
        <v>8680.5</v>
      </c>
      <c r="P72">
        <v>1532.8</v>
      </c>
      <c r="Q72">
        <v>149607.9</v>
      </c>
      <c r="R72">
        <v>40798.9</v>
      </c>
      <c r="S72">
        <v>12765.1</v>
      </c>
      <c r="T72">
        <v>7941.2</v>
      </c>
      <c r="U72">
        <v>242784.7</v>
      </c>
      <c r="W72" t="s">
        <v>116</v>
      </c>
      <c r="X72">
        <f t="shared" si="2"/>
        <v>3.0837892827738151E-2</v>
      </c>
      <c r="Y72">
        <f t="shared" si="5"/>
        <v>3.7942327791663864E-2</v>
      </c>
      <c r="Z72">
        <f t="shared" si="16"/>
        <v>1.9543815553797299E-3</v>
      </c>
      <c r="AB72">
        <f t="shared" si="6"/>
        <v>1</v>
      </c>
      <c r="AC72">
        <f t="shared" si="7"/>
        <v>1.9842962952137364E-2</v>
      </c>
      <c r="AD72">
        <f t="shared" si="8"/>
        <v>0.20991834205222604</v>
      </c>
      <c r="AE72">
        <f t="shared" si="9"/>
        <v>0.28181241103556198</v>
      </c>
      <c r="AF72">
        <f t="shared" si="10"/>
        <v>2.1240141882110757E-2</v>
      </c>
      <c r="AG72">
        <f t="shared" si="11"/>
        <v>1.9326626964682792E-2</v>
      </c>
      <c r="AH72">
        <f t="shared" si="12"/>
        <v>0.16764320339772265</v>
      </c>
      <c r="AK72">
        <f t="shared" si="13"/>
        <v>3.9154840037559421E-3</v>
      </c>
      <c r="AL72">
        <f t="shared" si="17"/>
        <v>6.9139495201395174E-4</v>
      </c>
      <c r="AM72">
        <f t="shared" si="14"/>
        <v>6.7483133377745363E-2</v>
      </c>
      <c r="AN72">
        <f t="shared" si="3"/>
        <v>1.8403022904307162E-2</v>
      </c>
      <c r="AO72">
        <f t="shared" si="18"/>
        <v>5.7579108180801771E-3</v>
      </c>
      <c r="AP72">
        <f t="shared" si="15"/>
        <v>3.5820104338029706E-3</v>
      </c>
      <c r="AQ72">
        <f t="shared" si="4"/>
        <v>0.10951207985792123</v>
      </c>
    </row>
    <row r="73" spans="1:43" x14ac:dyDescent="0.35">
      <c r="A73" t="s">
        <v>117</v>
      </c>
      <c r="B73">
        <v>69119.7</v>
      </c>
      <c r="C73">
        <v>84694.6</v>
      </c>
      <c r="D73">
        <v>4354.1000000000004</v>
      </c>
      <c r="E73">
        <v>2943.7</v>
      </c>
      <c r="F73">
        <v>2240287.1</v>
      </c>
      <c r="G73">
        <v>44175.4</v>
      </c>
      <c r="H73">
        <v>471426.6</v>
      </c>
      <c r="I73">
        <v>636064.19999999995</v>
      </c>
      <c r="J73">
        <v>45394.400000000001</v>
      </c>
      <c r="K73">
        <v>43215.1</v>
      </c>
      <c r="L73">
        <v>373530</v>
      </c>
      <c r="O73">
        <v>8806.1</v>
      </c>
      <c r="P73">
        <v>1520</v>
      </c>
      <c r="Q73">
        <v>151255.6</v>
      </c>
      <c r="R73">
        <v>40615.699999999997</v>
      </c>
      <c r="S73">
        <v>12790.1</v>
      </c>
      <c r="T73">
        <v>8006.2</v>
      </c>
      <c r="U73">
        <v>242593.3</v>
      </c>
      <c r="W73" t="s">
        <v>117</v>
      </c>
      <c r="X73">
        <f t="shared" si="2"/>
        <v>3.085305450359465E-2</v>
      </c>
      <c r="Y73">
        <f t="shared" si="5"/>
        <v>3.7805243801118167E-2</v>
      </c>
      <c r="Z73">
        <f t="shared" si="16"/>
        <v>1.9435455393194917E-3</v>
      </c>
      <c r="AA73">
        <f t="shared" ref="AA73:AA101" si="19">E73/$F73</f>
        <v>1.3139833729346564E-3</v>
      </c>
      <c r="AB73">
        <f t="shared" si="6"/>
        <v>1</v>
      </c>
      <c r="AC73">
        <f t="shared" si="7"/>
        <v>1.9718633384087244E-2</v>
      </c>
      <c r="AD73">
        <f t="shared" si="8"/>
        <v>0.21043133266267522</v>
      </c>
      <c r="AE73">
        <f t="shared" si="9"/>
        <v>0.28392084210992419</v>
      </c>
      <c r="AF73">
        <f t="shared" si="10"/>
        <v>2.0262760072135396E-2</v>
      </c>
      <c r="AG73">
        <f t="shared" si="11"/>
        <v>1.9289982966915267E-2</v>
      </c>
      <c r="AH73">
        <f t="shared" si="12"/>
        <v>0.16673309416458273</v>
      </c>
      <c r="AK73">
        <f t="shared" si="13"/>
        <v>3.9307908347997007E-3</v>
      </c>
      <c r="AL73">
        <f t="shared" si="17"/>
        <v>6.7848446745955016E-4</v>
      </c>
      <c r="AM73">
        <f t="shared" si="14"/>
        <v>6.7516167905443902E-2</v>
      </c>
      <c r="AN73">
        <f t="shared" si="3"/>
        <v>1.8129685253287401E-2</v>
      </c>
      <c r="AO73">
        <f t="shared" si="18"/>
        <v>5.7091343337199946E-3</v>
      </c>
      <c r="AP73">
        <f t="shared" si="15"/>
        <v>3.5737383837991118E-3</v>
      </c>
      <c r="AQ73">
        <f t="shared" si="4"/>
        <v>0.10828670128931242</v>
      </c>
    </row>
    <row r="74" spans="1:43" x14ac:dyDescent="0.35">
      <c r="A74" t="s">
        <v>118</v>
      </c>
      <c r="B74">
        <v>69068.100000000006</v>
      </c>
      <c r="C74">
        <v>84908.5</v>
      </c>
      <c r="D74">
        <v>4351.3</v>
      </c>
      <c r="E74">
        <v>2985.4</v>
      </c>
      <c r="F74">
        <v>2239850.6</v>
      </c>
      <c r="G74">
        <v>44067.3</v>
      </c>
      <c r="H74">
        <v>471366.6</v>
      </c>
      <c r="I74">
        <v>637788.69999999995</v>
      </c>
      <c r="J74">
        <v>44558.6</v>
      </c>
      <c r="K74">
        <v>43832.4</v>
      </c>
      <c r="L74">
        <v>372825.9</v>
      </c>
      <c r="O74">
        <v>8694.6</v>
      </c>
      <c r="P74">
        <v>1506.1</v>
      </c>
      <c r="Q74">
        <v>151166.39999999999</v>
      </c>
      <c r="R74">
        <v>40330.699999999997</v>
      </c>
      <c r="S74">
        <v>12878.3</v>
      </c>
      <c r="T74">
        <v>7951.7</v>
      </c>
      <c r="U74">
        <v>241965.7</v>
      </c>
      <c r="W74" t="s">
        <v>118</v>
      </c>
      <c r="X74">
        <f t="shared" si="2"/>
        <v>3.083602986734919E-2</v>
      </c>
      <c r="Y74">
        <f t="shared" si="5"/>
        <v>3.7908108692606551E-2</v>
      </c>
      <c r="Z74">
        <f t="shared" si="16"/>
        <v>1.9426742122889804E-3</v>
      </c>
      <c r="AA74">
        <f t="shared" si="19"/>
        <v>1.3328567539281414E-3</v>
      </c>
      <c r="AB74">
        <f t="shared" si="6"/>
        <v>1</v>
      </c>
      <c r="AC74">
        <f t="shared" si="7"/>
        <v>1.967421398552207E-2</v>
      </c>
      <c r="AD74">
        <f t="shared" si="8"/>
        <v>0.21044555382399163</v>
      </c>
      <c r="AE74">
        <f t="shared" si="9"/>
        <v>0.28474608976152244</v>
      </c>
      <c r="AF74">
        <f t="shared" si="10"/>
        <v>1.9893558972192162E-2</v>
      </c>
      <c r="AG74">
        <f t="shared" si="11"/>
        <v>1.9569340919434536E-2</v>
      </c>
      <c r="AH74">
        <f t="shared" si="12"/>
        <v>0.16645123563151937</v>
      </c>
      <c r="AK74">
        <f t="shared" si="13"/>
        <v>3.8817767577891131E-3</v>
      </c>
      <c r="AL74">
        <f t="shared" si="17"/>
        <v>6.7241091883539007E-4</v>
      </c>
      <c r="AM74">
        <f t="shared" si="14"/>
        <v>6.7489501308703348E-2</v>
      </c>
      <c r="AN74">
        <f t="shared" si="3"/>
        <v>1.8005977720121153E-2</v>
      </c>
      <c r="AO74">
        <f t="shared" si="18"/>
        <v>5.7496245508517393E-3</v>
      </c>
      <c r="AP74">
        <f t="shared" si="15"/>
        <v>3.5501028506097682E-3</v>
      </c>
      <c r="AQ74">
        <f t="shared" si="4"/>
        <v>0.10802760684127771</v>
      </c>
    </row>
    <row r="75" spans="1:43" x14ac:dyDescent="0.35">
      <c r="A75" t="s">
        <v>119</v>
      </c>
      <c r="B75">
        <v>69481.7</v>
      </c>
      <c r="C75">
        <v>85151.2</v>
      </c>
      <c r="D75">
        <v>4266.3999999999996</v>
      </c>
      <c r="E75">
        <v>3024.5</v>
      </c>
      <c r="F75">
        <v>2240547.2000000002</v>
      </c>
      <c r="G75">
        <v>44123</v>
      </c>
      <c r="H75">
        <v>473059.4</v>
      </c>
      <c r="I75">
        <v>641237.6</v>
      </c>
      <c r="J75">
        <v>43579</v>
      </c>
      <c r="K75">
        <v>43179.5</v>
      </c>
      <c r="L75">
        <v>371226</v>
      </c>
      <c r="O75">
        <v>8794.4</v>
      </c>
      <c r="P75">
        <v>1525.1</v>
      </c>
      <c r="Q75">
        <v>150948.6</v>
      </c>
      <c r="R75">
        <v>40050.9</v>
      </c>
      <c r="S75">
        <v>12939.2</v>
      </c>
      <c r="T75">
        <v>7946.7</v>
      </c>
      <c r="U75">
        <v>240489.4</v>
      </c>
      <c r="W75" t="s">
        <v>119</v>
      </c>
      <c r="X75">
        <f t="shared" si="2"/>
        <v>3.101104051724507E-2</v>
      </c>
      <c r="Y75">
        <f t="shared" si="5"/>
        <v>3.8004644579681245E-2</v>
      </c>
      <c r="Z75">
        <f t="shared" si="16"/>
        <v>1.9041776937348159E-3</v>
      </c>
      <c r="AA75">
        <f t="shared" si="19"/>
        <v>1.3498934545989479E-3</v>
      </c>
      <c r="AB75">
        <f t="shared" si="6"/>
        <v>1</v>
      </c>
      <c r="AC75">
        <f t="shared" si="7"/>
        <v>1.9692957149039306E-2</v>
      </c>
      <c r="AD75">
        <f t="shared" si="8"/>
        <v>0.21113565471863302</v>
      </c>
      <c r="AE75">
        <f t="shared" si="9"/>
        <v>0.28619687190700555</v>
      </c>
      <c r="AF75">
        <f t="shared" si="10"/>
        <v>1.9450159318223689E-2</v>
      </c>
      <c r="AG75">
        <f t="shared" si="11"/>
        <v>1.9271854661218474E-2</v>
      </c>
      <c r="AH75">
        <f t="shared" si="12"/>
        <v>0.16568541827639247</v>
      </c>
      <c r="AK75">
        <f t="shared" si="13"/>
        <v>3.9251125796412583E-3</v>
      </c>
      <c r="AL75">
        <f t="shared" si="17"/>
        <v>6.8068193341340889E-4</v>
      </c>
      <c r="AM75">
        <f t="shared" si="14"/>
        <v>6.7371310008555049E-2</v>
      </c>
      <c r="AN75">
        <f t="shared" si="3"/>
        <v>1.7875499342303522E-2</v>
      </c>
      <c r="AO75">
        <f t="shared" si="18"/>
        <v>5.7750178170761137E-3</v>
      </c>
      <c r="AP75">
        <f t="shared" si="15"/>
        <v>3.5467675039383231E-3</v>
      </c>
      <c r="AQ75">
        <f t="shared" si="4"/>
        <v>0.10733511884953817</v>
      </c>
    </row>
    <row r="76" spans="1:43" x14ac:dyDescent="0.35">
      <c r="A76" t="s">
        <v>120</v>
      </c>
      <c r="B76">
        <v>69714.3</v>
      </c>
      <c r="C76">
        <v>85293.7</v>
      </c>
      <c r="D76">
        <v>4292.3</v>
      </c>
      <c r="E76">
        <v>3024</v>
      </c>
      <c r="F76">
        <v>2234478.7000000002</v>
      </c>
      <c r="G76">
        <v>44168.1</v>
      </c>
      <c r="H76">
        <v>474509.3</v>
      </c>
      <c r="I76">
        <v>641237.69999999995</v>
      </c>
      <c r="J76">
        <v>41618</v>
      </c>
      <c r="K76">
        <v>43429.8</v>
      </c>
      <c r="L76">
        <v>367668.9</v>
      </c>
      <c r="O76">
        <v>8768.1</v>
      </c>
      <c r="P76">
        <v>1543.8</v>
      </c>
      <c r="Q76">
        <v>150153.4</v>
      </c>
      <c r="R76">
        <v>39515.800000000003</v>
      </c>
      <c r="S76">
        <v>13044.3</v>
      </c>
      <c r="T76">
        <v>7956.7</v>
      </c>
      <c r="U76">
        <v>239134.7</v>
      </c>
      <c r="W76" t="s">
        <v>120</v>
      </c>
      <c r="X76">
        <f t="shared" si="2"/>
        <v>3.1199357595129457E-2</v>
      </c>
      <c r="Y76">
        <f t="shared" si="5"/>
        <v>3.8171632604956131E-2</v>
      </c>
      <c r="Z76">
        <f t="shared" si="16"/>
        <v>1.9209402175102406E-3</v>
      </c>
      <c r="AA76">
        <f t="shared" si="19"/>
        <v>1.3533357914756582E-3</v>
      </c>
      <c r="AB76">
        <f t="shared" si="6"/>
        <v>1</v>
      </c>
      <c r="AC76">
        <f t="shared" si="7"/>
        <v>1.9766623866228843E-2</v>
      </c>
      <c r="AD76">
        <f t="shared" si="8"/>
        <v>0.21235794281681894</v>
      </c>
      <c r="AE76">
        <f t="shared" si="9"/>
        <v>0.28697418328489765</v>
      </c>
      <c r="AF76">
        <f t="shared" si="10"/>
        <v>1.862537333651916E-2</v>
      </c>
      <c r="AG76">
        <f t="shared" si="11"/>
        <v>1.943621122904416E-2</v>
      </c>
      <c r="AH76">
        <f t="shared" si="12"/>
        <v>0.16454347942542483</v>
      </c>
      <c r="AK76">
        <f t="shared" si="13"/>
        <v>3.9240024977637957E-3</v>
      </c>
      <c r="AL76">
        <f t="shared" si="17"/>
        <v>6.9089940306882314E-4</v>
      </c>
      <c r="AM76">
        <f t="shared" si="14"/>
        <v>6.7198402920555914E-2</v>
      </c>
      <c r="AN76">
        <f t="shared" si="3"/>
        <v>1.7684572244971501E-2</v>
      </c>
      <c r="AO76">
        <f t="shared" si="18"/>
        <v>5.8377374552731238E-3</v>
      </c>
      <c r="AP76">
        <f t="shared" si="15"/>
        <v>3.5608752949849104E-3</v>
      </c>
      <c r="AQ76">
        <f t="shared" si="4"/>
        <v>0.10702035333789488</v>
      </c>
    </row>
    <row r="77" spans="1:43" x14ac:dyDescent="0.35">
      <c r="A77" t="s">
        <v>121</v>
      </c>
      <c r="B77">
        <v>69927.5</v>
      </c>
      <c r="C77">
        <v>85285.1</v>
      </c>
      <c r="D77">
        <v>4269.5</v>
      </c>
      <c r="E77">
        <v>3044.8</v>
      </c>
      <c r="F77">
        <v>2228005.5</v>
      </c>
      <c r="G77">
        <v>43890.5</v>
      </c>
      <c r="H77">
        <v>474634</v>
      </c>
      <c r="I77">
        <v>642617.19999999995</v>
      </c>
      <c r="J77">
        <v>41247.199999999997</v>
      </c>
      <c r="K77">
        <v>42587.1</v>
      </c>
      <c r="L77">
        <v>363470.5</v>
      </c>
      <c r="O77">
        <v>8820.1</v>
      </c>
      <c r="P77">
        <v>1558.6</v>
      </c>
      <c r="Q77">
        <v>150018.70000000001</v>
      </c>
      <c r="R77">
        <v>39305.300000000003</v>
      </c>
      <c r="S77">
        <v>13089.8</v>
      </c>
      <c r="T77">
        <v>7865.4</v>
      </c>
      <c r="U77">
        <v>236884.5</v>
      </c>
      <c r="W77" t="s">
        <v>121</v>
      </c>
      <c r="X77">
        <f t="shared" si="2"/>
        <v>3.1385694514667939E-2</v>
      </c>
      <c r="Y77">
        <f t="shared" si="5"/>
        <v>3.8278675703448672E-2</v>
      </c>
      <c r="Z77">
        <f t="shared" si="16"/>
        <v>1.9162879086250012E-3</v>
      </c>
      <c r="AA77">
        <f t="shared" si="19"/>
        <v>1.3666034486898709E-3</v>
      </c>
      <c r="AB77">
        <f t="shared" si="6"/>
        <v>1</v>
      </c>
      <c r="AC77">
        <f t="shared" si="7"/>
        <v>1.9699457653942057E-2</v>
      </c>
      <c r="AD77">
        <f t="shared" si="8"/>
        <v>0.21303089242822784</v>
      </c>
      <c r="AE77">
        <f t="shared" si="9"/>
        <v>0.28842711564221901</v>
      </c>
      <c r="AF77">
        <f t="shared" si="10"/>
        <v>1.8513060223594599E-2</v>
      </c>
      <c r="AG77">
        <f t="shared" si="11"/>
        <v>1.9114450121420257E-2</v>
      </c>
      <c r="AH77">
        <f t="shared" si="12"/>
        <v>0.16313716460753799</v>
      </c>
      <c r="AK77">
        <f t="shared" si="13"/>
        <v>3.9587424716859988E-3</v>
      </c>
      <c r="AL77">
        <f t="shared" si="17"/>
        <v>6.995494400709513E-4</v>
      </c>
      <c r="AM77">
        <f t="shared" si="14"/>
        <v>6.7333182076974238E-2</v>
      </c>
      <c r="AN77">
        <f t="shared" si="3"/>
        <v>1.7641473506236859E-2</v>
      </c>
      <c r="AO77">
        <f t="shared" si="18"/>
        <v>5.8751201466962265E-3</v>
      </c>
      <c r="AP77">
        <f t="shared" si="15"/>
        <v>3.5302426318067886E-3</v>
      </c>
      <c r="AQ77">
        <f t="shared" si="4"/>
        <v>0.10632132640606139</v>
      </c>
    </row>
    <row r="78" spans="1:43" x14ac:dyDescent="0.35">
      <c r="A78" t="s">
        <v>122</v>
      </c>
      <c r="B78">
        <v>69813.5</v>
      </c>
      <c r="C78">
        <v>85102.5</v>
      </c>
      <c r="D78">
        <v>4196.2</v>
      </c>
      <c r="E78">
        <v>3095.4</v>
      </c>
      <c r="F78">
        <v>2219840.2999999998</v>
      </c>
      <c r="G78">
        <v>43440.1</v>
      </c>
      <c r="H78">
        <v>472576.8</v>
      </c>
      <c r="I78">
        <v>643238</v>
      </c>
      <c r="J78">
        <v>40258.400000000001</v>
      </c>
      <c r="K78">
        <v>43610.400000000001</v>
      </c>
      <c r="L78">
        <v>360714.6</v>
      </c>
      <c r="O78">
        <v>8820.1</v>
      </c>
      <c r="P78">
        <v>1577.2</v>
      </c>
      <c r="Q78">
        <v>149944.1</v>
      </c>
      <c r="R78">
        <v>38711.4</v>
      </c>
      <c r="S78">
        <v>13117.2</v>
      </c>
      <c r="T78">
        <v>7737.2</v>
      </c>
      <c r="U78">
        <v>234588.3</v>
      </c>
      <c r="W78" t="s">
        <v>122</v>
      </c>
      <c r="X78">
        <f t="shared" si="2"/>
        <v>3.1449784923717264E-2</v>
      </c>
      <c r="Y78">
        <f t="shared" si="5"/>
        <v>3.8337217321444253E-2</v>
      </c>
      <c r="Z78">
        <f t="shared" si="16"/>
        <v>1.8903161637348416E-3</v>
      </c>
      <c r="AA78">
        <f t="shared" si="19"/>
        <v>1.394424634961353E-3</v>
      </c>
      <c r="AB78">
        <f t="shared" si="6"/>
        <v>1</v>
      </c>
      <c r="AC78">
        <f t="shared" si="7"/>
        <v>1.9569020347995306E-2</v>
      </c>
      <c r="AD78">
        <f t="shared" si="8"/>
        <v>0.21288774692485762</v>
      </c>
      <c r="AE78">
        <f t="shared" si="9"/>
        <v>0.28976769184702161</v>
      </c>
      <c r="AF78">
        <f t="shared" si="10"/>
        <v>1.8135719042491481E-2</v>
      </c>
      <c r="AG78">
        <f t="shared" si="11"/>
        <v>1.9645737578509591E-2</v>
      </c>
      <c r="AH78">
        <f t="shared" si="12"/>
        <v>0.16249574350010673</v>
      </c>
      <c r="AK78">
        <f t="shared" si="13"/>
        <v>3.9733038453261711E-3</v>
      </c>
      <c r="AL78">
        <f t="shared" si="17"/>
        <v>7.1050156175649223E-4</v>
      </c>
      <c r="AM78">
        <f t="shared" si="14"/>
        <v>6.754724652940125E-2</v>
      </c>
      <c r="AN78">
        <f t="shared" si="3"/>
        <v>1.7438822063010572E-2</v>
      </c>
      <c r="AO78">
        <f t="shared" si="18"/>
        <v>5.9090737293128704E-3</v>
      </c>
      <c r="AP78">
        <f t="shared" si="15"/>
        <v>3.4854759596895327E-3</v>
      </c>
      <c r="AQ78">
        <f t="shared" si="4"/>
        <v>0.1056780075575707</v>
      </c>
    </row>
    <row r="79" spans="1:43" x14ac:dyDescent="0.35">
      <c r="A79" t="s">
        <v>123</v>
      </c>
      <c r="B79">
        <v>69902.3</v>
      </c>
      <c r="C79">
        <v>85248.4</v>
      </c>
      <c r="D79">
        <v>4141.7</v>
      </c>
      <c r="E79">
        <v>3121.3</v>
      </c>
      <c r="F79">
        <v>2216497</v>
      </c>
      <c r="G79">
        <v>43280.4</v>
      </c>
      <c r="H79">
        <v>473650.7</v>
      </c>
      <c r="I79">
        <v>644617.69999999995</v>
      </c>
      <c r="J79">
        <v>39671.800000000003</v>
      </c>
      <c r="K79">
        <v>42962.3</v>
      </c>
      <c r="L79">
        <v>358227</v>
      </c>
      <c r="O79">
        <v>8921.1</v>
      </c>
      <c r="P79">
        <v>1601.1</v>
      </c>
      <c r="Q79">
        <v>149227.9</v>
      </c>
      <c r="R79">
        <v>38312</v>
      </c>
      <c r="S79">
        <v>13134.2</v>
      </c>
      <c r="T79">
        <v>7749.9</v>
      </c>
      <c r="U79">
        <v>233510.9</v>
      </c>
      <c r="W79" t="s">
        <v>123</v>
      </c>
      <c r="X79">
        <f t="shared" si="2"/>
        <v>3.1537286087010272E-2</v>
      </c>
      <c r="Y79">
        <f t="shared" si="5"/>
        <v>3.8460868658969534E-2</v>
      </c>
      <c r="Z79">
        <f t="shared" si="16"/>
        <v>1.868579113799838E-3</v>
      </c>
      <c r="AA79">
        <f t="shared" si="19"/>
        <v>1.4082130496905704E-3</v>
      </c>
      <c r="AB79">
        <f t="shared" si="6"/>
        <v>1</v>
      </c>
      <c r="AC79">
        <f t="shared" si="7"/>
        <v>1.9526487064949784E-2</v>
      </c>
      <c r="AD79">
        <f t="shared" si="8"/>
        <v>0.21369336389807883</v>
      </c>
      <c r="AE79">
        <f t="shared" si="9"/>
        <v>0.29082723775398744</v>
      </c>
      <c r="AF79">
        <f t="shared" si="10"/>
        <v>1.7898422601068265E-2</v>
      </c>
      <c r="AG79">
        <f t="shared" si="11"/>
        <v>1.9382972320738535E-2</v>
      </c>
      <c r="AH79">
        <f t="shared" si="12"/>
        <v>0.16161853591500464</v>
      </c>
      <c r="AK79">
        <f t="shared" si="13"/>
        <v>4.0248644595503626E-3</v>
      </c>
      <c r="AL79">
        <f t="shared" si="17"/>
        <v>7.2235604198877775E-4</v>
      </c>
      <c r="AM79">
        <f t="shared" si="14"/>
        <v>6.732601036680852E-2</v>
      </c>
      <c r="AN79">
        <f t="shared" si="3"/>
        <v>1.7284932034647465E-2</v>
      </c>
      <c r="AO79">
        <f t="shared" si="18"/>
        <v>5.9256565652919899E-3</v>
      </c>
      <c r="AP79">
        <f t="shared" si="15"/>
        <v>3.4964631127405088E-3</v>
      </c>
      <c r="AQ79">
        <f t="shared" si="4"/>
        <v>0.10535132689103571</v>
      </c>
    </row>
    <row r="80" spans="1:43" x14ac:dyDescent="0.35">
      <c r="A80" t="s">
        <v>124</v>
      </c>
      <c r="B80">
        <v>69542.3</v>
      </c>
      <c r="C80">
        <v>85145.7</v>
      </c>
      <c r="D80">
        <v>4061.5</v>
      </c>
      <c r="E80">
        <v>3154.2</v>
      </c>
      <c r="F80">
        <v>2207586.9</v>
      </c>
      <c r="G80">
        <v>43233.7</v>
      </c>
      <c r="H80">
        <v>473684.4</v>
      </c>
      <c r="I80">
        <v>642479.30000000005</v>
      </c>
      <c r="J80">
        <v>39268.400000000001</v>
      </c>
      <c r="K80">
        <v>43204.5</v>
      </c>
      <c r="L80">
        <v>355694.5</v>
      </c>
      <c r="O80">
        <v>9075</v>
      </c>
      <c r="P80">
        <v>1606.8</v>
      </c>
      <c r="Q80">
        <v>148401.79999999999</v>
      </c>
      <c r="R80">
        <v>37682.1</v>
      </c>
      <c r="S80">
        <v>13121.3</v>
      </c>
      <c r="T80">
        <v>7611.2</v>
      </c>
      <c r="U80">
        <v>231574.5</v>
      </c>
      <c r="W80" t="s">
        <v>124</v>
      </c>
      <c r="X80">
        <f t="shared" si="2"/>
        <v>3.1501500575130251E-2</v>
      </c>
      <c r="Y80">
        <f t="shared" si="5"/>
        <v>3.8569580205427022E-2</v>
      </c>
      <c r="Z80">
        <f t="shared" si="16"/>
        <v>1.8397916747920546E-3</v>
      </c>
      <c r="AA80">
        <f t="shared" si="19"/>
        <v>1.4287999262905574E-3</v>
      </c>
      <c r="AB80">
        <f t="shared" si="6"/>
        <v>1</v>
      </c>
      <c r="AC80">
        <f t="shared" si="7"/>
        <v>1.9584144116818233E-2</v>
      </c>
      <c r="AD80">
        <f t="shared" si="8"/>
        <v>0.21457112288535507</v>
      </c>
      <c r="AE80">
        <f t="shared" si="9"/>
        <v>0.2910323937870804</v>
      </c>
      <c r="AF80">
        <f t="shared" si="10"/>
        <v>1.7787929435529811E-2</v>
      </c>
      <c r="AG80">
        <f t="shared" si="11"/>
        <v>1.957091700444499E-2</v>
      </c>
      <c r="AH80">
        <f t="shared" si="12"/>
        <v>0.16112366856317187</v>
      </c>
      <c r="AK80">
        <f t="shared" si="13"/>
        <v>4.1108234516158797E-3</v>
      </c>
      <c r="AL80">
        <f t="shared" si="17"/>
        <v>7.278535671687488E-4</v>
      </c>
      <c r="AM80">
        <f t="shared" si="14"/>
        <v>6.7223537157246216E-2</v>
      </c>
      <c r="AN80">
        <f t="shared" si="3"/>
        <v>1.7069362026020357E-2</v>
      </c>
      <c r="AO80">
        <f t="shared" si="18"/>
        <v>5.9437297802410402E-3</v>
      </c>
      <c r="AP80">
        <f t="shared" si="15"/>
        <v>3.4477464964119873E-3</v>
      </c>
      <c r="AQ80">
        <f t="shared" si="4"/>
        <v>0.10489938131087841</v>
      </c>
    </row>
    <row r="81" spans="1:43" x14ac:dyDescent="0.35">
      <c r="A81" t="s">
        <v>125</v>
      </c>
      <c r="B81">
        <v>69341.600000000006</v>
      </c>
      <c r="C81">
        <v>84809.2</v>
      </c>
      <c r="D81">
        <v>3967.5</v>
      </c>
      <c r="E81">
        <v>3166.1</v>
      </c>
      <c r="F81">
        <v>2198970.4</v>
      </c>
      <c r="G81">
        <v>42853.8</v>
      </c>
      <c r="H81">
        <v>474058.3</v>
      </c>
      <c r="I81">
        <v>638909.4</v>
      </c>
      <c r="J81">
        <v>38982.400000000001</v>
      </c>
      <c r="K81">
        <v>42960.6</v>
      </c>
      <c r="L81">
        <v>352478.2</v>
      </c>
      <c r="O81">
        <v>9076.2999999999993</v>
      </c>
      <c r="P81">
        <v>1634.5</v>
      </c>
      <c r="Q81">
        <v>148339.79999999999</v>
      </c>
      <c r="R81">
        <v>37816.699999999997</v>
      </c>
      <c r="S81">
        <v>13125.5</v>
      </c>
      <c r="T81">
        <v>7639.7</v>
      </c>
      <c r="U81">
        <v>230938.4</v>
      </c>
      <c r="W81" t="s">
        <v>125</v>
      </c>
      <c r="X81">
        <f t="shared" si="2"/>
        <v>3.1533666846993491E-2</v>
      </c>
      <c r="Y81">
        <f t="shared" si="5"/>
        <v>3.856768604070341E-2</v>
      </c>
      <c r="Z81">
        <f t="shared" si="16"/>
        <v>1.8042534815384511E-3</v>
      </c>
      <c r="AA81">
        <f t="shared" si="19"/>
        <v>1.4398101948075335E-3</v>
      </c>
      <c r="AB81">
        <f t="shared" si="6"/>
        <v>1</v>
      </c>
      <c r="AC81">
        <f t="shared" si="7"/>
        <v>1.9488120440366092E-2</v>
      </c>
      <c r="AD81">
        <f t="shared" si="8"/>
        <v>0.21558193780143653</v>
      </c>
      <c r="AE81">
        <f t="shared" si="9"/>
        <v>0.29054934072782429</v>
      </c>
      <c r="AF81">
        <f t="shared" si="10"/>
        <v>1.7727569229672214E-2</v>
      </c>
      <c r="AG81">
        <f t="shared" si="11"/>
        <v>1.9536688624821871E-2</v>
      </c>
      <c r="AH81">
        <f t="shared" si="12"/>
        <v>0.1602923804704238</v>
      </c>
      <c r="AK81">
        <f t="shared" si="13"/>
        <v>4.1275225896628713E-3</v>
      </c>
      <c r="AL81">
        <f t="shared" si="17"/>
        <v>7.4330241098288547E-4</v>
      </c>
      <c r="AM81">
        <f t="shared" si="14"/>
        <v>6.7458752514358539E-2</v>
      </c>
      <c r="AN81">
        <f t="shared" si="3"/>
        <v>1.7197457501019569E-2</v>
      </c>
      <c r="AO81">
        <f t="shared" si="18"/>
        <v>5.968929822793431E-3</v>
      </c>
      <c r="AP81">
        <f t="shared" si="15"/>
        <v>3.4742168425732334E-3</v>
      </c>
      <c r="AQ81">
        <f t="shared" si="4"/>
        <v>0.10502114989815234</v>
      </c>
    </row>
    <row r="82" spans="1:43" x14ac:dyDescent="0.35">
      <c r="A82" t="s">
        <v>126</v>
      </c>
      <c r="B82">
        <v>69491.8</v>
      </c>
      <c r="C82">
        <v>85365.3</v>
      </c>
      <c r="D82">
        <v>3873.2</v>
      </c>
      <c r="E82">
        <v>3159.6</v>
      </c>
      <c r="F82">
        <v>2213279.2000000002</v>
      </c>
      <c r="G82">
        <v>43044.6</v>
      </c>
      <c r="H82">
        <v>478195.7</v>
      </c>
      <c r="I82">
        <v>646635.30000000005</v>
      </c>
      <c r="J82">
        <v>39029.300000000003</v>
      </c>
      <c r="K82">
        <v>43976.1</v>
      </c>
      <c r="L82">
        <v>352459</v>
      </c>
      <c r="O82">
        <v>9237.9</v>
      </c>
      <c r="P82">
        <v>1686.2</v>
      </c>
      <c r="Q82">
        <v>148975.20000000001</v>
      </c>
      <c r="R82">
        <v>38140.300000000003</v>
      </c>
      <c r="S82">
        <v>13168.8</v>
      </c>
      <c r="T82">
        <v>7650.4</v>
      </c>
      <c r="U82">
        <v>230701.9</v>
      </c>
      <c r="W82" t="s">
        <v>126</v>
      </c>
      <c r="X82">
        <f t="shared" si="2"/>
        <v>3.1397665509168476E-2</v>
      </c>
      <c r="Y82">
        <f t="shared" si="5"/>
        <v>3.8569602967397879E-2</v>
      </c>
      <c r="Z82">
        <f t="shared" si="16"/>
        <v>1.7499825598144144E-3</v>
      </c>
      <c r="AA82">
        <f t="shared" si="19"/>
        <v>1.4275650356267747E-3</v>
      </c>
      <c r="AB82">
        <f t="shared" si="6"/>
        <v>1</v>
      </c>
      <c r="AC82">
        <f t="shared" si="7"/>
        <v>1.9448337109931723E-2</v>
      </c>
      <c r="AD82">
        <f t="shared" si="8"/>
        <v>0.21605755839570534</v>
      </c>
      <c r="AE82">
        <f t="shared" si="9"/>
        <v>0.29216164865237065</v>
      </c>
      <c r="AF82">
        <f t="shared" si="10"/>
        <v>1.7634151172613018E-2</v>
      </c>
      <c r="AG82">
        <f t="shared" si="11"/>
        <v>1.9869205837203002E-2</v>
      </c>
      <c r="AH82">
        <f t="shared" si="12"/>
        <v>0.15924741894289701</v>
      </c>
      <c r="AK82">
        <f t="shared" si="13"/>
        <v>4.1738520833702313E-3</v>
      </c>
      <c r="AL82">
        <f t="shared" si="17"/>
        <v>7.6185598274271043E-4</v>
      </c>
      <c r="AM82">
        <f t="shared" si="14"/>
        <v>6.7309718538899208E-2</v>
      </c>
      <c r="AN82">
        <f t="shared" si="3"/>
        <v>1.7232484722216699E-2</v>
      </c>
      <c r="AO82">
        <f t="shared" si="18"/>
        <v>5.9499045579066564E-3</v>
      </c>
      <c r="AP82">
        <f t="shared" si="15"/>
        <v>3.4565905648053798E-3</v>
      </c>
      <c r="AQ82">
        <f t="shared" si="4"/>
        <v>0.10423533551483247</v>
      </c>
    </row>
    <row r="83" spans="1:43" x14ac:dyDescent="0.35">
      <c r="A83" t="s">
        <v>127</v>
      </c>
      <c r="B83">
        <v>69727.199999999997</v>
      </c>
      <c r="C83">
        <v>85708.1</v>
      </c>
      <c r="D83">
        <v>3867.8</v>
      </c>
      <c r="E83">
        <v>3154.3</v>
      </c>
      <c r="F83">
        <v>2220388.5</v>
      </c>
      <c r="G83">
        <v>43160</v>
      </c>
      <c r="H83">
        <v>478084.5</v>
      </c>
      <c r="I83">
        <v>649877.5</v>
      </c>
      <c r="J83">
        <v>39269.599999999999</v>
      </c>
      <c r="K83">
        <v>45511.8</v>
      </c>
      <c r="L83">
        <v>353605</v>
      </c>
      <c r="O83">
        <v>9265.7000000000007</v>
      </c>
      <c r="P83">
        <v>1710.6</v>
      </c>
      <c r="Q83">
        <v>149724.29999999999</v>
      </c>
      <c r="R83">
        <v>38032.9</v>
      </c>
      <c r="S83">
        <v>13230</v>
      </c>
      <c r="T83">
        <v>7654.5</v>
      </c>
      <c r="U83">
        <v>230555.7</v>
      </c>
      <c r="W83" t="s">
        <v>127</v>
      </c>
      <c r="X83">
        <f t="shared" si="2"/>
        <v>3.1403153096856699E-2</v>
      </c>
      <c r="Y83">
        <f t="shared" si="5"/>
        <v>3.8600497165248333E-2</v>
      </c>
      <c r="Z83">
        <f t="shared" si="16"/>
        <v>1.7419474114552477E-3</v>
      </c>
      <c r="AA83">
        <f t="shared" si="19"/>
        <v>1.4206072495871781E-3</v>
      </c>
      <c r="AB83">
        <f t="shared" si="6"/>
        <v>1</v>
      </c>
      <c r="AC83">
        <f t="shared" si="7"/>
        <v>1.9438039784479156E-2</v>
      </c>
      <c r="AD83">
        <f t="shared" si="8"/>
        <v>0.21531569813120541</v>
      </c>
      <c r="AE83">
        <f t="shared" si="9"/>
        <v>0.2926863924939262</v>
      </c>
      <c r="AF83">
        <f t="shared" si="10"/>
        <v>1.7685913974063546E-2</v>
      </c>
      <c r="AG83">
        <f t="shared" si="11"/>
        <v>2.04972237966464E-2</v>
      </c>
      <c r="AH83">
        <f t="shared" si="12"/>
        <v>0.15925366214065692</v>
      </c>
      <c r="AK83">
        <f t="shared" si="13"/>
        <v>4.1730084622578437E-3</v>
      </c>
      <c r="AL83">
        <f t="shared" si="17"/>
        <v>7.7040571953962108E-4</v>
      </c>
      <c r="AM83">
        <f t="shared" si="14"/>
        <v>6.7431577852254232E-2</v>
      </c>
      <c r="AN83">
        <f t="shared" si="3"/>
        <v>1.7128939372546743E-2</v>
      </c>
      <c r="AO83">
        <f t="shared" si="18"/>
        <v>5.9584167365305668E-3</v>
      </c>
      <c r="AP83">
        <f t="shared" si="15"/>
        <v>3.4473696832783992E-3</v>
      </c>
      <c r="AQ83">
        <f t="shared" si="4"/>
        <v>0.10383574766307789</v>
      </c>
    </row>
    <row r="84" spans="1:43" x14ac:dyDescent="0.35">
      <c r="A84" t="s">
        <v>128</v>
      </c>
      <c r="B84">
        <v>69826.8</v>
      </c>
      <c r="C84">
        <v>85940.3</v>
      </c>
      <c r="D84">
        <v>3862.5</v>
      </c>
      <c r="E84">
        <v>3150.3</v>
      </c>
      <c r="F84">
        <v>2226403.7999999998</v>
      </c>
      <c r="G84">
        <v>43085.5</v>
      </c>
      <c r="H84">
        <v>481544.2</v>
      </c>
      <c r="I84">
        <v>650636.30000000005</v>
      </c>
      <c r="J84">
        <v>39460.400000000001</v>
      </c>
      <c r="K84">
        <v>45327.4</v>
      </c>
      <c r="L84">
        <v>353311.1</v>
      </c>
      <c r="O84">
        <v>9185.2000000000007</v>
      </c>
      <c r="P84">
        <v>1710.5</v>
      </c>
      <c r="Q84">
        <v>150629.20000000001</v>
      </c>
      <c r="R84">
        <v>38505.4</v>
      </c>
      <c r="S84">
        <v>13307.1</v>
      </c>
      <c r="T84">
        <v>7808.4</v>
      </c>
      <c r="U84">
        <v>230994.5</v>
      </c>
      <c r="W84" t="s">
        <v>128</v>
      </c>
      <c r="X84">
        <f t="shared" si="2"/>
        <v>3.1363043846763111E-2</v>
      </c>
      <c r="Y84">
        <f t="shared" si="5"/>
        <v>3.8600500053045189E-2</v>
      </c>
      <c r="Z84">
        <f t="shared" si="16"/>
        <v>1.7348604956567179E-3</v>
      </c>
      <c r="AA84">
        <f t="shared" si="19"/>
        <v>1.4149724322245589E-3</v>
      </c>
      <c r="AB84">
        <f t="shared" si="6"/>
        <v>1</v>
      </c>
      <c r="AC84">
        <f t="shared" si="7"/>
        <v>1.9352060035111331E-2</v>
      </c>
      <c r="AD84">
        <f t="shared" si="8"/>
        <v>0.21628789889776512</v>
      </c>
      <c r="AE84">
        <f t="shared" si="9"/>
        <v>0.29223643078582606</v>
      </c>
      <c r="AF84">
        <f t="shared" si="10"/>
        <v>1.7723828893932002E-2</v>
      </c>
      <c r="AG84">
        <f t="shared" si="11"/>
        <v>2.0359020228046684E-2</v>
      </c>
      <c r="AH84">
        <f t="shared" si="12"/>
        <v>0.15869138383612175</v>
      </c>
      <c r="AK84">
        <f t="shared" si="13"/>
        <v>4.1255768607653303E-3</v>
      </c>
      <c r="AL84">
        <f t="shared" si="17"/>
        <v>7.6827932111865789E-4</v>
      </c>
      <c r="AM84">
        <f t="shared" si="14"/>
        <v>6.7655831345598688E-2</v>
      </c>
      <c r="AN84">
        <f t="shared" si="3"/>
        <v>1.7294886039989694E-2</v>
      </c>
      <c r="AO84">
        <f t="shared" si="18"/>
        <v>5.9769481169588377E-3</v>
      </c>
      <c r="AP84">
        <f t="shared" si="15"/>
        <v>3.5071805033749944E-3</v>
      </c>
      <c r="AQ84">
        <f t="shared" si="4"/>
        <v>0.10375229327222672</v>
      </c>
    </row>
    <row r="85" spans="1:43" x14ac:dyDescent="0.35">
      <c r="A85" t="s">
        <v>129</v>
      </c>
      <c r="B85">
        <v>69785.8</v>
      </c>
      <c r="C85">
        <v>86436.4</v>
      </c>
      <c r="D85">
        <v>3829.2</v>
      </c>
      <c r="E85">
        <v>3209.6</v>
      </c>
      <c r="F85">
        <v>2238967.4</v>
      </c>
      <c r="G85">
        <v>42717</v>
      </c>
      <c r="H85">
        <v>481080</v>
      </c>
      <c r="I85">
        <v>657430.80000000005</v>
      </c>
      <c r="J85">
        <v>39378.1</v>
      </c>
      <c r="K85">
        <v>47071.8</v>
      </c>
      <c r="L85">
        <v>353156.3</v>
      </c>
      <c r="M85">
        <v>3688.5</v>
      </c>
      <c r="O85">
        <v>9379.1</v>
      </c>
      <c r="P85">
        <v>1762</v>
      </c>
      <c r="Q85">
        <v>150977</v>
      </c>
      <c r="R85">
        <v>38229.199999999997</v>
      </c>
      <c r="S85">
        <v>13388.1</v>
      </c>
      <c r="T85">
        <v>7806.2</v>
      </c>
      <c r="U85">
        <v>231867.9</v>
      </c>
      <c r="W85" t="s">
        <v>129</v>
      </c>
      <c r="X85">
        <f t="shared" si="2"/>
        <v>3.1168743234046198E-2</v>
      </c>
      <c r="Y85">
        <f t="shared" si="5"/>
        <v>3.8605475006022863E-2</v>
      </c>
      <c r="Z85">
        <f t="shared" si="16"/>
        <v>1.7102526816603046E-3</v>
      </c>
      <c r="AA85">
        <f t="shared" si="19"/>
        <v>1.4335179690423362E-3</v>
      </c>
      <c r="AB85">
        <f t="shared" si="6"/>
        <v>1</v>
      </c>
      <c r="AC85">
        <f t="shared" si="7"/>
        <v>1.907888431068715E-2</v>
      </c>
      <c r="AD85">
        <f t="shared" si="8"/>
        <v>0.21486690695005206</v>
      </c>
      <c r="AE85">
        <f t="shared" si="9"/>
        <v>0.29363125162072484</v>
      </c>
      <c r="AF85">
        <f t="shared" si="10"/>
        <v>1.7587616505715983E-2</v>
      </c>
      <c r="AG85">
        <f t="shared" si="11"/>
        <v>2.1023888065543072E-2</v>
      </c>
      <c r="AH85">
        <f t="shared" si="12"/>
        <v>0.15773177403118957</v>
      </c>
      <c r="AI85">
        <f t="shared" ref="AI85:AI101" si="20">M85/$F85</f>
        <v>1.6474112128653593E-3</v>
      </c>
      <c r="AK85">
        <f t="shared" si="13"/>
        <v>4.1890292819806137E-3</v>
      </c>
      <c r="AL85">
        <f t="shared" si="17"/>
        <v>7.8696992193812208E-4</v>
      </c>
      <c r="AM85">
        <f t="shared" si="14"/>
        <v>6.7431531160301844E-2</v>
      </c>
      <c r="AN85">
        <f t="shared" si="3"/>
        <v>1.7074478172393218E-2</v>
      </c>
      <c r="AO85">
        <f t="shared" si="18"/>
        <v>5.9795868398977142E-3</v>
      </c>
      <c r="AP85">
        <f t="shared" si="15"/>
        <v>3.4865179367953281E-3</v>
      </c>
      <c r="AQ85">
        <f t="shared" si="4"/>
        <v>0.10356019475763693</v>
      </c>
    </row>
    <row r="86" spans="1:43" x14ac:dyDescent="0.35">
      <c r="A86" t="s">
        <v>130</v>
      </c>
      <c r="B86">
        <v>70148.100000000006</v>
      </c>
      <c r="C86">
        <v>86636.3</v>
      </c>
      <c r="D86">
        <v>3820.3</v>
      </c>
      <c r="E86">
        <v>3225.1</v>
      </c>
      <c r="F86">
        <v>2244038.5</v>
      </c>
      <c r="G86">
        <v>42798.9</v>
      </c>
      <c r="H86">
        <v>481817.2</v>
      </c>
      <c r="I86">
        <v>657637.69999999995</v>
      </c>
      <c r="J86">
        <v>39420.5</v>
      </c>
      <c r="K86">
        <v>48441.7</v>
      </c>
      <c r="L86">
        <v>353326.8</v>
      </c>
      <c r="M86">
        <v>3696</v>
      </c>
      <c r="O86">
        <v>9248.7000000000007</v>
      </c>
      <c r="P86">
        <v>1796.5</v>
      </c>
      <c r="Q86">
        <v>151462.5</v>
      </c>
      <c r="R86">
        <v>38335</v>
      </c>
      <c r="S86">
        <v>13489.7</v>
      </c>
      <c r="T86">
        <v>7879.2</v>
      </c>
      <c r="U86">
        <v>233119.7</v>
      </c>
      <c r="W86" t="s">
        <v>130</v>
      </c>
      <c r="X86">
        <f t="shared" si="2"/>
        <v>3.1259757798273072E-2</v>
      </c>
      <c r="Y86">
        <f t="shared" si="5"/>
        <v>3.8607314446699556E-2</v>
      </c>
      <c r="Z86">
        <f t="shared" si="16"/>
        <v>1.7024217721754774E-3</v>
      </c>
      <c r="AA86">
        <f t="shared" si="19"/>
        <v>1.4371856810834573E-3</v>
      </c>
      <c r="AB86">
        <f t="shared" si="6"/>
        <v>1</v>
      </c>
      <c r="AC86">
        <f t="shared" si="7"/>
        <v>1.9072266362631478E-2</v>
      </c>
      <c r="AD86">
        <f t="shared" si="8"/>
        <v>0.21470986348941876</v>
      </c>
      <c r="AE86">
        <f t="shared" si="9"/>
        <v>0.29305990071025961</v>
      </c>
      <c r="AF86">
        <f t="shared" si="10"/>
        <v>1.7566766345586318E-2</v>
      </c>
      <c r="AG86">
        <f t="shared" si="11"/>
        <v>2.1586839976230354E-2</v>
      </c>
      <c r="AH86">
        <f t="shared" si="12"/>
        <v>0.15745130932468404</v>
      </c>
      <c r="AI86">
        <f t="shared" si="20"/>
        <v>1.64703056565206E-3</v>
      </c>
      <c r="AK86">
        <f t="shared" si="13"/>
        <v>4.1214533529616362E-3</v>
      </c>
      <c r="AL86">
        <f t="shared" si="17"/>
        <v>8.005655874442439E-4</v>
      </c>
      <c r="AM86">
        <f t="shared" si="14"/>
        <v>6.7495499742985687E-2</v>
      </c>
      <c r="AN86">
        <f t="shared" si="3"/>
        <v>1.7083040241956633E-2</v>
      </c>
      <c r="AO86">
        <f t="shared" si="18"/>
        <v>6.0113496270228876E-3</v>
      </c>
      <c r="AP86">
        <f t="shared" si="15"/>
        <v>3.5111697058673457E-3</v>
      </c>
      <c r="AQ86">
        <f t="shared" si="4"/>
        <v>0.10388400199016194</v>
      </c>
    </row>
    <row r="87" spans="1:43" x14ac:dyDescent="0.35">
      <c r="A87" t="s">
        <v>131</v>
      </c>
      <c r="B87">
        <v>70275.399999999994</v>
      </c>
      <c r="C87">
        <v>87216.9</v>
      </c>
      <c r="D87">
        <v>3815</v>
      </c>
      <c r="E87">
        <v>3266.2</v>
      </c>
      <c r="F87">
        <v>2254705.9</v>
      </c>
      <c r="G87">
        <v>42925.8</v>
      </c>
      <c r="H87">
        <v>484723.4</v>
      </c>
      <c r="I87">
        <v>661017.59999999998</v>
      </c>
      <c r="J87">
        <v>39809.199999999997</v>
      </c>
      <c r="K87">
        <v>49058.3</v>
      </c>
      <c r="L87">
        <v>353403.4</v>
      </c>
      <c r="M87">
        <v>3733.8</v>
      </c>
      <c r="O87">
        <v>9427.7999999999993</v>
      </c>
      <c r="P87">
        <v>1821.3</v>
      </c>
      <c r="Q87">
        <v>151415.29999999999</v>
      </c>
      <c r="R87">
        <v>38375.5</v>
      </c>
      <c r="S87">
        <v>13618.5</v>
      </c>
      <c r="T87">
        <v>7925.8</v>
      </c>
      <c r="U87">
        <v>234983.8</v>
      </c>
      <c r="W87" t="s">
        <v>131</v>
      </c>
      <c r="X87">
        <f t="shared" si="2"/>
        <v>3.1168322218875642E-2</v>
      </c>
      <c r="Y87">
        <f t="shared" si="5"/>
        <v>3.8682162494008639E-2</v>
      </c>
      <c r="Z87">
        <f t="shared" si="16"/>
        <v>1.6920166838610747E-3</v>
      </c>
      <c r="AA87">
        <f t="shared" si="19"/>
        <v>1.4486146508065642E-3</v>
      </c>
      <c r="AB87">
        <f t="shared" si="6"/>
        <v>1</v>
      </c>
      <c r="AC87">
        <f t="shared" si="7"/>
        <v>1.9038314487046848E-2</v>
      </c>
      <c r="AD87">
        <f t="shared" si="8"/>
        <v>0.21498298292473536</v>
      </c>
      <c r="AE87">
        <f t="shared" si="9"/>
        <v>0.29317242661226905</v>
      </c>
      <c r="AF87">
        <f t="shared" si="10"/>
        <v>1.7656049953122487E-2</v>
      </c>
      <c r="AG87">
        <f t="shared" si="11"/>
        <v>2.1758181410710817E-2</v>
      </c>
      <c r="AH87">
        <f t="shared" si="12"/>
        <v>0.15674035358669175</v>
      </c>
      <c r="AI87">
        <f t="shared" si="20"/>
        <v>1.6560031177458667E-3</v>
      </c>
      <c r="AK87">
        <f t="shared" si="13"/>
        <v>4.1813879140512296E-3</v>
      </c>
      <c r="AL87">
        <f t="shared" si="17"/>
        <v>8.0777719169493464E-4</v>
      </c>
      <c r="AM87">
        <f t="shared" si="14"/>
        <v>6.7155232972956697E-2</v>
      </c>
      <c r="AN87">
        <f t="shared" si="3"/>
        <v>1.7020179882440544E-2</v>
      </c>
      <c r="AO87">
        <f t="shared" si="18"/>
        <v>6.0400338687187543E-3</v>
      </c>
      <c r="AP87">
        <f t="shared" si="15"/>
        <v>3.515225644284694E-3</v>
      </c>
      <c r="AQ87">
        <f t="shared" si="4"/>
        <v>0.10421926868599581</v>
      </c>
    </row>
    <row r="88" spans="1:43" x14ac:dyDescent="0.35">
      <c r="A88" t="s">
        <v>132</v>
      </c>
      <c r="B88">
        <v>70650.2</v>
      </c>
      <c r="C88">
        <v>87568.1</v>
      </c>
      <c r="D88">
        <v>3829.8</v>
      </c>
      <c r="E88">
        <v>3318.8</v>
      </c>
      <c r="F88">
        <v>2264181.4</v>
      </c>
      <c r="G88">
        <v>42878.3</v>
      </c>
      <c r="H88">
        <v>483760.9</v>
      </c>
      <c r="I88">
        <v>665915.1</v>
      </c>
      <c r="J88">
        <v>39504</v>
      </c>
      <c r="K88">
        <v>49108.7</v>
      </c>
      <c r="L88">
        <v>353037</v>
      </c>
      <c r="M88">
        <v>3744.3</v>
      </c>
      <c r="O88">
        <v>9673.5</v>
      </c>
      <c r="P88">
        <v>1878</v>
      </c>
      <c r="Q88">
        <v>153462.5</v>
      </c>
      <c r="R88">
        <v>38686.1</v>
      </c>
      <c r="S88">
        <v>13765.9</v>
      </c>
      <c r="T88">
        <v>7932.1</v>
      </c>
      <c r="U88">
        <v>237256.1</v>
      </c>
      <c r="W88" t="s">
        <v>132</v>
      </c>
      <c r="X88">
        <f t="shared" si="2"/>
        <v>3.1203418595347528E-2</v>
      </c>
      <c r="Y88">
        <f t="shared" si="5"/>
        <v>3.8675390584870989E-2</v>
      </c>
      <c r="Z88">
        <f t="shared" si="16"/>
        <v>1.6914722468791591E-3</v>
      </c>
      <c r="AA88">
        <f t="shared" si="19"/>
        <v>1.4657836161007243E-3</v>
      </c>
      <c r="AB88">
        <f t="shared" si="6"/>
        <v>1</v>
      </c>
      <c r="AC88">
        <f t="shared" si="7"/>
        <v>1.8937661090228902E-2</v>
      </c>
      <c r="AD88">
        <f t="shared" si="8"/>
        <v>0.21365819010791276</v>
      </c>
      <c r="AE88">
        <f t="shared" si="9"/>
        <v>0.29410854624987204</v>
      </c>
      <c r="AF88">
        <f t="shared" si="10"/>
        <v>1.7447365303857723E-2</v>
      </c>
      <c r="AG88">
        <f t="shared" si="11"/>
        <v>2.1689384074968551E-2</v>
      </c>
      <c r="AH88">
        <f t="shared" si="12"/>
        <v>0.15592257758146058</v>
      </c>
      <c r="AI88">
        <f t="shared" si="20"/>
        <v>1.6537102548408887E-3</v>
      </c>
      <c r="AK88">
        <f t="shared" si="13"/>
        <v>4.272405029031685E-3</v>
      </c>
      <c r="AL88">
        <f t="shared" si="17"/>
        <v>8.2943884266516816E-4</v>
      </c>
      <c r="AM88">
        <f t="shared" si="14"/>
        <v>6.7778359101439492E-2</v>
      </c>
      <c r="AN88">
        <f t="shared" si="3"/>
        <v>1.7086130996394548E-2</v>
      </c>
      <c r="AO88">
        <f t="shared" si="18"/>
        <v>6.079857382451777E-3</v>
      </c>
      <c r="AP88">
        <f t="shared" si="15"/>
        <v>3.5032970414826305E-3</v>
      </c>
      <c r="AQ88">
        <f t="shared" si="4"/>
        <v>0.10478670127755665</v>
      </c>
    </row>
    <row r="89" spans="1:43" x14ac:dyDescent="0.35">
      <c r="A89" t="s">
        <v>133</v>
      </c>
      <c r="B89">
        <v>70569.100000000006</v>
      </c>
      <c r="C89">
        <v>87802.4</v>
      </c>
      <c r="D89">
        <v>3875.4</v>
      </c>
      <c r="E89">
        <v>3270.7</v>
      </c>
      <c r="F89">
        <v>2287188.2000000002</v>
      </c>
      <c r="G89">
        <v>42529.5</v>
      </c>
      <c r="H89">
        <v>486509.9</v>
      </c>
      <c r="I89">
        <v>664414.9</v>
      </c>
      <c r="J89">
        <v>39670.1</v>
      </c>
      <c r="K89">
        <v>59234.7</v>
      </c>
      <c r="L89">
        <v>354276.9</v>
      </c>
      <c r="M89">
        <v>3788.1</v>
      </c>
      <c r="N89">
        <v>6665.8</v>
      </c>
      <c r="O89">
        <v>9608.6</v>
      </c>
      <c r="P89">
        <v>1932.8</v>
      </c>
      <c r="Q89">
        <v>154063.6</v>
      </c>
      <c r="R89">
        <v>38918</v>
      </c>
      <c r="S89">
        <v>14030.3</v>
      </c>
      <c r="T89">
        <v>7988.1</v>
      </c>
      <c r="U89">
        <v>240144.1</v>
      </c>
      <c r="W89" t="s">
        <v>133</v>
      </c>
      <c r="X89">
        <f t="shared" si="2"/>
        <v>3.0854085378719601E-2</v>
      </c>
      <c r="Y89">
        <f t="shared" si="5"/>
        <v>3.8388795465104264E-2</v>
      </c>
      <c r="Z89">
        <f t="shared" si="16"/>
        <v>1.6943948906347102E-3</v>
      </c>
      <c r="AA89">
        <f t="shared" si="19"/>
        <v>1.4300091264898968E-3</v>
      </c>
      <c r="AB89">
        <f t="shared" si="6"/>
        <v>1</v>
      </c>
      <c r="AC89">
        <f t="shared" si="7"/>
        <v>1.8594665712248777E-2</v>
      </c>
      <c r="AD89">
        <f t="shared" si="8"/>
        <v>0.21271091727388239</v>
      </c>
      <c r="AE89">
        <f t="shared" si="9"/>
        <v>0.29049419719811426</v>
      </c>
      <c r="AF89">
        <f t="shared" si="10"/>
        <v>1.7344484376056152E-2</v>
      </c>
      <c r="AG89">
        <f t="shared" si="11"/>
        <v>2.5898480938297948E-2</v>
      </c>
      <c r="AH89">
        <f t="shared" si="12"/>
        <v>0.15489626083240549</v>
      </c>
      <c r="AI89">
        <f t="shared" si="20"/>
        <v>1.6562257535256608E-3</v>
      </c>
      <c r="AJ89">
        <f t="shared" ref="AJ89:AJ101" si="21">N89/$F89</f>
        <v>2.9144081803150258E-3</v>
      </c>
      <c r="AK89">
        <f t="shared" si="13"/>
        <v>4.2010535031616544E-3</v>
      </c>
      <c r="AL89">
        <f t="shared" si="17"/>
        <v>8.4505507679691588E-4</v>
      </c>
      <c r="AM89">
        <f t="shared" si="14"/>
        <v>6.7359389139905496E-2</v>
      </c>
      <c r="AN89">
        <f t="shared" si="3"/>
        <v>1.7015652669072005E-2</v>
      </c>
      <c r="AO89">
        <f t="shared" si="18"/>
        <v>6.134300622922066E-3</v>
      </c>
      <c r="AP89">
        <f t="shared" si="15"/>
        <v>3.4925416281878334E-3</v>
      </c>
      <c r="AQ89">
        <f t="shared" si="4"/>
        <v>0.1049953388182048</v>
      </c>
    </row>
    <row r="90" spans="1:43" x14ac:dyDescent="0.35">
      <c r="A90" t="s">
        <v>134</v>
      </c>
      <c r="B90">
        <v>71005.600000000006</v>
      </c>
      <c r="C90">
        <v>88210.6</v>
      </c>
      <c r="D90">
        <v>3920.1</v>
      </c>
      <c r="E90">
        <v>3332.6</v>
      </c>
      <c r="F90">
        <v>2297463.4</v>
      </c>
      <c r="G90">
        <v>43138.7</v>
      </c>
      <c r="H90">
        <v>486733.7</v>
      </c>
      <c r="I90">
        <v>668484.69999999995</v>
      </c>
      <c r="J90">
        <v>39584.800000000003</v>
      </c>
      <c r="K90">
        <v>58032.1</v>
      </c>
      <c r="L90">
        <v>355672.4</v>
      </c>
      <c r="M90">
        <v>3837.9</v>
      </c>
      <c r="N90">
        <v>6732.6</v>
      </c>
      <c r="O90">
        <v>9675.9</v>
      </c>
      <c r="P90">
        <v>1982.1</v>
      </c>
      <c r="Q90">
        <v>154718.70000000001</v>
      </c>
      <c r="R90">
        <v>38945.5</v>
      </c>
      <c r="S90">
        <v>14202.7</v>
      </c>
      <c r="T90">
        <v>8040.8</v>
      </c>
      <c r="U90">
        <v>242833.1</v>
      </c>
      <c r="W90" t="s">
        <v>134</v>
      </c>
      <c r="X90">
        <f t="shared" ref="X90:X108" si="22">B90/$F90</f>
        <v>3.0906085380946659E-2</v>
      </c>
      <c r="Y90">
        <f t="shared" si="5"/>
        <v>3.8394779216069347E-2</v>
      </c>
      <c r="Z90">
        <f t="shared" si="16"/>
        <v>1.7062731010208912E-3</v>
      </c>
      <c r="AA90">
        <f t="shared" si="19"/>
        <v>1.4505562961307675E-3</v>
      </c>
      <c r="AB90">
        <f t="shared" si="6"/>
        <v>1</v>
      </c>
      <c r="AC90">
        <f t="shared" si="7"/>
        <v>1.8776664733810341E-2</v>
      </c>
      <c r="AD90">
        <f t="shared" si="8"/>
        <v>0.21185699846186887</v>
      </c>
      <c r="AE90">
        <f t="shared" si="9"/>
        <v>0.29096641974797072</v>
      </c>
      <c r="AF90">
        <f t="shared" si="10"/>
        <v>1.7229784813982241E-2</v>
      </c>
      <c r="AG90">
        <f t="shared" si="11"/>
        <v>2.5259205435002794E-2</v>
      </c>
      <c r="AH90">
        <f t="shared" si="12"/>
        <v>0.15481091015421619</v>
      </c>
      <c r="AI90">
        <f t="shared" si="20"/>
        <v>1.6704945114686049E-3</v>
      </c>
      <c r="AJ90">
        <f t="shared" si="21"/>
        <v>2.9304492946438236E-3</v>
      </c>
      <c r="AK90">
        <f t="shared" si="13"/>
        <v>4.211557842444846E-3</v>
      </c>
      <c r="AL90">
        <f t="shared" si="17"/>
        <v>8.6273409186844935E-4</v>
      </c>
      <c r="AM90">
        <f t="shared" si="14"/>
        <v>6.7343270843835873E-2</v>
      </c>
      <c r="AN90">
        <f t="shared" si="3"/>
        <v>1.6951521403997121E-2</v>
      </c>
      <c r="AO90">
        <f t="shared" si="18"/>
        <v>6.1819047911709935E-3</v>
      </c>
      <c r="AP90">
        <f t="shared" si="15"/>
        <v>3.4998598889540529E-3</v>
      </c>
      <c r="AQ90">
        <f t="shared" si="4"/>
        <v>0.10569617779330022</v>
      </c>
    </row>
    <row r="91" spans="1:43" x14ac:dyDescent="0.35">
      <c r="A91" t="s">
        <v>135</v>
      </c>
      <c r="B91">
        <v>71219.199999999997</v>
      </c>
      <c r="C91">
        <v>88331.199999999997</v>
      </c>
      <c r="D91">
        <v>3966.4</v>
      </c>
      <c r="E91">
        <v>3359.5</v>
      </c>
      <c r="F91">
        <v>2306274.2999999998</v>
      </c>
      <c r="G91">
        <v>43100.3</v>
      </c>
      <c r="H91">
        <v>488026.8</v>
      </c>
      <c r="I91">
        <v>671588.8</v>
      </c>
      <c r="J91">
        <v>38777.9</v>
      </c>
      <c r="K91">
        <v>59376.6</v>
      </c>
      <c r="L91">
        <v>355809.4</v>
      </c>
      <c r="M91">
        <v>3900.3</v>
      </c>
      <c r="N91">
        <v>6804.4</v>
      </c>
      <c r="O91">
        <v>9621.9</v>
      </c>
      <c r="P91">
        <v>2000</v>
      </c>
      <c r="Q91">
        <v>155454.1</v>
      </c>
      <c r="R91">
        <v>39009.9</v>
      </c>
      <c r="S91">
        <v>14366.6</v>
      </c>
      <c r="T91">
        <v>8084.5</v>
      </c>
      <c r="U91">
        <v>245060.4</v>
      </c>
      <c r="W91" t="s">
        <v>135</v>
      </c>
      <c r="X91">
        <f t="shared" si="22"/>
        <v>3.0880628553160396E-2</v>
      </c>
      <c r="Y91">
        <f t="shared" si="5"/>
        <v>3.8300387772607969E-2</v>
      </c>
      <c r="Z91">
        <f t="shared" si="16"/>
        <v>1.7198301173455388E-3</v>
      </c>
      <c r="AA91">
        <f t="shared" si="19"/>
        <v>1.4566784185211621E-3</v>
      </c>
      <c r="AB91">
        <f t="shared" si="6"/>
        <v>1</v>
      </c>
      <c r="AC91">
        <f t="shared" si="7"/>
        <v>1.8688280054111519E-2</v>
      </c>
      <c r="AD91">
        <f t="shared" si="8"/>
        <v>0.2116083069563755</v>
      </c>
      <c r="AE91">
        <f t="shared" si="9"/>
        <v>0.29120074745662305</v>
      </c>
      <c r="AF91">
        <f t="shared" si="10"/>
        <v>1.6814088419577846E-2</v>
      </c>
      <c r="AG91">
        <f t="shared" si="11"/>
        <v>2.5745679947957623E-2</v>
      </c>
      <c r="AH91">
        <f t="shared" si="12"/>
        <v>0.15427887307247021</v>
      </c>
      <c r="AI91">
        <f t="shared" si="20"/>
        <v>1.6911691727215625E-3</v>
      </c>
      <c r="AJ91">
        <f t="shared" si="21"/>
        <v>2.9503862571767809E-3</v>
      </c>
      <c r="AK91">
        <f t="shared" si="13"/>
        <v>4.1720536017766843E-3</v>
      </c>
      <c r="AL91">
        <f t="shared" si="17"/>
        <v>8.6719953476479367E-4</v>
      </c>
      <c r="AM91">
        <f t="shared" si="14"/>
        <v>6.7404861598639856E-2</v>
      </c>
      <c r="AN91">
        <f t="shared" si="3"/>
        <v>1.6914683565610562E-2</v>
      </c>
      <c r="AO91">
        <f t="shared" si="18"/>
        <v>6.2293544180759422E-3</v>
      </c>
      <c r="AP91">
        <f t="shared" si="15"/>
        <v>3.5054373194029873E-3</v>
      </c>
      <c r="AQ91">
        <f t="shared" si="4"/>
        <v>0.10625813243463712</v>
      </c>
    </row>
    <row r="92" spans="1:43" x14ac:dyDescent="0.35">
      <c r="A92" t="s">
        <v>136</v>
      </c>
      <c r="B92">
        <v>71600.7</v>
      </c>
      <c r="C92">
        <v>88641.7</v>
      </c>
      <c r="D92">
        <v>4055.2</v>
      </c>
      <c r="E92">
        <v>3354.4</v>
      </c>
      <c r="F92">
        <v>2318148.2999999998</v>
      </c>
      <c r="G92">
        <v>43350.8</v>
      </c>
      <c r="H92">
        <v>489157</v>
      </c>
      <c r="I92">
        <v>674692.9</v>
      </c>
      <c r="J92">
        <v>39706.6</v>
      </c>
      <c r="K92">
        <v>60307.5</v>
      </c>
      <c r="L92">
        <v>357696.7</v>
      </c>
      <c r="M92">
        <v>3891.9</v>
      </c>
      <c r="N92">
        <v>6812</v>
      </c>
      <c r="O92">
        <v>9683.1</v>
      </c>
      <c r="P92">
        <v>2040.6</v>
      </c>
      <c r="Q92">
        <v>155819.79999999999</v>
      </c>
      <c r="R92">
        <v>39194.800000000003</v>
      </c>
      <c r="S92">
        <v>14471.6</v>
      </c>
      <c r="T92">
        <v>8094.4</v>
      </c>
      <c r="U92">
        <v>247249.3</v>
      </c>
      <c r="W92" t="s">
        <v>136</v>
      </c>
      <c r="X92">
        <f t="shared" si="22"/>
        <v>3.0887023060604018E-2</v>
      </c>
      <c r="Y92">
        <f t="shared" si="5"/>
        <v>3.8238148957079235E-2</v>
      </c>
      <c r="Z92">
        <f t="shared" si="16"/>
        <v>1.7493272539983746E-3</v>
      </c>
      <c r="AA92">
        <f t="shared" si="19"/>
        <v>1.4470170005948283E-3</v>
      </c>
      <c r="AB92">
        <f t="shared" si="6"/>
        <v>1</v>
      </c>
      <c r="AC92">
        <f t="shared" si="7"/>
        <v>1.8700615486938434E-2</v>
      </c>
      <c r="AD92">
        <f t="shared" si="8"/>
        <v>0.21101195294537456</v>
      </c>
      <c r="AE92">
        <f t="shared" si="9"/>
        <v>0.29104820429305583</v>
      </c>
      <c r="AF92">
        <f t="shared" si="10"/>
        <v>1.7128584914088543E-2</v>
      </c>
      <c r="AG92">
        <f t="shared" si="11"/>
        <v>2.6015376151732831E-2</v>
      </c>
      <c r="AH92">
        <f t="shared" si="12"/>
        <v>0.1543027682913988</v>
      </c>
      <c r="AI92">
        <f t="shared" si="20"/>
        <v>1.6788830982038554E-3</v>
      </c>
      <c r="AJ92">
        <f t="shared" si="21"/>
        <v>2.93855229193059E-3</v>
      </c>
      <c r="AK92">
        <f t="shared" si="13"/>
        <v>4.1770839251311061E-3</v>
      </c>
      <c r="AL92">
        <f t="shared" si="17"/>
        <v>8.8027155122042886E-4</v>
      </c>
      <c r="AM92">
        <f t="shared" si="14"/>
        <v>6.7217356197616859E-2</v>
      </c>
      <c r="AN92">
        <f t="shared" si="3"/>
        <v>1.6907805251286125E-2</v>
      </c>
      <c r="AO92">
        <f t="shared" si="18"/>
        <v>6.2427412430861307E-3</v>
      </c>
      <c r="AP92">
        <f t="shared" si="15"/>
        <v>3.4917524474167593E-3</v>
      </c>
      <c r="AQ92">
        <f t="shared" si="4"/>
        <v>0.10665810293500205</v>
      </c>
    </row>
    <row r="93" spans="1:43" x14ac:dyDescent="0.35">
      <c r="A93" t="s">
        <v>137</v>
      </c>
      <c r="B93">
        <v>72323.600000000006</v>
      </c>
      <c r="C93">
        <v>88742.6</v>
      </c>
      <c r="D93">
        <v>4141.8</v>
      </c>
      <c r="E93">
        <v>3407.3</v>
      </c>
      <c r="F93">
        <v>2329556.9</v>
      </c>
      <c r="G93">
        <v>43849.5</v>
      </c>
      <c r="H93">
        <v>491124.7</v>
      </c>
      <c r="I93">
        <v>681228.9</v>
      </c>
      <c r="J93">
        <v>39313.599999999999</v>
      </c>
      <c r="K93">
        <v>58351</v>
      </c>
      <c r="L93">
        <v>358328.5</v>
      </c>
      <c r="M93">
        <v>3932.3</v>
      </c>
      <c r="N93">
        <v>6803.9</v>
      </c>
      <c r="O93">
        <v>9984.1</v>
      </c>
      <c r="P93">
        <v>2027.8</v>
      </c>
      <c r="Q93">
        <v>156829.6</v>
      </c>
      <c r="R93">
        <v>39331.1</v>
      </c>
      <c r="S93">
        <v>14471.4</v>
      </c>
      <c r="T93">
        <v>8160.4</v>
      </c>
      <c r="U93">
        <v>248966.3</v>
      </c>
      <c r="W93" t="s">
        <v>137</v>
      </c>
      <c r="X93">
        <f t="shared" si="22"/>
        <v>3.1046075758012184E-2</v>
      </c>
      <c r="Y93">
        <f t="shared" si="5"/>
        <v>3.8094197226949046E-2</v>
      </c>
      <c r="Z93">
        <f t="shared" si="16"/>
        <v>1.7779346793375171E-3</v>
      </c>
      <c r="AA93">
        <f t="shared" si="19"/>
        <v>1.4626386674650447E-3</v>
      </c>
      <c r="AB93">
        <f t="shared" si="6"/>
        <v>1</v>
      </c>
      <c r="AC93">
        <f t="shared" si="7"/>
        <v>1.8823107518859059E-2</v>
      </c>
      <c r="AD93">
        <f t="shared" si="8"/>
        <v>0.21082322565291281</v>
      </c>
      <c r="AE93">
        <f t="shared" si="9"/>
        <v>0.2924285300779732</v>
      </c>
      <c r="AF93">
        <f t="shared" si="10"/>
        <v>1.6875999036554977E-2</v>
      </c>
      <c r="AG93">
        <f t="shared" si="11"/>
        <v>2.5048111080695219E-2</v>
      </c>
      <c r="AH93">
        <f t="shared" si="12"/>
        <v>0.15381830767902685</v>
      </c>
      <c r="AI93">
        <f t="shared" si="20"/>
        <v>1.6880034138681054E-3</v>
      </c>
      <c r="AJ93">
        <f t="shared" si="21"/>
        <v>2.9206841867653027E-3</v>
      </c>
      <c r="AK93">
        <f t="shared" si="13"/>
        <v>4.2858365039291383E-3</v>
      </c>
      <c r="AL93">
        <f t="shared" si="17"/>
        <v>8.7046596715452623E-4</v>
      </c>
      <c r="AM93">
        <f t="shared" si="14"/>
        <v>6.7321643871416065E-2</v>
      </c>
      <c r="AN93">
        <f t="shared" si="3"/>
        <v>1.6883511194768414E-2</v>
      </c>
      <c r="AO93">
        <f t="shared" si="18"/>
        <v>6.2120826497090503E-3</v>
      </c>
      <c r="AP93">
        <f t="shared" si="15"/>
        <v>3.502983764852449E-3</v>
      </c>
      <c r="AQ93">
        <f t="shared" si="4"/>
        <v>0.1068728134522063</v>
      </c>
    </row>
    <row r="94" spans="1:43" x14ac:dyDescent="0.35">
      <c r="A94" t="s">
        <v>138</v>
      </c>
      <c r="B94">
        <v>72362.899999999994</v>
      </c>
      <c r="C94">
        <v>89267.3</v>
      </c>
      <c r="D94">
        <v>4168.8</v>
      </c>
      <c r="E94">
        <v>3399.8</v>
      </c>
      <c r="F94">
        <v>2335038.9</v>
      </c>
      <c r="G94">
        <v>43848.7</v>
      </c>
      <c r="H94">
        <v>489901.1</v>
      </c>
      <c r="I94">
        <v>683436.2</v>
      </c>
      <c r="J94">
        <v>39301.199999999997</v>
      </c>
      <c r="K94">
        <v>58786.7</v>
      </c>
      <c r="L94">
        <v>359310.9</v>
      </c>
      <c r="M94">
        <v>3945</v>
      </c>
      <c r="N94">
        <v>6873.4</v>
      </c>
      <c r="O94">
        <v>10110.700000000001</v>
      </c>
      <c r="P94">
        <v>2053.1</v>
      </c>
      <c r="Q94">
        <v>158041.1</v>
      </c>
      <c r="R94">
        <v>39522.300000000003</v>
      </c>
      <c r="S94">
        <v>14507.5</v>
      </c>
      <c r="T94">
        <v>8270.6</v>
      </c>
      <c r="U94">
        <v>249790.4</v>
      </c>
      <c r="W94" t="s">
        <v>138</v>
      </c>
      <c r="X94">
        <f t="shared" si="22"/>
        <v>3.0990019052787515E-2</v>
      </c>
      <c r="Y94">
        <f t="shared" si="5"/>
        <v>3.8229470181417535E-2</v>
      </c>
      <c r="Z94">
        <f t="shared" si="16"/>
        <v>1.7853235764080848E-3</v>
      </c>
      <c r="AA94">
        <f t="shared" si="19"/>
        <v>1.4559928744656034E-3</v>
      </c>
      <c r="AB94">
        <f t="shared" si="6"/>
        <v>1</v>
      </c>
      <c r="AC94">
        <f t="shared" si="7"/>
        <v>1.8778573667445113E-2</v>
      </c>
      <c r="AD94">
        <f t="shared" si="8"/>
        <v>0.20980425636592179</v>
      </c>
      <c r="AE94">
        <f t="shared" si="9"/>
        <v>0.29268728670858546</v>
      </c>
      <c r="AF94">
        <f t="shared" si="10"/>
        <v>1.683106863872803E-2</v>
      </c>
      <c r="AG94">
        <f t="shared" si="11"/>
        <v>2.5175897497896074E-2</v>
      </c>
      <c r="AH94">
        <f t="shared" si="12"/>
        <v>0.15387790755862785</v>
      </c>
      <c r="AI94">
        <f t="shared" si="20"/>
        <v>1.6894793487166318E-3</v>
      </c>
      <c r="AJ94">
        <f t="shared" si="21"/>
        <v>2.9435912181163234E-3</v>
      </c>
      <c r="AK94">
        <f t="shared" si="13"/>
        <v>4.329992104200063E-3</v>
      </c>
      <c r="AL94">
        <f t="shared" si="17"/>
        <v>8.7925730059572023E-4</v>
      </c>
      <c r="AM94">
        <f t="shared" si="14"/>
        <v>6.7682427046504456E-2</v>
      </c>
      <c r="AN94">
        <f t="shared" si="3"/>
        <v>1.6925756568766371E-2</v>
      </c>
      <c r="AO94">
        <f t="shared" si="18"/>
        <v>6.2129585935377781E-3</v>
      </c>
      <c r="AP94">
        <f t="shared" si="15"/>
        <v>3.5419538406833398E-3</v>
      </c>
      <c r="AQ94">
        <f t="shared" si="4"/>
        <v>0.10697483455200682</v>
      </c>
    </row>
    <row r="95" spans="1:43" x14ac:dyDescent="0.35">
      <c r="A95" t="s">
        <v>139</v>
      </c>
      <c r="B95">
        <v>72784.600000000006</v>
      </c>
      <c r="C95">
        <v>89429.8</v>
      </c>
      <c r="D95">
        <v>4224.3</v>
      </c>
      <c r="E95">
        <v>3436.1</v>
      </c>
      <c r="F95">
        <v>2346019.4</v>
      </c>
      <c r="G95">
        <v>44322.8</v>
      </c>
      <c r="H95">
        <v>490517.2</v>
      </c>
      <c r="I95">
        <v>685505.5</v>
      </c>
      <c r="J95">
        <v>39406.699999999997</v>
      </c>
      <c r="K95">
        <v>59254.7</v>
      </c>
      <c r="L95">
        <v>361862</v>
      </c>
      <c r="M95">
        <v>3946.9</v>
      </c>
      <c r="N95">
        <v>6971.6</v>
      </c>
      <c r="O95">
        <v>10184.799999999999</v>
      </c>
      <c r="P95">
        <v>2083.9</v>
      </c>
      <c r="Q95">
        <v>159452.9</v>
      </c>
      <c r="R95">
        <v>39961</v>
      </c>
      <c r="S95">
        <v>14559.3</v>
      </c>
      <c r="T95">
        <v>8352.9</v>
      </c>
      <c r="U95">
        <v>251765.1</v>
      </c>
      <c r="W95" t="s">
        <v>139</v>
      </c>
      <c r="X95">
        <f t="shared" si="22"/>
        <v>3.1024722131453818E-2</v>
      </c>
      <c r="Y95">
        <f t="shared" si="5"/>
        <v>3.8119804124381922E-2</v>
      </c>
      <c r="Z95">
        <f t="shared" si="16"/>
        <v>1.8006244961145676E-3</v>
      </c>
      <c r="AA95">
        <f t="shared" si="19"/>
        <v>1.4646511448285552E-3</v>
      </c>
      <c r="AB95">
        <f t="shared" si="6"/>
        <v>1</v>
      </c>
      <c r="AC95">
        <f t="shared" si="7"/>
        <v>1.8892767894417243E-2</v>
      </c>
      <c r="AD95">
        <f t="shared" si="8"/>
        <v>0.20908488651031618</v>
      </c>
      <c r="AE95">
        <f t="shared" si="9"/>
        <v>0.29219941659476473</v>
      </c>
      <c r="AF95">
        <f t="shared" si="10"/>
        <v>1.6797260926316296E-2</v>
      </c>
      <c r="AG95">
        <f t="shared" si="11"/>
        <v>2.5257549021120627E-2</v>
      </c>
      <c r="AH95">
        <f t="shared" si="12"/>
        <v>0.15424510129796881</v>
      </c>
      <c r="AI95">
        <f t="shared" si="20"/>
        <v>1.6823816546444588E-3</v>
      </c>
      <c r="AJ95">
        <f t="shared" si="21"/>
        <v>2.9716719307606751E-3</v>
      </c>
      <c r="AK95">
        <f t="shared" si="13"/>
        <v>4.3413110735571921E-3</v>
      </c>
      <c r="AL95">
        <f t="shared" si="17"/>
        <v>8.8827057440360479E-4</v>
      </c>
      <c r="AM95">
        <f t="shared" si="14"/>
        <v>6.7967426015317689E-2</v>
      </c>
      <c r="AN95">
        <f t="shared" si="3"/>
        <v>1.7033533482289191E-2</v>
      </c>
      <c r="AO95">
        <f t="shared" si="18"/>
        <v>6.2059589106552146E-3</v>
      </c>
      <c r="AP95">
        <f t="shared" si="15"/>
        <v>3.5604564906837515E-3</v>
      </c>
      <c r="AQ95">
        <f t="shared" si="4"/>
        <v>0.10731586448091607</v>
      </c>
    </row>
    <row r="96" spans="1:43" x14ac:dyDescent="0.35">
      <c r="A96" t="s">
        <v>140</v>
      </c>
      <c r="B96">
        <v>73097.100000000006</v>
      </c>
      <c r="C96">
        <v>89758.9</v>
      </c>
      <c r="D96">
        <v>4322</v>
      </c>
      <c r="E96">
        <v>3477.6</v>
      </c>
      <c r="F96">
        <v>2362916.6</v>
      </c>
      <c r="G96">
        <v>44525.1</v>
      </c>
      <c r="H96">
        <v>493084</v>
      </c>
      <c r="I96">
        <v>688264.6</v>
      </c>
      <c r="J96">
        <v>39636.9</v>
      </c>
      <c r="K96">
        <v>64938.7</v>
      </c>
      <c r="L96">
        <v>363231.3</v>
      </c>
      <c r="M96">
        <v>3993.9</v>
      </c>
      <c r="N96">
        <v>7072</v>
      </c>
      <c r="O96">
        <v>10235.5</v>
      </c>
      <c r="P96">
        <v>2116.5</v>
      </c>
      <c r="Q96">
        <v>160738.9</v>
      </c>
      <c r="R96">
        <v>40381.699999999997</v>
      </c>
      <c r="S96">
        <v>14644.6</v>
      </c>
      <c r="T96">
        <v>8420</v>
      </c>
      <c r="U96">
        <v>253195.5</v>
      </c>
      <c r="W96" t="s">
        <v>140</v>
      </c>
      <c r="X96">
        <f t="shared" si="22"/>
        <v>3.093511637270651E-2</v>
      </c>
      <c r="Y96">
        <f t="shared" si="5"/>
        <v>3.7986486700376978E-2</v>
      </c>
      <c r="Z96">
        <f t="shared" si="16"/>
        <v>1.8290954492426858E-3</v>
      </c>
      <c r="AA96">
        <f t="shared" si="19"/>
        <v>1.4717404753092004E-3</v>
      </c>
      <c r="AB96">
        <f t="shared" si="6"/>
        <v>1</v>
      </c>
      <c r="AC96">
        <f t="shared" si="7"/>
        <v>1.8843280376463562E-2</v>
      </c>
      <c r="AD96">
        <f t="shared" si="8"/>
        <v>0.20867600659286917</v>
      </c>
      <c r="AE96">
        <f t="shared" si="9"/>
        <v>0.29127756773133673</v>
      </c>
      <c r="AF96">
        <f t="shared" si="10"/>
        <v>1.6774565805665761E-2</v>
      </c>
      <c r="AG96">
        <f t="shared" si="11"/>
        <v>2.7482434208638593E-2</v>
      </c>
      <c r="AH96">
        <f t="shared" si="12"/>
        <v>0.15372159135874705</v>
      </c>
      <c r="AI96">
        <f t="shared" si="20"/>
        <v>1.6902416276562617E-3</v>
      </c>
      <c r="AJ96">
        <f t="shared" si="21"/>
        <v>2.992911387562303E-3</v>
      </c>
      <c r="AK96">
        <f t="shared" si="13"/>
        <v>4.3317229224256156E-3</v>
      </c>
      <c r="AL96">
        <f t="shared" si="17"/>
        <v>8.9571506671035279E-4</v>
      </c>
      <c r="AM96">
        <f t="shared" si="14"/>
        <v>6.8025634082895678E-2</v>
      </c>
      <c r="AN96">
        <f t="shared" si="3"/>
        <v>1.7089769482342285E-2</v>
      </c>
      <c r="AO96">
        <f t="shared" si="18"/>
        <v>6.1976795964783522E-3</v>
      </c>
      <c r="AP96">
        <f t="shared" si="15"/>
        <v>3.5633928002367921E-3</v>
      </c>
      <c r="AQ96">
        <f t="shared" si="4"/>
        <v>0.10715380305847443</v>
      </c>
    </row>
    <row r="97" spans="1:43" x14ac:dyDescent="0.35">
      <c r="A97" t="s">
        <v>141</v>
      </c>
      <c r="B97">
        <v>73874.100000000006</v>
      </c>
      <c r="C97">
        <v>90310.7</v>
      </c>
      <c r="D97">
        <v>4403.7</v>
      </c>
      <c r="E97">
        <v>3546.7</v>
      </c>
      <c r="F97">
        <v>2381041.7999999998</v>
      </c>
      <c r="G97">
        <v>44953.4</v>
      </c>
      <c r="H97">
        <v>496422.2</v>
      </c>
      <c r="I97">
        <v>696507.6</v>
      </c>
      <c r="J97">
        <v>39716.300000000003</v>
      </c>
      <c r="K97">
        <v>64468.6</v>
      </c>
      <c r="L97">
        <v>364856.8</v>
      </c>
      <c r="M97">
        <v>4034</v>
      </c>
      <c r="N97">
        <v>7155.5</v>
      </c>
      <c r="O97">
        <v>10104.4</v>
      </c>
      <c r="P97">
        <v>2289.4</v>
      </c>
      <c r="Q97">
        <v>161683.4</v>
      </c>
      <c r="R97">
        <v>40772.699999999997</v>
      </c>
      <c r="S97">
        <v>14754.1</v>
      </c>
      <c r="T97">
        <v>8602.5</v>
      </c>
      <c r="U97">
        <v>254988.1</v>
      </c>
      <c r="W97" t="s">
        <v>141</v>
      </c>
      <c r="X97">
        <f t="shared" si="22"/>
        <v>3.1025956789166829E-2</v>
      </c>
      <c r="Y97">
        <f t="shared" si="5"/>
        <v>3.7929069535864515E-2</v>
      </c>
      <c r="Z97">
        <f t="shared" si="16"/>
        <v>1.8494845407585874E-3</v>
      </c>
      <c r="AA97">
        <f t="shared" si="19"/>
        <v>1.4895580581575679E-3</v>
      </c>
      <c r="AB97">
        <f t="shared" si="6"/>
        <v>1</v>
      </c>
      <c r="AC97">
        <f t="shared" si="7"/>
        <v>1.8879718953274994E-2</v>
      </c>
      <c r="AD97">
        <f t="shared" si="8"/>
        <v>0.20848949396856453</v>
      </c>
      <c r="AE97">
        <f t="shared" si="9"/>
        <v>0.29252220603603013</v>
      </c>
      <c r="AF97">
        <f t="shared" si="10"/>
        <v>1.6680219557674295E-2</v>
      </c>
      <c r="AG97">
        <f t="shared" si="11"/>
        <v>2.707579514143767E-2</v>
      </c>
      <c r="AH97">
        <f t="shared" si="12"/>
        <v>0.15323410114009758</v>
      </c>
      <c r="AI97">
        <f t="shared" si="20"/>
        <v>1.694216372009933E-3</v>
      </c>
      <c r="AJ97">
        <f t="shared" si="21"/>
        <v>3.0051971368163298E-3</v>
      </c>
      <c r="AK97">
        <f t="shared" si="13"/>
        <v>4.2436886240300358E-3</v>
      </c>
      <c r="AL97">
        <f t="shared" si="17"/>
        <v>9.6151188945947956E-4</v>
      </c>
      <c r="AM97">
        <f t="shared" si="14"/>
        <v>6.7904477779432523E-2</v>
      </c>
      <c r="AN97">
        <f t="shared" si="3"/>
        <v>1.7123890895153541E-2</v>
      </c>
      <c r="AO97">
        <f t="shared" si="18"/>
        <v>6.1964892846484267E-3</v>
      </c>
      <c r="AP97">
        <f t="shared" si="15"/>
        <v>3.6129143133900466E-3</v>
      </c>
      <c r="AQ97">
        <f t="shared" si="4"/>
        <v>0.10709098009115171</v>
      </c>
    </row>
    <row r="98" spans="1:43" x14ac:dyDescent="0.35">
      <c r="A98" t="s">
        <v>142</v>
      </c>
      <c r="B98">
        <v>74143.100000000006</v>
      </c>
      <c r="C98">
        <v>90513.7</v>
      </c>
      <c r="D98">
        <v>4408.8999999999996</v>
      </c>
      <c r="E98">
        <v>3607.3</v>
      </c>
      <c r="F98">
        <v>2398531.9</v>
      </c>
      <c r="G98">
        <v>45544.6</v>
      </c>
      <c r="H98">
        <v>500853.6</v>
      </c>
      <c r="I98">
        <v>702578</v>
      </c>
      <c r="J98">
        <v>39922.9</v>
      </c>
      <c r="K98">
        <v>64727.1</v>
      </c>
      <c r="L98">
        <v>366272.6</v>
      </c>
      <c r="M98">
        <v>4054.3</v>
      </c>
      <c r="N98">
        <v>7212.2</v>
      </c>
      <c r="O98">
        <v>10236.5</v>
      </c>
      <c r="P98">
        <v>2322.3000000000002</v>
      </c>
      <c r="Q98">
        <v>162507.29999999999</v>
      </c>
      <c r="R98">
        <v>40924.400000000001</v>
      </c>
      <c r="S98">
        <v>14891.5</v>
      </c>
      <c r="T98">
        <v>8706.6</v>
      </c>
      <c r="U98">
        <v>257655</v>
      </c>
      <c r="W98" t="s">
        <v>142</v>
      </c>
      <c r="X98">
        <f t="shared" si="22"/>
        <v>3.0911867380208704E-2</v>
      </c>
      <c r="Y98">
        <f t="shared" si="5"/>
        <v>3.7737125780982941E-2</v>
      </c>
      <c r="Z98">
        <f t="shared" si="16"/>
        <v>1.8381660881808576E-3</v>
      </c>
      <c r="AA98">
        <f t="shared" si="19"/>
        <v>1.5039616525425409E-3</v>
      </c>
      <c r="AB98">
        <f t="shared" si="6"/>
        <v>1</v>
      </c>
      <c r="AC98">
        <f t="shared" si="7"/>
        <v>1.8988532109996119E-2</v>
      </c>
      <c r="AD98">
        <f t="shared" si="8"/>
        <v>0.20881673493690037</v>
      </c>
      <c r="AE98">
        <f t="shared" si="9"/>
        <v>0.29292001494747683</v>
      </c>
      <c r="AF98">
        <f t="shared" si="10"/>
        <v>1.6644723382665871E-2</v>
      </c>
      <c r="AG98">
        <f t="shared" si="11"/>
        <v>2.6986132642221685E-2</v>
      </c>
      <c r="AH98">
        <f t="shared" si="12"/>
        <v>0.1527069954750237</v>
      </c>
      <c r="AI98">
        <f t="shared" si="20"/>
        <v>1.6903256529546262E-3</v>
      </c>
      <c r="AJ98">
        <f t="shared" si="21"/>
        <v>3.0069226930023321E-3</v>
      </c>
      <c r="AK98">
        <f t="shared" si="13"/>
        <v>4.2678189937769848E-3</v>
      </c>
      <c r="AL98">
        <f t="shared" si="17"/>
        <v>9.6821726657043852E-4</v>
      </c>
      <c r="AM98">
        <f t="shared" si="14"/>
        <v>6.7752819964579158E-2</v>
      </c>
      <c r="AN98">
        <f t="shared" si="3"/>
        <v>1.7062270466363195E-2</v>
      </c>
      <c r="AO98">
        <f t="shared" si="18"/>
        <v>6.2085895126097763E-3</v>
      </c>
      <c r="AP98">
        <f t="shared" si="15"/>
        <v>3.6299704831943241E-3</v>
      </c>
      <c r="AQ98">
        <f t="shared" si="4"/>
        <v>0.10742196090867084</v>
      </c>
    </row>
    <row r="99" spans="1:43" x14ac:dyDescent="0.35">
      <c r="A99" t="s">
        <v>143</v>
      </c>
      <c r="B99">
        <v>74563.600000000006</v>
      </c>
      <c r="C99">
        <v>90459.3</v>
      </c>
      <c r="D99">
        <v>4471.8</v>
      </c>
      <c r="E99">
        <v>3621.8</v>
      </c>
      <c r="F99">
        <v>2415768.7999999998</v>
      </c>
      <c r="G99">
        <v>45760.800000000003</v>
      </c>
      <c r="H99">
        <v>504567.5</v>
      </c>
      <c r="I99">
        <v>707475.7</v>
      </c>
      <c r="J99">
        <v>40281.5</v>
      </c>
      <c r="K99">
        <v>68259.399999999994</v>
      </c>
      <c r="L99">
        <v>366897.1</v>
      </c>
      <c r="M99">
        <v>4094.3</v>
      </c>
      <c r="N99">
        <v>7275.4</v>
      </c>
      <c r="O99">
        <v>10347.6</v>
      </c>
      <c r="P99">
        <v>2352.4</v>
      </c>
      <c r="Q99">
        <v>163744.29999999999</v>
      </c>
      <c r="R99">
        <v>41216</v>
      </c>
      <c r="S99">
        <v>15014.7</v>
      </c>
      <c r="T99">
        <v>8782.9</v>
      </c>
      <c r="U99">
        <v>259281.9</v>
      </c>
      <c r="W99" t="s">
        <v>143</v>
      </c>
      <c r="X99">
        <f t="shared" si="22"/>
        <v>3.0865370891452863E-2</v>
      </c>
      <c r="Y99">
        <f t="shared" si="5"/>
        <v>3.744534659111419E-2</v>
      </c>
      <c r="Z99">
        <f t="shared" si="16"/>
        <v>1.8510877365416759E-3</v>
      </c>
      <c r="AA99">
        <f t="shared" si="19"/>
        <v>1.4992328736094284E-3</v>
      </c>
      <c r="AB99">
        <f t="shared" si="6"/>
        <v>1</v>
      </c>
      <c r="AC99">
        <f t="shared" si="7"/>
        <v>1.8942541190199991E-2</v>
      </c>
      <c r="AD99">
        <f t="shared" si="8"/>
        <v>0.20886415123831389</v>
      </c>
      <c r="AE99">
        <f t="shared" si="9"/>
        <v>0.29285737111928922</v>
      </c>
      <c r="AF99">
        <f t="shared" si="10"/>
        <v>1.6674401954359208E-2</v>
      </c>
      <c r="AG99">
        <f t="shared" si="11"/>
        <v>2.8255766859808771E-2</v>
      </c>
      <c r="AH99">
        <f t="shared" si="12"/>
        <v>0.15187591627145777</v>
      </c>
      <c r="AI99">
        <f t="shared" si="20"/>
        <v>1.6948227827100013E-3</v>
      </c>
      <c r="AJ99">
        <f t="shared" si="21"/>
        <v>3.0116292585614982E-3</v>
      </c>
      <c r="AK99">
        <f t="shared" si="13"/>
        <v>4.2833569172679112E-3</v>
      </c>
      <c r="AL99">
        <f t="shared" si="17"/>
        <v>9.7376868183743424E-4</v>
      </c>
      <c r="AM99">
        <f t="shared" si="14"/>
        <v>6.7781444979337427E-2</v>
      </c>
      <c r="AN99">
        <f t="shared" si="3"/>
        <v>1.7061235330135899E-2</v>
      </c>
      <c r="AO99">
        <f t="shared" si="18"/>
        <v>6.2152884829044909E-3</v>
      </c>
      <c r="AP99">
        <f t="shared" si="15"/>
        <v>3.6356542066442784E-3</v>
      </c>
      <c r="AQ99">
        <f t="shared" si="4"/>
        <v>0.10732893810036789</v>
      </c>
    </row>
    <row r="100" spans="1:43" x14ac:dyDescent="0.35">
      <c r="A100" t="s">
        <v>144</v>
      </c>
      <c r="B100">
        <v>74979.100000000006</v>
      </c>
      <c r="C100">
        <v>91181.8</v>
      </c>
      <c r="D100">
        <v>4542.1000000000004</v>
      </c>
      <c r="E100">
        <v>3674</v>
      </c>
      <c r="F100">
        <v>2435154.7000000002</v>
      </c>
      <c r="G100">
        <v>46121.1</v>
      </c>
      <c r="H100">
        <v>507688.3</v>
      </c>
      <c r="I100">
        <v>714235.9</v>
      </c>
      <c r="J100">
        <v>39980.800000000003</v>
      </c>
      <c r="K100">
        <v>70647.100000000006</v>
      </c>
      <c r="L100">
        <v>369086.1</v>
      </c>
      <c r="M100">
        <v>4127.8999999999996</v>
      </c>
      <c r="N100">
        <v>7381.8</v>
      </c>
      <c r="O100">
        <v>10364.200000000001</v>
      </c>
      <c r="P100">
        <v>2387.3000000000002</v>
      </c>
      <c r="Q100">
        <v>164794.9</v>
      </c>
      <c r="R100">
        <v>41559.9</v>
      </c>
      <c r="S100">
        <v>15195.1</v>
      </c>
      <c r="T100">
        <v>8960.6</v>
      </c>
      <c r="U100">
        <v>260861.1</v>
      </c>
      <c r="W100" t="s">
        <v>144</v>
      </c>
      <c r="X100">
        <f t="shared" si="22"/>
        <v>3.0790282030131393E-2</v>
      </c>
      <c r="Y100">
        <f t="shared" si="5"/>
        <v>3.7443945553027901E-2</v>
      </c>
      <c r="Z100">
        <f t="shared" si="16"/>
        <v>1.8652203081800101E-3</v>
      </c>
      <c r="AA100">
        <f t="shared" si="19"/>
        <v>1.5087337161782781E-3</v>
      </c>
      <c r="AB100">
        <f t="shared" si="6"/>
        <v>1</v>
      </c>
      <c r="AC100">
        <f t="shared" si="7"/>
        <v>1.8939700216992372E-2</v>
      </c>
      <c r="AD100">
        <f t="shared" si="8"/>
        <v>0.20848297646141328</v>
      </c>
      <c r="AE100">
        <f t="shared" si="9"/>
        <v>0.29330206413580212</v>
      </c>
      <c r="AF100">
        <f t="shared" si="10"/>
        <v>1.6418176635759528E-2</v>
      </c>
      <c r="AG100">
        <f t="shared" si="11"/>
        <v>2.9011339608116068E-2</v>
      </c>
      <c r="AH100">
        <f t="shared" si="12"/>
        <v>0.151565771160247</v>
      </c>
      <c r="AI100">
        <f t="shared" si="20"/>
        <v>1.6951284450224043E-3</v>
      </c>
      <c r="AJ100">
        <f t="shared" si="21"/>
        <v>3.0313474540241735E-3</v>
      </c>
      <c r="AK100">
        <f t="shared" si="13"/>
        <v>4.2560745730035139E-3</v>
      </c>
      <c r="AL100">
        <f t="shared" si="17"/>
        <v>9.803483942929785E-4</v>
      </c>
      <c r="AM100">
        <f t="shared" si="14"/>
        <v>6.7673277595053816E-2</v>
      </c>
      <c r="AN100">
        <f t="shared" si="3"/>
        <v>1.7066636464615575E-2</v>
      </c>
      <c r="AO100">
        <f t="shared" si="18"/>
        <v>6.2398910426512116E-3</v>
      </c>
      <c r="AP100">
        <f t="shared" si="15"/>
        <v>3.6796840874216328E-3</v>
      </c>
      <c r="AQ100">
        <f t="shared" si="4"/>
        <v>0.10712300947451099</v>
      </c>
    </row>
    <row r="101" spans="1:43" x14ac:dyDescent="0.35">
      <c r="A101" t="s">
        <v>145</v>
      </c>
      <c r="B101">
        <v>75302.899999999994</v>
      </c>
      <c r="C101">
        <v>91557.9</v>
      </c>
      <c r="D101">
        <v>4673.3</v>
      </c>
      <c r="E101">
        <v>3697.3</v>
      </c>
      <c r="F101">
        <v>2435437.5</v>
      </c>
      <c r="G101">
        <v>46213.599999999999</v>
      </c>
      <c r="H101">
        <v>507281.5</v>
      </c>
      <c r="I101">
        <v>710769.4</v>
      </c>
      <c r="J101">
        <v>40589.9</v>
      </c>
      <c r="K101">
        <v>70876</v>
      </c>
      <c r="L101">
        <v>368433.8</v>
      </c>
      <c r="M101">
        <v>4177.1000000000004</v>
      </c>
      <c r="N101">
        <v>7476.7</v>
      </c>
      <c r="O101">
        <v>10377.6</v>
      </c>
      <c r="P101">
        <v>2404.6</v>
      </c>
      <c r="Q101">
        <v>165949.79999999999</v>
      </c>
      <c r="R101">
        <v>41801.1</v>
      </c>
      <c r="S101">
        <v>15342.2</v>
      </c>
      <c r="T101">
        <v>8989</v>
      </c>
      <c r="U101">
        <v>261976</v>
      </c>
      <c r="W101" t="s">
        <v>145</v>
      </c>
      <c r="X101">
        <f t="shared" si="22"/>
        <v>3.0919660225318855E-2</v>
      </c>
      <c r="Y101">
        <f t="shared" si="5"/>
        <v>3.7594025714065747E-2</v>
      </c>
      <c r="Z101">
        <f t="shared" si="16"/>
        <v>1.9188749454666771E-3</v>
      </c>
      <c r="AA101">
        <f t="shared" si="19"/>
        <v>1.5181255934508687E-3</v>
      </c>
      <c r="AB101">
        <f t="shared" si="6"/>
        <v>1</v>
      </c>
      <c r="AC101">
        <f t="shared" si="7"/>
        <v>1.897548181794852E-2</v>
      </c>
      <c r="AD101">
        <f t="shared" si="8"/>
        <v>0.20829173403135987</v>
      </c>
      <c r="AE101">
        <f t="shared" si="9"/>
        <v>0.29184464803551724</v>
      </c>
      <c r="AF101">
        <f t="shared" si="10"/>
        <v>1.6666368978879565E-2</v>
      </c>
      <c r="AG101">
        <f t="shared" si="11"/>
        <v>2.9101958067082403E-2</v>
      </c>
      <c r="AH101">
        <f t="shared" si="12"/>
        <v>0.15128033464213309</v>
      </c>
      <c r="AI101">
        <f t="shared" si="20"/>
        <v>1.7151333179356893E-3</v>
      </c>
      <c r="AJ101">
        <f t="shared" si="21"/>
        <v>3.0699617625170013E-3</v>
      </c>
      <c r="AK101">
        <f t="shared" si="13"/>
        <v>4.2610824543844791E-3</v>
      </c>
      <c r="AL101">
        <f t="shared" si="17"/>
        <v>9.8733800395206192E-4</v>
      </c>
      <c r="AM101">
        <f t="shared" si="14"/>
        <v>6.8139625837246892E-2</v>
      </c>
      <c r="AN101">
        <f t="shared" ref="AN101:AN108" si="23">R101/$F101</f>
        <v>1.7163692355069673E-2</v>
      </c>
      <c r="AO101">
        <f t="shared" ref="AO101:AO108" si="24">S101/$F101</f>
        <v>6.2995662996894811E-3</v>
      </c>
      <c r="AP101">
        <f t="shared" ref="AP101:AP108" si="25">T101/$F101</f>
        <v>3.6909179562193651E-3</v>
      </c>
      <c r="AQ101">
        <f t="shared" ref="AQ101:AQ108" si="26">U101/$F101</f>
        <v>0.10756835270870224</v>
      </c>
    </row>
    <row r="102" spans="1:43" x14ac:dyDescent="0.35">
      <c r="A102" t="s">
        <v>146</v>
      </c>
      <c r="B102">
        <v>75935.7</v>
      </c>
      <c r="C102">
        <v>92021.5</v>
      </c>
      <c r="D102">
        <v>4701.3999999999996</v>
      </c>
      <c r="E102">
        <v>3733.8</v>
      </c>
      <c r="F102">
        <v>2447797.5</v>
      </c>
      <c r="G102">
        <v>46127.6</v>
      </c>
      <c r="H102">
        <v>508309.5</v>
      </c>
      <c r="I102">
        <v>715943</v>
      </c>
      <c r="J102">
        <v>40659.1</v>
      </c>
      <c r="K102">
        <v>71606.7</v>
      </c>
      <c r="L102">
        <v>369195.1</v>
      </c>
      <c r="M102">
        <v>4235.5</v>
      </c>
      <c r="N102">
        <v>7593.8</v>
      </c>
      <c r="O102">
        <v>10312.299999999999</v>
      </c>
      <c r="P102">
        <v>2501.8000000000002</v>
      </c>
      <c r="Q102">
        <v>166704.1</v>
      </c>
      <c r="R102">
        <v>42242.7</v>
      </c>
      <c r="S102">
        <v>15523.5</v>
      </c>
      <c r="T102">
        <v>9119.5</v>
      </c>
      <c r="U102">
        <v>263684.5</v>
      </c>
      <c r="W102" t="s">
        <v>146</v>
      </c>
      <c r="X102">
        <f t="shared" si="22"/>
        <v>3.1022051456462391E-2</v>
      </c>
      <c r="Y102">
        <f t="shared" ref="Y102:Y108" si="27">C102/$F102</f>
        <v>3.759359179017055E-2</v>
      </c>
      <c r="Z102">
        <f t="shared" ref="Z102:Z108" si="28">D102/$F102</f>
        <v>1.9206654145206047E-3</v>
      </c>
      <c r="AA102">
        <f t="shared" ref="AA102:AA108" si="29">E102/$F102</f>
        <v>1.5253712776485801E-3</v>
      </c>
      <c r="AB102">
        <f t="shared" ref="AB102:AB108" si="30">F102/$F102</f>
        <v>1</v>
      </c>
      <c r="AC102">
        <f t="shared" ref="AC102:AC108" si="31">G102/$F102</f>
        <v>1.8844532687038042E-2</v>
      </c>
      <c r="AD102">
        <f t="shared" ref="AD102:AD108" si="32">H102/$F102</f>
        <v>0.20765994736084173</v>
      </c>
      <c r="AE102">
        <f t="shared" ref="AE102:AE108" si="33">I102/$F102</f>
        <v>0.29248457031269948</v>
      </c>
      <c r="AF102">
        <f t="shared" ref="AF102:AF108" si="34">J102/$F102</f>
        <v>1.6610483506090679E-2</v>
      </c>
      <c r="AG102">
        <f t="shared" ref="AG102:AG108" si="35">K102/$F102</f>
        <v>2.9253522809791248E-2</v>
      </c>
      <c r="AH102">
        <f t="shared" ref="AH102:AH108" si="36">L102/$F102</f>
        <v>0.1508274683669707</v>
      </c>
      <c r="AI102">
        <f t="shared" ref="AI102:AI108" si="37">M102/$F102</f>
        <v>1.7303310424984092E-3</v>
      </c>
      <c r="AJ102">
        <f t="shared" ref="AJ102:AJ108" si="38">N102/$F102</f>
        <v>3.1022991076671987E-3</v>
      </c>
      <c r="AK102">
        <f t="shared" ref="AK102:AK108" si="39">O102/$F102</f>
        <v>4.2128893423577724E-3</v>
      </c>
      <c r="AL102">
        <f t="shared" ref="AL102:AL108" si="40">P102/$F102</f>
        <v>1.022061669725539E-3</v>
      </c>
      <c r="AM102">
        <f t="shared" ref="AM102:AM108" si="41">Q102/$F102</f>
        <v>6.8103713644613165E-2</v>
      </c>
      <c r="AN102">
        <f t="shared" si="23"/>
        <v>1.7257432446924223E-2</v>
      </c>
      <c r="AO102">
        <f t="shared" si="24"/>
        <v>6.3418236189880907E-3</v>
      </c>
      <c r="AP102">
        <f t="shared" si="25"/>
        <v>3.7255941310504648E-3</v>
      </c>
      <c r="AQ102">
        <f t="shared" si="26"/>
        <v>0.10772316745972654</v>
      </c>
    </row>
    <row r="103" spans="1:43" x14ac:dyDescent="0.35">
      <c r="A103" t="s">
        <v>147</v>
      </c>
      <c r="B103">
        <v>76320.399999999994</v>
      </c>
      <c r="C103">
        <v>92421.9</v>
      </c>
      <c r="D103">
        <v>4725.5</v>
      </c>
      <c r="E103">
        <v>3760.4</v>
      </c>
      <c r="F103">
        <v>2449262.4</v>
      </c>
      <c r="G103">
        <v>46085</v>
      </c>
      <c r="H103">
        <v>510883.8</v>
      </c>
      <c r="I103">
        <v>710769.4</v>
      </c>
      <c r="J103">
        <v>40768.300000000003</v>
      </c>
      <c r="K103">
        <v>72279</v>
      </c>
      <c r="L103">
        <v>369180.4</v>
      </c>
      <c r="M103">
        <v>4263</v>
      </c>
      <c r="N103">
        <v>7608.4</v>
      </c>
      <c r="O103">
        <v>10405.9</v>
      </c>
      <c r="P103">
        <v>2553</v>
      </c>
      <c r="Q103">
        <v>167140.70000000001</v>
      </c>
      <c r="R103">
        <v>42528.1</v>
      </c>
      <c r="S103">
        <v>15674.6</v>
      </c>
      <c r="T103">
        <v>9225</v>
      </c>
      <c r="U103">
        <v>265156.59999999998</v>
      </c>
      <c r="W103" t="s">
        <v>147</v>
      </c>
      <c r="X103">
        <f t="shared" si="22"/>
        <v>3.1160564911297376E-2</v>
      </c>
      <c r="Y103">
        <f t="shared" si="27"/>
        <v>3.7734584910134573E-2</v>
      </c>
      <c r="Z103">
        <f t="shared" si="28"/>
        <v>1.9293563645936835E-3</v>
      </c>
      <c r="AA103">
        <f t="shared" si="29"/>
        <v>1.5353193679860518E-3</v>
      </c>
      <c r="AB103">
        <f t="shared" si="30"/>
        <v>1</v>
      </c>
      <c r="AC103">
        <f t="shared" si="31"/>
        <v>1.8815868810136471E-2</v>
      </c>
      <c r="AD103">
        <f t="shared" si="32"/>
        <v>0.20858679739663663</v>
      </c>
      <c r="AE103">
        <f t="shared" si="33"/>
        <v>0.29019732634608691</v>
      </c>
      <c r="AF103">
        <f t="shared" si="34"/>
        <v>1.6645133653299053E-2</v>
      </c>
      <c r="AG103">
        <f t="shared" si="35"/>
        <v>2.951051712548235E-2</v>
      </c>
      <c r="AH103">
        <f t="shared" si="36"/>
        <v>0.15073125688778793</v>
      </c>
      <c r="AI103">
        <f t="shared" si="37"/>
        <v>1.7405240042879849E-3</v>
      </c>
      <c r="AJ103">
        <f t="shared" si="38"/>
        <v>3.1064046057294637E-3</v>
      </c>
      <c r="AK103">
        <f t="shared" si="39"/>
        <v>4.2485852067136618E-3</v>
      </c>
      <c r="AL103">
        <f t="shared" si="40"/>
        <v>1.0423546288874561E-3</v>
      </c>
      <c r="AM103">
        <f t="shared" si="41"/>
        <v>6.8241238668425241E-2</v>
      </c>
      <c r="AN103">
        <f t="shared" si="23"/>
        <v>1.7363635680684927E-2</v>
      </c>
      <c r="AO103">
        <f t="shared" si="24"/>
        <v>6.3997226266977363E-3</v>
      </c>
      <c r="AP103">
        <f t="shared" si="25"/>
        <v>3.7664400515028526E-3</v>
      </c>
      <c r="AQ103">
        <f t="shared" si="26"/>
        <v>0.10825977649434376</v>
      </c>
    </row>
    <row r="104" spans="1:43" x14ac:dyDescent="0.35">
      <c r="A104" t="s">
        <v>148</v>
      </c>
      <c r="B104">
        <v>77075.3</v>
      </c>
      <c r="C104">
        <v>93271.1</v>
      </c>
      <c r="D104">
        <v>4844.5</v>
      </c>
      <c r="E104">
        <v>3799.2</v>
      </c>
      <c r="F104">
        <v>2464337.1</v>
      </c>
      <c r="G104">
        <v>46129.2</v>
      </c>
      <c r="H104">
        <v>514947.8</v>
      </c>
      <c r="I104">
        <v>715253.1</v>
      </c>
      <c r="J104">
        <v>41028.5</v>
      </c>
      <c r="K104">
        <v>73151</v>
      </c>
      <c r="L104">
        <v>370278.8</v>
      </c>
      <c r="M104">
        <v>4299.2</v>
      </c>
      <c r="N104">
        <v>7748.6</v>
      </c>
      <c r="O104">
        <v>10469.9</v>
      </c>
      <c r="P104">
        <v>2562</v>
      </c>
      <c r="Q104">
        <v>167649.5</v>
      </c>
      <c r="R104">
        <v>42746.8</v>
      </c>
      <c r="S104">
        <v>15746.5</v>
      </c>
      <c r="T104">
        <v>9288.1</v>
      </c>
      <c r="U104">
        <v>266708.59999999998</v>
      </c>
      <c r="W104" t="s">
        <v>148</v>
      </c>
      <c r="X104">
        <f t="shared" si="22"/>
        <v>3.1276281154879342E-2</v>
      </c>
      <c r="Y104">
        <f t="shared" si="27"/>
        <v>3.7848352808550423E-2</v>
      </c>
      <c r="Z104">
        <f t="shared" si="28"/>
        <v>1.9658430658695191E-3</v>
      </c>
      <c r="AA104">
        <f t="shared" si="29"/>
        <v>1.5416722006092428E-3</v>
      </c>
      <c r="AB104">
        <f t="shared" si="30"/>
        <v>1</v>
      </c>
      <c r="AC104">
        <f t="shared" si="31"/>
        <v>1.8718705326475016E-2</v>
      </c>
      <c r="AD104">
        <f t="shared" si="32"/>
        <v>0.20895996736810071</v>
      </c>
      <c r="AE104">
        <f t="shared" si="33"/>
        <v>0.29024158261465122</v>
      </c>
      <c r="AF104">
        <f t="shared" si="34"/>
        <v>1.6648899211069785E-2</v>
      </c>
      <c r="AG104">
        <f t="shared" si="35"/>
        <v>2.9683844795421858E-2</v>
      </c>
      <c r="AH104">
        <f t="shared" si="36"/>
        <v>0.15025493062617123</v>
      </c>
      <c r="AI104">
        <f t="shared" si="37"/>
        <v>1.7445665205462352E-3</v>
      </c>
      <c r="AJ104">
        <f t="shared" si="38"/>
        <v>3.1442938549275583E-3</v>
      </c>
      <c r="AK104">
        <f t="shared" si="39"/>
        <v>4.2485664806166329E-3</v>
      </c>
      <c r="AL104">
        <f t="shared" si="40"/>
        <v>1.0396304953571489E-3</v>
      </c>
      <c r="AM104">
        <f t="shared" si="41"/>
        <v>6.8030262580553613E-2</v>
      </c>
      <c r="AN104">
        <f t="shared" si="23"/>
        <v>1.7346165830965252E-2</v>
      </c>
      <c r="AO104">
        <f t="shared" si="24"/>
        <v>6.3897508177757009E-3</v>
      </c>
      <c r="AP104">
        <f t="shared" si="25"/>
        <v>3.7690054660135578E-3</v>
      </c>
      <c r="AQ104">
        <f t="shared" si="26"/>
        <v>0.10822732003669464</v>
      </c>
    </row>
    <row r="105" spans="1:43" x14ac:dyDescent="0.35">
      <c r="A105" t="s">
        <v>149</v>
      </c>
      <c r="B105">
        <v>77678.8</v>
      </c>
      <c r="C105">
        <v>93654.3</v>
      </c>
      <c r="D105">
        <v>4936.1000000000004</v>
      </c>
      <c r="E105">
        <v>3872.3</v>
      </c>
      <c r="F105">
        <v>2480391.5</v>
      </c>
      <c r="G105">
        <v>46527.199999999997</v>
      </c>
      <c r="H105">
        <v>519219.7</v>
      </c>
      <c r="I105">
        <v>719253.9</v>
      </c>
      <c r="J105">
        <v>41490.800000000003</v>
      </c>
      <c r="K105">
        <v>74090</v>
      </c>
      <c r="L105">
        <v>371076.8</v>
      </c>
      <c r="M105">
        <v>4295.2</v>
      </c>
      <c r="N105">
        <v>7839.5</v>
      </c>
      <c r="O105">
        <v>10517.1</v>
      </c>
      <c r="P105">
        <v>2545.6</v>
      </c>
      <c r="Q105">
        <v>169674.4</v>
      </c>
      <c r="R105">
        <v>43120.9</v>
      </c>
      <c r="S105">
        <v>15849.1</v>
      </c>
      <c r="T105">
        <v>9427.9</v>
      </c>
      <c r="U105">
        <v>268343.90000000002</v>
      </c>
      <c r="W105" t="s">
        <v>149</v>
      </c>
      <c r="X105">
        <f t="shared" si="22"/>
        <v>3.1317152957506908E-2</v>
      </c>
      <c r="Y105">
        <f t="shared" si="27"/>
        <v>3.7757870078171128E-2</v>
      </c>
      <c r="Z105">
        <f t="shared" si="28"/>
        <v>1.9900487483528306E-3</v>
      </c>
      <c r="AA105">
        <f t="shared" si="29"/>
        <v>1.5611648403084757E-3</v>
      </c>
      <c r="AB105">
        <f t="shared" si="30"/>
        <v>1</v>
      </c>
      <c r="AC105">
        <f t="shared" si="31"/>
        <v>1.8758006548562998E-2</v>
      </c>
      <c r="AD105">
        <f t="shared" si="32"/>
        <v>0.2093297368580726</v>
      </c>
      <c r="AE105">
        <f t="shared" si="33"/>
        <v>0.28997595742446303</v>
      </c>
      <c r="AF105">
        <f t="shared" si="34"/>
        <v>1.6727520635351316E-2</v>
      </c>
      <c r="AG105">
        <f t="shared" si="35"/>
        <v>2.9870284590154419E-2</v>
      </c>
      <c r="AH105">
        <f t="shared" si="36"/>
        <v>0.14960412499397777</v>
      </c>
      <c r="AI105">
        <f t="shared" si="37"/>
        <v>1.7316621186615096E-3</v>
      </c>
      <c r="AJ105">
        <f t="shared" si="38"/>
        <v>3.1605897698004527E-3</v>
      </c>
      <c r="AK105">
        <f t="shared" si="39"/>
        <v>4.2400967750453912E-3</v>
      </c>
      <c r="AL105">
        <f t="shared" si="40"/>
        <v>1.0262895998474433E-3</v>
      </c>
      <c r="AM105">
        <f t="shared" si="41"/>
        <v>6.8406297957399068E-2</v>
      </c>
      <c r="AN105">
        <f t="shared" si="23"/>
        <v>1.7384715275794164E-2</v>
      </c>
      <c r="AO105">
        <f t="shared" si="24"/>
        <v>6.3897574233744954E-3</v>
      </c>
      <c r="AP105">
        <f t="shared" si="25"/>
        <v>3.8009725480836389E-3</v>
      </c>
      <c r="AQ105">
        <f t="shared" si="26"/>
        <v>0.10818610691094532</v>
      </c>
    </row>
    <row r="106" spans="1:43" x14ac:dyDescent="0.35">
      <c r="A106" t="s">
        <v>150</v>
      </c>
      <c r="B106">
        <v>77439.7</v>
      </c>
      <c r="C106">
        <v>94209.8</v>
      </c>
      <c r="D106">
        <v>4990.1000000000004</v>
      </c>
      <c r="E106">
        <v>3874</v>
      </c>
      <c r="F106">
        <v>2489182.2999999998</v>
      </c>
      <c r="G106">
        <v>46852.3</v>
      </c>
      <c r="H106">
        <v>522273.6</v>
      </c>
      <c r="I106">
        <v>719736.9</v>
      </c>
      <c r="J106">
        <v>41875.1</v>
      </c>
      <c r="K106">
        <v>75213.899999999994</v>
      </c>
      <c r="L106">
        <v>372101.5</v>
      </c>
      <c r="M106">
        <v>4283.1000000000004</v>
      </c>
      <c r="N106">
        <v>7962.4</v>
      </c>
      <c r="O106">
        <v>10706.5</v>
      </c>
      <c r="P106">
        <v>2628.5</v>
      </c>
      <c r="Q106">
        <v>170432</v>
      </c>
      <c r="R106">
        <v>43389.599999999999</v>
      </c>
      <c r="S106">
        <v>15881.9</v>
      </c>
      <c r="T106">
        <v>9407.2999999999993</v>
      </c>
      <c r="U106">
        <v>269117.8</v>
      </c>
      <c r="W106" t="s">
        <v>150</v>
      </c>
      <c r="X106">
        <f t="shared" si="22"/>
        <v>3.1110497612006963E-2</v>
      </c>
      <c r="Y106">
        <f t="shared" si="27"/>
        <v>3.7847689982368912E-2</v>
      </c>
      <c r="Z106">
        <f t="shared" si="28"/>
        <v>2.0047145602794946E-3</v>
      </c>
      <c r="AA106">
        <f t="shared" si="29"/>
        <v>1.5563343833836518E-3</v>
      </c>
      <c r="AB106">
        <f t="shared" si="30"/>
        <v>1</v>
      </c>
      <c r="AC106">
        <f t="shared" si="31"/>
        <v>1.8822365882964862E-2</v>
      </c>
      <c r="AD106">
        <f t="shared" si="32"/>
        <v>0.20981733639998967</v>
      </c>
      <c r="AE106">
        <f t="shared" si="33"/>
        <v>0.28914591751676849</v>
      </c>
      <c r="AF106">
        <f t="shared" si="34"/>
        <v>1.6822833747451926E-2</v>
      </c>
      <c r="AG106">
        <f t="shared" si="35"/>
        <v>3.0216308383680859E-2</v>
      </c>
      <c r="AH106">
        <f t="shared" si="36"/>
        <v>0.14948744412974493</v>
      </c>
      <c r="AI106">
        <f t="shared" si="37"/>
        <v>1.7206855440037481E-3</v>
      </c>
      <c r="AJ106">
        <f t="shared" si="38"/>
        <v>3.1988014698642203E-3</v>
      </c>
      <c r="AK106">
        <f t="shared" si="39"/>
        <v>4.301211687066874E-3</v>
      </c>
      <c r="AL106">
        <f t="shared" si="40"/>
        <v>1.0559692634806218E-3</v>
      </c>
      <c r="AM106">
        <f t="shared" si="41"/>
        <v>6.8469071148384755E-2</v>
      </c>
      <c r="AN106">
        <f t="shared" si="23"/>
        <v>1.7431266484580099E-2</v>
      </c>
      <c r="AO106">
        <f t="shared" si="24"/>
        <v>6.3803683643419776E-3</v>
      </c>
      <c r="AP106">
        <f t="shared" si="25"/>
        <v>3.7792732175542143E-3</v>
      </c>
      <c r="AQ106">
        <f t="shared" si="26"/>
        <v>0.1081149420032434</v>
      </c>
    </row>
    <row r="107" spans="1:43" x14ac:dyDescent="0.35">
      <c r="A107" t="s">
        <v>151</v>
      </c>
      <c r="B107">
        <v>77601.600000000006</v>
      </c>
      <c r="C107">
        <v>94953.2</v>
      </c>
      <c r="D107">
        <v>5032.3</v>
      </c>
      <c r="E107">
        <v>3880.7</v>
      </c>
      <c r="F107">
        <v>2493465.2999999998</v>
      </c>
      <c r="G107">
        <v>46875.199999999997</v>
      </c>
      <c r="H107">
        <v>522512.9</v>
      </c>
      <c r="I107">
        <v>721668.3</v>
      </c>
      <c r="J107">
        <v>41663.599999999999</v>
      </c>
      <c r="K107">
        <v>76167.100000000006</v>
      </c>
      <c r="L107">
        <v>370724.5</v>
      </c>
      <c r="M107">
        <v>4301.2</v>
      </c>
      <c r="N107">
        <v>7971.7</v>
      </c>
      <c r="O107">
        <v>10737.6</v>
      </c>
      <c r="P107">
        <v>2621.3000000000002</v>
      </c>
      <c r="Q107">
        <v>171241.5</v>
      </c>
      <c r="R107">
        <v>43556.2</v>
      </c>
      <c r="S107">
        <v>15937.8</v>
      </c>
      <c r="T107">
        <v>9501.2999999999993</v>
      </c>
      <c r="U107">
        <v>269633.2</v>
      </c>
      <c r="W107" t="s">
        <v>151</v>
      </c>
      <c r="X107">
        <f t="shared" si="22"/>
        <v>3.11219891449863E-2</v>
      </c>
      <c r="Y107">
        <f t="shared" si="27"/>
        <v>3.8080818690358356E-2</v>
      </c>
      <c r="Z107">
        <f t="shared" si="28"/>
        <v>2.0181953203840457E-3</v>
      </c>
      <c r="AA107">
        <f t="shared" si="29"/>
        <v>1.5563481071904229E-3</v>
      </c>
      <c r="AB107">
        <f t="shared" si="30"/>
        <v>1</v>
      </c>
      <c r="AC107">
        <f t="shared" si="31"/>
        <v>1.8799218902304356E-2</v>
      </c>
      <c r="AD107">
        <f t="shared" si="32"/>
        <v>0.20955290615032823</v>
      </c>
      <c r="AE107">
        <f t="shared" si="33"/>
        <v>0.28942383918476833</v>
      </c>
      <c r="AF107">
        <f t="shared" si="34"/>
        <v>1.6709115623145029E-2</v>
      </c>
      <c r="AG107">
        <f t="shared" si="35"/>
        <v>3.0546685369954821E-2</v>
      </c>
      <c r="AH107">
        <f t="shared" si="36"/>
        <v>0.14867842756825211</v>
      </c>
      <c r="AI107">
        <f t="shared" si="37"/>
        <v>1.7249889140225855E-3</v>
      </c>
      <c r="AJ107">
        <f t="shared" si="38"/>
        <v>3.1970366702115329E-3</v>
      </c>
      <c r="AK107">
        <f t="shared" si="39"/>
        <v>4.3062961413579733E-3</v>
      </c>
      <c r="AL107">
        <f t="shared" si="40"/>
        <v>1.0512678881073663E-3</v>
      </c>
      <c r="AM107">
        <f t="shared" si="41"/>
        <v>6.8676111113316882E-2</v>
      </c>
      <c r="AN107">
        <f t="shared" si="23"/>
        <v>1.7468139620791995E-2</v>
      </c>
      <c r="AO107">
        <f t="shared" si="24"/>
        <v>6.3918274699872506E-3</v>
      </c>
      <c r="AP107">
        <f t="shared" si="25"/>
        <v>3.8104801378226519E-3</v>
      </c>
      <c r="AQ107">
        <f t="shared" si="26"/>
        <v>0.10813593435609473</v>
      </c>
    </row>
    <row r="108" spans="1:43" x14ac:dyDescent="0.35">
      <c r="A108" t="s">
        <v>152</v>
      </c>
      <c r="B108">
        <v>77348.3</v>
      </c>
      <c r="C108">
        <v>95476</v>
      </c>
      <c r="D108">
        <v>5099.3999999999996</v>
      </c>
      <c r="E108">
        <v>3906.9</v>
      </c>
      <c r="F108">
        <v>2493602.1</v>
      </c>
      <c r="G108">
        <v>46791.7</v>
      </c>
      <c r="H108">
        <v>519787.6</v>
      </c>
      <c r="I108">
        <v>721392.4</v>
      </c>
      <c r="J108">
        <v>41623.4</v>
      </c>
      <c r="K108">
        <v>77787.100000000006</v>
      </c>
      <c r="L108">
        <v>369345.7</v>
      </c>
      <c r="M108">
        <v>4274.2</v>
      </c>
      <c r="N108">
        <v>8090.7</v>
      </c>
      <c r="O108">
        <v>10820.1</v>
      </c>
      <c r="P108">
        <v>2639.9</v>
      </c>
      <c r="Q108">
        <v>171429</v>
      </c>
      <c r="R108">
        <v>43901</v>
      </c>
      <c r="S108">
        <v>16035.5</v>
      </c>
      <c r="T108">
        <v>9534</v>
      </c>
      <c r="U108">
        <v>271171.59999999998</v>
      </c>
      <c r="W108" t="s">
        <v>152</v>
      </c>
      <c r="X108">
        <f t="shared" si="22"/>
        <v>3.1018701820952108E-2</v>
      </c>
      <c r="Y108">
        <f t="shared" si="27"/>
        <v>3.8288386106187511E-2</v>
      </c>
      <c r="Z108">
        <f t="shared" si="28"/>
        <v>2.0449934654771101E-3</v>
      </c>
      <c r="AA108">
        <f t="shared" si="29"/>
        <v>1.5667696141256858E-3</v>
      </c>
      <c r="AB108">
        <f t="shared" si="30"/>
        <v>1</v>
      </c>
      <c r="AC108">
        <f t="shared" si="31"/>
        <v>1.8764701874449011E-2</v>
      </c>
      <c r="AD108">
        <f t="shared" si="32"/>
        <v>0.2084484930454622</v>
      </c>
      <c r="AE108">
        <f t="shared" si="33"/>
        <v>0.28929731812465187</v>
      </c>
      <c r="AF108">
        <f t="shared" si="34"/>
        <v>1.6692077697560488E-2</v>
      </c>
      <c r="AG108">
        <f t="shared" si="35"/>
        <v>3.1194672157197817E-2</v>
      </c>
      <c r="AH108">
        <f t="shared" si="36"/>
        <v>0.14811733596149923</v>
      </c>
      <c r="AI108">
        <f t="shared" si="37"/>
        <v>1.714066570604829E-3</v>
      </c>
      <c r="AJ108">
        <f t="shared" si="38"/>
        <v>3.2445834080746081E-3</v>
      </c>
      <c r="AK108">
        <f t="shared" si="39"/>
        <v>4.3391445652054914E-3</v>
      </c>
      <c r="AL108">
        <f t="shared" si="40"/>
        <v>1.0586693041363736E-3</v>
      </c>
      <c r="AM108">
        <f t="shared" si="41"/>
        <v>6.8747535944086668E-2</v>
      </c>
      <c r="AN108">
        <f t="shared" si="23"/>
        <v>1.7605455176669924E-2</v>
      </c>
      <c r="AO108">
        <f t="shared" si="24"/>
        <v>6.4306570803738094E-3</v>
      </c>
      <c r="AP108">
        <f t="shared" si="25"/>
        <v>3.8233846530687471E-3</v>
      </c>
      <c r="AQ108">
        <f t="shared" si="26"/>
        <v>0.10874694082107164</v>
      </c>
    </row>
    <row r="109" spans="1:43" x14ac:dyDescent="0.35">
      <c r="W109" t="s">
        <v>50</v>
      </c>
      <c r="X109">
        <f>AVERAGE(X25:X108)</f>
        <v>3.0638177975163144E-2</v>
      </c>
      <c r="Y109">
        <f t="shared" ref="Y109:AQ109" si="42">AVERAGE(Y25:Y108)</f>
        <v>3.7471699929666244E-2</v>
      </c>
      <c r="Z109">
        <f t="shared" si="42"/>
        <v>1.8668686008024599E-3</v>
      </c>
      <c r="AA109">
        <f t="shared" si="42"/>
        <v>1.4566123041901318E-3</v>
      </c>
      <c r="AB109">
        <f t="shared" si="42"/>
        <v>1</v>
      </c>
      <c r="AC109">
        <f t="shared" si="42"/>
        <v>1.9295212565248514E-2</v>
      </c>
      <c r="AD109">
        <f t="shared" si="42"/>
        <v>0.21062849953355642</v>
      </c>
      <c r="AE109">
        <f t="shared" si="42"/>
        <v>0.28713805138420556</v>
      </c>
      <c r="AF109">
        <f t="shared" si="42"/>
        <v>2.0373784815597516E-2</v>
      </c>
      <c r="AG109">
        <f t="shared" si="42"/>
        <v>2.1340111731835025E-2</v>
      </c>
      <c r="AH109">
        <f t="shared" si="42"/>
        <v>0.16913055824857079</v>
      </c>
      <c r="AI109">
        <f t="shared" si="42"/>
        <v>1.693645209048636E-3</v>
      </c>
      <c r="AJ109">
        <f t="shared" si="42"/>
        <v>3.0420860969233602E-3</v>
      </c>
      <c r="AK109">
        <f t="shared" si="42"/>
        <v>3.8682855781945785E-3</v>
      </c>
      <c r="AL109">
        <f t="shared" si="42"/>
        <v>8.1179368773743406E-4</v>
      </c>
      <c r="AM109">
        <f t="shared" si="42"/>
        <v>6.7327339722260529E-2</v>
      </c>
      <c r="AN109">
        <f t="shared" si="42"/>
        <v>1.8325411973293761E-2</v>
      </c>
      <c r="AO109">
        <f t="shared" si="42"/>
        <v>6.0230136994800397E-3</v>
      </c>
      <c r="AP109">
        <f t="shared" si="42"/>
        <v>3.6103880010948147E-3</v>
      </c>
      <c r="AQ109">
        <f t="shared" si="42"/>
        <v>0.10776479524687177</v>
      </c>
    </row>
  </sheetData>
  <autoFilter ref="A1:CG21" xr:uid="{6E1048F2-1CA1-49EC-9810-C006356A123D}">
    <sortState xmlns:xlrd2="http://schemas.microsoft.com/office/spreadsheetml/2017/richdata2" ref="A2:CG21">
      <sortCondition ref="A1:A2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5574-4450-4B93-8659-E1929E025759}">
  <dimension ref="A1:FZ67"/>
  <sheetViews>
    <sheetView topLeftCell="BK36" workbookViewId="0">
      <selection activeCell="CH49" sqref="CH49:CI67"/>
    </sheetView>
  </sheetViews>
  <sheetFormatPr defaultRowHeight="14.5" x14ac:dyDescent="0.35"/>
  <sheetData>
    <row r="1" spans="1:182" x14ac:dyDescent="0.35">
      <c r="A1" t="s">
        <v>452</v>
      </c>
      <c r="B1" t="s">
        <v>759</v>
      </c>
      <c r="C1" t="s">
        <v>760</v>
      </c>
      <c r="D1" t="s">
        <v>761</v>
      </c>
      <c r="E1" t="s">
        <v>762</v>
      </c>
      <c r="F1" t="s">
        <v>763</v>
      </c>
      <c r="G1" t="s">
        <v>764</v>
      </c>
      <c r="H1" t="s">
        <v>765</v>
      </c>
      <c r="I1" t="s">
        <v>766</v>
      </c>
      <c r="J1" t="s">
        <v>767</v>
      </c>
      <c r="K1" t="s">
        <v>768</v>
      </c>
      <c r="L1" t="s">
        <v>769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775</v>
      </c>
      <c r="S1" t="s">
        <v>776</v>
      </c>
      <c r="T1" t="s">
        <v>777</v>
      </c>
      <c r="U1" t="s">
        <v>778</v>
      </c>
      <c r="V1" t="s">
        <v>779</v>
      </c>
      <c r="W1" t="s">
        <v>780</v>
      </c>
      <c r="X1" t="s">
        <v>781</v>
      </c>
      <c r="Y1" t="s">
        <v>782</v>
      </c>
      <c r="Z1" t="s">
        <v>783</v>
      </c>
      <c r="AA1" t="s">
        <v>784</v>
      </c>
      <c r="AB1" t="s">
        <v>785</v>
      </c>
      <c r="AC1" t="s">
        <v>786</v>
      </c>
      <c r="AD1" t="s">
        <v>787</v>
      </c>
      <c r="AE1" t="s">
        <v>788</v>
      </c>
      <c r="AF1" t="s">
        <v>789</v>
      </c>
      <c r="AG1" t="s">
        <v>790</v>
      </c>
      <c r="AH1" t="s">
        <v>791</v>
      </c>
      <c r="AI1" t="s">
        <v>792</v>
      </c>
      <c r="AJ1" t="s">
        <v>793</v>
      </c>
      <c r="AK1" t="s">
        <v>794</v>
      </c>
      <c r="AL1" t="s">
        <v>795</v>
      </c>
      <c r="AM1" t="s">
        <v>796</v>
      </c>
      <c r="AN1" t="s">
        <v>797</v>
      </c>
      <c r="AO1" t="s">
        <v>798</v>
      </c>
      <c r="AP1" t="s">
        <v>799</v>
      </c>
      <c r="AQ1" t="s">
        <v>800</v>
      </c>
      <c r="AR1" t="s">
        <v>801</v>
      </c>
      <c r="AS1" t="s">
        <v>802</v>
      </c>
      <c r="AT1" t="s">
        <v>803</v>
      </c>
      <c r="AU1" t="s">
        <v>804</v>
      </c>
      <c r="AV1" t="s">
        <v>805</v>
      </c>
      <c r="AW1" t="s">
        <v>806</v>
      </c>
      <c r="AX1" t="s">
        <v>807</v>
      </c>
      <c r="AY1" t="s">
        <v>808</v>
      </c>
      <c r="AZ1" t="s">
        <v>809</v>
      </c>
      <c r="BA1" t="s">
        <v>810</v>
      </c>
      <c r="BB1" t="s">
        <v>811</v>
      </c>
      <c r="BC1" t="s">
        <v>812</v>
      </c>
      <c r="BD1" t="s">
        <v>813</v>
      </c>
      <c r="BE1" t="s">
        <v>814</v>
      </c>
      <c r="BF1" t="s">
        <v>815</v>
      </c>
      <c r="BG1" t="s">
        <v>816</v>
      </c>
      <c r="BH1" t="s">
        <v>817</v>
      </c>
      <c r="BI1" t="s">
        <v>818</v>
      </c>
      <c r="BJ1" t="s">
        <v>819</v>
      </c>
      <c r="BK1" t="s">
        <v>820</v>
      </c>
      <c r="BL1" t="s">
        <v>821</v>
      </c>
      <c r="BM1" t="s">
        <v>822</v>
      </c>
      <c r="BN1" t="s">
        <v>823</v>
      </c>
      <c r="BO1" t="s">
        <v>824</v>
      </c>
      <c r="BP1" t="s">
        <v>825</v>
      </c>
      <c r="BQ1" t="s">
        <v>826</v>
      </c>
      <c r="BR1" t="s">
        <v>827</v>
      </c>
      <c r="BS1" t="s">
        <v>828</v>
      </c>
      <c r="BT1" t="s">
        <v>829</v>
      </c>
      <c r="BU1" t="s">
        <v>830</v>
      </c>
      <c r="BV1" t="s">
        <v>831</v>
      </c>
      <c r="BW1" t="s">
        <v>832</v>
      </c>
      <c r="BX1" t="s">
        <v>833</v>
      </c>
      <c r="BY1" t="s">
        <v>834</v>
      </c>
      <c r="BZ1" t="s">
        <v>835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836</v>
      </c>
      <c r="FH1" t="s">
        <v>837</v>
      </c>
      <c r="FI1" t="s">
        <v>838</v>
      </c>
      <c r="FJ1" t="s">
        <v>839</v>
      </c>
      <c r="FK1" t="s">
        <v>840</v>
      </c>
      <c r="FL1" t="s">
        <v>841</v>
      </c>
      <c r="FM1" t="s">
        <v>842</v>
      </c>
      <c r="FN1" t="s">
        <v>843</v>
      </c>
      <c r="FO1" t="s">
        <v>844</v>
      </c>
      <c r="FP1" t="s">
        <v>845</v>
      </c>
      <c r="FQ1" t="s">
        <v>846</v>
      </c>
      <c r="FR1" t="s">
        <v>847</v>
      </c>
      <c r="FS1" t="s">
        <v>848</v>
      </c>
      <c r="FT1" t="s">
        <v>849</v>
      </c>
      <c r="FU1" t="s">
        <v>850</v>
      </c>
      <c r="FV1" t="s">
        <v>851</v>
      </c>
      <c r="FW1" t="s">
        <v>852</v>
      </c>
      <c r="FX1" t="s">
        <v>853</v>
      </c>
      <c r="FY1" t="s">
        <v>854</v>
      </c>
      <c r="FZ1" t="s">
        <v>855</v>
      </c>
    </row>
    <row r="2" spans="1:182" x14ac:dyDescent="0.35">
      <c r="A2" t="s">
        <v>154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>
        <v>1640013.6</v>
      </c>
      <c r="BL2">
        <v>1653114.5</v>
      </c>
      <c r="BM2">
        <v>1657337.4</v>
      </c>
      <c r="BN2">
        <v>1660390</v>
      </c>
      <c r="BO2">
        <v>1663001.2</v>
      </c>
      <c r="BP2">
        <v>1676213.2</v>
      </c>
      <c r="BQ2">
        <v>1684345.5</v>
      </c>
      <c r="BR2">
        <v>1693134.5</v>
      </c>
      <c r="BS2">
        <v>1697899.2</v>
      </c>
      <c r="BT2">
        <v>1717962.7</v>
      </c>
      <c r="BU2">
        <v>1730873.2</v>
      </c>
      <c r="BV2">
        <v>1749202.7</v>
      </c>
      <c r="BW2">
        <v>1761403.4</v>
      </c>
      <c r="BX2">
        <v>1768432.1</v>
      </c>
      <c r="BY2">
        <v>1777907.1</v>
      </c>
      <c r="BZ2">
        <v>1782751.6</v>
      </c>
      <c r="CA2">
        <v>1801429</v>
      </c>
      <c r="CB2">
        <v>1809821.6</v>
      </c>
      <c r="CC2">
        <v>1834256.7</v>
      </c>
      <c r="CD2">
        <v>1853360.5</v>
      </c>
      <c r="CE2">
        <v>1877802.6</v>
      </c>
      <c r="CF2">
        <v>1894471.5</v>
      </c>
      <c r="CG2">
        <v>1906767.2</v>
      </c>
      <c r="CH2">
        <v>1914985.7</v>
      </c>
      <c r="CI2">
        <v>1977090.3</v>
      </c>
      <c r="CJ2">
        <v>1977910</v>
      </c>
      <c r="CK2">
        <v>1981706.1</v>
      </c>
      <c r="CL2">
        <v>1980513.9</v>
      </c>
      <c r="CM2">
        <v>1984226.5</v>
      </c>
      <c r="CN2">
        <v>1993565.5</v>
      </c>
      <c r="CO2">
        <v>2002054.2</v>
      </c>
      <c r="CP2">
        <v>2005552.2</v>
      </c>
      <c r="CQ2">
        <v>1999644.3</v>
      </c>
      <c r="CR2">
        <v>2000023.1</v>
      </c>
      <c r="CS2">
        <v>2012672.5</v>
      </c>
      <c r="CT2">
        <v>2024976.3</v>
      </c>
      <c r="CU2">
        <v>2035889.9</v>
      </c>
      <c r="CV2">
        <v>2048258.7</v>
      </c>
      <c r="CW2">
        <v>2052677.5</v>
      </c>
      <c r="CX2">
        <v>2061008</v>
      </c>
      <c r="CY2">
        <v>2066164.2</v>
      </c>
      <c r="CZ2">
        <v>2078505.4</v>
      </c>
      <c r="DA2">
        <v>2093862.7</v>
      </c>
      <c r="DB2">
        <v>2107833.6</v>
      </c>
      <c r="DC2">
        <v>2127218.7999999998</v>
      </c>
      <c r="DD2">
        <v>2150240.7000000002</v>
      </c>
      <c r="DE2">
        <v>2161920.4</v>
      </c>
      <c r="DF2">
        <v>2186411.1</v>
      </c>
      <c r="DG2">
        <v>2208943.7000000002</v>
      </c>
      <c r="DH2">
        <v>2223265.2000000002</v>
      </c>
      <c r="DI2">
        <v>2231632.7000000002</v>
      </c>
      <c r="DJ2">
        <v>2241936.6</v>
      </c>
      <c r="DK2">
        <v>2262181.7999999998</v>
      </c>
      <c r="DL2">
        <v>2250941.2000000002</v>
      </c>
      <c r="DM2">
        <v>2238792.1</v>
      </c>
      <c r="DN2">
        <v>2201092.5</v>
      </c>
      <c r="DO2">
        <v>2146484.5</v>
      </c>
      <c r="DP2">
        <v>2146922.9</v>
      </c>
      <c r="DQ2">
        <v>2155004.7999999998</v>
      </c>
      <c r="DR2">
        <v>2164952.1</v>
      </c>
      <c r="DS2">
        <v>2173578.6</v>
      </c>
      <c r="DT2">
        <v>2193836.2000000002</v>
      </c>
      <c r="DU2">
        <v>2203434.5</v>
      </c>
      <c r="DV2">
        <v>2216967.2999999998</v>
      </c>
      <c r="DW2">
        <v>2240287.1</v>
      </c>
      <c r="DX2">
        <v>2239850.6</v>
      </c>
      <c r="DY2">
        <v>2240547.2000000002</v>
      </c>
      <c r="DZ2">
        <v>2234478.7000000002</v>
      </c>
      <c r="EA2">
        <v>2228005.5</v>
      </c>
      <c r="EB2">
        <v>2219840.2999999998</v>
      </c>
      <c r="EC2">
        <v>2216497</v>
      </c>
      <c r="ED2">
        <v>2207586.9</v>
      </c>
      <c r="EE2">
        <v>2198970.4</v>
      </c>
      <c r="EF2">
        <v>2213279.2000000002</v>
      </c>
      <c r="EG2">
        <v>2220388.5</v>
      </c>
      <c r="EH2">
        <v>2226403.7999999998</v>
      </c>
      <c r="EI2">
        <v>2238967.4</v>
      </c>
      <c r="EJ2">
        <v>2244038.5</v>
      </c>
      <c r="EK2">
        <v>2254705.9</v>
      </c>
      <c r="EL2">
        <v>2264181.4</v>
      </c>
      <c r="EM2">
        <v>2287188.2000000002</v>
      </c>
      <c r="EN2">
        <v>2297463.4</v>
      </c>
      <c r="EO2">
        <v>2306274.2999999998</v>
      </c>
      <c r="EP2">
        <v>2318148.2999999998</v>
      </c>
      <c r="EQ2">
        <v>2329556.9</v>
      </c>
      <c r="ER2">
        <v>2335038.9</v>
      </c>
      <c r="ES2">
        <v>2346019.4</v>
      </c>
      <c r="ET2">
        <v>2362916.6</v>
      </c>
      <c r="EU2">
        <v>2381041.7999999998</v>
      </c>
      <c r="EV2">
        <v>2398531.9</v>
      </c>
      <c r="EW2">
        <v>2415768.7999999998</v>
      </c>
      <c r="EX2">
        <v>2435154.7000000002</v>
      </c>
      <c r="EY2">
        <v>2435437.5</v>
      </c>
      <c r="EZ2">
        <v>2447797.5</v>
      </c>
      <c r="FA2">
        <v>2449262.4</v>
      </c>
      <c r="FB2">
        <v>2464337.1</v>
      </c>
      <c r="FC2">
        <v>2480391.5</v>
      </c>
      <c r="FD2">
        <v>2489182.2999999998</v>
      </c>
      <c r="FE2">
        <v>2493465.2999999998</v>
      </c>
      <c r="FF2">
        <v>2493602.1</v>
      </c>
      <c r="FG2">
        <v>2410213.6</v>
      </c>
      <c r="FH2">
        <v>2142121.9</v>
      </c>
      <c r="FI2">
        <v>2392256.2000000002</v>
      </c>
      <c r="FJ2">
        <v>2399967.7000000002</v>
      </c>
      <c r="FK2">
        <v>2414692.2999999998</v>
      </c>
      <c r="FL2">
        <v>2469034.7000000002</v>
      </c>
      <c r="FM2">
        <v>2511710.7999999998</v>
      </c>
      <c r="FN2">
        <v>2533207.9</v>
      </c>
      <c r="FO2">
        <v>2547354.6</v>
      </c>
      <c r="FP2">
        <v>2570126.2000000002</v>
      </c>
      <c r="FQ2">
        <v>2584539.9</v>
      </c>
      <c r="FR2">
        <v>2582217.7000000002</v>
      </c>
      <c r="FS2">
        <v>2594539.6</v>
      </c>
      <c r="FT2">
        <v>2596558.1</v>
      </c>
      <c r="FU2">
        <v>2596419.7000000002</v>
      </c>
      <c r="FV2">
        <v>2598054.4</v>
      </c>
      <c r="FW2">
        <v>2606373.4</v>
      </c>
      <c r="FX2">
        <v>2610829.7999999998</v>
      </c>
      <c r="FY2">
        <v>2621921.6</v>
      </c>
      <c r="FZ2">
        <v>2628079.7000000002</v>
      </c>
    </row>
    <row r="3" spans="1:182" x14ac:dyDescent="0.35">
      <c r="A3" t="s">
        <v>5</v>
      </c>
      <c r="B3" t="s">
        <v>153</v>
      </c>
      <c r="C3" t="s">
        <v>153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>
        <v>60623.3</v>
      </c>
      <c r="BL3">
        <v>60932.2</v>
      </c>
      <c r="BM3">
        <v>61402.1</v>
      </c>
      <c r="BN3">
        <v>61579.6</v>
      </c>
      <c r="BO3">
        <v>61304.4</v>
      </c>
      <c r="BP3">
        <v>61769.2</v>
      </c>
      <c r="BQ3">
        <v>62100.7</v>
      </c>
      <c r="BR3">
        <v>62594.3</v>
      </c>
      <c r="BS3">
        <v>63193.1</v>
      </c>
      <c r="BT3">
        <v>64150.2</v>
      </c>
      <c r="BU3">
        <v>64733.3</v>
      </c>
      <c r="BV3">
        <v>65091.5</v>
      </c>
      <c r="BW3">
        <v>65250.8</v>
      </c>
      <c r="BX3">
        <v>65460.800000000003</v>
      </c>
      <c r="BY3">
        <v>65677.899999999994</v>
      </c>
      <c r="BZ3">
        <v>65823.8</v>
      </c>
      <c r="CA3">
        <v>66497.7</v>
      </c>
      <c r="CB3">
        <v>67396.7</v>
      </c>
      <c r="CC3">
        <v>68400.7</v>
      </c>
      <c r="CD3">
        <v>69207.7</v>
      </c>
      <c r="CE3">
        <v>69682.8</v>
      </c>
      <c r="CF3">
        <v>70172.600000000006</v>
      </c>
      <c r="CG3">
        <v>70524.399999999994</v>
      </c>
      <c r="CH3">
        <v>71213.899999999994</v>
      </c>
      <c r="CI3">
        <v>71241.8</v>
      </c>
      <c r="CJ3">
        <v>71245.899999999994</v>
      </c>
      <c r="CK3">
        <v>71137.2</v>
      </c>
      <c r="CL3">
        <v>71065.3</v>
      </c>
      <c r="CM3">
        <v>71661</v>
      </c>
      <c r="CN3">
        <v>72263.600000000006</v>
      </c>
      <c r="CO3">
        <v>72677.2</v>
      </c>
      <c r="CP3">
        <v>72947.7</v>
      </c>
      <c r="CQ3">
        <v>72740.399999999994</v>
      </c>
      <c r="CR3">
        <v>72884.7</v>
      </c>
      <c r="CS3">
        <v>73210.7</v>
      </c>
      <c r="CT3">
        <v>73719.199999999997</v>
      </c>
      <c r="CU3">
        <v>74809</v>
      </c>
      <c r="CV3">
        <v>75517</v>
      </c>
      <c r="CW3">
        <v>76203.899999999994</v>
      </c>
      <c r="CX3">
        <v>76472.800000000003</v>
      </c>
      <c r="CY3">
        <v>76858</v>
      </c>
      <c r="CZ3">
        <v>77306.3</v>
      </c>
      <c r="DA3">
        <v>77640</v>
      </c>
      <c r="DB3">
        <v>78233.3</v>
      </c>
      <c r="DC3">
        <v>78697.5</v>
      </c>
      <c r="DD3">
        <v>78966.2</v>
      </c>
      <c r="DE3">
        <v>79691.8</v>
      </c>
      <c r="DF3">
        <v>80595.3</v>
      </c>
      <c r="DG3">
        <v>81722.7</v>
      </c>
      <c r="DH3">
        <v>82084.5</v>
      </c>
      <c r="DI3">
        <v>82749.899999999994</v>
      </c>
      <c r="DJ3">
        <v>83084.5</v>
      </c>
      <c r="DK3">
        <v>83427.199999999997</v>
      </c>
      <c r="DL3">
        <v>83467.7</v>
      </c>
      <c r="DM3">
        <v>83011</v>
      </c>
      <c r="DN3">
        <v>81209</v>
      </c>
      <c r="DO3">
        <v>80398.899999999994</v>
      </c>
      <c r="DP3">
        <v>80525</v>
      </c>
      <c r="DQ3">
        <v>81646.899999999994</v>
      </c>
      <c r="DR3">
        <v>82231.399999999994</v>
      </c>
      <c r="DS3">
        <v>82550.5</v>
      </c>
      <c r="DT3">
        <v>83303.899999999994</v>
      </c>
      <c r="DU3">
        <v>83634.100000000006</v>
      </c>
      <c r="DV3">
        <v>84116.9</v>
      </c>
      <c r="DW3">
        <v>84694.6</v>
      </c>
      <c r="DX3">
        <v>84908.5</v>
      </c>
      <c r="DY3">
        <v>85151.2</v>
      </c>
      <c r="DZ3">
        <v>85293.7</v>
      </c>
      <c r="EA3">
        <v>85285.1</v>
      </c>
      <c r="EB3">
        <v>85102.5</v>
      </c>
      <c r="EC3">
        <v>85248.4</v>
      </c>
      <c r="ED3">
        <v>85145.7</v>
      </c>
      <c r="EE3">
        <v>84809.2</v>
      </c>
      <c r="EF3">
        <v>85365.3</v>
      </c>
      <c r="EG3">
        <v>85708.1</v>
      </c>
      <c r="EH3">
        <v>85940.3</v>
      </c>
      <c r="EI3">
        <v>86436.4</v>
      </c>
      <c r="EJ3">
        <v>86636.3</v>
      </c>
      <c r="EK3">
        <v>87216.9</v>
      </c>
      <c r="EL3">
        <v>87568.1</v>
      </c>
      <c r="EM3">
        <v>87802.4</v>
      </c>
      <c r="EN3">
        <v>88210.6</v>
      </c>
      <c r="EO3">
        <v>88331.199999999997</v>
      </c>
      <c r="EP3">
        <v>88641.7</v>
      </c>
      <c r="EQ3">
        <v>88742.6</v>
      </c>
      <c r="ER3">
        <v>89267.3</v>
      </c>
      <c r="ES3">
        <v>89429.8</v>
      </c>
      <c r="ET3">
        <v>89758.9</v>
      </c>
      <c r="EU3">
        <v>90310.7</v>
      </c>
      <c r="EV3">
        <v>90513.7</v>
      </c>
      <c r="EW3">
        <v>90459.3</v>
      </c>
      <c r="EX3">
        <v>91181.8</v>
      </c>
      <c r="EY3">
        <v>91557.9</v>
      </c>
      <c r="EZ3">
        <v>92021.5</v>
      </c>
      <c r="FA3">
        <v>92421.9</v>
      </c>
      <c r="FB3">
        <v>93271.1</v>
      </c>
      <c r="FC3">
        <v>93654.3</v>
      </c>
      <c r="FD3">
        <v>94209.8</v>
      </c>
      <c r="FE3">
        <v>94953.2</v>
      </c>
      <c r="FF3">
        <v>95476</v>
      </c>
      <c r="FG3">
        <v>92993.8</v>
      </c>
      <c r="FH3">
        <v>82853.3</v>
      </c>
      <c r="FI3">
        <v>92368</v>
      </c>
      <c r="FJ3">
        <v>91946.7</v>
      </c>
      <c r="FK3">
        <v>93398.399999999994</v>
      </c>
      <c r="FL3">
        <v>94835.4</v>
      </c>
      <c r="FM3">
        <v>96685.1</v>
      </c>
      <c r="FN3">
        <v>97582.3</v>
      </c>
      <c r="FO3">
        <v>98268.7</v>
      </c>
      <c r="FP3">
        <v>99548.9</v>
      </c>
      <c r="FQ3">
        <v>100310.3</v>
      </c>
      <c r="FR3">
        <v>100566.1</v>
      </c>
      <c r="FS3">
        <v>100732.1</v>
      </c>
      <c r="FT3">
        <v>100863</v>
      </c>
      <c r="FU3">
        <v>100903.6</v>
      </c>
      <c r="FV3">
        <v>101185.60000000001</v>
      </c>
      <c r="FW3">
        <v>101504.4</v>
      </c>
      <c r="FX3">
        <v>101784.9</v>
      </c>
      <c r="FY3">
        <v>102095.9</v>
      </c>
      <c r="FZ3">
        <v>102282.3</v>
      </c>
    </row>
    <row r="4" spans="1:182" x14ac:dyDescent="0.35">
      <c r="A4" t="s">
        <v>2</v>
      </c>
      <c r="B4" t="s">
        <v>153</v>
      </c>
      <c r="C4" t="s">
        <v>153</v>
      </c>
      <c r="D4" t="s">
        <v>153</v>
      </c>
      <c r="E4" t="s">
        <v>153</v>
      </c>
      <c r="F4" t="s">
        <v>153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>
        <v>488240.1</v>
      </c>
      <c r="AV4">
        <v>486101.7</v>
      </c>
      <c r="AW4">
        <v>485205</v>
      </c>
      <c r="AX4">
        <v>492034</v>
      </c>
      <c r="AY4">
        <v>498983.6</v>
      </c>
      <c r="AZ4">
        <v>495948.6</v>
      </c>
      <c r="BA4">
        <v>494638</v>
      </c>
      <c r="BB4">
        <v>493189.5</v>
      </c>
      <c r="BC4">
        <v>489326.6</v>
      </c>
      <c r="BD4">
        <v>489533.5</v>
      </c>
      <c r="BE4">
        <v>492292.6</v>
      </c>
      <c r="BF4">
        <v>491947.7</v>
      </c>
      <c r="BG4">
        <v>498794</v>
      </c>
      <c r="BH4">
        <v>501691.2</v>
      </c>
      <c r="BI4">
        <v>504588.4</v>
      </c>
      <c r="BJ4">
        <v>510244.7</v>
      </c>
      <c r="BK4">
        <v>508192.5</v>
      </c>
      <c r="BL4">
        <v>512331.4</v>
      </c>
      <c r="BM4">
        <v>513228.1</v>
      </c>
      <c r="BN4">
        <v>513435.1</v>
      </c>
      <c r="BO4">
        <v>509813.9</v>
      </c>
      <c r="BP4">
        <v>516918.5</v>
      </c>
      <c r="BQ4">
        <v>518711.9</v>
      </c>
      <c r="BR4">
        <v>523402.4</v>
      </c>
      <c r="BS4">
        <v>520919.6</v>
      </c>
      <c r="BT4">
        <v>526782.69999999995</v>
      </c>
      <c r="BU4">
        <v>528645.1</v>
      </c>
      <c r="BV4">
        <v>532576.80000000005</v>
      </c>
      <c r="BW4">
        <v>537819.4</v>
      </c>
      <c r="BX4">
        <v>535336.19999999995</v>
      </c>
      <c r="BY4">
        <v>537819.4</v>
      </c>
      <c r="BZ4">
        <v>537681.5</v>
      </c>
      <c r="CA4">
        <v>544062</v>
      </c>
      <c r="CB4">
        <v>543372.19999999995</v>
      </c>
      <c r="CC4">
        <v>550684.30000000005</v>
      </c>
      <c r="CD4">
        <v>553305.59999999998</v>
      </c>
      <c r="CE4">
        <v>562048.69999999995</v>
      </c>
      <c r="CF4">
        <v>566394.4</v>
      </c>
      <c r="CG4">
        <v>566739.30000000005</v>
      </c>
      <c r="CH4">
        <v>564325</v>
      </c>
      <c r="CI4">
        <v>576482.80000000005</v>
      </c>
      <c r="CJ4">
        <v>574827.19999999995</v>
      </c>
      <c r="CK4">
        <v>574758.19999999995</v>
      </c>
      <c r="CL4">
        <v>573033.6</v>
      </c>
      <c r="CM4">
        <v>570602.19999999995</v>
      </c>
      <c r="CN4">
        <v>572602.6</v>
      </c>
      <c r="CO4">
        <v>576534.4</v>
      </c>
      <c r="CP4">
        <v>575016.9</v>
      </c>
      <c r="CQ4">
        <v>567291.1</v>
      </c>
      <c r="CR4">
        <v>567980.9</v>
      </c>
      <c r="CS4">
        <v>573154.4</v>
      </c>
      <c r="CT4">
        <v>573844.19999999995</v>
      </c>
      <c r="CU4">
        <v>573137.19999999995</v>
      </c>
      <c r="CV4">
        <v>576379.19999999995</v>
      </c>
      <c r="CW4">
        <v>574516.80000000005</v>
      </c>
      <c r="CX4">
        <v>574240.9</v>
      </c>
      <c r="CY4">
        <v>575309.9</v>
      </c>
      <c r="CZ4">
        <v>578483.1</v>
      </c>
      <c r="DA4">
        <v>583242.80000000005</v>
      </c>
      <c r="DB4">
        <v>585450.19999999995</v>
      </c>
      <c r="DC4">
        <v>591986</v>
      </c>
      <c r="DD4">
        <v>602057</v>
      </c>
      <c r="DE4">
        <v>606747.69999999995</v>
      </c>
      <c r="DF4">
        <v>615577.1</v>
      </c>
      <c r="DG4">
        <v>616387.80000000005</v>
      </c>
      <c r="DH4">
        <v>620457.5</v>
      </c>
      <c r="DI4">
        <v>623561.5</v>
      </c>
      <c r="DJ4">
        <v>628183</v>
      </c>
      <c r="DK4">
        <v>632011.69999999995</v>
      </c>
      <c r="DL4">
        <v>629735.4</v>
      </c>
      <c r="DM4">
        <v>626286.30000000005</v>
      </c>
      <c r="DN4">
        <v>616628.80000000005</v>
      </c>
      <c r="DO4">
        <v>587640.19999999995</v>
      </c>
      <c r="DP4">
        <v>589226.80000000005</v>
      </c>
      <c r="DQ4">
        <v>592744.80000000005</v>
      </c>
      <c r="DR4">
        <v>597366.4</v>
      </c>
      <c r="DS4">
        <v>601660</v>
      </c>
      <c r="DT4">
        <v>614766.6</v>
      </c>
      <c r="DU4">
        <v>620699</v>
      </c>
      <c r="DV4">
        <v>624768.9</v>
      </c>
      <c r="DW4">
        <v>636064.19999999995</v>
      </c>
      <c r="DX4">
        <v>637788.69999999995</v>
      </c>
      <c r="DY4">
        <v>641237.6</v>
      </c>
      <c r="DZ4">
        <v>641237.69999999995</v>
      </c>
      <c r="EA4">
        <v>642617.19999999995</v>
      </c>
      <c r="EB4">
        <v>643238</v>
      </c>
      <c r="EC4">
        <v>644617.69999999995</v>
      </c>
      <c r="ED4">
        <v>642479.30000000005</v>
      </c>
      <c r="EE4">
        <v>638909.4</v>
      </c>
      <c r="EF4">
        <v>646635.30000000005</v>
      </c>
      <c r="EG4">
        <v>649877.5</v>
      </c>
      <c r="EH4">
        <v>650636.30000000005</v>
      </c>
      <c r="EI4">
        <v>657430.80000000005</v>
      </c>
      <c r="EJ4">
        <v>657637.69999999995</v>
      </c>
      <c r="EK4">
        <v>661017.59999999998</v>
      </c>
      <c r="EL4">
        <v>665915.1</v>
      </c>
      <c r="EM4">
        <v>664414.9</v>
      </c>
      <c r="EN4">
        <v>668484.69999999995</v>
      </c>
      <c r="EO4">
        <v>671588.8</v>
      </c>
      <c r="EP4">
        <v>674692.9</v>
      </c>
      <c r="EQ4">
        <v>681228.9</v>
      </c>
      <c r="ER4">
        <v>683436.2</v>
      </c>
      <c r="ES4">
        <v>685505.5</v>
      </c>
      <c r="ET4">
        <v>688264.6</v>
      </c>
      <c r="EU4">
        <v>696507.6</v>
      </c>
      <c r="EV4">
        <v>702578</v>
      </c>
      <c r="EW4">
        <v>707475.7</v>
      </c>
      <c r="EX4">
        <v>714235.9</v>
      </c>
      <c r="EY4">
        <v>710769.4</v>
      </c>
      <c r="EZ4">
        <v>715943</v>
      </c>
      <c r="FA4">
        <v>710769.4</v>
      </c>
      <c r="FB4">
        <v>715253.1</v>
      </c>
      <c r="FC4">
        <v>719253.9</v>
      </c>
      <c r="FD4">
        <v>719736.9</v>
      </c>
      <c r="FE4">
        <v>721668.3</v>
      </c>
      <c r="FF4">
        <v>721392.4</v>
      </c>
      <c r="FG4">
        <v>705509.3</v>
      </c>
      <c r="FH4">
        <v>642739.1</v>
      </c>
      <c r="FI4">
        <v>698680.4</v>
      </c>
      <c r="FJ4">
        <v>706612.9</v>
      </c>
      <c r="FK4">
        <v>698750</v>
      </c>
      <c r="FL4">
        <v>716546.4</v>
      </c>
      <c r="FM4">
        <v>716822.4</v>
      </c>
      <c r="FN4">
        <v>721237</v>
      </c>
      <c r="FO4">
        <v>722547.8</v>
      </c>
      <c r="FP4">
        <v>722409.8</v>
      </c>
      <c r="FQ4">
        <v>726686.5</v>
      </c>
      <c r="FR4">
        <v>722961.7</v>
      </c>
      <c r="FS4">
        <v>724013.5</v>
      </c>
      <c r="FT4">
        <v>722909.9</v>
      </c>
      <c r="FU4">
        <v>724289.5</v>
      </c>
      <c r="FV4">
        <v>721599.3</v>
      </c>
      <c r="FW4">
        <v>723306.5</v>
      </c>
      <c r="FX4">
        <v>721168.2</v>
      </c>
      <c r="FY4">
        <v>721926.9</v>
      </c>
      <c r="FZ4">
        <v>720478.4</v>
      </c>
    </row>
    <row r="5" spans="1:182" x14ac:dyDescent="0.35">
      <c r="A5" t="s">
        <v>7</v>
      </c>
      <c r="B5" t="s">
        <v>153</v>
      </c>
      <c r="C5" t="s">
        <v>153</v>
      </c>
      <c r="D5" t="s">
        <v>153</v>
      </c>
      <c r="E5" t="s">
        <v>153</v>
      </c>
      <c r="F5" t="s">
        <v>153</v>
      </c>
      <c r="G5" t="s">
        <v>153</v>
      </c>
      <c r="H5" t="s">
        <v>153</v>
      </c>
      <c r="I5" t="s">
        <v>153</v>
      </c>
      <c r="J5" t="s">
        <v>153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>
        <v>1479.4</v>
      </c>
      <c r="BL5">
        <v>1464.7</v>
      </c>
      <c r="BM5">
        <v>1459.2</v>
      </c>
      <c r="BN5">
        <v>1474.9</v>
      </c>
      <c r="BO5">
        <v>1489.3</v>
      </c>
      <c r="BP5">
        <v>1514.8</v>
      </c>
      <c r="BQ5">
        <v>1562.2</v>
      </c>
      <c r="BR5">
        <v>1594.9</v>
      </c>
      <c r="BS5">
        <v>1652.5</v>
      </c>
      <c r="BT5">
        <v>1721.2</v>
      </c>
      <c r="BU5">
        <v>1768.1</v>
      </c>
      <c r="BV5">
        <v>1824.9</v>
      </c>
      <c r="BW5">
        <v>1838.3</v>
      </c>
      <c r="BX5">
        <v>1828.2</v>
      </c>
      <c r="BY5">
        <v>1827.7</v>
      </c>
      <c r="BZ5">
        <v>1792.9</v>
      </c>
      <c r="CA5">
        <v>1779.9</v>
      </c>
      <c r="CB5">
        <v>1795.8</v>
      </c>
      <c r="CC5">
        <v>1813.3</v>
      </c>
      <c r="CD5">
        <v>1861</v>
      </c>
      <c r="CE5">
        <v>1932.1</v>
      </c>
      <c r="CF5">
        <v>1979.8</v>
      </c>
      <c r="CG5">
        <v>2004.3</v>
      </c>
      <c r="CH5">
        <v>2048.8000000000002</v>
      </c>
      <c r="CI5">
        <v>2076.8000000000002</v>
      </c>
      <c r="CJ5">
        <v>2079.1</v>
      </c>
      <c r="CK5">
        <v>2121.8000000000002</v>
      </c>
      <c r="CL5">
        <v>2153.5</v>
      </c>
      <c r="CM5">
        <v>2170.5</v>
      </c>
      <c r="CN5">
        <v>2247.1</v>
      </c>
      <c r="CO5">
        <v>2292.8000000000002</v>
      </c>
      <c r="CP5">
        <v>2309.9</v>
      </c>
      <c r="CQ5">
        <v>2361.8000000000002</v>
      </c>
      <c r="CR5">
        <v>2416.8000000000002</v>
      </c>
      <c r="CS5">
        <v>2441.1</v>
      </c>
      <c r="CT5">
        <v>2504.6</v>
      </c>
      <c r="CU5">
        <v>2562.8000000000002</v>
      </c>
      <c r="CV5">
        <v>2545</v>
      </c>
      <c r="CW5">
        <v>2602.5</v>
      </c>
      <c r="CX5">
        <v>2657</v>
      </c>
      <c r="CY5">
        <v>2703.7</v>
      </c>
      <c r="CZ5">
        <v>2810.6</v>
      </c>
      <c r="DA5">
        <v>2877.7</v>
      </c>
      <c r="DB5">
        <v>2943.8</v>
      </c>
      <c r="DC5">
        <v>3011.8</v>
      </c>
      <c r="DD5">
        <v>3074.8</v>
      </c>
      <c r="DE5">
        <v>3144.9</v>
      </c>
      <c r="DF5">
        <v>3223.2</v>
      </c>
      <c r="DG5">
        <v>3329.7</v>
      </c>
      <c r="DH5">
        <v>3342.4</v>
      </c>
      <c r="DI5">
        <v>3349.6</v>
      </c>
      <c r="DJ5">
        <v>3329.6</v>
      </c>
      <c r="DK5">
        <v>3255.4</v>
      </c>
      <c r="DL5">
        <v>3289.3</v>
      </c>
      <c r="DM5">
        <v>3290.4</v>
      </c>
      <c r="DN5">
        <v>2900</v>
      </c>
      <c r="DO5">
        <v>2823.5</v>
      </c>
      <c r="DP5">
        <v>2727.6</v>
      </c>
      <c r="DQ5">
        <v>2678.4</v>
      </c>
      <c r="DR5">
        <v>2691.9</v>
      </c>
      <c r="DS5">
        <v>2719.8</v>
      </c>
      <c r="DT5">
        <v>2763.2</v>
      </c>
      <c r="DU5">
        <v>2806.7</v>
      </c>
      <c r="DV5">
        <v>2869.8</v>
      </c>
      <c r="DW5">
        <v>2943.7</v>
      </c>
      <c r="DX5">
        <v>2985.4</v>
      </c>
      <c r="DY5">
        <v>3024.5</v>
      </c>
      <c r="DZ5">
        <v>3024</v>
      </c>
      <c r="EA5">
        <v>3044.8</v>
      </c>
      <c r="EB5">
        <v>3095.4</v>
      </c>
      <c r="EC5">
        <v>3121.3</v>
      </c>
      <c r="ED5">
        <v>3154.2</v>
      </c>
      <c r="EE5">
        <v>3166.1</v>
      </c>
      <c r="EF5">
        <v>3159.6</v>
      </c>
      <c r="EG5">
        <v>3154.3</v>
      </c>
      <c r="EH5">
        <v>3150.3</v>
      </c>
      <c r="EI5">
        <v>3209.6</v>
      </c>
      <c r="EJ5">
        <v>3225.1</v>
      </c>
      <c r="EK5">
        <v>3266.2</v>
      </c>
      <c r="EL5">
        <v>3318.8</v>
      </c>
      <c r="EM5">
        <v>3270.7</v>
      </c>
      <c r="EN5">
        <v>3332.6</v>
      </c>
      <c r="EO5">
        <v>3359.5</v>
      </c>
      <c r="EP5">
        <v>3354.4</v>
      </c>
      <c r="EQ5">
        <v>3407.3</v>
      </c>
      <c r="ER5">
        <v>3399.8</v>
      </c>
      <c r="ES5">
        <v>3436.1</v>
      </c>
      <c r="ET5">
        <v>3477.6</v>
      </c>
      <c r="EU5">
        <v>3546.7</v>
      </c>
      <c r="EV5">
        <v>3607.3</v>
      </c>
      <c r="EW5">
        <v>3621.8</v>
      </c>
      <c r="EX5">
        <v>3674</v>
      </c>
      <c r="EY5">
        <v>3697.3</v>
      </c>
      <c r="EZ5">
        <v>3733.8</v>
      </c>
      <c r="FA5">
        <v>3760.4</v>
      </c>
      <c r="FB5">
        <v>3799.2</v>
      </c>
      <c r="FC5">
        <v>3872.3</v>
      </c>
      <c r="FD5">
        <v>3874</v>
      </c>
      <c r="FE5">
        <v>3880.7</v>
      </c>
      <c r="FF5">
        <v>3906.9</v>
      </c>
      <c r="FG5">
        <v>3855.3</v>
      </c>
      <c r="FH5">
        <v>3629.6</v>
      </c>
      <c r="FI5">
        <v>3791.9</v>
      </c>
      <c r="FJ5">
        <v>3862.4</v>
      </c>
      <c r="FK5">
        <v>3979.4</v>
      </c>
      <c r="FL5">
        <v>4081.8</v>
      </c>
      <c r="FM5">
        <v>4058.5</v>
      </c>
      <c r="FN5">
        <v>4104.3</v>
      </c>
      <c r="FO5">
        <v>4125.8</v>
      </c>
      <c r="FP5">
        <v>4056.1</v>
      </c>
      <c r="FQ5">
        <v>4039.5</v>
      </c>
      <c r="FR5">
        <v>3996.4</v>
      </c>
      <c r="FS5">
        <v>3943.8</v>
      </c>
      <c r="FT5">
        <v>3940</v>
      </c>
      <c r="FU5">
        <v>3925.5</v>
      </c>
      <c r="FV5">
        <v>3904.9</v>
      </c>
      <c r="FW5">
        <v>3903.4</v>
      </c>
      <c r="FX5">
        <v>3910.5</v>
      </c>
      <c r="FY5">
        <v>3919.5</v>
      </c>
      <c r="FZ5">
        <v>3946.3</v>
      </c>
    </row>
    <row r="6" spans="1:182" x14ac:dyDescent="0.35">
      <c r="A6" t="s">
        <v>11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>
        <v>20663.599999999999</v>
      </c>
      <c r="BL6">
        <v>20933.7</v>
      </c>
      <c r="BM6">
        <v>21080.1</v>
      </c>
      <c r="BN6">
        <v>21393.200000000001</v>
      </c>
      <c r="BO6">
        <v>22309.200000000001</v>
      </c>
      <c r="BP6">
        <v>22632.9</v>
      </c>
      <c r="BQ6">
        <v>22408</v>
      </c>
      <c r="BR6">
        <v>22764</v>
      </c>
      <c r="BS6">
        <v>23931.599999999999</v>
      </c>
      <c r="BT6">
        <v>24801</v>
      </c>
      <c r="BU6">
        <v>25184.2</v>
      </c>
      <c r="BV6">
        <v>25671.5</v>
      </c>
      <c r="BW6">
        <v>26315.9</v>
      </c>
      <c r="BX6">
        <v>26967.599999999999</v>
      </c>
      <c r="BY6">
        <v>27918.799999999999</v>
      </c>
      <c r="BZ6">
        <v>27333.5</v>
      </c>
      <c r="CA6">
        <v>28951.200000000001</v>
      </c>
      <c r="CB6">
        <v>29219.3</v>
      </c>
      <c r="CC6">
        <v>30315.1</v>
      </c>
      <c r="CD6">
        <v>31012.5</v>
      </c>
      <c r="CE6">
        <v>31372.400000000001</v>
      </c>
      <c r="CF6">
        <v>32285.5</v>
      </c>
      <c r="CG6">
        <v>32880.699999999997</v>
      </c>
      <c r="CH6">
        <v>33053.4</v>
      </c>
      <c r="CI6">
        <v>33603.599999999999</v>
      </c>
      <c r="CJ6">
        <v>34296.6</v>
      </c>
      <c r="CK6">
        <v>34146.9</v>
      </c>
      <c r="CL6">
        <v>34761.599999999999</v>
      </c>
      <c r="CM6">
        <v>35273.1</v>
      </c>
      <c r="CN6">
        <v>35709.1</v>
      </c>
      <c r="CO6">
        <v>36452.6</v>
      </c>
      <c r="CP6">
        <v>37002.199999999997</v>
      </c>
      <c r="CQ6">
        <v>36781.4</v>
      </c>
      <c r="CR6">
        <v>37107.599999999999</v>
      </c>
      <c r="CS6">
        <v>37392.6</v>
      </c>
      <c r="CT6">
        <v>39398.199999999997</v>
      </c>
      <c r="CU6">
        <v>39114</v>
      </c>
      <c r="CV6">
        <v>40274.1</v>
      </c>
      <c r="CW6">
        <v>39976</v>
      </c>
      <c r="CX6">
        <v>41032.699999999997</v>
      </c>
      <c r="CY6">
        <v>41653</v>
      </c>
      <c r="CZ6">
        <v>42608.6</v>
      </c>
      <c r="DA6">
        <v>42276.1</v>
      </c>
      <c r="DB6">
        <v>43703.3</v>
      </c>
      <c r="DC6">
        <v>44145.8</v>
      </c>
      <c r="DD6">
        <v>44539.4</v>
      </c>
      <c r="DE6">
        <v>44980.4</v>
      </c>
      <c r="DF6">
        <v>45281.5</v>
      </c>
      <c r="DG6">
        <v>47507.9</v>
      </c>
      <c r="DH6">
        <v>47045.9</v>
      </c>
      <c r="DI6">
        <v>45980.9</v>
      </c>
      <c r="DJ6">
        <v>47716.6</v>
      </c>
      <c r="DK6">
        <v>46372.5</v>
      </c>
      <c r="DL6">
        <v>45390.8</v>
      </c>
      <c r="DM6">
        <v>45233.5</v>
      </c>
      <c r="DN6">
        <v>43103</v>
      </c>
      <c r="DO6">
        <v>42738.3</v>
      </c>
      <c r="DP6">
        <v>42692.800000000003</v>
      </c>
      <c r="DQ6">
        <v>42401.4</v>
      </c>
      <c r="DR6">
        <v>41568.699999999997</v>
      </c>
      <c r="DS6">
        <v>42528.6</v>
      </c>
      <c r="DT6">
        <v>42502.5</v>
      </c>
      <c r="DU6">
        <v>42810.3</v>
      </c>
      <c r="DV6">
        <v>42846.5</v>
      </c>
      <c r="DW6">
        <v>43215.1</v>
      </c>
      <c r="DX6">
        <v>43832.4</v>
      </c>
      <c r="DY6">
        <v>43179.5</v>
      </c>
      <c r="DZ6">
        <v>43429.8</v>
      </c>
      <c r="EA6">
        <v>42587.1</v>
      </c>
      <c r="EB6">
        <v>43610.400000000001</v>
      </c>
      <c r="EC6">
        <v>42962.3</v>
      </c>
      <c r="ED6">
        <v>43204.5</v>
      </c>
      <c r="EE6">
        <v>42960.6</v>
      </c>
      <c r="EF6">
        <v>43976.1</v>
      </c>
      <c r="EG6">
        <v>45511.8</v>
      </c>
      <c r="EH6">
        <v>45327.4</v>
      </c>
      <c r="EI6">
        <v>47071.8</v>
      </c>
      <c r="EJ6">
        <v>48441.7</v>
      </c>
      <c r="EK6">
        <v>49058.3</v>
      </c>
      <c r="EL6">
        <v>49108.7</v>
      </c>
      <c r="EM6">
        <v>59234.7</v>
      </c>
      <c r="EN6">
        <v>58032.1</v>
      </c>
      <c r="EO6">
        <v>59376.6</v>
      </c>
      <c r="EP6">
        <v>60307.5</v>
      </c>
      <c r="EQ6">
        <v>58351</v>
      </c>
      <c r="ER6">
        <v>58786.7</v>
      </c>
      <c r="ES6">
        <v>59254.7</v>
      </c>
      <c r="ET6">
        <v>64938.7</v>
      </c>
      <c r="EU6">
        <v>64468.6</v>
      </c>
      <c r="EV6">
        <v>64727.1</v>
      </c>
      <c r="EW6">
        <v>68259.399999999994</v>
      </c>
      <c r="EX6">
        <v>70647.100000000006</v>
      </c>
      <c r="EY6">
        <v>70876</v>
      </c>
      <c r="EZ6">
        <v>71606.7</v>
      </c>
      <c r="FA6">
        <v>72279</v>
      </c>
      <c r="FB6">
        <v>73151</v>
      </c>
      <c r="FC6">
        <v>74090</v>
      </c>
      <c r="FD6">
        <v>75213.899999999994</v>
      </c>
      <c r="FE6">
        <v>76167.100000000006</v>
      </c>
      <c r="FF6">
        <v>77787.100000000006</v>
      </c>
      <c r="FG6">
        <v>80616.5</v>
      </c>
      <c r="FH6">
        <v>75306.7</v>
      </c>
      <c r="FI6">
        <v>84281</v>
      </c>
      <c r="FJ6">
        <v>81836.899999999994</v>
      </c>
      <c r="FK6">
        <v>90098.2</v>
      </c>
      <c r="FL6">
        <v>93026.4</v>
      </c>
      <c r="FM6">
        <v>95163.9</v>
      </c>
      <c r="FN6">
        <v>94355.199999999997</v>
      </c>
      <c r="FO6">
        <v>98092.1</v>
      </c>
      <c r="FP6">
        <v>100646</v>
      </c>
      <c r="FQ6">
        <v>103302.2</v>
      </c>
      <c r="FR6">
        <v>102900.5</v>
      </c>
      <c r="FS6">
        <v>97822.7</v>
      </c>
      <c r="FT6">
        <v>96799.1</v>
      </c>
      <c r="FU6">
        <v>94777.3</v>
      </c>
      <c r="FV6">
        <v>92666.2</v>
      </c>
      <c r="FW6">
        <v>94144.2</v>
      </c>
      <c r="FX6">
        <v>93812</v>
      </c>
      <c r="FY6">
        <v>97619.4</v>
      </c>
      <c r="FZ6">
        <v>101146.3</v>
      </c>
    </row>
    <row r="7" spans="1:182" x14ac:dyDescent="0.35">
      <c r="A7" t="s">
        <v>10</v>
      </c>
      <c r="B7" t="s">
        <v>153</v>
      </c>
      <c r="C7" t="s">
        <v>153</v>
      </c>
      <c r="D7" t="s">
        <v>153</v>
      </c>
      <c r="E7" t="s">
        <v>153</v>
      </c>
      <c r="F7" t="s">
        <v>153</v>
      </c>
      <c r="G7" t="s">
        <v>153</v>
      </c>
      <c r="H7" t="s">
        <v>153</v>
      </c>
      <c r="I7" t="s">
        <v>153</v>
      </c>
      <c r="J7" t="s">
        <v>153</v>
      </c>
      <c r="K7" t="s">
        <v>153</v>
      </c>
      <c r="L7" t="s">
        <v>153</v>
      </c>
      <c r="M7" t="s">
        <v>153</v>
      </c>
      <c r="N7" t="s">
        <v>153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  <c r="U7" t="s">
        <v>153</v>
      </c>
      <c r="V7" t="s">
        <v>153</v>
      </c>
      <c r="W7" t="s">
        <v>153</v>
      </c>
      <c r="X7" t="s">
        <v>153</v>
      </c>
      <c r="Y7" t="s">
        <v>153</v>
      </c>
      <c r="Z7" t="s">
        <v>153</v>
      </c>
      <c r="AA7" t="s">
        <v>153</v>
      </c>
      <c r="AB7" t="s">
        <v>153</v>
      </c>
      <c r="AC7" t="s">
        <v>153</v>
      </c>
      <c r="AD7" t="s">
        <v>153</v>
      </c>
      <c r="AE7" t="s">
        <v>153</v>
      </c>
      <c r="AF7" t="s">
        <v>153</v>
      </c>
      <c r="AG7" t="s">
        <v>153</v>
      </c>
      <c r="AH7" t="s">
        <v>153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>
        <v>33481.9</v>
      </c>
      <c r="BL7">
        <v>33840.199999999997</v>
      </c>
      <c r="BM7">
        <v>34026.199999999997</v>
      </c>
      <c r="BN7">
        <v>34292.6</v>
      </c>
      <c r="BO7">
        <v>34247.1</v>
      </c>
      <c r="BP7">
        <v>34219.199999999997</v>
      </c>
      <c r="BQ7">
        <v>34486.1</v>
      </c>
      <c r="BR7">
        <v>34695</v>
      </c>
      <c r="BS7">
        <v>34933.4</v>
      </c>
      <c r="BT7">
        <v>35460.300000000003</v>
      </c>
      <c r="BU7">
        <v>35981</v>
      </c>
      <c r="BV7">
        <v>36277.199999999997</v>
      </c>
      <c r="BW7">
        <v>36741.5</v>
      </c>
      <c r="BX7">
        <v>36840.5</v>
      </c>
      <c r="BY7">
        <v>36899</v>
      </c>
      <c r="BZ7">
        <v>37053.199999999997</v>
      </c>
      <c r="CA7">
        <v>37349.300000000003</v>
      </c>
      <c r="CB7">
        <v>37612.9</v>
      </c>
      <c r="CC7">
        <v>37864.9</v>
      </c>
      <c r="CD7">
        <v>38483.300000000003</v>
      </c>
      <c r="CE7">
        <v>38577.699999999997</v>
      </c>
      <c r="CF7">
        <v>39120</v>
      </c>
      <c r="CG7">
        <v>39752.1</v>
      </c>
      <c r="CH7">
        <v>40273.699999999997</v>
      </c>
      <c r="CI7">
        <v>40923.800000000003</v>
      </c>
      <c r="CJ7">
        <v>40819.699999999997</v>
      </c>
      <c r="CK7">
        <v>41552.1</v>
      </c>
      <c r="CL7">
        <v>41842.1</v>
      </c>
      <c r="CM7">
        <v>42220.3</v>
      </c>
      <c r="CN7">
        <v>43230.5</v>
      </c>
      <c r="CO7">
        <v>43544.800000000003</v>
      </c>
      <c r="CP7">
        <v>43916.3</v>
      </c>
      <c r="CQ7">
        <v>44746.9</v>
      </c>
      <c r="CR7">
        <v>45555.9</v>
      </c>
      <c r="CS7">
        <v>45883.9</v>
      </c>
      <c r="CT7">
        <v>46748.800000000003</v>
      </c>
      <c r="CU7">
        <v>47699.8</v>
      </c>
      <c r="CV7">
        <v>47774.9</v>
      </c>
      <c r="CW7">
        <v>48447</v>
      </c>
      <c r="CX7">
        <v>48513.4</v>
      </c>
      <c r="CY7">
        <v>48098.1</v>
      </c>
      <c r="CZ7">
        <v>48391.1</v>
      </c>
      <c r="DA7">
        <v>49128</v>
      </c>
      <c r="DB7">
        <v>49419.8</v>
      </c>
      <c r="DC7">
        <v>51090.6</v>
      </c>
      <c r="DD7">
        <v>51429.599999999999</v>
      </c>
      <c r="DE7">
        <v>51766.400000000001</v>
      </c>
      <c r="DF7">
        <v>53182.7</v>
      </c>
      <c r="DG7">
        <v>52898.400000000001</v>
      </c>
      <c r="DH7">
        <v>54264.4</v>
      </c>
      <c r="DI7">
        <v>54004.1</v>
      </c>
      <c r="DJ7">
        <v>53397.8</v>
      </c>
      <c r="DK7">
        <v>54137.9</v>
      </c>
      <c r="DL7">
        <v>53654</v>
      </c>
      <c r="DM7">
        <v>53669.9</v>
      </c>
      <c r="DN7">
        <v>53292.7</v>
      </c>
      <c r="DO7">
        <v>50604.2</v>
      </c>
      <c r="DP7">
        <v>51914.7</v>
      </c>
      <c r="DQ7">
        <v>51744</v>
      </c>
      <c r="DR7">
        <v>51654.6</v>
      </c>
      <c r="DS7">
        <v>51058.3</v>
      </c>
      <c r="DT7">
        <v>48877.7</v>
      </c>
      <c r="DU7">
        <v>47296.7</v>
      </c>
      <c r="DV7">
        <v>47088.7</v>
      </c>
      <c r="DW7">
        <v>45394.400000000001</v>
      </c>
      <c r="DX7">
        <v>44558.6</v>
      </c>
      <c r="DY7">
        <v>43579</v>
      </c>
      <c r="DZ7">
        <v>41618</v>
      </c>
      <c r="EA7">
        <v>41247.199999999997</v>
      </c>
      <c r="EB7">
        <v>40258.400000000001</v>
      </c>
      <c r="EC7">
        <v>39671.800000000003</v>
      </c>
      <c r="ED7">
        <v>39268.400000000001</v>
      </c>
      <c r="EE7">
        <v>38982.400000000001</v>
      </c>
      <c r="EF7">
        <v>39029.300000000003</v>
      </c>
      <c r="EG7">
        <v>39269.599999999999</v>
      </c>
      <c r="EH7">
        <v>39460.400000000001</v>
      </c>
      <c r="EI7">
        <v>39378.1</v>
      </c>
      <c r="EJ7">
        <v>39420.5</v>
      </c>
      <c r="EK7">
        <v>39809.199999999997</v>
      </c>
      <c r="EL7">
        <v>39504</v>
      </c>
      <c r="EM7">
        <v>39670.1</v>
      </c>
      <c r="EN7">
        <v>39584.800000000003</v>
      </c>
      <c r="EO7">
        <v>38777.9</v>
      </c>
      <c r="EP7">
        <v>39706.6</v>
      </c>
      <c r="EQ7">
        <v>39313.599999999999</v>
      </c>
      <c r="ER7">
        <v>39301.199999999997</v>
      </c>
      <c r="ES7">
        <v>39406.699999999997</v>
      </c>
      <c r="ET7">
        <v>39636.9</v>
      </c>
      <c r="EU7">
        <v>39716.300000000003</v>
      </c>
      <c r="EV7">
        <v>39922.9</v>
      </c>
      <c r="EW7">
        <v>40281.5</v>
      </c>
      <c r="EX7">
        <v>39980.800000000003</v>
      </c>
      <c r="EY7">
        <v>40589.9</v>
      </c>
      <c r="EZ7">
        <v>40659.1</v>
      </c>
      <c r="FA7">
        <v>40768.300000000003</v>
      </c>
      <c r="FB7">
        <v>41028.5</v>
      </c>
      <c r="FC7">
        <v>41490.800000000003</v>
      </c>
      <c r="FD7">
        <v>41875.1</v>
      </c>
      <c r="FE7">
        <v>41663.599999999999</v>
      </c>
      <c r="FF7">
        <v>41623.4</v>
      </c>
      <c r="FG7">
        <v>40810.699999999997</v>
      </c>
      <c r="FH7">
        <v>35188.9</v>
      </c>
      <c r="FI7">
        <v>37349.199999999997</v>
      </c>
      <c r="FJ7">
        <v>38318.699999999997</v>
      </c>
      <c r="FK7">
        <v>39926.300000000003</v>
      </c>
      <c r="FL7">
        <v>40478</v>
      </c>
      <c r="FM7">
        <v>41641.699999999997</v>
      </c>
      <c r="FN7">
        <v>42233.3</v>
      </c>
      <c r="FO7">
        <v>43106.8</v>
      </c>
      <c r="FP7">
        <v>43187.199999999997</v>
      </c>
      <c r="FQ7">
        <v>43604.7</v>
      </c>
      <c r="FR7">
        <v>43980.2</v>
      </c>
      <c r="FS7">
        <v>43988.5</v>
      </c>
      <c r="FT7">
        <v>44512.3</v>
      </c>
      <c r="FU7">
        <v>44578.6</v>
      </c>
      <c r="FV7">
        <v>44857.1</v>
      </c>
      <c r="FW7">
        <v>44904.3</v>
      </c>
      <c r="FX7">
        <v>45463.8</v>
      </c>
      <c r="FY7">
        <v>45623.4</v>
      </c>
      <c r="FZ7">
        <v>46034.9</v>
      </c>
    </row>
    <row r="8" spans="1:182" x14ac:dyDescent="0.35">
      <c r="A8" t="s">
        <v>21</v>
      </c>
      <c r="B8" t="s">
        <v>153</v>
      </c>
      <c r="C8" t="s">
        <v>153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>
        <v>160889.5</v>
      </c>
      <c r="BL8">
        <v>161950</v>
      </c>
      <c r="BM8">
        <v>162666.9</v>
      </c>
      <c r="BN8">
        <v>163898.29999999999</v>
      </c>
      <c r="BO8">
        <v>164840.6</v>
      </c>
      <c r="BP8">
        <v>165980.1</v>
      </c>
      <c r="BQ8">
        <v>167341.6</v>
      </c>
      <c r="BR8">
        <v>168174.2</v>
      </c>
      <c r="BS8">
        <v>169851.2</v>
      </c>
      <c r="BT8">
        <v>171383.7</v>
      </c>
      <c r="BU8">
        <v>173286</v>
      </c>
      <c r="BV8">
        <v>175719.9</v>
      </c>
      <c r="BW8">
        <v>177199.7</v>
      </c>
      <c r="BX8">
        <v>179145.4</v>
      </c>
      <c r="BY8">
        <v>180852.2</v>
      </c>
      <c r="BZ8">
        <v>182737.6</v>
      </c>
      <c r="CA8">
        <v>184537.9</v>
      </c>
      <c r="CB8">
        <v>186652.9</v>
      </c>
      <c r="CC8">
        <v>189192.2</v>
      </c>
      <c r="CD8">
        <v>191292.79999999999</v>
      </c>
      <c r="CE8">
        <v>194314.3</v>
      </c>
      <c r="CF8">
        <v>196770.3</v>
      </c>
      <c r="CG8">
        <v>198777.3</v>
      </c>
      <c r="CH8">
        <v>200905</v>
      </c>
      <c r="CI8">
        <v>202945.2</v>
      </c>
      <c r="CJ8">
        <v>204522.7</v>
      </c>
      <c r="CK8">
        <v>206488.9</v>
      </c>
      <c r="CL8">
        <v>207802.8</v>
      </c>
      <c r="CM8">
        <v>208785</v>
      </c>
      <c r="CN8">
        <v>210535.2</v>
      </c>
      <c r="CO8">
        <v>211714.7</v>
      </c>
      <c r="CP8">
        <v>213367.9</v>
      </c>
      <c r="CQ8">
        <v>215424.2</v>
      </c>
      <c r="CR8">
        <v>216250</v>
      </c>
      <c r="CS8">
        <v>217860.6</v>
      </c>
      <c r="CT8">
        <v>219687.3</v>
      </c>
      <c r="CU8">
        <v>220972.3</v>
      </c>
      <c r="CV8">
        <v>223318.6</v>
      </c>
      <c r="CW8">
        <v>225202.3</v>
      </c>
      <c r="CX8">
        <v>226800.2</v>
      </c>
      <c r="CY8">
        <v>228826.8</v>
      </c>
      <c r="CZ8">
        <v>230857.60000000001</v>
      </c>
      <c r="DA8">
        <v>233068.6</v>
      </c>
      <c r="DB8">
        <v>235369</v>
      </c>
      <c r="DC8">
        <v>238107.4</v>
      </c>
      <c r="DD8">
        <v>240250.4</v>
      </c>
      <c r="DE8">
        <v>242518.5</v>
      </c>
      <c r="DF8">
        <v>244775.5</v>
      </c>
      <c r="DG8">
        <v>247000.2</v>
      </c>
      <c r="DH8">
        <v>249167.9</v>
      </c>
      <c r="DI8">
        <v>251035.4</v>
      </c>
      <c r="DJ8">
        <v>252568.7</v>
      </c>
      <c r="DK8">
        <v>253040.7</v>
      </c>
      <c r="DL8">
        <v>253130</v>
      </c>
      <c r="DM8">
        <v>252594.2</v>
      </c>
      <c r="DN8">
        <v>248677.2</v>
      </c>
      <c r="DO8">
        <v>242026.9</v>
      </c>
      <c r="DP8">
        <v>242186</v>
      </c>
      <c r="DQ8">
        <v>242663</v>
      </c>
      <c r="DR8">
        <v>242604.4</v>
      </c>
      <c r="DS8">
        <v>242387.5</v>
      </c>
      <c r="DT8">
        <v>242686.9</v>
      </c>
      <c r="DU8">
        <v>242533.8</v>
      </c>
      <c r="DV8">
        <v>242784.7</v>
      </c>
      <c r="DW8">
        <v>242593.3</v>
      </c>
      <c r="DX8">
        <v>241965.7</v>
      </c>
      <c r="DY8">
        <v>240489.4</v>
      </c>
      <c r="DZ8">
        <v>239134.7</v>
      </c>
      <c r="EA8">
        <v>236884.5</v>
      </c>
      <c r="EB8">
        <v>234588.3</v>
      </c>
      <c r="EC8">
        <v>233510.9</v>
      </c>
      <c r="ED8">
        <v>231574.5</v>
      </c>
      <c r="EE8">
        <v>230938.4</v>
      </c>
      <c r="EF8">
        <v>230701.9</v>
      </c>
      <c r="EG8">
        <v>230555.7</v>
      </c>
      <c r="EH8">
        <v>230994.5</v>
      </c>
      <c r="EI8">
        <v>231867.9</v>
      </c>
      <c r="EJ8">
        <v>233119.7</v>
      </c>
      <c r="EK8">
        <v>234983.8</v>
      </c>
      <c r="EL8">
        <v>237256.1</v>
      </c>
      <c r="EM8">
        <v>240144.1</v>
      </c>
      <c r="EN8">
        <v>242833.1</v>
      </c>
      <c r="EO8">
        <v>245060.4</v>
      </c>
      <c r="EP8">
        <v>247249.3</v>
      </c>
      <c r="EQ8">
        <v>248966.3</v>
      </c>
      <c r="ER8">
        <v>249790.4</v>
      </c>
      <c r="ES8">
        <v>251765.1</v>
      </c>
      <c r="ET8">
        <v>253195.5</v>
      </c>
      <c r="EU8">
        <v>254988.1</v>
      </c>
      <c r="EV8">
        <v>257655</v>
      </c>
      <c r="EW8">
        <v>259281.9</v>
      </c>
      <c r="EX8">
        <v>260861.1</v>
      </c>
      <c r="EY8">
        <v>261976</v>
      </c>
      <c r="EZ8">
        <v>263684.5</v>
      </c>
      <c r="FA8">
        <v>265156.59999999998</v>
      </c>
      <c r="FB8">
        <v>266708.59999999998</v>
      </c>
      <c r="FC8">
        <v>268343.90000000002</v>
      </c>
      <c r="FD8">
        <v>269117.8</v>
      </c>
      <c r="FE8">
        <v>269633.2</v>
      </c>
      <c r="FF8">
        <v>271171.59999999998</v>
      </c>
      <c r="FG8">
        <v>257132</v>
      </c>
      <c r="FH8">
        <v>211387.3</v>
      </c>
      <c r="FI8">
        <v>245002.5</v>
      </c>
      <c r="FJ8">
        <v>246780.79999999999</v>
      </c>
      <c r="FK8">
        <v>249746.2</v>
      </c>
      <c r="FL8">
        <v>253169.9</v>
      </c>
      <c r="FM8">
        <v>258160.2</v>
      </c>
      <c r="FN8">
        <v>263404.7</v>
      </c>
      <c r="FO8">
        <v>266942.5</v>
      </c>
      <c r="FP8">
        <v>271546.59999999998</v>
      </c>
      <c r="FQ8">
        <v>273866.5</v>
      </c>
      <c r="FR8">
        <v>275430.5</v>
      </c>
      <c r="FS8">
        <v>277281.8</v>
      </c>
      <c r="FT8">
        <v>277963.90000000002</v>
      </c>
      <c r="FU8">
        <v>279794.8</v>
      </c>
      <c r="FV8">
        <v>281851.09999999998</v>
      </c>
      <c r="FW8">
        <v>284789.3</v>
      </c>
      <c r="FX8">
        <v>287190.90000000002</v>
      </c>
      <c r="FY8">
        <v>289493.8</v>
      </c>
      <c r="FZ8">
        <v>291677.7</v>
      </c>
    </row>
    <row r="9" spans="1:182" x14ac:dyDescent="0.35">
      <c r="A9" t="s">
        <v>9</v>
      </c>
      <c r="B9" t="s">
        <v>153</v>
      </c>
      <c r="C9">
        <v>255599.4</v>
      </c>
      <c r="D9">
        <v>253540.6</v>
      </c>
      <c r="E9">
        <v>253923.9</v>
      </c>
      <c r="F9">
        <v>253527.4</v>
      </c>
      <c r="G9">
        <v>254469.9</v>
      </c>
      <c r="H9">
        <v>256393.9</v>
      </c>
      <c r="I9">
        <v>258115.8</v>
      </c>
      <c r="J9">
        <v>259672.1</v>
      </c>
      <c r="K9">
        <v>261636.2</v>
      </c>
      <c r="L9">
        <v>263490.2</v>
      </c>
      <c r="M9">
        <v>263336.90000000002</v>
      </c>
      <c r="N9">
        <v>264913.7</v>
      </c>
      <c r="O9">
        <v>265932</v>
      </c>
      <c r="P9">
        <v>266077.5</v>
      </c>
      <c r="Q9">
        <v>266504.59999999998</v>
      </c>
      <c r="R9">
        <v>268163.20000000001</v>
      </c>
      <c r="S9">
        <v>269357.2</v>
      </c>
      <c r="T9">
        <v>270639.3</v>
      </c>
      <c r="U9">
        <v>272388.90000000002</v>
      </c>
      <c r="V9">
        <v>272137.90000000002</v>
      </c>
      <c r="W9">
        <v>272820.09999999998</v>
      </c>
      <c r="X9">
        <v>275089.3</v>
      </c>
      <c r="Y9">
        <v>276663.2</v>
      </c>
      <c r="Z9">
        <v>278060.5</v>
      </c>
      <c r="AA9">
        <v>278919.40000000002</v>
      </c>
      <c r="AB9">
        <v>281979.8</v>
      </c>
      <c r="AC9">
        <v>283510.3</v>
      </c>
      <c r="AD9">
        <v>283864.40000000002</v>
      </c>
      <c r="AE9">
        <v>284098.2</v>
      </c>
      <c r="AF9">
        <v>288327.5</v>
      </c>
      <c r="AG9">
        <v>290266.8</v>
      </c>
      <c r="AH9">
        <v>294547.7</v>
      </c>
      <c r="AI9">
        <v>298329.8</v>
      </c>
      <c r="AJ9">
        <v>300940.59999999998</v>
      </c>
      <c r="AK9">
        <v>304749</v>
      </c>
      <c r="AL9">
        <v>307262.90000000002</v>
      </c>
      <c r="AM9">
        <v>311259.90000000002</v>
      </c>
      <c r="AN9">
        <v>314732.5</v>
      </c>
      <c r="AO9">
        <v>318278.7</v>
      </c>
      <c r="AP9">
        <v>322547.09999999998</v>
      </c>
      <c r="AQ9">
        <v>323229.8</v>
      </c>
      <c r="AR9">
        <v>324966.40000000002</v>
      </c>
      <c r="AS9">
        <v>327078</v>
      </c>
      <c r="AT9">
        <v>326921</v>
      </c>
      <c r="AU9">
        <v>327781.2</v>
      </c>
      <c r="AV9">
        <v>328991.59999999998</v>
      </c>
      <c r="AW9">
        <v>330325.3</v>
      </c>
      <c r="AX9">
        <v>331919.40000000002</v>
      </c>
      <c r="AY9">
        <v>334293.40000000002</v>
      </c>
      <c r="AZ9">
        <v>334668.7</v>
      </c>
      <c r="BA9">
        <v>334283.90000000002</v>
      </c>
      <c r="BB9">
        <v>334347.3</v>
      </c>
      <c r="BC9">
        <v>332540.90000000002</v>
      </c>
      <c r="BD9">
        <v>332556.7</v>
      </c>
      <c r="BE9">
        <v>332964.09999999998</v>
      </c>
      <c r="BF9">
        <v>333840.09999999998</v>
      </c>
      <c r="BG9">
        <v>336106</v>
      </c>
      <c r="BH9">
        <v>339478.6</v>
      </c>
      <c r="BI9">
        <v>342544.9</v>
      </c>
      <c r="BJ9">
        <v>345773.9</v>
      </c>
      <c r="BK9">
        <v>347407.8</v>
      </c>
      <c r="BL9">
        <v>349685.7</v>
      </c>
      <c r="BM9">
        <v>350232.2</v>
      </c>
      <c r="BN9">
        <v>350093.8</v>
      </c>
      <c r="BO9">
        <v>352527.5</v>
      </c>
      <c r="BP9">
        <v>353207.2</v>
      </c>
      <c r="BQ9">
        <v>354570.7</v>
      </c>
      <c r="BR9">
        <v>355934.6</v>
      </c>
      <c r="BS9">
        <v>357454</v>
      </c>
      <c r="BT9">
        <v>361205.9</v>
      </c>
      <c r="BU9">
        <v>364797.5</v>
      </c>
      <c r="BV9">
        <v>368402.5</v>
      </c>
      <c r="BW9">
        <v>371933.6</v>
      </c>
      <c r="BX9">
        <v>374596.9</v>
      </c>
      <c r="BY9">
        <v>376534.4</v>
      </c>
      <c r="BZ9">
        <v>379115.7</v>
      </c>
      <c r="CA9">
        <v>381724.2</v>
      </c>
      <c r="CB9">
        <v>384199.5</v>
      </c>
      <c r="CC9">
        <v>389858.9</v>
      </c>
      <c r="CD9">
        <v>395380.4</v>
      </c>
      <c r="CE9">
        <v>399385.9</v>
      </c>
      <c r="CF9">
        <v>403635.9</v>
      </c>
      <c r="CG9">
        <v>406765.8</v>
      </c>
      <c r="CH9">
        <v>409062.2</v>
      </c>
      <c r="CI9">
        <v>411431.8</v>
      </c>
      <c r="CJ9">
        <v>411621.1</v>
      </c>
      <c r="CK9">
        <v>413731.1</v>
      </c>
      <c r="CL9">
        <v>411955.8</v>
      </c>
      <c r="CM9">
        <v>414341.4</v>
      </c>
      <c r="CN9">
        <v>416423.1</v>
      </c>
      <c r="CO9">
        <v>417992.3</v>
      </c>
      <c r="CP9">
        <v>418448.2</v>
      </c>
      <c r="CQ9">
        <v>419701.6</v>
      </c>
      <c r="CR9">
        <v>417956.3</v>
      </c>
      <c r="CS9">
        <v>422295</v>
      </c>
      <c r="CT9">
        <v>423825.3</v>
      </c>
      <c r="CU9">
        <v>428365</v>
      </c>
      <c r="CV9">
        <v>430237</v>
      </c>
      <c r="CW9">
        <v>431865.9</v>
      </c>
      <c r="CX9">
        <v>435718.5</v>
      </c>
      <c r="CY9">
        <v>436845.5</v>
      </c>
      <c r="CZ9">
        <v>437968.1</v>
      </c>
      <c r="DA9">
        <v>441313.1</v>
      </c>
      <c r="DB9">
        <v>444382.1</v>
      </c>
      <c r="DC9">
        <v>448100.7</v>
      </c>
      <c r="DD9">
        <v>453521.9</v>
      </c>
      <c r="DE9">
        <v>453995.9</v>
      </c>
      <c r="DF9">
        <v>456451.6</v>
      </c>
      <c r="DG9">
        <v>461332.5</v>
      </c>
      <c r="DH9">
        <v>464275.4</v>
      </c>
      <c r="DI9">
        <v>465641.3</v>
      </c>
      <c r="DJ9">
        <v>465865.8</v>
      </c>
      <c r="DK9">
        <v>469882.6</v>
      </c>
      <c r="DL9">
        <v>466633.8</v>
      </c>
      <c r="DM9">
        <v>465589</v>
      </c>
      <c r="DN9">
        <v>459926</v>
      </c>
      <c r="DO9">
        <v>450916.3</v>
      </c>
      <c r="DP9">
        <v>451666</v>
      </c>
      <c r="DQ9">
        <v>452449</v>
      </c>
      <c r="DR9">
        <v>456119.8</v>
      </c>
      <c r="DS9">
        <v>457190.1</v>
      </c>
      <c r="DT9">
        <v>459448.6</v>
      </c>
      <c r="DU9">
        <v>462510</v>
      </c>
      <c r="DV9">
        <v>465382.1</v>
      </c>
      <c r="DW9">
        <v>471426.6</v>
      </c>
      <c r="DX9">
        <v>471366.6</v>
      </c>
      <c r="DY9">
        <v>473059.4</v>
      </c>
      <c r="DZ9">
        <v>474509.3</v>
      </c>
      <c r="EA9">
        <v>474634</v>
      </c>
      <c r="EB9">
        <v>472576.8</v>
      </c>
      <c r="EC9">
        <v>473650.7</v>
      </c>
      <c r="ED9">
        <v>473684.4</v>
      </c>
      <c r="EE9">
        <v>474058.3</v>
      </c>
      <c r="EF9">
        <v>478195.7</v>
      </c>
      <c r="EG9">
        <v>478084.5</v>
      </c>
      <c r="EH9">
        <v>481544.2</v>
      </c>
      <c r="EI9">
        <v>481080</v>
      </c>
      <c r="EJ9">
        <v>481817.2</v>
      </c>
      <c r="EK9">
        <v>484723.4</v>
      </c>
      <c r="EL9">
        <v>483760.9</v>
      </c>
      <c r="EM9">
        <v>486509.9</v>
      </c>
      <c r="EN9">
        <v>486733.7</v>
      </c>
      <c r="EO9">
        <v>488026.8</v>
      </c>
      <c r="EP9">
        <v>489157</v>
      </c>
      <c r="EQ9">
        <v>491124.7</v>
      </c>
      <c r="ER9">
        <v>489901.1</v>
      </c>
      <c r="ES9">
        <v>490517.2</v>
      </c>
      <c r="ET9">
        <v>493084</v>
      </c>
      <c r="EU9">
        <v>496422.2</v>
      </c>
      <c r="EV9">
        <v>500853.6</v>
      </c>
      <c r="EW9">
        <v>504567.5</v>
      </c>
      <c r="EX9">
        <v>507688.3</v>
      </c>
      <c r="EY9">
        <v>507281.5</v>
      </c>
      <c r="EZ9">
        <v>508309.5</v>
      </c>
      <c r="FA9">
        <v>510883.8</v>
      </c>
      <c r="FB9">
        <v>514947.8</v>
      </c>
      <c r="FC9">
        <v>519219.7</v>
      </c>
      <c r="FD9">
        <v>522273.6</v>
      </c>
      <c r="FE9">
        <v>522512.9</v>
      </c>
      <c r="FF9">
        <v>519787.6</v>
      </c>
      <c r="FG9">
        <v>493234</v>
      </c>
      <c r="FH9">
        <v>432546.2</v>
      </c>
      <c r="FI9">
        <v>500224</v>
      </c>
      <c r="FJ9">
        <v>499575.9</v>
      </c>
      <c r="FK9">
        <v>501424.5</v>
      </c>
      <c r="FL9">
        <v>507906.2</v>
      </c>
      <c r="FM9">
        <v>522309</v>
      </c>
      <c r="FN9">
        <v>525407.80000000005</v>
      </c>
      <c r="FO9">
        <v>524519.4</v>
      </c>
      <c r="FP9">
        <v>526856.1</v>
      </c>
      <c r="FQ9">
        <v>529539</v>
      </c>
      <c r="FR9">
        <v>530107.9</v>
      </c>
      <c r="FS9">
        <v>529738.80000000005</v>
      </c>
      <c r="FT9">
        <v>533563.30000000005</v>
      </c>
      <c r="FU9">
        <v>534336.80000000005</v>
      </c>
      <c r="FV9">
        <v>536933.4</v>
      </c>
      <c r="FW9">
        <v>537330.30000000005</v>
      </c>
      <c r="FX9">
        <v>538723</v>
      </c>
      <c r="FY9">
        <v>540922.30000000005</v>
      </c>
      <c r="FZ9">
        <v>540374.4</v>
      </c>
    </row>
    <row r="10" spans="1:182" x14ac:dyDescent="0.35">
      <c r="A10" t="s">
        <v>12</v>
      </c>
      <c r="B10" t="s">
        <v>153</v>
      </c>
      <c r="C10" t="s">
        <v>153</v>
      </c>
      <c r="D10" t="s">
        <v>153</v>
      </c>
      <c r="E10" t="s">
        <v>153</v>
      </c>
      <c r="F10" t="s">
        <v>153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>
        <v>321529.2</v>
      </c>
      <c r="BL10">
        <v>322538.2</v>
      </c>
      <c r="BM10">
        <v>321869.2</v>
      </c>
      <c r="BN10">
        <v>324647.7</v>
      </c>
      <c r="BO10">
        <v>326070.7</v>
      </c>
      <c r="BP10">
        <v>326615.09999999998</v>
      </c>
      <c r="BQ10">
        <v>327261</v>
      </c>
      <c r="BR10">
        <v>326134.8</v>
      </c>
      <c r="BS10">
        <v>327075.40000000002</v>
      </c>
      <c r="BT10">
        <v>332252.3</v>
      </c>
      <c r="BU10">
        <v>333807.09999999998</v>
      </c>
      <c r="BV10">
        <v>338749.5</v>
      </c>
      <c r="BW10">
        <v>337038.1</v>
      </c>
      <c r="BX10">
        <v>339062.3</v>
      </c>
      <c r="BY10">
        <v>339322.7</v>
      </c>
      <c r="BZ10">
        <v>338259.6</v>
      </c>
      <c r="CA10">
        <v>339890.8</v>
      </c>
      <c r="CB10">
        <v>341212.8</v>
      </c>
      <c r="CC10">
        <v>344761.7</v>
      </c>
      <c r="CD10">
        <v>349866.4</v>
      </c>
      <c r="CE10">
        <v>354163.7</v>
      </c>
      <c r="CF10">
        <v>356497.4</v>
      </c>
      <c r="CG10">
        <v>359720.9</v>
      </c>
      <c r="CH10">
        <v>363206.40000000002</v>
      </c>
      <c r="CI10">
        <v>366064.3</v>
      </c>
      <c r="CJ10">
        <v>365819.9</v>
      </c>
      <c r="CK10">
        <v>364411</v>
      </c>
      <c r="CL10">
        <v>363884.2</v>
      </c>
      <c r="CM10">
        <v>364338.7</v>
      </c>
      <c r="CN10">
        <v>365345.9</v>
      </c>
      <c r="CO10">
        <v>365983.2</v>
      </c>
      <c r="CP10">
        <v>368098.9</v>
      </c>
      <c r="CQ10">
        <v>366560.2</v>
      </c>
      <c r="CR10">
        <v>365914</v>
      </c>
      <c r="CS10">
        <v>365018</v>
      </c>
      <c r="CT10">
        <v>368448.5</v>
      </c>
      <c r="CU10">
        <v>369987.4</v>
      </c>
      <c r="CV10">
        <v>370935.8</v>
      </c>
      <c r="CW10">
        <v>371198.7</v>
      </c>
      <c r="CX10">
        <v>372152.3</v>
      </c>
      <c r="CY10">
        <v>371477.5</v>
      </c>
      <c r="CZ10">
        <v>374681.2</v>
      </c>
      <c r="DA10">
        <v>376672.2</v>
      </c>
      <c r="DB10">
        <v>378428.6</v>
      </c>
      <c r="DC10">
        <v>379418.2</v>
      </c>
      <c r="DD10">
        <v>380821.9</v>
      </c>
      <c r="DE10">
        <v>382020.5</v>
      </c>
      <c r="DF10">
        <v>387418.7</v>
      </c>
      <c r="DG10">
        <v>386609.7</v>
      </c>
      <c r="DH10">
        <v>387728.1</v>
      </c>
      <c r="DI10">
        <v>387857.9</v>
      </c>
      <c r="DJ10">
        <v>387040.2</v>
      </c>
      <c r="DK10">
        <v>391009.7</v>
      </c>
      <c r="DL10">
        <v>387354.5</v>
      </c>
      <c r="DM10">
        <v>381592</v>
      </c>
      <c r="DN10">
        <v>372834.3</v>
      </c>
      <c r="DO10">
        <v>363714.5</v>
      </c>
      <c r="DP10">
        <v>361587.7</v>
      </c>
      <c r="DQ10">
        <v>362492.8</v>
      </c>
      <c r="DR10">
        <v>363397.7</v>
      </c>
      <c r="DS10">
        <v>365109.2</v>
      </c>
      <c r="DT10">
        <v>367445.9</v>
      </c>
      <c r="DU10">
        <v>368439.4</v>
      </c>
      <c r="DV10">
        <v>371659.5</v>
      </c>
      <c r="DW10">
        <v>373530</v>
      </c>
      <c r="DX10">
        <v>372825.9</v>
      </c>
      <c r="DY10">
        <v>371226</v>
      </c>
      <c r="DZ10">
        <v>367668.9</v>
      </c>
      <c r="EA10">
        <v>363470.5</v>
      </c>
      <c r="EB10">
        <v>360714.6</v>
      </c>
      <c r="EC10">
        <v>358227</v>
      </c>
      <c r="ED10">
        <v>355694.5</v>
      </c>
      <c r="EE10">
        <v>352478.2</v>
      </c>
      <c r="EF10">
        <v>352459</v>
      </c>
      <c r="EG10">
        <v>353605</v>
      </c>
      <c r="EH10">
        <v>353311.1</v>
      </c>
      <c r="EI10">
        <v>353156.3</v>
      </c>
      <c r="EJ10">
        <v>353326.8</v>
      </c>
      <c r="EK10">
        <v>353403.4</v>
      </c>
      <c r="EL10">
        <v>353037</v>
      </c>
      <c r="EM10">
        <v>354276.9</v>
      </c>
      <c r="EN10">
        <v>355672.4</v>
      </c>
      <c r="EO10">
        <v>355809.4</v>
      </c>
      <c r="EP10">
        <v>357696.7</v>
      </c>
      <c r="EQ10">
        <v>358328.5</v>
      </c>
      <c r="ER10">
        <v>359310.9</v>
      </c>
      <c r="ES10">
        <v>361862</v>
      </c>
      <c r="ET10">
        <v>363231.3</v>
      </c>
      <c r="EU10">
        <v>364856.8</v>
      </c>
      <c r="EV10">
        <v>366272.6</v>
      </c>
      <c r="EW10">
        <v>366897.1</v>
      </c>
      <c r="EX10">
        <v>369086.1</v>
      </c>
      <c r="EY10">
        <v>368433.8</v>
      </c>
      <c r="EZ10">
        <v>369195.1</v>
      </c>
      <c r="FA10">
        <v>369180.4</v>
      </c>
      <c r="FB10">
        <v>370278.8</v>
      </c>
      <c r="FC10">
        <v>371076.8</v>
      </c>
      <c r="FD10">
        <v>372101.5</v>
      </c>
      <c r="FE10">
        <v>370724.5</v>
      </c>
      <c r="FF10">
        <v>369345.7</v>
      </c>
      <c r="FG10">
        <v>347862.8</v>
      </c>
      <c r="FH10">
        <v>304979.20000000001</v>
      </c>
      <c r="FI10">
        <v>348920.6</v>
      </c>
      <c r="FJ10">
        <v>348706.5</v>
      </c>
      <c r="FK10">
        <v>355091.8</v>
      </c>
      <c r="FL10">
        <v>363423.2</v>
      </c>
      <c r="FM10">
        <v>372624.6</v>
      </c>
      <c r="FN10">
        <v>378281.9</v>
      </c>
      <c r="FO10">
        <v>381395.9</v>
      </c>
      <c r="FP10">
        <v>386573.7</v>
      </c>
      <c r="FQ10">
        <v>387564.1</v>
      </c>
      <c r="FR10">
        <v>386988.2</v>
      </c>
      <c r="FS10">
        <v>389435</v>
      </c>
      <c r="FT10">
        <v>388252.9</v>
      </c>
      <c r="FU10">
        <v>388306.1</v>
      </c>
      <c r="FV10">
        <v>389086.6</v>
      </c>
      <c r="FW10">
        <v>390412.3</v>
      </c>
      <c r="FX10">
        <v>390708.1</v>
      </c>
      <c r="FY10">
        <v>390755.2</v>
      </c>
      <c r="FZ10">
        <v>391285</v>
      </c>
    </row>
    <row r="11" spans="1:182" x14ac:dyDescent="0.35">
      <c r="A11" t="s">
        <v>6</v>
      </c>
      <c r="B11" t="s">
        <v>153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>
        <v>2483.1</v>
      </c>
      <c r="BL11">
        <v>2531.5</v>
      </c>
      <c r="BM11">
        <v>2524.3000000000002</v>
      </c>
      <c r="BN11">
        <v>2520.6</v>
      </c>
      <c r="BO11">
        <v>2555.1999999999998</v>
      </c>
      <c r="BP11">
        <v>2532.9</v>
      </c>
      <c r="BQ11">
        <v>2534.5</v>
      </c>
      <c r="BR11">
        <v>2562.6</v>
      </c>
      <c r="BS11">
        <v>2572.6999999999998</v>
      </c>
      <c r="BT11">
        <v>2579.4</v>
      </c>
      <c r="BU11">
        <v>2634.5</v>
      </c>
      <c r="BV11">
        <v>2667.5</v>
      </c>
      <c r="BW11">
        <v>2713.6</v>
      </c>
      <c r="BX11">
        <v>2753.5</v>
      </c>
      <c r="BY11">
        <v>2808.7</v>
      </c>
      <c r="BZ11">
        <v>2817.2</v>
      </c>
      <c r="CA11">
        <v>2850.7</v>
      </c>
      <c r="CB11">
        <v>2869.3</v>
      </c>
      <c r="CC11">
        <v>2936.4</v>
      </c>
      <c r="CD11">
        <v>2991.1</v>
      </c>
      <c r="CE11">
        <v>3018.6</v>
      </c>
      <c r="CF11">
        <v>3098.1</v>
      </c>
      <c r="CG11">
        <v>3103.1</v>
      </c>
      <c r="CH11">
        <v>3122.4</v>
      </c>
      <c r="CI11">
        <v>3129.2</v>
      </c>
      <c r="CJ11">
        <v>3163.6</v>
      </c>
      <c r="CK11">
        <v>3266.6</v>
      </c>
      <c r="CL11">
        <v>3270.6</v>
      </c>
      <c r="CM11">
        <v>3266.7</v>
      </c>
      <c r="CN11">
        <v>3329.6</v>
      </c>
      <c r="CO11">
        <v>3313.8</v>
      </c>
      <c r="CP11">
        <v>3397.6</v>
      </c>
      <c r="CQ11">
        <v>3380.3</v>
      </c>
      <c r="CR11">
        <v>3367.2</v>
      </c>
      <c r="CS11">
        <v>3432</v>
      </c>
      <c r="CT11">
        <v>3477.4</v>
      </c>
      <c r="CU11">
        <v>3528.2</v>
      </c>
      <c r="CV11">
        <v>3558.9</v>
      </c>
      <c r="CW11">
        <v>3604.2</v>
      </c>
      <c r="CX11">
        <v>3651.9</v>
      </c>
      <c r="CY11">
        <v>3713.6</v>
      </c>
      <c r="CZ11">
        <v>3732.7</v>
      </c>
      <c r="DA11">
        <v>3780.2</v>
      </c>
      <c r="DB11">
        <v>3812.9</v>
      </c>
      <c r="DC11">
        <v>3875.1</v>
      </c>
      <c r="DD11">
        <v>3931.1</v>
      </c>
      <c r="DE11">
        <v>3950.7</v>
      </c>
      <c r="DF11">
        <v>3991.4</v>
      </c>
      <c r="DG11">
        <v>4082.7</v>
      </c>
      <c r="DH11">
        <v>4101.8</v>
      </c>
      <c r="DI11">
        <v>4144.3999999999996</v>
      </c>
      <c r="DJ11">
        <v>4222</v>
      </c>
      <c r="DK11">
        <v>4274.3999999999996</v>
      </c>
      <c r="DL11">
        <v>4309</v>
      </c>
      <c r="DM11">
        <v>4299.3</v>
      </c>
      <c r="DN11">
        <v>4271.8999999999996</v>
      </c>
      <c r="DO11">
        <v>4215.8999999999996</v>
      </c>
      <c r="DP11">
        <v>4187.5</v>
      </c>
      <c r="DQ11">
        <v>4181.3999999999996</v>
      </c>
      <c r="DR11">
        <v>4224.1000000000004</v>
      </c>
      <c r="DS11">
        <v>4272.8</v>
      </c>
      <c r="DT11">
        <v>4278.6000000000004</v>
      </c>
      <c r="DU11">
        <v>4308.3</v>
      </c>
      <c r="DV11">
        <v>4332.8</v>
      </c>
      <c r="DW11">
        <v>4354.1000000000004</v>
      </c>
      <c r="DX11">
        <v>4351.3</v>
      </c>
      <c r="DY11">
        <v>4266.3999999999996</v>
      </c>
      <c r="DZ11">
        <v>4292.3</v>
      </c>
      <c r="EA11">
        <v>4269.5</v>
      </c>
      <c r="EB11">
        <v>4196.2</v>
      </c>
      <c r="EC11">
        <v>4141.7</v>
      </c>
      <c r="ED11">
        <v>4061.5</v>
      </c>
      <c r="EE11">
        <v>3967.5</v>
      </c>
      <c r="EF11">
        <v>3873.2</v>
      </c>
      <c r="EG11">
        <v>3867.8</v>
      </c>
      <c r="EH11">
        <v>3862.5</v>
      </c>
      <c r="EI11">
        <v>3829.2</v>
      </c>
      <c r="EJ11">
        <v>3820.3</v>
      </c>
      <c r="EK11">
        <v>3815</v>
      </c>
      <c r="EL11">
        <v>3829.8</v>
      </c>
      <c r="EM11">
        <v>3875.4</v>
      </c>
      <c r="EN11">
        <v>3920.1</v>
      </c>
      <c r="EO11">
        <v>3966.4</v>
      </c>
      <c r="EP11">
        <v>4055.2</v>
      </c>
      <c r="EQ11">
        <v>4141.8</v>
      </c>
      <c r="ER11">
        <v>4168.8</v>
      </c>
      <c r="ES11">
        <v>4224.3</v>
      </c>
      <c r="ET11">
        <v>4322</v>
      </c>
      <c r="EU11">
        <v>4403.7</v>
      </c>
      <c r="EV11">
        <v>4408.8999999999996</v>
      </c>
      <c r="EW11">
        <v>4471.8</v>
      </c>
      <c r="EX11">
        <v>4542.1000000000004</v>
      </c>
      <c r="EY11">
        <v>4673.3</v>
      </c>
      <c r="EZ11">
        <v>4701.3999999999996</v>
      </c>
      <c r="FA11">
        <v>4725.5</v>
      </c>
      <c r="FB11">
        <v>4844.5</v>
      </c>
      <c r="FC11">
        <v>4936.1000000000004</v>
      </c>
      <c r="FD11">
        <v>4990.1000000000004</v>
      </c>
      <c r="FE11">
        <v>5032.3</v>
      </c>
      <c r="FF11">
        <v>5099.3999999999996</v>
      </c>
      <c r="FG11">
        <v>5081.7</v>
      </c>
      <c r="FH11">
        <v>4475.5</v>
      </c>
      <c r="FI11">
        <v>4783.3999999999996</v>
      </c>
      <c r="FJ11">
        <v>5071.6000000000004</v>
      </c>
      <c r="FK11">
        <v>5257</v>
      </c>
      <c r="FL11">
        <v>5312.2</v>
      </c>
      <c r="FM11">
        <v>5450.8</v>
      </c>
      <c r="FN11">
        <v>5602.3</v>
      </c>
      <c r="FO11">
        <v>5742</v>
      </c>
      <c r="FP11">
        <v>5771</v>
      </c>
      <c r="FQ11">
        <v>5834.9</v>
      </c>
      <c r="FR11">
        <v>5867.2</v>
      </c>
      <c r="FS11">
        <v>5903.7</v>
      </c>
      <c r="FT11">
        <v>5926.5</v>
      </c>
      <c r="FU11">
        <v>5966.4</v>
      </c>
      <c r="FV11">
        <v>6024.8</v>
      </c>
      <c r="FW11">
        <v>6129.7</v>
      </c>
      <c r="FX11">
        <v>6128.6</v>
      </c>
      <c r="FY11">
        <v>6180.9</v>
      </c>
      <c r="FZ11">
        <v>6199.1</v>
      </c>
    </row>
    <row r="12" spans="1:182" x14ac:dyDescent="0.35">
      <c r="A12" t="s">
        <v>13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>
        <v>1709</v>
      </c>
      <c r="BL12">
        <v>1706.9</v>
      </c>
      <c r="BM12">
        <v>1681.7</v>
      </c>
      <c r="BN12">
        <v>1689.3</v>
      </c>
      <c r="BO12">
        <v>1685.1</v>
      </c>
      <c r="BP12">
        <v>1685.4</v>
      </c>
      <c r="BQ12">
        <v>1739.2</v>
      </c>
      <c r="BR12">
        <v>1823</v>
      </c>
      <c r="BS12">
        <v>1809.9</v>
      </c>
      <c r="BT12">
        <v>1910</v>
      </c>
      <c r="BU12">
        <v>1929.6</v>
      </c>
      <c r="BV12">
        <v>1926.9</v>
      </c>
      <c r="BW12">
        <v>2018.2</v>
      </c>
      <c r="BX12">
        <v>2036.3</v>
      </c>
      <c r="BY12">
        <v>2099.6</v>
      </c>
      <c r="BZ12">
        <v>1930.6</v>
      </c>
      <c r="CA12">
        <v>2042.6</v>
      </c>
      <c r="CB12">
        <v>2014.3</v>
      </c>
      <c r="CC12">
        <v>2088.4</v>
      </c>
      <c r="CD12">
        <v>2145.6</v>
      </c>
      <c r="CE12">
        <v>2171.3000000000002</v>
      </c>
      <c r="CF12">
        <v>2164.1</v>
      </c>
      <c r="CG12">
        <v>2226.6999999999998</v>
      </c>
      <c r="CH12">
        <v>2215.4</v>
      </c>
      <c r="CI12">
        <v>2266.1</v>
      </c>
      <c r="CJ12">
        <v>2363.6999999999998</v>
      </c>
      <c r="CK12">
        <v>2310.8000000000002</v>
      </c>
      <c r="CL12">
        <v>2388.4</v>
      </c>
      <c r="CM12">
        <v>2397.3000000000002</v>
      </c>
      <c r="CN12">
        <v>2497.6</v>
      </c>
      <c r="CO12">
        <v>2524.8000000000002</v>
      </c>
      <c r="CP12">
        <v>2615.8000000000002</v>
      </c>
      <c r="CQ12">
        <v>2634</v>
      </c>
      <c r="CR12">
        <v>2689.3</v>
      </c>
      <c r="CS12">
        <v>2765.2</v>
      </c>
      <c r="CT12">
        <v>2802.7</v>
      </c>
      <c r="CU12">
        <v>2894.8</v>
      </c>
      <c r="CV12">
        <v>2926.1</v>
      </c>
      <c r="CW12">
        <v>2966.7</v>
      </c>
      <c r="CX12">
        <v>3051.4</v>
      </c>
      <c r="CY12">
        <v>3124.8</v>
      </c>
      <c r="CZ12">
        <v>3225.8</v>
      </c>
      <c r="DA12">
        <v>3361.2</v>
      </c>
      <c r="DB12">
        <v>3480.4</v>
      </c>
      <c r="DC12">
        <v>3522.6</v>
      </c>
      <c r="DD12">
        <v>3649.5</v>
      </c>
      <c r="DE12">
        <v>3770.3</v>
      </c>
      <c r="DF12">
        <v>3949.2</v>
      </c>
      <c r="DG12">
        <v>4054.3</v>
      </c>
      <c r="DH12">
        <v>4121.2</v>
      </c>
      <c r="DI12">
        <v>4180</v>
      </c>
      <c r="DJ12">
        <v>4131.7</v>
      </c>
      <c r="DK12">
        <v>4191.6000000000004</v>
      </c>
      <c r="DL12">
        <v>4079.3</v>
      </c>
      <c r="DM12">
        <v>3914.8</v>
      </c>
      <c r="DN12">
        <v>3798.6</v>
      </c>
      <c r="DO12">
        <v>3603.6</v>
      </c>
      <c r="DP12">
        <v>3377.7</v>
      </c>
      <c r="DQ12">
        <v>3214.9</v>
      </c>
      <c r="DR12">
        <v>3238.1</v>
      </c>
      <c r="DS12">
        <v>3241.2</v>
      </c>
      <c r="DT12">
        <v>3216.3</v>
      </c>
      <c r="DU12">
        <v>3207.5</v>
      </c>
      <c r="DV12">
        <v>3240.1</v>
      </c>
      <c r="DW12">
        <v>3222</v>
      </c>
      <c r="DX12">
        <v>3310.1</v>
      </c>
      <c r="DY12">
        <v>3366.9</v>
      </c>
      <c r="DZ12">
        <v>3384.6</v>
      </c>
      <c r="EA12">
        <v>3560.3</v>
      </c>
      <c r="EB12">
        <v>3543.9</v>
      </c>
      <c r="EC12">
        <v>3567.6</v>
      </c>
      <c r="ED12">
        <v>3587.3</v>
      </c>
      <c r="EE12">
        <v>3588.9</v>
      </c>
      <c r="EF12">
        <v>3616.4</v>
      </c>
      <c r="EG12">
        <v>3663.6</v>
      </c>
      <c r="EH12">
        <v>3682.2</v>
      </c>
      <c r="EI12">
        <v>3688.5</v>
      </c>
      <c r="EJ12">
        <v>3696</v>
      </c>
      <c r="EK12">
        <v>3733.8</v>
      </c>
      <c r="EL12">
        <v>3744.3</v>
      </c>
      <c r="EM12">
        <v>3788.1</v>
      </c>
      <c r="EN12">
        <v>3837.9</v>
      </c>
      <c r="EO12">
        <v>3900.3</v>
      </c>
      <c r="EP12">
        <v>3891.9</v>
      </c>
      <c r="EQ12">
        <v>3932.3</v>
      </c>
      <c r="ER12">
        <v>3945</v>
      </c>
      <c r="ES12">
        <v>3946.9</v>
      </c>
      <c r="ET12">
        <v>3993.9</v>
      </c>
      <c r="EU12">
        <v>4034</v>
      </c>
      <c r="EV12">
        <v>4054.3</v>
      </c>
      <c r="EW12">
        <v>4094.3</v>
      </c>
      <c r="EX12">
        <v>4127.8999999999996</v>
      </c>
      <c r="EY12">
        <v>4177.1000000000004</v>
      </c>
      <c r="EZ12">
        <v>4235.5</v>
      </c>
      <c r="FA12">
        <v>4263</v>
      </c>
      <c r="FB12">
        <v>4299.2</v>
      </c>
      <c r="FC12">
        <v>4295.2</v>
      </c>
      <c r="FD12">
        <v>4283.1000000000004</v>
      </c>
      <c r="FE12">
        <v>4301.2</v>
      </c>
      <c r="FF12">
        <v>4274.2</v>
      </c>
      <c r="FG12">
        <v>4256.3999999999996</v>
      </c>
      <c r="FH12">
        <v>3834.3</v>
      </c>
      <c r="FI12">
        <v>4244.3999999999996</v>
      </c>
      <c r="FJ12">
        <v>4264.5</v>
      </c>
      <c r="FK12">
        <v>4275.2</v>
      </c>
      <c r="FL12">
        <v>4316</v>
      </c>
      <c r="FM12">
        <v>4560.2</v>
      </c>
      <c r="FN12">
        <v>4558</v>
      </c>
      <c r="FO12">
        <v>4529.3999999999996</v>
      </c>
      <c r="FP12">
        <v>4530.1000000000004</v>
      </c>
      <c r="FQ12">
        <v>4534.1000000000004</v>
      </c>
      <c r="FR12">
        <v>4573.5</v>
      </c>
      <c r="FS12">
        <v>4642.2</v>
      </c>
      <c r="FT12">
        <v>4629.6000000000004</v>
      </c>
      <c r="FU12">
        <v>4661.2</v>
      </c>
      <c r="FV12">
        <v>4640</v>
      </c>
      <c r="FW12">
        <v>4630.5</v>
      </c>
      <c r="FX12">
        <v>4628.6000000000004</v>
      </c>
      <c r="FY12">
        <v>4620.6000000000004</v>
      </c>
      <c r="FZ12">
        <v>4622.7</v>
      </c>
    </row>
    <row r="13" spans="1:182" x14ac:dyDescent="0.35">
      <c r="A13" t="s">
        <v>14</v>
      </c>
      <c r="B13" t="s">
        <v>153</v>
      </c>
      <c r="C13" t="s">
        <v>153</v>
      </c>
      <c r="D13" t="s">
        <v>153</v>
      </c>
      <c r="E13" t="s">
        <v>153</v>
      </c>
      <c r="F13" t="s">
        <v>153</v>
      </c>
      <c r="G13" t="s">
        <v>153</v>
      </c>
      <c r="H13" t="s">
        <v>153</v>
      </c>
      <c r="I13" t="s">
        <v>153</v>
      </c>
      <c r="J13" t="s">
        <v>153</v>
      </c>
      <c r="K13" t="s">
        <v>153</v>
      </c>
      <c r="L13" t="s">
        <v>153</v>
      </c>
      <c r="M13" t="s">
        <v>153</v>
      </c>
      <c r="N13" t="s">
        <v>153</v>
      </c>
      <c r="O13" t="s">
        <v>153</v>
      </c>
      <c r="P13" t="s">
        <v>153</v>
      </c>
      <c r="Q13" t="s">
        <v>153</v>
      </c>
      <c r="R13" t="s">
        <v>153</v>
      </c>
      <c r="S13" t="s">
        <v>153</v>
      </c>
      <c r="T13" t="s">
        <v>153</v>
      </c>
      <c r="U13" t="s">
        <v>153</v>
      </c>
      <c r="V13" t="s">
        <v>153</v>
      </c>
      <c r="W13" t="s">
        <v>153</v>
      </c>
      <c r="X13" t="s">
        <v>153</v>
      </c>
      <c r="Y13" t="s">
        <v>153</v>
      </c>
      <c r="Z13" t="s">
        <v>153</v>
      </c>
      <c r="AA13" t="s">
        <v>153</v>
      </c>
      <c r="AB13" t="s">
        <v>153</v>
      </c>
      <c r="AC13" t="s">
        <v>153</v>
      </c>
      <c r="AD13" t="s">
        <v>153</v>
      </c>
      <c r="AE13" t="s">
        <v>153</v>
      </c>
      <c r="AF13" t="s">
        <v>153</v>
      </c>
      <c r="AG13" t="s">
        <v>153</v>
      </c>
      <c r="AH13" t="s">
        <v>153</v>
      </c>
      <c r="AI13" t="s">
        <v>153</v>
      </c>
      <c r="AJ13" t="s">
        <v>153</v>
      </c>
      <c r="AK13" t="s">
        <v>153</v>
      </c>
      <c r="AL13" t="s">
        <v>153</v>
      </c>
      <c r="AM13" t="s">
        <v>153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>
        <v>2838.3</v>
      </c>
      <c r="BL13">
        <v>2911.1</v>
      </c>
      <c r="BM13">
        <v>2908</v>
      </c>
      <c r="BN13">
        <v>2978.5</v>
      </c>
      <c r="BO13">
        <v>3001.8</v>
      </c>
      <c r="BP13">
        <v>2982.6</v>
      </c>
      <c r="BQ13">
        <v>3087.9</v>
      </c>
      <c r="BR13">
        <v>3108.5</v>
      </c>
      <c r="BS13">
        <v>3171.2</v>
      </c>
      <c r="BT13">
        <v>3246.5</v>
      </c>
      <c r="BU13">
        <v>3357.8</v>
      </c>
      <c r="BV13">
        <v>3422.3</v>
      </c>
      <c r="BW13">
        <v>3479.4</v>
      </c>
      <c r="BX13">
        <v>3555</v>
      </c>
      <c r="BY13">
        <v>3588.9</v>
      </c>
      <c r="BZ13">
        <v>3587.2</v>
      </c>
      <c r="CA13">
        <v>3531.4</v>
      </c>
      <c r="CB13">
        <v>3550.9</v>
      </c>
      <c r="CC13">
        <v>3488.1</v>
      </c>
      <c r="CD13">
        <v>3485.7</v>
      </c>
      <c r="CE13">
        <v>3558.4</v>
      </c>
      <c r="CF13">
        <v>3607.6</v>
      </c>
      <c r="CG13">
        <v>3647.9</v>
      </c>
      <c r="CH13">
        <v>3714.6</v>
      </c>
      <c r="CI13">
        <v>3812.5</v>
      </c>
      <c r="CJ13">
        <v>3808.1</v>
      </c>
      <c r="CK13">
        <v>3893.1</v>
      </c>
      <c r="CL13">
        <v>3978.7</v>
      </c>
      <c r="CM13">
        <v>4000.4</v>
      </c>
      <c r="CN13">
        <v>4104.6000000000004</v>
      </c>
      <c r="CO13">
        <v>4168.8999999999996</v>
      </c>
      <c r="CP13">
        <v>4230.3999999999996</v>
      </c>
      <c r="CQ13">
        <v>4436.1000000000004</v>
      </c>
      <c r="CR13">
        <v>4500.6000000000004</v>
      </c>
      <c r="CS13">
        <v>4612.6000000000004</v>
      </c>
      <c r="CT13">
        <v>4693</v>
      </c>
      <c r="CU13">
        <v>4728.6000000000004</v>
      </c>
      <c r="CV13">
        <v>4826.2</v>
      </c>
      <c r="CW13">
        <v>4862.5</v>
      </c>
      <c r="CX13">
        <v>4977.7</v>
      </c>
      <c r="CY13">
        <v>5104.2</v>
      </c>
      <c r="CZ13">
        <v>5153.7</v>
      </c>
      <c r="DA13">
        <v>5299</v>
      </c>
      <c r="DB13">
        <v>5425.4</v>
      </c>
      <c r="DC13">
        <v>5424</v>
      </c>
      <c r="DD13">
        <v>5575</v>
      </c>
      <c r="DE13">
        <v>5673.5</v>
      </c>
      <c r="DF13">
        <v>5841.7</v>
      </c>
      <c r="DG13">
        <v>6020.6</v>
      </c>
      <c r="DH13">
        <v>6186.9</v>
      </c>
      <c r="DI13">
        <v>6354.8</v>
      </c>
      <c r="DJ13">
        <v>6451.1</v>
      </c>
      <c r="DK13">
        <v>6429.1</v>
      </c>
      <c r="DL13">
        <v>6458.7</v>
      </c>
      <c r="DM13">
        <v>6368.9</v>
      </c>
      <c r="DN13">
        <v>6302.1</v>
      </c>
      <c r="DO13">
        <v>5532.1</v>
      </c>
      <c r="DP13">
        <v>5468.1</v>
      </c>
      <c r="DQ13">
        <v>5471.1</v>
      </c>
      <c r="DR13">
        <v>5380.7</v>
      </c>
      <c r="DS13">
        <v>5418.8</v>
      </c>
      <c r="DT13">
        <v>5450.5</v>
      </c>
      <c r="DU13">
        <v>5476.5</v>
      </c>
      <c r="DV13">
        <v>5566.2</v>
      </c>
      <c r="DW13">
        <v>5730.5</v>
      </c>
      <c r="DX13">
        <v>5841.5</v>
      </c>
      <c r="DY13">
        <v>5828.5</v>
      </c>
      <c r="DZ13">
        <v>5901.3</v>
      </c>
      <c r="EA13">
        <v>5989.1</v>
      </c>
      <c r="EB13">
        <v>6006.3</v>
      </c>
      <c r="EC13">
        <v>6143.6</v>
      </c>
      <c r="ED13">
        <v>6182.6</v>
      </c>
      <c r="EE13">
        <v>6219.4</v>
      </c>
      <c r="EF13">
        <v>6287.8</v>
      </c>
      <c r="EG13">
        <v>6375.8</v>
      </c>
      <c r="EH13">
        <v>6430.6</v>
      </c>
      <c r="EI13">
        <v>6507.1</v>
      </c>
      <c r="EJ13">
        <v>6562.2</v>
      </c>
      <c r="EK13">
        <v>6589.8</v>
      </c>
      <c r="EL13">
        <v>6608.5</v>
      </c>
      <c r="EM13">
        <v>6665.8</v>
      </c>
      <c r="EN13">
        <v>6732.6</v>
      </c>
      <c r="EO13">
        <v>6804.4</v>
      </c>
      <c r="EP13">
        <v>6812</v>
      </c>
      <c r="EQ13">
        <v>6803.9</v>
      </c>
      <c r="ER13">
        <v>6873.4</v>
      </c>
      <c r="ES13">
        <v>6971.6</v>
      </c>
      <c r="ET13">
        <v>7072</v>
      </c>
      <c r="EU13">
        <v>7155.5</v>
      </c>
      <c r="EV13">
        <v>7212.2</v>
      </c>
      <c r="EW13">
        <v>7275.4</v>
      </c>
      <c r="EX13">
        <v>7381.8</v>
      </c>
      <c r="EY13">
        <v>7476.7</v>
      </c>
      <c r="EZ13">
        <v>7593.8</v>
      </c>
      <c r="FA13">
        <v>7608.4</v>
      </c>
      <c r="FB13">
        <v>7748.6</v>
      </c>
      <c r="FC13">
        <v>7839.5</v>
      </c>
      <c r="FD13">
        <v>7962.4</v>
      </c>
      <c r="FE13">
        <v>7971.7</v>
      </c>
      <c r="FF13">
        <v>8090.7</v>
      </c>
      <c r="FG13">
        <v>8053.5</v>
      </c>
      <c r="FH13">
        <v>7627.4</v>
      </c>
      <c r="FI13">
        <v>8081.9</v>
      </c>
      <c r="FJ13">
        <v>8116.8</v>
      </c>
      <c r="FK13">
        <v>8295.2999999999993</v>
      </c>
      <c r="FL13">
        <v>8397</v>
      </c>
      <c r="FM13">
        <v>8548</v>
      </c>
      <c r="FN13">
        <v>8667.2000000000007</v>
      </c>
      <c r="FO13">
        <v>8754.5</v>
      </c>
      <c r="FP13">
        <v>8616.7999999999993</v>
      </c>
      <c r="FQ13">
        <v>8698.6</v>
      </c>
      <c r="FR13">
        <v>8690.9</v>
      </c>
      <c r="FS13">
        <v>8624</v>
      </c>
      <c r="FT13">
        <v>8757.7000000000007</v>
      </c>
      <c r="FU13">
        <v>8777.2000000000007</v>
      </c>
      <c r="FV13">
        <v>8750.7000000000007</v>
      </c>
      <c r="FW13">
        <v>8865.2999999999993</v>
      </c>
      <c r="FX13">
        <v>8901.4</v>
      </c>
      <c r="FY13">
        <v>9001.6</v>
      </c>
      <c r="FZ13">
        <v>9077</v>
      </c>
    </row>
    <row r="14" spans="1:182" x14ac:dyDescent="0.35">
      <c r="A14" t="s">
        <v>15</v>
      </c>
      <c r="B14" t="s">
        <v>153</v>
      </c>
      <c r="C14" t="s">
        <v>153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>
        <v>4842.8999999999996</v>
      </c>
      <c r="BL14">
        <v>4895</v>
      </c>
      <c r="BM14">
        <v>4945.7</v>
      </c>
      <c r="BN14">
        <v>4988.8</v>
      </c>
      <c r="BO14">
        <v>5049</v>
      </c>
      <c r="BP14">
        <v>4700.6000000000004</v>
      </c>
      <c r="BQ14">
        <v>5065.5</v>
      </c>
      <c r="BR14">
        <v>5139.1000000000004</v>
      </c>
      <c r="BS14">
        <v>5158.2</v>
      </c>
      <c r="BT14">
        <v>5227.1000000000004</v>
      </c>
      <c r="BU14">
        <v>5289.2</v>
      </c>
      <c r="BV14">
        <v>5354</v>
      </c>
      <c r="BW14">
        <v>5400.1</v>
      </c>
      <c r="BX14">
        <v>5595.1</v>
      </c>
      <c r="BY14">
        <v>5698.7</v>
      </c>
      <c r="BZ14">
        <v>5734.5</v>
      </c>
      <c r="CA14">
        <v>5897.7</v>
      </c>
      <c r="CB14">
        <v>6018.1</v>
      </c>
      <c r="CC14">
        <v>6183.5</v>
      </c>
      <c r="CD14">
        <v>6162.7</v>
      </c>
      <c r="CE14">
        <v>6488</v>
      </c>
      <c r="CF14">
        <v>6404.6</v>
      </c>
      <c r="CG14">
        <v>6509.3</v>
      </c>
      <c r="CH14">
        <v>6539.6</v>
      </c>
      <c r="CI14">
        <v>6652.1</v>
      </c>
      <c r="CJ14">
        <v>6573.6</v>
      </c>
      <c r="CK14">
        <v>6672.6</v>
      </c>
      <c r="CL14">
        <v>6837.8</v>
      </c>
      <c r="CM14">
        <v>6865.1</v>
      </c>
      <c r="CN14">
        <v>6989.5</v>
      </c>
      <c r="CO14">
        <v>6888.1</v>
      </c>
      <c r="CP14">
        <v>6858.3</v>
      </c>
      <c r="CQ14">
        <v>6852.7</v>
      </c>
      <c r="CR14">
        <v>7027.2</v>
      </c>
      <c r="CS14">
        <v>7094.7</v>
      </c>
      <c r="CT14">
        <v>7354.7</v>
      </c>
      <c r="CU14">
        <v>7317.8</v>
      </c>
      <c r="CV14">
        <v>7322.7</v>
      </c>
      <c r="CW14">
        <v>7492.7</v>
      </c>
      <c r="CX14">
        <v>7416.2</v>
      </c>
      <c r="CY14">
        <v>7352.4</v>
      </c>
      <c r="CZ14">
        <v>7415.2</v>
      </c>
      <c r="DA14">
        <v>7561.5</v>
      </c>
      <c r="DB14">
        <v>7954.5</v>
      </c>
      <c r="DC14">
        <v>7955.5</v>
      </c>
      <c r="DD14">
        <v>7966.3</v>
      </c>
      <c r="DE14">
        <v>8032.3</v>
      </c>
      <c r="DF14">
        <v>8155.2</v>
      </c>
      <c r="DG14">
        <v>8543</v>
      </c>
      <c r="DH14">
        <v>8745.2999999999993</v>
      </c>
      <c r="DI14">
        <v>8681</v>
      </c>
      <c r="DJ14">
        <v>8733.1</v>
      </c>
      <c r="DK14">
        <v>8847.6</v>
      </c>
      <c r="DL14">
        <v>8735.9</v>
      </c>
      <c r="DM14">
        <v>8662.1</v>
      </c>
      <c r="DN14">
        <v>8342.9</v>
      </c>
      <c r="DO14">
        <v>8187.1</v>
      </c>
      <c r="DP14">
        <v>8299.5</v>
      </c>
      <c r="DQ14">
        <v>8446</v>
      </c>
      <c r="DR14">
        <v>8524.7999999999993</v>
      </c>
      <c r="DS14">
        <v>8654.6</v>
      </c>
      <c r="DT14">
        <v>8743.2999999999993</v>
      </c>
      <c r="DU14">
        <v>8627</v>
      </c>
      <c r="DV14">
        <v>8680.5</v>
      </c>
      <c r="DW14">
        <v>8806.1</v>
      </c>
      <c r="DX14">
        <v>8694.6</v>
      </c>
      <c r="DY14">
        <v>8794.4</v>
      </c>
      <c r="DZ14">
        <v>8768.1</v>
      </c>
      <c r="EA14">
        <v>8820.1</v>
      </c>
      <c r="EB14">
        <v>8820.1</v>
      </c>
      <c r="EC14">
        <v>8921.1</v>
      </c>
      <c r="ED14">
        <v>9075</v>
      </c>
      <c r="EE14">
        <v>9076.2999999999993</v>
      </c>
      <c r="EF14">
        <v>9237.9</v>
      </c>
      <c r="EG14">
        <v>9265.7000000000007</v>
      </c>
      <c r="EH14">
        <v>9185.2000000000007</v>
      </c>
      <c r="EI14">
        <v>9379.1</v>
      </c>
      <c r="EJ14">
        <v>9248.7000000000007</v>
      </c>
      <c r="EK14">
        <v>9427.7999999999993</v>
      </c>
      <c r="EL14">
        <v>9673.5</v>
      </c>
      <c r="EM14">
        <v>9608.6</v>
      </c>
      <c r="EN14">
        <v>9675.9</v>
      </c>
      <c r="EO14">
        <v>9621.9</v>
      </c>
      <c r="EP14">
        <v>9683.1</v>
      </c>
      <c r="EQ14">
        <v>9984.1</v>
      </c>
      <c r="ER14">
        <v>10110.700000000001</v>
      </c>
      <c r="ES14">
        <v>10184.799999999999</v>
      </c>
      <c r="ET14">
        <v>10235.5</v>
      </c>
      <c r="EU14">
        <v>10104.4</v>
      </c>
      <c r="EV14">
        <v>10236.5</v>
      </c>
      <c r="EW14">
        <v>10347.6</v>
      </c>
      <c r="EX14">
        <v>10364.200000000001</v>
      </c>
      <c r="EY14">
        <v>10377.6</v>
      </c>
      <c r="EZ14">
        <v>10312.299999999999</v>
      </c>
      <c r="FA14">
        <v>10405.9</v>
      </c>
      <c r="FB14">
        <v>10469.9</v>
      </c>
      <c r="FC14">
        <v>10517.1</v>
      </c>
      <c r="FD14">
        <v>10706.5</v>
      </c>
      <c r="FE14">
        <v>10737.6</v>
      </c>
      <c r="FF14">
        <v>10820.1</v>
      </c>
      <c r="FG14">
        <v>10692.8</v>
      </c>
      <c r="FH14">
        <v>10030.799999999999</v>
      </c>
      <c r="FI14">
        <v>10870.9</v>
      </c>
      <c r="FJ14">
        <v>10810.7</v>
      </c>
      <c r="FK14">
        <v>11196.7</v>
      </c>
      <c r="FL14">
        <v>11270.9</v>
      </c>
      <c r="FM14">
        <v>11313.7</v>
      </c>
      <c r="FN14">
        <v>11658.3</v>
      </c>
      <c r="FO14">
        <v>11609.3</v>
      </c>
      <c r="FP14">
        <v>11514.5</v>
      </c>
      <c r="FQ14">
        <v>11554.9</v>
      </c>
      <c r="FR14">
        <v>11398.4</v>
      </c>
      <c r="FS14">
        <v>11453.3</v>
      </c>
      <c r="FT14">
        <v>11448.6</v>
      </c>
      <c r="FU14">
        <v>11325.6</v>
      </c>
      <c r="FV14">
        <v>11338.2</v>
      </c>
      <c r="FW14">
        <v>11370.9</v>
      </c>
      <c r="FX14">
        <v>11435.5</v>
      </c>
      <c r="FY14">
        <v>11457</v>
      </c>
      <c r="FZ14" t="s">
        <v>153</v>
      </c>
    </row>
    <row r="15" spans="1:182" x14ac:dyDescent="0.35">
      <c r="A15" t="s">
        <v>16</v>
      </c>
      <c r="B15" t="s">
        <v>153</v>
      </c>
      <c r="C15" t="s">
        <v>153</v>
      </c>
      <c r="D15" t="s">
        <v>153</v>
      </c>
      <c r="E15" t="s">
        <v>153</v>
      </c>
      <c r="F15" t="s">
        <v>153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  <c r="U15" t="s">
        <v>153</v>
      </c>
      <c r="V15" t="s">
        <v>153</v>
      </c>
      <c r="W15" t="s">
        <v>153</v>
      </c>
      <c r="X15" t="s">
        <v>153</v>
      </c>
      <c r="Y15" t="s">
        <v>153</v>
      </c>
      <c r="Z15" t="s">
        <v>153</v>
      </c>
      <c r="AA15" t="s">
        <v>153</v>
      </c>
      <c r="AB15" t="s">
        <v>153</v>
      </c>
      <c r="AC15" t="s">
        <v>153</v>
      </c>
      <c r="AD15" t="s">
        <v>153</v>
      </c>
      <c r="AE15" t="s">
        <v>153</v>
      </c>
      <c r="AF15" t="s">
        <v>153</v>
      </c>
      <c r="AG15" t="s">
        <v>153</v>
      </c>
      <c r="AH15" t="s">
        <v>153</v>
      </c>
      <c r="AI15" t="s">
        <v>153</v>
      </c>
      <c r="AJ15" t="s">
        <v>153</v>
      </c>
      <c r="AK15" t="s">
        <v>153</v>
      </c>
      <c r="AL15" t="s">
        <v>153</v>
      </c>
      <c r="AM15" t="s">
        <v>153</v>
      </c>
      <c r="AN15" t="s">
        <v>153</v>
      </c>
      <c r="AO15" t="s">
        <v>153</v>
      </c>
      <c r="AP15" t="s">
        <v>153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>
        <v>1139.5999999999999</v>
      </c>
      <c r="CF15">
        <v>1190.9000000000001</v>
      </c>
      <c r="CG15">
        <v>1162.8</v>
      </c>
      <c r="CH15">
        <v>1203</v>
      </c>
      <c r="CI15">
        <v>1166</v>
      </c>
      <c r="CJ15">
        <v>1155.5</v>
      </c>
      <c r="CK15">
        <v>1175.4000000000001</v>
      </c>
      <c r="CL15">
        <v>1166.0999999999999</v>
      </c>
      <c r="CM15">
        <v>1195.4000000000001</v>
      </c>
      <c r="CN15">
        <v>1199.7</v>
      </c>
      <c r="CO15">
        <v>1202</v>
      </c>
      <c r="CP15">
        <v>1193.2</v>
      </c>
      <c r="CQ15">
        <v>1221.4000000000001</v>
      </c>
      <c r="CR15">
        <v>1241.5</v>
      </c>
      <c r="CS15">
        <v>1249.3</v>
      </c>
      <c r="CT15">
        <v>1252.9000000000001</v>
      </c>
      <c r="CU15">
        <v>1252.7</v>
      </c>
      <c r="CV15">
        <v>1212.2</v>
      </c>
      <c r="CW15">
        <v>1247.2</v>
      </c>
      <c r="CX15">
        <v>1276.5999999999999</v>
      </c>
      <c r="CY15">
        <v>1242.2</v>
      </c>
      <c r="CZ15">
        <v>1288.5999999999999</v>
      </c>
      <c r="DA15">
        <v>1298.7</v>
      </c>
      <c r="DB15">
        <v>1300.7</v>
      </c>
      <c r="DC15">
        <v>1283.9000000000001</v>
      </c>
      <c r="DD15">
        <v>1319.2</v>
      </c>
      <c r="DE15">
        <v>1326.4</v>
      </c>
      <c r="DF15">
        <v>1322.7</v>
      </c>
      <c r="DG15">
        <v>1373.8</v>
      </c>
      <c r="DH15">
        <v>1381.3</v>
      </c>
      <c r="DI15">
        <v>1393.6</v>
      </c>
      <c r="DJ15">
        <v>1368.1</v>
      </c>
      <c r="DK15">
        <v>1430.4</v>
      </c>
      <c r="DL15">
        <v>1435.4</v>
      </c>
      <c r="DM15">
        <v>1440.9</v>
      </c>
      <c r="DN15">
        <v>1453.1</v>
      </c>
      <c r="DO15">
        <v>1398.4</v>
      </c>
      <c r="DP15">
        <v>1408.8</v>
      </c>
      <c r="DQ15">
        <v>1419.9</v>
      </c>
      <c r="DR15">
        <v>1454.4</v>
      </c>
      <c r="DS15">
        <v>1501</v>
      </c>
      <c r="DT15">
        <v>1482.8</v>
      </c>
      <c r="DU15">
        <v>1516.8</v>
      </c>
      <c r="DV15">
        <v>1532.8</v>
      </c>
      <c r="DW15">
        <v>1520</v>
      </c>
      <c r="DX15">
        <v>1506.1</v>
      </c>
      <c r="DY15">
        <v>1525.1</v>
      </c>
      <c r="DZ15">
        <v>1543.8</v>
      </c>
      <c r="EA15">
        <v>1558.6</v>
      </c>
      <c r="EB15">
        <v>1577.2</v>
      </c>
      <c r="EC15">
        <v>1601.1</v>
      </c>
      <c r="ED15">
        <v>1606.8</v>
      </c>
      <c r="EE15">
        <v>1634.5</v>
      </c>
      <c r="EF15">
        <v>1686.2</v>
      </c>
      <c r="EG15">
        <v>1710.6</v>
      </c>
      <c r="EH15">
        <v>1710.5</v>
      </c>
      <c r="EI15">
        <v>1762</v>
      </c>
      <c r="EJ15">
        <v>1796.5</v>
      </c>
      <c r="EK15">
        <v>1821.3</v>
      </c>
      <c r="EL15">
        <v>1878</v>
      </c>
      <c r="EM15">
        <v>1932.8</v>
      </c>
      <c r="EN15">
        <v>1982.1</v>
      </c>
      <c r="EO15">
        <v>2000</v>
      </c>
      <c r="EP15">
        <v>2040.6</v>
      </c>
      <c r="EQ15">
        <v>2027.8</v>
      </c>
      <c r="ER15">
        <v>2053.1</v>
      </c>
      <c r="ES15">
        <v>2083.9</v>
      </c>
      <c r="ET15">
        <v>2116.5</v>
      </c>
      <c r="EU15">
        <v>2289.4</v>
      </c>
      <c r="EV15">
        <v>2322.3000000000002</v>
      </c>
      <c r="EW15">
        <v>2352.4</v>
      </c>
      <c r="EX15">
        <v>2387.3000000000002</v>
      </c>
      <c r="EY15">
        <v>2404.6</v>
      </c>
      <c r="EZ15">
        <v>2501.8000000000002</v>
      </c>
      <c r="FA15">
        <v>2553</v>
      </c>
      <c r="FB15">
        <v>2562</v>
      </c>
      <c r="FC15">
        <v>2545.6</v>
      </c>
      <c r="FD15">
        <v>2628.5</v>
      </c>
      <c r="FE15">
        <v>2621.3000000000002</v>
      </c>
      <c r="FF15">
        <v>2639.9</v>
      </c>
      <c r="FG15">
        <v>2701.3</v>
      </c>
      <c r="FH15">
        <v>2393.6</v>
      </c>
      <c r="FI15">
        <v>2451.8000000000002</v>
      </c>
      <c r="FJ15">
        <v>2543.9</v>
      </c>
      <c r="FK15">
        <v>2747.9</v>
      </c>
      <c r="FL15">
        <v>2808.9</v>
      </c>
      <c r="FM15">
        <v>2911.9</v>
      </c>
      <c r="FN15">
        <v>2946.7</v>
      </c>
      <c r="FO15">
        <v>2844.4</v>
      </c>
      <c r="FP15">
        <v>2983.5</v>
      </c>
      <c r="FQ15">
        <v>3000.7</v>
      </c>
      <c r="FR15">
        <v>3080.3</v>
      </c>
      <c r="FS15">
        <v>3060.3</v>
      </c>
      <c r="FT15">
        <v>3158.7</v>
      </c>
      <c r="FU15">
        <v>3227.8</v>
      </c>
      <c r="FV15">
        <v>3273.9</v>
      </c>
      <c r="FW15">
        <v>3318</v>
      </c>
      <c r="FX15">
        <v>3410.9</v>
      </c>
      <c r="FY15">
        <v>3390.1</v>
      </c>
      <c r="FZ15">
        <v>3364.9</v>
      </c>
    </row>
    <row r="16" spans="1:182" x14ac:dyDescent="0.35">
      <c r="A16" t="s">
        <v>17</v>
      </c>
      <c r="B16" t="s">
        <v>153</v>
      </c>
      <c r="C16" t="s">
        <v>153</v>
      </c>
      <c r="D16" t="s">
        <v>153</v>
      </c>
      <c r="E16" t="s">
        <v>153</v>
      </c>
      <c r="F16" t="s">
        <v>153</v>
      </c>
      <c r="G16" t="s">
        <v>153</v>
      </c>
      <c r="H16" t="s">
        <v>153</v>
      </c>
      <c r="I16" t="s">
        <v>153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>
        <v>106194.6</v>
      </c>
      <c r="BP16">
        <v>107723.5</v>
      </c>
      <c r="BQ16">
        <v>109289.5</v>
      </c>
      <c r="BR16">
        <v>109948.2</v>
      </c>
      <c r="BS16">
        <v>110856.4</v>
      </c>
      <c r="BT16">
        <v>112250.6</v>
      </c>
      <c r="BU16">
        <v>113924.8</v>
      </c>
      <c r="BV16">
        <v>115224.9</v>
      </c>
      <c r="BW16">
        <v>116837.8</v>
      </c>
      <c r="BX16">
        <v>117679</v>
      </c>
      <c r="BY16">
        <v>118706.5</v>
      </c>
      <c r="BZ16">
        <v>119649.60000000001</v>
      </c>
      <c r="CA16">
        <v>121916.9</v>
      </c>
      <c r="CB16">
        <v>123154.7</v>
      </c>
      <c r="CC16">
        <v>124824.8</v>
      </c>
      <c r="CD16">
        <v>126323.9</v>
      </c>
      <c r="CE16">
        <v>127540.4</v>
      </c>
      <c r="CF16">
        <v>128862.6</v>
      </c>
      <c r="CG16">
        <v>129942.1</v>
      </c>
      <c r="CH16">
        <v>131303.79999999999</v>
      </c>
      <c r="CI16">
        <v>131944.4</v>
      </c>
      <c r="CJ16">
        <v>132399.20000000001</v>
      </c>
      <c r="CK16">
        <v>132653.29999999999</v>
      </c>
      <c r="CL16">
        <v>132757.20000000001</v>
      </c>
      <c r="CM16">
        <v>132520.9</v>
      </c>
      <c r="CN16">
        <v>132741.79999999999</v>
      </c>
      <c r="CO16">
        <v>132848.29999999999</v>
      </c>
      <c r="CP16">
        <v>132987.9</v>
      </c>
      <c r="CQ16">
        <v>133292.79999999999</v>
      </c>
      <c r="CR16">
        <v>132626.1</v>
      </c>
      <c r="CS16">
        <v>132645.6</v>
      </c>
      <c r="CT16">
        <v>133474.5</v>
      </c>
      <c r="CU16">
        <v>134715.1</v>
      </c>
      <c r="CV16">
        <v>135330.5</v>
      </c>
      <c r="CW16">
        <v>135513.60000000001</v>
      </c>
      <c r="CX16">
        <v>135831</v>
      </c>
      <c r="CY16">
        <v>136172</v>
      </c>
      <c r="CZ16">
        <v>137420.6</v>
      </c>
      <c r="DA16">
        <v>139089.9</v>
      </c>
      <c r="DB16">
        <v>140029.79999999999</v>
      </c>
      <c r="DC16">
        <v>140837.79999999999</v>
      </c>
      <c r="DD16">
        <v>143128.79999999999</v>
      </c>
      <c r="DE16">
        <v>143861.5</v>
      </c>
      <c r="DF16">
        <v>145110.29999999999</v>
      </c>
      <c r="DG16">
        <v>146748.9</v>
      </c>
      <c r="DH16">
        <v>147651.20000000001</v>
      </c>
      <c r="DI16">
        <v>149278.6</v>
      </c>
      <c r="DJ16">
        <v>151449.4</v>
      </c>
      <c r="DK16">
        <v>152510.39999999999</v>
      </c>
      <c r="DL16">
        <v>152620</v>
      </c>
      <c r="DM16">
        <v>152210.6</v>
      </c>
      <c r="DN16">
        <v>150535.5</v>
      </c>
      <c r="DO16">
        <v>147097.1</v>
      </c>
      <c r="DP16">
        <v>145732</v>
      </c>
      <c r="DQ16">
        <v>145884.70000000001</v>
      </c>
      <c r="DR16">
        <v>146841.60000000001</v>
      </c>
      <c r="DS16">
        <v>146846.6</v>
      </c>
      <c r="DT16">
        <v>148195.20000000001</v>
      </c>
      <c r="DU16">
        <v>148326.29999999999</v>
      </c>
      <c r="DV16">
        <v>149607.9</v>
      </c>
      <c r="DW16">
        <v>151255.6</v>
      </c>
      <c r="DX16">
        <v>151166.39999999999</v>
      </c>
      <c r="DY16">
        <v>150948.6</v>
      </c>
      <c r="DZ16">
        <v>150153.4</v>
      </c>
      <c r="EA16">
        <v>150018.70000000001</v>
      </c>
      <c r="EB16">
        <v>149944.1</v>
      </c>
      <c r="EC16">
        <v>149227.9</v>
      </c>
      <c r="ED16">
        <v>148401.79999999999</v>
      </c>
      <c r="EE16">
        <v>148339.79999999999</v>
      </c>
      <c r="EF16">
        <v>148975.20000000001</v>
      </c>
      <c r="EG16">
        <v>149724.29999999999</v>
      </c>
      <c r="EH16">
        <v>150629.20000000001</v>
      </c>
      <c r="EI16">
        <v>150977</v>
      </c>
      <c r="EJ16">
        <v>151462.5</v>
      </c>
      <c r="EK16">
        <v>151415.29999999999</v>
      </c>
      <c r="EL16">
        <v>153462.5</v>
      </c>
      <c r="EM16">
        <v>154063.6</v>
      </c>
      <c r="EN16">
        <v>154718.70000000001</v>
      </c>
      <c r="EO16">
        <v>155454.1</v>
      </c>
      <c r="EP16">
        <v>155819.79999999999</v>
      </c>
      <c r="EQ16">
        <v>156829.6</v>
      </c>
      <c r="ER16">
        <v>158041.1</v>
      </c>
      <c r="ES16">
        <v>159452.9</v>
      </c>
      <c r="ET16">
        <v>160738.9</v>
      </c>
      <c r="EU16">
        <v>161683.4</v>
      </c>
      <c r="EV16">
        <v>162507.29999999999</v>
      </c>
      <c r="EW16">
        <v>163744.29999999999</v>
      </c>
      <c r="EX16">
        <v>164794.9</v>
      </c>
      <c r="EY16">
        <v>165949.79999999999</v>
      </c>
      <c r="EZ16">
        <v>166704.1</v>
      </c>
      <c r="FA16">
        <v>167140.70000000001</v>
      </c>
      <c r="FB16">
        <v>167649.5</v>
      </c>
      <c r="FC16">
        <v>169674.4</v>
      </c>
      <c r="FD16">
        <v>170432</v>
      </c>
      <c r="FE16">
        <v>171241.5</v>
      </c>
      <c r="FF16">
        <v>171429</v>
      </c>
      <c r="FG16">
        <v>169477.4</v>
      </c>
      <c r="FH16">
        <v>155346.1</v>
      </c>
      <c r="FI16">
        <v>165567.1</v>
      </c>
      <c r="FJ16">
        <v>166273.79999999999</v>
      </c>
      <c r="FK16">
        <v>167699.79999999999</v>
      </c>
      <c r="FL16">
        <v>174255.8</v>
      </c>
      <c r="FM16">
        <v>177569.1</v>
      </c>
      <c r="FN16">
        <v>177899.4</v>
      </c>
      <c r="FO16">
        <v>179587.20000000001</v>
      </c>
      <c r="FP16">
        <v>184322.4</v>
      </c>
      <c r="FQ16">
        <v>184293</v>
      </c>
      <c r="FR16">
        <v>184143</v>
      </c>
      <c r="FS16">
        <v>183847</v>
      </c>
      <c r="FT16">
        <v>183431.4</v>
      </c>
      <c r="FU16">
        <v>182601.9</v>
      </c>
      <c r="FV16">
        <v>183089.6</v>
      </c>
      <c r="FW16">
        <v>182591.1</v>
      </c>
      <c r="FX16">
        <v>184515.6</v>
      </c>
      <c r="FY16">
        <v>185969.4</v>
      </c>
      <c r="FZ16">
        <v>186725.8</v>
      </c>
    </row>
    <row r="17" spans="1:182" x14ac:dyDescent="0.35">
      <c r="A17" t="s">
        <v>22</v>
      </c>
      <c r="B17" t="s">
        <v>153</v>
      </c>
      <c r="C17" t="s">
        <v>153</v>
      </c>
      <c r="D17" t="s">
        <v>153</v>
      </c>
      <c r="E17" t="s">
        <v>153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>
        <v>49285</v>
      </c>
      <c r="BL17">
        <v>49896.3</v>
      </c>
      <c r="BM17">
        <v>50158.1</v>
      </c>
      <c r="BN17">
        <v>50545.1</v>
      </c>
      <c r="BO17">
        <v>50574.3</v>
      </c>
      <c r="BP17">
        <v>50956</v>
      </c>
      <c r="BQ17">
        <v>51274.7</v>
      </c>
      <c r="BR17">
        <v>51273.3</v>
      </c>
      <c r="BS17">
        <v>51923.9</v>
      </c>
      <c r="BT17">
        <v>51788.3</v>
      </c>
      <c r="BU17">
        <v>52205.599999999999</v>
      </c>
      <c r="BV17">
        <v>52716</v>
      </c>
      <c r="BW17">
        <v>53398.2</v>
      </c>
      <c r="BX17">
        <v>53910.6</v>
      </c>
      <c r="BY17">
        <v>54014.2</v>
      </c>
      <c r="BZ17">
        <v>54499.199999999997</v>
      </c>
      <c r="CA17">
        <v>54974.400000000001</v>
      </c>
      <c r="CB17">
        <v>55527.8</v>
      </c>
      <c r="CC17">
        <v>56360.2</v>
      </c>
      <c r="CD17">
        <v>56855.8</v>
      </c>
      <c r="CE17">
        <v>56860.6</v>
      </c>
      <c r="CF17">
        <v>57558</v>
      </c>
      <c r="CG17">
        <v>58248.9</v>
      </c>
      <c r="CH17">
        <v>58683.9</v>
      </c>
      <c r="CI17">
        <v>58557.5</v>
      </c>
      <c r="CJ17">
        <v>58423.199999999997</v>
      </c>
      <c r="CK17">
        <v>58556.6</v>
      </c>
      <c r="CL17">
        <v>58791.199999999997</v>
      </c>
      <c r="CM17">
        <v>59446.2</v>
      </c>
      <c r="CN17">
        <v>59500.4</v>
      </c>
      <c r="CO17">
        <v>59538.8</v>
      </c>
      <c r="CP17">
        <v>59309.7</v>
      </c>
      <c r="CQ17">
        <v>59497.8</v>
      </c>
      <c r="CR17">
        <v>59918.9</v>
      </c>
      <c r="CS17">
        <v>60433.5</v>
      </c>
      <c r="CT17">
        <v>60573.2</v>
      </c>
      <c r="CU17">
        <v>60697.5</v>
      </c>
      <c r="CV17">
        <v>61338.2</v>
      </c>
      <c r="CW17">
        <v>62044.2</v>
      </c>
      <c r="CX17">
        <v>62276.3</v>
      </c>
      <c r="CY17">
        <v>62465.7</v>
      </c>
      <c r="CZ17">
        <v>62839.199999999997</v>
      </c>
      <c r="DA17">
        <v>63037.2</v>
      </c>
      <c r="DB17">
        <v>63975</v>
      </c>
      <c r="DC17">
        <v>64595</v>
      </c>
      <c r="DD17">
        <v>64883.1</v>
      </c>
      <c r="DE17">
        <v>65282.9</v>
      </c>
      <c r="DF17">
        <v>66197.2</v>
      </c>
      <c r="DG17">
        <v>67000.7</v>
      </c>
      <c r="DH17">
        <v>67657.3</v>
      </c>
      <c r="DI17">
        <v>68018.7</v>
      </c>
      <c r="DJ17">
        <v>67966.8</v>
      </c>
      <c r="DK17">
        <v>69417.8</v>
      </c>
      <c r="DL17">
        <v>69159.399999999994</v>
      </c>
      <c r="DM17">
        <v>68724.5</v>
      </c>
      <c r="DN17">
        <v>67070.399999999994</v>
      </c>
      <c r="DO17">
        <v>66158.7</v>
      </c>
      <c r="DP17">
        <v>65905</v>
      </c>
      <c r="DQ17">
        <v>66253.100000000006</v>
      </c>
      <c r="DR17">
        <v>66239.399999999994</v>
      </c>
      <c r="DS17">
        <v>66066.5</v>
      </c>
      <c r="DT17">
        <v>67013.100000000006</v>
      </c>
      <c r="DU17">
        <v>67730.7</v>
      </c>
      <c r="DV17">
        <v>68366.600000000006</v>
      </c>
      <c r="DW17">
        <v>69119.7</v>
      </c>
      <c r="DX17">
        <v>69068.100000000006</v>
      </c>
      <c r="DY17">
        <v>69481.7</v>
      </c>
      <c r="DZ17">
        <v>69714.3</v>
      </c>
      <c r="EA17">
        <v>69927.5</v>
      </c>
      <c r="EB17">
        <v>69813.5</v>
      </c>
      <c r="EC17">
        <v>69902.3</v>
      </c>
      <c r="ED17">
        <v>69542.3</v>
      </c>
      <c r="EE17">
        <v>69341.600000000006</v>
      </c>
      <c r="EF17">
        <v>69491.8</v>
      </c>
      <c r="EG17">
        <v>69727.199999999997</v>
      </c>
      <c r="EH17">
        <v>69826.8</v>
      </c>
      <c r="EI17">
        <v>69785.8</v>
      </c>
      <c r="EJ17">
        <v>70148.100000000006</v>
      </c>
      <c r="EK17">
        <v>70275.399999999994</v>
      </c>
      <c r="EL17">
        <v>70650.2</v>
      </c>
      <c r="EM17">
        <v>70569.100000000006</v>
      </c>
      <c r="EN17">
        <v>71005.600000000006</v>
      </c>
      <c r="EO17">
        <v>71219.199999999997</v>
      </c>
      <c r="EP17">
        <v>71600.7</v>
      </c>
      <c r="EQ17">
        <v>72323.600000000006</v>
      </c>
      <c r="ER17">
        <v>72362.899999999994</v>
      </c>
      <c r="ES17">
        <v>72784.600000000006</v>
      </c>
      <c r="ET17">
        <v>73097.100000000006</v>
      </c>
      <c r="EU17">
        <v>73874.100000000006</v>
      </c>
      <c r="EV17">
        <v>74143.100000000006</v>
      </c>
      <c r="EW17">
        <v>74563.600000000006</v>
      </c>
      <c r="EX17">
        <v>74979.100000000006</v>
      </c>
      <c r="EY17">
        <v>75302.899999999994</v>
      </c>
      <c r="EZ17">
        <v>75935.7</v>
      </c>
      <c r="FA17">
        <v>76320.399999999994</v>
      </c>
      <c r="FB17">
        <v>77075.3</v>
      </c>
      <c r="FC17">
        <v>77678.8</v>
      </c>
      <c r="FD17">
        <v>77439.7</v>
      </c>
      <c r="FE17">
        <v>77601.600000000006</v>
      </c>
      <c r="FF17">
        <v>77348.3</v>
      </c>
      <c r="FG17">
        <v>75635.3</v>
      </c>
      <c r="FH17">
        <v>66633.8</v>
      </c>
      <c r="FI17">
        <v>74276</v>
      </c>
      <c r="FJ17">
        <v>73272.5</v>
      </c>
      <c r="FK17">
        <v>72234.100000000006</v>
      </c>
      <c r="FL17">
        <v>75558.399999999994</v>
      </c>
      <c r="FM17">
        <v>78265.899999999994</v>
      </c>
      <c r="FN17">
        <v>78310.399999999994</v>
      </c>
      <c r="FO17">
        <v>78538.2</v>
      </c>
      <c r="FP17">
        <v>80753</v>
      </c>
      <c r="FQ17">
        <v>80680.800000000003</v>
      </c>
      <c r="FR17">
        <v>80708.899999999994</v>
      </c>
      <c r="FS17">
        <v>80151.7</v>
      </c>
      <c r="FT17">
        <v>79843.199999999997</v>
      </c>
      <c r="FU17">
        <v>79170.399999999994</v>
      </c>
      <c r="FV17">
        <v>78775.899999999994</v>
      </c>
      <c r="FW17">
        <v>78800</v>
      </c>
      <c r="FX17">
        <v>78495.3</v>
      </c>
      <c r="FY17">
        <v>78336.399999999994</v>
      </c>
      <c r="FZ17">
        <v>78061.8</v>
      </c>
    </row>
    <row r="18" spans="1:182" x14ac:dyDescent="0.35">
      <c r="A18" t="s">
        <v>18</v>
      </c>
      <c r="B18" t="s">
        <v>153</v>
      </c>
      <c r="C18" t="s">
        <v>153</v>
      </c>
      <c r="D18" t="s">
        <v>153</v>
      </c>
      <c r="E18" t="s">
        <v>153</v>
      </c>
      <c r="F18" t="s">
        <v>153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>
        <v>30685.4</v>
      </c>
      <c r="BL18">
        <v>31039.1</v>
      </c>
      <c r="BM18">
        <v>31182.799999999999</v>
      </c>
      <c r="BN18">
        <v>31398.6</v>
      </c>
      <c r="BO18">
        <v>31605.8</v>
      </c>
      <c r="BP18">
        <v>32036.9</v>
      </c>
      <c r="BQ18">
        <v>32474.799999999999</v>
      </c>
      <c r="BR18">
        <v>32544.400000000001</v>
      </c>
      <c r="BS18">
        <v>33083.599999999999</v>
      </c>
      <c r="BT18">
        <v>33384.9</v>
      </c>
      <c r="BU18">
        <v>33828.400000000001</v>
      </c>
      <c r="BV18">
        <v>34027.1</v>
      </c>
      <c r="BW18">
        <v>34543.1</v>
      </c>
      <c r="BX18">
        <v>35037.599999999999</v>
      </c>
      <c r="BY18">
        <v>35451.300000000003</v>
      </c>
      <c r="BZ18">
        <v>35750.400000000001</v>
      </c>
      <c r="CA18">
        <v>36197.5</v>
      </c>
      <c r="CB18">
        <v>36387.699999999997</v>
      </c>
      <c r="CC18">
        <v>36739.4</v>
      </c>
      <c r="CD18">
        <v>36957.5</v>
      </c>
      <c r="CE18">
        <v>37801.199999999997</v>
      </c>
      <c r="CF18">
        <v>37550.5</v>
      </c>
      <c r="CG18">
        <v>38148.6</v>
      </c>
      <c r="CH18">
        <v>38364.199999999997</v>
      </c>
      <c r="CI18">
        <v>38226.800000000003</v>
      </c>
      <c r="CJ18">
        <v>38630.199999999997</v>
      </c>
      <c r="CK18">
        <v>38707.800000000003</v>
      </c>
      <c r="CL18">
        <v>39251.5</v>
      </c>
      <c r="CM18">
        <v>39341.5</v>
      </c>
      <c r="CN18">
        <v>39122.699999999997</v>
      </c>
      <c r="CO18">
        <v>38916.1</v>
      </c>
      <c r="CP18">
        <v>38629.4</v>
      </c>
      <c r="CQ18">
        <v>38693.800000000003</v>
      </c>
      <c r="CR18">
        <v>38368.400000000001</v>
      </c>
      <c r="CS18">
        <v>38693.599999999999</v>
      </c>
      <c r="CT18">
        <v>38802.300000000003</v>
      </c>
      <c r="CU18">
        <v>39186.1</v>
      </c>
      <c r="CV18">
        <v>39429.199999999997</v>
      </c>
      <c r="CW18">
        <v>39449.300000000003</v>
      </c>
      <c r="CX18">
        <v>39258.1</v>
      </c>
      <c r="CY18">
        <v>39617.5</v>
      </c>
      <c r="CZ18">
        <v>39725.800000000003</v>
      </c>
      <c r="DA18">
        <v>39575.199999999997</v>
      </c>
      <c r="DB18">
        <v>39634.199999999997</v>
      </c>
      <c r="DC18">
        <v>39973.5</v>
      </c>
      <c r="DD18">
        <v>40332.800000000003</v>
      </c>
      <c r="DE18">
        <v>40280</v>
      </c>
      <c r="DF18">
        <v>40543</v>
      </c>
      <c r="DG18">
        <v>41023.800000000003</v>
      </c>
      <c r="DH18">
        <v>41140.5</v>
      </c>
      <c r="DI18">
        <v>41256.6</v>
      </c>
      <c r="DJ18">
        <v>41747.1</v>
      </c>
      <c r="DK18">
        <v>41737.9</v>
      </c>
      <c r="DL18">
        <v>41528.800000000003</v>
      </c>
      <c r="DM18">
        <v>41471.9</v>
      </c>
      <c r="DN18">
        <v>40956.800000000003</v>
      </c>
      <c r="DO18">
        <v>39920.199999999997</v>
      </c>
      <c r="DP18">
        <v>39963</v>
      </c>
      <c r="DQ18">
        <v>40304.6</v>
      </c>
      <c r="DR18">
        <v>40334.400000000001</v>
      </c>
      <c r="DS18">
        <v>40693.5</v>
      </c>
      <c r="DT18">
        <v>40834.6</v>
      </c>
      <c r="DU18">
        <v>40984.5</v>
      </c>
      <c r="DV18">
        <v>40798.9</v>
      </c>
      <c r="DW18">
        <v>40615.699999999997</v>
      </c>
      <c r="DX18">
        <v>40330.699999999997</v>
      </c>
      <c r="DY18">
        <v>40050.9</v>
      </c>
      <c r="DZ18">
        <v>39515.800000000003</v>
      </c>
      <c r="EA18">
        <v>39305.300000000003</v>
      </c>
      <c r="EB18">
        <v>38711.4</v>
      </c>
      <c r="EC18">
        <v>38312</v>
      </c>
      <c r="ED18">
        <v>37682.1</v>
      </c>
      <c r="EE18">
        <v>37816.699999999997</v>
      </c>
      <c r="EF18">
        <v>38140.300000000003</v>
      </c>
      <c r="EG18">
        <v>38032.9</v>
      </c>
      <c r="EH18">
        <v>38505.4</v>
      </c>
      <c r="EI18">
        <v>38229.199999999997</v>
      </c>
      <c r="EJ18">
        <v>38335</v>
      </c>
      <c r="EK18">
        <v>38375.5</v>
      </c>
      <c r="EL18">
        <v>38686.1</v>
      </c>
      <c r="EM18">
        <v>38918</v>
      </c>
      <c r="EN18">
        <v>38945.5</v>
      </c>
      <c r="EO18">
        <v>39009.9</v>
      </c>
      <c r="EP18">
        <v>39194.800000000003</v>
      </c>
      <c r="EQ18">
        <v>39331.1</v>
      </c>
      <c r="ER18">
        <v>39522.300000000003</v>
      </c>
      <c r="ES18">
        <v>39961</v>
      </c>
      <c r="ET18">
        <v>40381.699999999997</v>
      </c>
      <c r="EU18">
        <v>40772.699999999997</v>
      </c>
      <c r="EV18">
        <v>40924.400000000001</v>
      </c>
      <c r="EW18">
        <v>41216</v>
      </c>
      <c r="EX18">
        <v>41559.9</v>
      </c>
      <c r="EY18">
        <v>41801.1</v>
      </c>
      <c r="EZ18">
        <v>42242.7</v>
      </c>
      <c r="FA18">
        <v>42528.1</v>
      </c>
      <c r="FB18">
        <v>42746.8</v>
      </c>
      <c r="FC18">
        <v>43120.9</v>
      </c>
      <c r="FD18">
        <v>43389.599999999999</v>
      </c>
      <c r="FE18">
        <v>43556.2</v>
      </c>
      <c r="FF18">
        <v>43901</v>
      </c>
      <c r="FG18">
        <v>42078.2</v>
      </c>
      <c r="FH18">
        <v>35748.699999999997</v>
      </c>
      <c r="FI18">
        <v>40885.699999999997</v>
      </c>
      <c r="FJ18">
        <v>40981.599999999999</v>
      </c>
      <c r="FK18">
        <v>39826.5</v>
      </c>
      <c r="FL18">
        <v>41649.199999999997</v>
      </c>
      <c r="FM18">
        <v>43145.7</v>
      </c>
      <c r="FN18">
        <v>43949.9</v>
      </c>
      <c r="FO18">
        <v>44681.8</v>
      </c>
      <c r="FP18">
        <v>44845.5</v>
      </c>
      <c r="FQ18">
        <v>45299.5</v>
      </c>
      <c r="FR18">
        <v>45520.6</v>
      </c>
      <c r="FS18">
        <v>46136.6</v>
      </c>
      <c r="FT18">
        <v>46239.1</v>
      </c>
      <c r="FU18">
        <v>46195.6</v>
      </c>
      <c r="FV18">
        <v>46488.9</v>
      </c>
      <c r="FW18">
        <v>46773.9</v>
      </c>
      <c r="FX18">
        <v>46948.1</v>
      </c>
      <c r="FY18">
        <v>47063.9</v>
      </c>
      <c r="FZ18">
        <v>47790.2</v>
      </c>
    </row>
    <row r="19" spans="1:182" x14ac:dyDescent="0.35">
      <c r="A19" t="s">
        <v>20</v>
      </c>
      <c r="B19" t="s">
        <v>153</v>
      </c>
      <c r="C19" t="s">
        <v>153</v>
      </c>
      <c r="D19" t="s">
        <v>153</v>
      </c>
      <c r="E19" t="s">
        <v>153</v>
      </c>
      <c r="F19" t="s">
        <v>153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>
        <v>4969</v>
      </c>
      <c r="BL19">
        <v>4994.7</v>
      </c>
      <c r="BM19">
        <v>5011.3</v>
      </c>
      <c r="BN19">
        <v>5026.8</v>
      </c>
      <c r="BO19">
        <v>5066.3999999999996</v>
      </c>
      <c r="BP19">
        <v>5103.2</v>
      </c>
      <c r="BQ19">
        <v>5169.6000000000004</v>
      </c>
      <c r="BR19">
        <v>5244.9</v>
      </c>
      <c r="BS19">
        <v>5293.5</v>
      </c>
      <c r="BT19">
        <v>5396.3</v>
      </c>
      <c r="BU19">
        <v>5439.9</v>
      </c>
      <c r="BV19">
        <v>5468.3</v>
      </c>
      <c r="BW19">
        <v>5502</v>
      </c>
      <c r="BX19">
        <v>5531.2</v>
      </c>
      <c r="BY19">
        <v>5576.4</v>
      </c>
      <c r="BZ19">
        <v>5627.1</v>
      </c>
      <c r="CA19">
        <v>5697</v>
      </c>
      <c r="CB19">
        <v>5948.3</v>
      </c>
      <c r="CC19">
        <v>5819.4</v>
      </c>
      <c r="CD19">
        <v>5901.7</v>
      </c>
      <c r="CE19">
        <v>5984.8</v>
      </c>
      <c r="CF19">
        <v>6047</v>
      </c>
      <c r="CG19">
        <v>6111.6</v>
      </c>
      <c r="CH19">
        <v>6151.2</v>
      </c>
      <c r="CI19">
        <v>6188.7</v>
      </c>
      <c r="CJ19">
        <v>6239.5</v>
      </c>
      <c r="CK19">
        <v>6273.3</v>
      </c>
      <c r="CL19">
        <v>6307.5</v>
      </c>
      <c r="CM19">
        <v>6384</v>
      </c>
      <c r="CN19">
        <v>6404.1</v>
      </c>
      <c r="CO19">
        <v>6462.6</v>
      </c>
      <c r="CP19">
        <v>6553</v>
      </c>
      <c r="CQ19">
        <v>6557.5</v>
      </c>
      <c r="CR19">
        <v>6621.7</v>
      </c>
      <c r="CS19">
        <v>6690.6</v>
      </c>
      <c r="CT19">
        <v>6739.8</v>
      </c>
      <c r="CU19">
        <v>6837.4</v>
      </c>
      <c r="CV19">
        <v>6886.5</v>
      </c>
      <c r="CW19">
        <v>6956</v>
      </c>
      <c r="CX19">
        <v>7004.4</v>
      </c>
      <c r="CY19">
        <v>7066.5</v>
      </c>
      <c r="CZ19">
        <v>7169.1</v>
      </c>
      <c r="DA19">
        <v>7241.3</v>
      </c>
      <c r="DB19">
        <v>7361.5</v>
      </c>
      <c r="DC19">
        <v>7447.6</v>
      </c>
      <c r="DD19">
        <v>7596</v>
      </c>
      <c r="DE19">
        <v>7728</v>
      </c>
      <c r="DF19">
        <v>7897.6</v>
      </c>
      <c r="DG19">
        <v>8039</v>
      </c>
      <c r="DH19">
        <v>8157.3</v>
      </c>
      <c r="DI19">
        <v>8321.5</v>
      </c>
      <c r="DJ19">
        <v>8379.7999999999993</v>
      </c>
      <c r="DK19">
        <v>8494.2999999999993</v>
      </c>
      <c r="DL19">
        <v>8575.2999999999993</v>
      </c>
      <c r="DM19">
        <v>8562.1</v>
      </c>
      <c r="DN19">
        <v>8265.7999999999993</v>
      </c>
      <c r="DO19">
        <v>7842.4</v>
      </c>
      <c r="DP19">
        <v>7778.2</v>
      </c>
      <c r="DQ19">
        <v>7794.5</v>
      </c>
      <c r="DR19">
        <v>7790.1</v>
      </c>
      <c r="DS19">
        <v>7794</v>
      </c>
      <c r="DT19">
        <v>7891.3</v>
      </c>
      <c r="DU19">
        <v>7907.3</v>
      </c>
      <c r="DV19">
        <v>7941.2</v>
      </c>
      <c r="DW19">
        <v>8006.2</v>
      </c>
      <c r="DX19">
        <v>7951.7</v>
      </c>
      <c r="DY19">
        <v>7946.7</v>
      </c>
      <c r="DZ19">
        <v>7956.7</v>
      </c>
      <c r="EA19">
        <v>7865.4</v>
      </c>
      <c r="EB19">
        <v>7737.2</v>
      </c>
      <c r="EC19">
        <v>7749.9</v>
      </c>
      <c r="ED19">
        <v>7611.2</v>
      </c>
      <c r="EE19">
        <v>7639.7</v>
      </c>
      <c r="EF19">
        <v>7650.4</v>
      </c>
      <c r="EG19">
        <v>7654.5</v>
      </c>
      <c r="EH19">
        <v>7808.4</v>
      </c>
      <c r="EI19">
        <v>7806.2</v>
      </c>
      <c r="EJ19">
        <v>7879.2</v>
      </c>
      <c r="EK19">
        <v>7925.8</v>
      </c>
      <c r="EL19">
        <v>7932.1</v>
      </c>
      <c r="EM19">
        <v>7988.1</v>
      </c>
      <c r="EN19">
        <v>8040.8</v>
      </c>
      <c r="EO19">
        <v>8084.5</v>
      </c>
      <c r="EP19">
        <v>8094.4</v>
      </c>
      <c r="EQ19">
        <v>8160.4</v>
      </c>
      <c r="ER19">
        <v>8270.6</v>
      </c>
      <c r="ES19">
        <v>8352.9</v>
      </c>
      <c r="ET19">
        <v>8420</v>
      </c>
      <c r="EU19">
        <v>8602.5</v>
      </c>
      <c r="EV19">
        <v>8706.6</v>
      </c>
      <c r="EW19">
        <v>8782.9</v>
      </c>
      <c r="EX19">
        <v>8960.6</v>
      </c>
      <c r="EY19">
        <v>8989</v>
      </c>
      <c r="EZ19">
        <v>9119.5</v>
      </c>
      <c r="FA19">
        <v>9225</v>
      </c>
      <c r="FB19">
        <v>9288.1</v>
      </c>
      <c r="FC19">
        <v>9427.9</v>
      </c>
      <c r="FD19">
        <v>9407.2999999999993</v>
      </c>
      <c r="FE19">
        <v>9501.2999999999993</v>
      </c>
      <c r="FF19">
        <v>9534</v>
      </c>
      <c r="FG19">
        <v>9211.2000000000007</v>
      </c>
      <c r="FH19">
        <v>8383.1</v>
      </c>
      <c r="FI19">
        <v>9337.7999999999993</v>
      </c>
      <c r="FJ19">
        <v>9121.2999999999993</v>
      </c>
      <c r="FK19">
        <v>9545</v>
      </c>
      <c r="FL19">
        <v>9662.9</v>
      </c>
      <c r="FM19">
        <v>9899.5</v>
      </c>
      <c r="FN19">
        <v>10026.299999999999</v>
      </c>
      <c r="FO19">
        <v>10032.5</v>
      </c>
      <c r="FP19">
        <v>10094.6</v>
      </c>
      <c r="FQ19">
        <v>10086.4</v>
      </c>
      <c r="FR19">
        <v>10130.799999999999</v>
      </c>
      <c r="FS19">
        <v>10210.799999999999</v>
      </c>
      <c r="FT19">
        <v>10334.4</v>
      </c>
      <c r="FU19">
        <v>10340.299999999999</v>
      </c>
      <c r="FV19">
        <v>10419</v>
      </c>
      <c r="FW19">
        <v>10415</v>
      </c>
      <c r="FX19">
        <v>10430.5</v>
      </c>
      <c r="FY19">
        <v>10471.799999999999</v>
      </c>
      <c r="FZ19">
        <v>10530.7</v>
      </c>
    </row>
    <row r="20" spans="1:182" x14ac:dyDescent="0.35">
      <c r="A20" t="s">
        <v>19</v>
      </c>
      <c r="B20" t="s">
        <v>153</v>
      </c>
      <c r="C20" t="s">
        <v>153</v>
      </c>
      <c r="D20" t="s">
        <v>153</v>
      </c>
      <c r="E20" t="s">
        <v>153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>
        <v>6532.8</v>
      </c>
      <c r="BL20">
        <v>6634.1</v>
      </c>
      <c r="BM20">
        <v>6663.3</v>
      </c>
      <c r="BN20">
        <v>6783.1</v>
      </c>
      <c r="BO20">
        <v>6889.6</v>
      </c>
      <c r="BP20">
        <v>6961.6</v>
      </c>
      <c r="BQ20">
        <v>7128.9</v>
      </c>
      <c r="BR20">
        <v>7261.9</v>
      </c>
      <c r="BS20">
        <v>7323.7</v>
      </c>
      <c r="BT20">
        <v>7425.8</v>
      </c>
      <c r="BU20">
        <v>7544.9</v>
      </c>
      <c r="BV20">
        <v>7496.9</v>
      </c>
      <c r="BW20">
        <v>7629.9</v>
      </c>
      <c r="BX20">
        <v>7623.8</v>
      </c>
      <c r="BY20">
        <v>7552.7</v>
      </c>
      <c r="BZ20">
        <v>8124.8</v>
      </c>
      <c r="CA20">
        <v>7840.1</v>
      </c>
      <c r="CB20">
        <v>7698.7</v>
      </c>
      <c r="CC20">
        <v>7643.8</v>
      </c>
      <c r="CD20">
        <v>7602.2</v>
      </c>
      <c r="CE20">
        <v>7676.2</v>
      </c>
      <c r="CF20">
        <v>7745.3</v>
      </c>
      <c r="CG20">
        <v>7784.7</v>
      </c>
      <c r="CH20">
        <v>7821.5</v>
      </c>
      <c r="CI20">
        <v>7868.7</v>
      </c>
      <c r="CJ20">
        <v>7947.3</v>
      </c>
      <c r="CK20">
        <v>7972.5</v>
      </c>
      <c r="CL20">
        <v>8146.9</v>
      </c>
      <c r="CM20">
        <v>8177.8</v>
      </c>
      <c r="CN20">
        <v>8255.2999999999993</v>
      </c>
      <c r="CO20">
        <v>8435.5</v>
      </c>
      <c r="CP20">
        <v>8477.4</v>
      </c>
      <c r="CQ20">
        <v>8600.6</v>
      </c>
      <c r="CR20">
        <v>8721.2999999999993</v>
      </c>
      <c r="CS20">
        <v>8747.5</v>
      </c>
      <c r="CT20">
        <v>8896.1</v>
      </c>
      <c r="CU20">
        <v>9026.7000000000007</v>
      </c>
      <c r="CV20">
        <v>9085.7000000000007</v>
      </c>
      <c r="CW20">
        <v>9298.9</v>
      </c>
      <c r="CX20">
        <v>9438.6</v>
      </c>
      <c r="CY20">
        <v>9540.5</v>
      </c>
      <c r="CZ20">
        <v>9741.5</v>
      </c>
      <c r="DA20">
        <v>9903.5</v>
      </c>
      <c r="DB20">
        <v>10054.1</v>
      </c>
      <c r="DC20">
        <v>10317.700000000001</v>
      </c>
      <c r="DD20">
        <v>10567.9</v>
      </c>
      <c r="DE20">
        <v>10774.2</v>
      </c>
      <c r="DF20">
        <v>11082.2</v>
      </c>
      <c r="DG20">
        <v>11309.2</v>
      </c>
      <c r="DH20">
        <v>11587.2</v>
      </c>
      <c r="DI20">
        <v>11858.6</v>
      </c>
      <c r="DJ20">
        <v>12611.3</v>
      </c>
      <c r="DK20">
        <v>12239.3</v>
      </c>
      <c r="DL20">
        <v>12388.1</v>
      </c>
      <c r="DM20">
        <v>12563.4</v>
      </c>
      <c r="DN20">
        <v>12715.8</v>
      </c>
      <c r="DO20">
        <v>11476.9</v>
      </c>
      <c r="DP20">
        <v>11672.6</v>
      </c>
      <c r="DQ20">
        <v>11882.9</v>
      </c>
      <c r="DR20">
        <v>12126.6</v>
      </c>
      <c r="DS20">
        <v>12380.7</v>
      </c>
      <c r="DT20">
        <v>12535.5</v>
      </c>
      <c r="DU20">
        <v>12680.2</v>
      </c>
      <c r="DV20">
        <v>12765.1</v>
      </c>
      <c r="DW20">
        <v>12790.1</v>
      </c>
      <c r="DX20">
        <v>12878.3</v>
      </c>
      <c r="DY20">
        <v>12939.2</v>
      </c>
      <c r="DZ20">
        <v>13044.3</v>
      </c>
      <c r="EA20">
        <v>13089.8</v>
      </c>
      <c r="EB20">
        <v>13117.2</v>
      </c>
      <c r="EC20">
        <v>13134.2</v>
      </c>
      <c r="ED20">
        <v>13121.3</v>
      </c>
      <c r="EE20">
        <v>13125.5</v>
      </c>
      <c r="EF20">
        <v>13168.8</v>
      </c>
      <c r="EG20">
        <v>13230</v>
      </c>
      <c r="EH20">
        <v>13307.1</v>
      </c>
      <c r="EI20">
        <v>13388.1</v>
      </c>
      <c r="EJ20">
        <v>13489.7</v>
      </c>
      <c r="EK20">
        <v>13618.5</v>
      </c>
      <c r="EL20">
        <v>13765.9</v>
      </c>
      <c r="EM20">
        <v>14030.3</v>
      </c>
      <c r="EN20">
        <v>14202.7</v>
      </c>
      <c r="EO20">
        <v>14366.6</v>
      </c>
      <c r="EP20">
        <v>14471.6</v>
      </c>
      <c r="EQ20">
        <v>14471.4</v>
      </c>
      <c r="ER20">
        <v>14507.5</v>
      </c>
      <c r="ES20">
        <v>14559.3</v>
      </c>
      <c r="ET20">
        <v>14644.6</v>
      </c>
      <c r="EU20">
        <v>14754.1</v>
      </c>
      <c r="EV20">
        <v>14891.5</v>
      </c>
      <c r="EW20">
        <v>15014.7</v>
      </c>
      <c r="EX20">
        <v>15195.1</v>
      </c>
      <c r="EY20">
        <v>15342.2</v>
      </c>
      <c r="EZ20">
        <v>15523.5</v>
      </c>
      <c r="FA20">
        <v>15674.6</v>
      </c>
      <c r="FB20">
        <v>15746.5</v>
      </c>
      <c r="FC20">
        <v>15849.1</v>
      </c>
      <c r="FD20">
        <v>15881.9</v>
      </c>
      <c r="FE20">
        <v>15937.8</v>
      </c>
      <c r="FF20">
        <v>16035.5</v>
      </c>
      <c r="FG20">
        <v>15668.9</v>
      </c>
      <c r="FH20">
        <v>14458.2</v>
      </c>
      <c r="FI20">
        <v>15897.2</v>
      </c>
      <c r="FJ20">
        <v>16033</v>
      </c>
      <c r="FK20">
        <v>16206.1</v>
      </c>
      <c r="FL20">
        <v>16377.7</v>
      </c>
      <c r="FM20">
        <v>16483.8</v>
      </c>
      <c r="FN20">
        <v>16543.7</v>
      </c>
      <c r="FO20">
        <v>16511.599999999999</v>
      </c>
      <c r="FP20">
        <v>16446.599999999999</v>
      </c>
      <c r="FQ20">
        <v>16461.099999999999</v>
      </c>
      <c r="FR20">
        <v>16487</v>
      </c>
      <c r="FS20">
        <v>16520.7</v>
      </c>
      <c r="FT20">
        <v>16666.400000000001</v>
      </c>
      <c r="FU20">
        <v>16776</v>
      </c>
      <c r="FV20">
        <v>16851.7</v>
      </c>
      <c r="FW20">
        <v>16962.2</v>
      </c>
      <c r="FX20">
        <v>17004.599999999999</v>
      </c>
      <c r="FY20">
        <v>17057.5</v>
      </c>
      <c r="FZ20">
        <v>17144.099999999999</v>
      </c>
    </row>
    <row r="21" spans="1:182" x14ac:dyDescent="0.35">
      <c r="A21" t="s">
        <v>8</v>
      </c>
      <c r="B21" t="s">
        <v>153</v>
      </c>
      <c r="C21" t="s">
        <v>153</v>
      </c>
      <c r="D21" t="s">
        <v>153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>
        <v>29444.799999999999</v>
      </c>
      <c r="AR21">
        <v>29048.5</v>
      </c>
      <c r="AS21">
        <v>28413.9</v>
      </c>
      <c r="AT21">
        <v>28259.1</v>
      </c>
      <c r="AU21">
        <v>27710.5</v>
      </c>
      <c r="AV21">
        <v>27373.1</v>
      </c>
      <c r="AW21">
        <v>26810.5</v>
      </c>
      <c r="AX21">
        <v>26500.2</v>
      </c>
      <c r="AY21">
        <v>26578</v>
      </c>
      <c r="AZ21">
        <v>26285.599999999999</v>
      </c>
      <c r="BA21">
        <v>26066.2</v>
      </c>
      <c r="BB21">
        <v>25873.7</v>
      </c>
      <c r="BC21">
        <v>25913.1</v>
      </c>
      <c r="BD21">
        <v>25856.5</v>
      </c>
      <c r="BE21">
        <v>26013</v>
      </c>
      <c r="BF21">
        <v>26201.3</v>
      </c>
      <c r="BG21">
        <v>26375.7</v>
      </c>
      <c r="BH21">
        <v>26606.6</v>
      </c>
      <c r="BI21">
        <v>27218.3</v>
      </c>
      <c r="BJ21">
        <v>27907</v>
      </c>
      <c r="BK21">
        <v>27672.799999999999</v>
      </c>
      <c r="BL21">
        <v>28413.1</v>
      </c>
      <c r="BM21">
        <v>28290.2</v>
      </c>
      <c r="BN21">
        <v>28307.4</v>
      </c>
      <c r="BO21">
        <v>28809.4</v>
      </c>
      <c r="BP21">
        <v>29037.8</v>
      </c>
      <c r="BQ21">
        <v>29191</v>
      </c>
      <c r="BR21">
        <v>29769.1</v>
      </c>
      <c r="BS21">
        <v>30114.7</v>
      </c>
      <c r="BT21">
        <v>30595.3</v>
      </c>
      <c r="BU21">
        <v>31319.200000000001</v>
      </c>
      <c r="BV21">
        <v>32250.3</v>
      </c>
      <c r="BW21">
        <v>31991.5</v>
      </c>
      <c r="BX21">
        <v>32626.9</v>
      </c>
      <c r="BY21">
        <v>33070</v>
      </c>
      <c r="BZ21">
        <v>33369.699999999997</v>
      </c>
      <c r="CA21">
        <v>33912.6</v>
      </c>
      <c r="CB21">
        <v>34087.800000000003</v>
      </c>
      <c r="CC21">
        <v>34263.9</v>
      </c>
      <c r="CD21">
        <v>34547.199999999997</v>
      </c>
      <c r="CE21">
        <v>35582.199999999997</v>
      </c>
      <c r="CF21">
        <v>35856.6</v>
      </c>
      <c r="CG21">
        <v>36412.6</v>
      </c>
      <c r="CH21">
        <v>36830.199999999997</v>
      </c>
      <c r="CI21">
        <v>37007.9</v>
      </c>
      <c r="CJ21">
        <v>37038.199999999997</v>
      </c>
      <c r="CK21">
        <v>37287.1</v>
      </c>
      <c r="CL21">
        <v>37170</v>
      </c>
      <c r="CM21">
        <v>37425.5</v>
      </c>
      <c r="CN21">
        <v>37767</v>
      </c>
      <c r="CO21">
        <v>37686.699999999997</v>
      </c>
      <c r="CP21">
        <v>38129.699999999997</v>
      </c>
      <c r="CQ21">
        <v>37852.1</v>
      </c>
      <c r="CR21">
        <v>38397.5</v>
      </c>
      <c r="CS21">
        <v>38856.9</v>
      </c>
      <c r="CT21">
        <v>38939.599999999999</v>
      </c>
      <c r="CU21">
        <v>39438.300000000003</v>
      </c>
      <c r="CV21">
        <v>39756</v>
      </c>
      <c r="CW21">
        <v>40202.300000000003</v>
      </c>
      <c r="CX21">
        <v>40820.5</v>
      </c>
      <c r="CY21">
        <v>41221.800000000003</v>
      </c>
      <c r="CZ21">
        <v>40712.400000000001</v>
      </c>
      <c r="DA21">
        <v>41306.1</v>
      </c>
      <c r="DB21">
        <v>41425.699999999997</v>
      </c>
      <c r="DC21">
        <v>42476.3</v>
      </c>
      <c r="DD21">
        <v>42545.9</v>
      </c>
      <c r="DE21">
        <v>42952</v>
      </c>
      <c r="DF21">
        <v>43311.5</v>
      </c>
      <c r="DG21">
        <v>44168.1</v>
      </c>
      <c r="DH21">
        <v>44927.1</v>
      </c>
      <c r="DI21">
        <v>45355.4</v>
      </c>
      <c r="DJ21">
        <v>45933.5</v>
      </c>
      <c r="DK21">
        <v>45888.5</v>
      </c>
      <c r="DL21">
        <v>45530.7</v>
      </c>
      <c r="DM21">
        <v>45687.9</v>
      </c>
      <c r="DN21">
        <v>44693.8</v>
      </c>
      <c r="DO21">
        <v>41794.199999999997</v>
      </c>
      <c r="DP21">
        <v>41608.300000000003</v>
      </c>
      <c r="DQ21">
        <v>42004.6</v>
      </c>
      <c r="DR21">
        <v>41712.300000000003</v>
      </c>
      <c r="DS21">
        <v>42076.7</v>
      </c>
      <c r="DT21">
        <v>43277.9</v>
      </c>
      <c r="DU21">
        <v>43065.9</v>
      </c>
      <c r="DV21">
        <v>43991.199999999997</v>
      </c>
      <c r="DW21">
        <v>44175.4</v>
      </c>
      <c r="DX21">
        <v>44067.3</v>
      </c>
      <c r="DY21">
        <v>44123</v>
      </c>
      <c r="DZ21">
        <v>44168.1</v>
      </c>
      <c r="EA21">
        <v>43890.5</v>
      </c>
      <c r="EB21">
        <v>43440.1</v>
      </c>
      <c r="EC21">
        <v>43280.4</v>
      </c>
      <c r="ED21">
        <v>43233.7</v>
      </c>
      <c r="EE21">
        <v>42853.8</v>
      </c>
      <c r="EF21">
        <v>43044.6</v>
      </c>
      <c r="EG21">
        <v>43160</v>
      </c>
      <c r="EH21">
        <v>43085.5</v>
      </c>
      <c r="EI21">
        <v>42717</v>
      </c>
      <c r="EJ21">
        <v>42798.9</v>
      </c>
      <c r="EK21">
        <v>42925.8</v>
      </c>
      <c r="EL21">
        <v>42878.3</v>
      </c>
      <c r="EM21">
        <v>42529.5</v>
      </c>
      <c r="EN21">
        <v>43138.7</v>
      </c>
      <c r="EO21">
        <v>43100.3</v>
      </c>
      <c r="EP21">
        <v>43350.8</v>
      </c>
      <c r="EQ21">
        <v>43849.5</v>
      </c>
      <c r="ER21">
        <v>43848.7</v>
      </c>
      <c r="ES21">
        <v>44322.8</v>
      </c>
      <c r="ET21">
        <v>44525.1</v>
      </c>
      <c r="EU21">
        <v>44953.4</v>
      </c>
      <c r="EV21">
        <v>45544.6</v>
      </c>
      <c r="EW21">
        <v>45760.800000000003</v>
      </c>
      <c r="EX21">
        <v>46121.1</v>
      </c>
      <c r="EY21">
        <v>46213.599999999999</v>
      </c>
      <c r="EZ21">
        <v>46127.6</v>
      </c>
      <c r="FA21">
        <v>46085</v>
      </c>
      <c r="FB21">
        <v>46129.2</v>
      </c>
      <c r="FC21">
        <v>46527.199999999997</v>
      </c>
      <c r="FD21">
        <v>46852.3</v>
      </c>
      <c r="FE21">
        <v>46875.199999999997</v>
      </c>
      <c r="FF21">
        <v>46791.7</v>
      </c>
      <c r="FG21">
        <v>46691</v>
      </c>
      <c r="FH21">
        <v>43645.599999999999</v>
      </c>
      <c r="FI21">
        <v>45800.9</v>
      </c>
      <c r="FJ21">
        <v>46251.3</v>
      </c>
      <c r="FK21">
        <v>45913.9</v>
      </c>
      <c r="FL21">
        <v>46654.1</v>
      </c>
      <c r="FM21">
        <v>47160.2</v>
      </c>
      <c r="FN21">
        <v>47542.6</v>
      </c>
      <c r="FO21">
        <v>47205.2</v>
      </c>
      <c r="FP21">
        <v>47381.3</v>
      </c>
      <c r="FQ21">
        <v>47293.7</v>
      </c>
      <c r="FR21">
        <v>46819.5</v>
      </c>
      <c r="FS21">
        <v>47091.4</v>
      </c>
      <c r="FT21">
        <v>47127.4</v>
      </c>
      <c r="FU21">
        <v>46422.400000000001</v>
      </c>
      <c r="FV21">
        <v>46269.3</v>
      </c>
      <c r="FW21">
        <v>46492.800000000003</v>
      </c>
      <c r="FX21">
        <v>46552.6</v>
      </c>
      <c r="FY21">
        <v>46812.2</v>
      </c>
      <c r="FZ21">
        <v>46804</v>
      </c>
    </row>
    <row r="24" spans="1:182" x14ac:dyDescent="0.35">
      <c r="A24" t="s">
        <v>452</v>
      </c>
      <c r="B24" t="s">
        <v>759</v>
      </c>
      <c r="C24" t="s">
        <v>760</v>
      </c>
      <c r="D24" t="s">
        <v>761</v>
      </c>
      <c r="E24" t="s">
        <v>762</v>
      </c>
      <c r="F24" t="s">
        <v>763</v>
      </c>
      <c r="G24" t="s">
        <v>764</v>
      </c>
      <c r="H24" t="s">
        <v>765</v>
      </c>
      <c r="I24" t="s">
        <v>766</v>
      </c>
      <c r="J24" t="s">
        <v>767</v>
      </c>
      <c r="K24" t="s">
        <v>768</v>
      </c>
      <c r="L24" t="s">
        <v>769</v>
      </c>
      <c r="M24" t="s">
        <v>770</v>
      </c>
      <c r="N24" t="s">
        <v>771</v>
      </c>
      <c r="O24" t="s">
        <v>772</v>
      </c>
      <c r="P24" t="s">
        <v>773</v>
      </c>
      <c r="Q24" t="s">
        <v>774</v>
      </c>
      <c r="R24" t="s">
        <v>775</v>
      </c>
      <c r="S24" t="s">
        <v>776</v>
      </c>
      <c r="T24" t="s">
        <v>777</v>
      </c>
      <c r="U24" t="s">
        <v>778</v>
      </c>
      <c r="V24" t="s">
        <v>779</v>
      </c>
      <c r="W24" t="s">
        <v>780</v>
      </c>
      <c r="X24" t="s">
        <v>781</v>
      </c>
      <c r="Y24" t="s">
        <v>782</v>
      </c>
      <c r="Z24" t="s">
        <v>783</v>
      </c>
      <c r="AA24" t="s">
        <v>784</v>
      </c>
      <c r="AB24" t="s">
        <v>785</v>
      </c>
      <c r="AC24" t="s">
        <v>786</v>
      </c>
      <c r="AD24" t="s">
        <v>787</v>
      </c>
      <c r="AE24" t="s">
        <v>788</v>
      </c>
      <c r="AF24" t="s">
        <v>789</v>
      </c>
      <c r="AG24" t="s">
        <v>790</v>
      </c>
      <c r="AH24" t="s">
        <v>791</v>
      </c>
      <c r="AI24" t="s">
        <v>792</v>
      </c>
      <c r="AJ24" t="s">
        <v>793</v>
      </c>
      <c r="AK24" t="s">
        <v>794</v>
      </c>
      <c r="AL24" t="s">
        <v>795</v>
      </c>
      <c r="AM24" t="s">
        <v>796</v>
      </c>
      <c r="AN24" t="s">
        <v>797</v>
      </c>
      <c r="AO24" t="s">
        <v>798</v>
      </c>
      <c r="AP24" t="s">
        <v>799</v>
      </c>
      <c r="AQ24" t="s">
        <v>800</v>
      </c>
      <c r="AR24" t="s">
        <v>801</v>
      </c>
      <c r="AS24" t="s">
        <v>802</v>
      </c>
      <c r="AT24" t="s">
        <v>803</v>
      </c>
      <c r="AU24" t="s">
        <v>804</v>
      </c>
      <c r="AV24" t="s">
        <v>805</v>
      </c>
      <c r="AW24" t="s">
        <v>806</v>
      </c>
      <c r="AX24" t="s">
        <v>807</v>
      </c>
      <c r="AY24" t="s">
        <v>808</v>
      </c>
      <c r="AZ24" t="s">
        <v>809</v>
      </c>
      <c r="BA24" t="s">
        <v>810</v>
      </c>
      <c r="BB24" t="s">
        <v>811</v>
      </c>
      <c r="BC24" t="s">
        <v>812</v>
      </c>
      <c r="BD24" t="s">
        <v>813</v>
      </c>
      <c r="BE24" t="s">
        <v>814</v>
      </c>
      <c r="BF24" t="s">
        <v>815</v>
      </c>
      <c r="BG24" t="s">
        <v>816</v>
      </c>
      <c r="BH24" t="s">
        <v>817</v>
      </c>
      <c r="BI24" t="s">
        <v>818</v>
      </c>
      <c r="BJ24" t="s">
        <v>819</v>
      </c>
      <c r="BK24" t="s">
        <v>820</v>
      </c>
      <c r="BL24" t="s">
        <v>821</v>
      </c>
      <c r="BM24" t="s">
        <v>822</v>
      </c>
      <c r="BN24" t="s">
        <v>823</v>
      </c>
      <c r="BO24" t="s">
        <v>824</v>
      </c>
      <c r="BP24" t="s">
        <v>825</v>
      </c>
      <c r="BQ24" t="s">
        <v>826</v>
      </c>
      <c r="BR24" t="s">
        <v>827</v>
      </c>
      <c r="BS24" t="s">
        <v>828</v>
      </c>
      <c r="BT24" t="s">
        <v>829</v>
      </c>
      <c r="BU24" t="s">
        <v>830</v>
      </c>
      <c r="BV24" t="s">
        <v>831</v>
      </c>
      <c r="BW24" t="s">
        <v>832</v>
      </c>
      <c r="BX24" t="s">
        <v>833</v>
      </c>
      <c r="BY24" t="s">
        <v>834</v>
      </c>
      <c r="BZ24" t="s">
        <v>835</v>
      </c>
      <c r="CA24" t="s">
        <v>69</v>
      </c>
      <c r="CB24" t="s">
        <v>70</v>
      </c>
      <c r="CC24" t="s">
        <v>71</v>
      </c>
      <c r="CD24" t="s">
        <v>72</v>
      </c>
      <c r="CE24" t="s">
        <v>73</v>
      </c>
      <c r="CF24" t="s">
        <v>74</v>
      </c>
      <c r="CG24" t="s">
        <v>75</v>
      </c>
      <c r="CH24" t="s">
        <v>76</v>
      </c>
      <c r="CI24" t="s">
        <v>77</v>
      </c>
      <c r="CJ24" t="s">
        <v>78</v>
      </c>
      <c r="CK24" t="s">
        <v>79</v>
      </c>
      <c r="CL24" t="s">
        <v>80</v>
      </c>
      <c r="CM24" t="s">
        <v>81</v>
      </c>
      <c r="CN24" t="s">
        <v>82</v>
      </c>
      <c r="CO24" t="s">
        <v>83</v>
      </c>
      <c r="CP24" t="s">
        <v>84</v>
      </c>
      <c r="CQ24" t="s">
        <v>85</v>
      </c>
      <c r="CR24" t="s">
        <v>86</v>
      </c>
      <c r="CS24" t="s">
        <v>87</v>
      </c>
      <c r="CT24" t="s">
        <v>88</v>
      </c>
      <c r="CU24" t="s">
        <v>89</v>
      </c>
      <c r="CV24" t="s">
        <v>90</v>
      </c>
      <c r="CW24" t="s">
        <v>91</v>
      </c>
      <c r="CX24" t="s">
        <v>92</v>
      </c>
      <c r="CY24" t="s">
        <v>93</v>
      </c>
      <c r="CZ24" t="s">
        <v>94</v>
      </c>
      <c r="DA24" t="s">
        <v>95</v>
      </c>
      <c r="DB24" t="s">
        <v>96</v>
      </c>
      <c r="DC24" t="s">
        <v>97</v>
      </c>
      <c r="DD24" t="s">
        <v>98</v>
      </c>
      <c r="DE24" t="s">
        <v>99</v>
      </c>
      <c r="DF24" t="s">
        <v>100</v>
      </c>
      <c r="DG24" t="s">
        <v>101</v>
      </c>
      <c r="DH24" t="s">
        <v>102</v>
      </c>
      <c r="DI24" t="s">
        <v>103</v>
      </c>
      <c r="DJ24" t="s">
        <v>104</v>
      </c>
      <c r="DK24" t="s">
        <v>105</v>
      </c>
      <c r="DL24" t="s">
        <v>106</v>
      </c>
      <c r="DM24" t="s">
        <v>107</v>
      </c>
      <c r="DN24" t="s">
        <v>108</v>
      </c>
      <c r="DO24" t="s">
        <v>109</v>
      </c>
      <c r="DP24" t="s">
        <v>110</v>
      </c>
      <c r="DQ24" t="s">
        <v>111</v>
      </c>
      <c r="DR24" t="s">
        <v>112</v>
      </c>
      <c r="DS24" t="s">
        <v>113</v>
      </c>
      <c r="DT24" t="s">
        <v>114</v>
      </c>
      <c r="DU24" t="s">
        <v>115</v>
      </c>
      <c r="DV24" t="s">
        <v>116</v>
      </c>
      <c r="DW24" t="s">
        <v>117</v>
      </c>
      <c r="DX24" t="s">
        <v>118</v>
      </c>
      <c r="DY24" t="s">
        <v>119</v>
      </c>
      <c r="DZ24" t="s">
        <v>120</v>
      </c>
      <c r="EA24" t="s">
        <v>121</v>
      </c>
      <c r="EB24" t="s">
        <v>122</v>
      </c>
      <c r="EC24" t="s">
        <v>123</v>
      </c>
      <c r="ED24" t="s">
        <v>124</v>
      </c>
      <c r="EE24" t="s">
        <v>125</v>
      </c>
      <c r="EF24" t="s">
        <v>126</v>
      </c>
      <c r="EG24" t="s">
        <v>127</v>
      </c>
      <c r="EH24" t="s">
        <v>128</v>
      </c>
      <c r="EI24" t="s">
        <v>129</v>
      </c>
      <c r="EJ24" t="s">
        <v>130</v>
      </c>
      <c r="EK24" t="s">
        <v>131</v>
      </c>
      <c r="EL24" t="s">
        <v>132</v>
      </c>
      <c r="EM24" t="s">
        <v>133</v>
      </c>
      <c r="EN24" t="s">
        <v>134</v>
      </c>
      <c r="EO24" t="s">
        <v>135</v>
      </c>
      <c r="EP24" t="s">
        <v>136</v>
      </c>
      <c r="EQ24" t="s">
        <v>137</v>
      </c>
      <c r="ER24" t="s">
        <v>138</v>
      </c>
      <c r="ES24" t="s">
        <v>139</v>
      </c>
      <c r="ET24" t="s">
        <v>140</v>
      </c>
      <c r="EU24" t="s">
        <v>141</v>
      </c>
      <c r="EV24" t="s">
        <v>142</v>
      </c>
      <c r="EW24" t="s">
        <v>143</v>
      </c>
      <c r="EX24" t="s">
        <v>144</v>
      </c>
      <c r="EY24" t="s">
        <v>145</v>
      </c>
      <c r="EZ24" t="s">
        <v>146</v>
      </c>
      <c r="FA24" t="s">
        <v>147</v>
      </c>
      <c r="FB24" t="s">
        <v>148</v>
      </c>
      <c r="FC24" t="s">
        <v>149</v>
      </c>
      <c r="FD24" t="s">
        <v>150</v>
      </c>
      <c r="FE24" t="s">
        <v>151</v>
      </c>
      <c r="FF24" t="s">
        <v>152</v>
      </c>
      <c r="FG24" t="s">
        <v>836</v>
      </c>
      <c r="FH24" t="s">
        <v>837</v>
      </c>
      <c r="FI24" t="s">
        <v>838</v>
      </c>
      <c r="FJ24" t="s">
        <v>839</v>
      </c>
      <c r="FK24" t="s">
        <v>840</v>
      </c>
      <c r="FL24" t="s">
        <v>841</v>
      </c>
      <c r="FM24" t="s">
        <v>842</v>
      </c>
      <c r="FN24" t="s">
        <v>843</v>
      </c>
      <c r="FO24" t="s">
        <v>844</v>
      </c>
      <c r="FP24" t="s">
        <v>845</v>
      </c>
      <c r="FQ24" t="s">
        <v>846</v>
      </c>
      <c r="FR24" t="s">
        <v>847</v>
      </c>
      <c r="FS24" t="s">
        <v>848</v>
      </c>
      <c r="FT24" t="s">
        <v>849</v>
      </c>
      <c r="FU24" t="s">
        <v>850</v>
      </c>
      <c r="FV24" t="s">
        <v>851</v>
      </c>
      <c r="FW24" t="s">
        <v>852</v>
      </c>
      <c r="FX24" t="s">
        <v>853</v>
      </c>
      <c r="FY24" t="s">
        <v>854</v>
      </c>
      <c r="FZ24" t="s">
        <v>855</v>
      </c>
    </row>
    <row r="25" spans="1:182" x14ac:dyDescent="0.35">
      <c r="A25" t="s">
        <v>154</v>
      </c>
      <c r="BL25">
        <f>LN(BL2)-LN(BK2)</f>
        <v>7.9565499528992945E-3</v>
      </c>
      <c r="BM25">
        <f t="shared" ref="BM25:DX25" si="0">LN(BM2)-LN(BL2)</f>
        <v>2.5512542807444305E-3</v>
      </c>
      <c r="BN25">
        <f t="shared" si="0"/>
        <v>1.840175815170042E-3</v>
      </c>
      <c r="BO25">
        <f t="shared" si="0"/>
        <v>1.5714072645582888E-3</v>
      </c>
      <c r="BP25">
        <f t="shared" si="0"/>
        <v>7.9132798088945577E-3</v>
      </c>
      <c r="BQ25">
        <f t="shared" si="0"/>
        <v>4.8398594402812023E-3</v>
      </c>
      <c r="BR25">
        <f t="shared" si="0"/>
        <v>5.2044837208242711E-3</v>
      </c>
      <c r="BS25">
        <f t="shared" si="0"/>
        <v>2.8101774014270831E-3</v>
      </c>
      <c r="BT25">
        <f t="shared" si="0"/>
        <v>1.1747389864719793E-2</v>
      </c>
      <c r="BU25">
        <f t="shared" si="0"/>
        <v>7.4869090215834433E-3</v>
      </c>
      <c r="BV25">
        <f t="shared" si="0"/>
        <v>1.0534063062456411E-2</v>
      </c>
      <c r="BW25">
        <f t="shared" si="0"/>
        <v>6.9507935518799968E-3</v>
      </c>
      <c r="BX25">
        <f t="shared" si="0"/>
        <v>3.9824571369262429E-3</v>
      </c>
      <c r="BY25">
        <f t="shared" si="0"/>
        <v>5.3435512008483954E-3</v>
      </c>
      <c r="BZ25">
        <f t="shared" si="0"/>
        <v>2.7211274078418057E-3</v>
      </c>
      <c r="CA25">
        <f t="shared" si="0"/>
        <v>1.0422225412204611E-2</v>
      </c>
      <c r="CB25">
        <f t="shared" si="0"/>
        <v>4.6480380562083923E-3</v>
      </c>
      <c r="CC25">
        <f t="shared" si="0"/>
        <v>1.3411054440272352E-2</v>
      </c>
      <c r="CD25">
        <f t="shared" si="0"/>
        <v>1.0361146435940327E-2</v>
      </c>
      <c r="CE25">
        <f t="shared" si="0"/>
        <v>1.3101785680019518E-2</v>
      </c>
      <c r="CF25">
        <f t="shared" si="0"/>
        <v>8.837644375901732E-3</v>
      </c>
      <c r="CG25">
        <f t="shared" si="0"/>
        <v>6.4693347900384168E-3</v>
      </c>
      <c r="CH25">
        <f t="shared" si="0"/>
        <v>4.3009126355126881E-3</v>
      </c>
      <c r="CI25">
        <f t="shared" si="0"/>
        <v>3.191606316914708E-2</v>
      </c>
      <c r="CJ25">
        <f t="shared" si="0"/>
        <v>4.1451324882935126E-4</v>
      </c>
      <c r="CK25">
        <f t="shared" si="0"/>
        <v>1.9174086917246314E-3</v>
      </c>
      <c r="CL25">
        <f t="shared" si="0"/>
        <v>-6.0178386661036143E-4</v>
      </c>
      <c r="CM25">
        <f t="shared" si="0"/>
        <v>1.8728091681037284E-3</v>
      </c>
      <c r="CN25">
        <f t="shared" si="0"/>
        <v>4.695578431052283E-3</v>
      </c>
      <c r="CO25">
        <f t="shared" si="0"/>
        <v>4.2490093695857212E-3</v>
      </c>
      <c r="CP25">
        <f t="shared" si="0"/>
        <v>1.7456808574412008E-3</v>
      </c>
      <c r="CQ25">
        <f t="shared" si="0"/>
        <v>-2.9501195683181436E-3</v>
      </c>
      <c r="CR25">
        <f t="shared" si="0"/>
        <v>1.8941575048536663E-4</v>
      </c>
      <c r="CS25">
        <f t="shared" si="0"/>
        <v>6.3047104297915268E-3</v>
      </c>
      <c r="CT25">
        <f t="shared" si="0"/>
        <v>6.0945558632745644E-3</v>
      </c>
      <c r="CU25">
        <f t="shared" si="0"/>
        <v>5.3750238189476107E-3</v>
      </c>
      <c r="CV25">
        <f t="shared" si="0"/>
        <v>6.0569969538857293E-3</v>
      </c>
      <c r="CW25">
        <f t="shared" si="0"/>
        <v>2.1550209486882466E-3</v>
      </c>
      <c r="CX25">
        <f t="shared" si="0"/>
        <v>4.0501450038252784E-3</v>
      </c>
      <c r="CY25">
        <f t="shared" si="0"/>
        <v>2.4986612783663986E-3</v>
      </c>
      <c r="CZ25">
        <f t="shared" si="0"/>
        <v>5.9552329445793362E-3</v>
      </c>
      <c r="DA25">
        <f t="shared" si="0"/>
        <v>7.3614642736945513E-3</v>
      </c>
      <c r="DB25">
        <f t="shared" si="0"/>
        <v>6.650148173694248E-3</v>
      </c>
      <c r="DC25">
        <f t="shared" si="0"/>
        <v>9.15470863461465E-3</v>
      </c>
      <c r="DD25">
        <f t="shared" si="0"/>
        <v>1.0764390545013214E-2</v>
      </c>
      <c r="DE25">
        <f t="shared" si="0"/>
        <v>5.4171114162748779E-3</v>
      </c>
      <c r="DF25">
        <f t="shared" si="0"/>
        <v>1.1264531679577416E-2</v>
      </c>
      <c r="DG25">
        <f t="shared" si="0"/>
        <v>1.0253005010177674E-2</v>
      </c>
      <c r="DH25">
        <f t="shared" si="0"/>
        <v>6.4624886445532326E-3</v>
      </c>
      <c r="DI25">
        <f t="shared" si="0"/>
        <v>3.7565439333260287E-3</v>
      </c>
      <c r="DJ25">
        <f t="shared" si="0"/>
        <v>4.6065758816737912E-3</v>
      </c>
      <c r="DK25">
        <f t="shared" si="0"/>
        <v>8.9896998899074987E-3</v>
      </c>
      <c r="DL25">
        <f t="shared" si="0"/>
        <v>-4.9813059573722285E-3</v>
      </c>
      <c r="DM25">
        <f t="shared" si="0"/>
        <v>-5.4119605069722354E-3</v>
      </c>
      <c r="DN25">
        <f t="shared" si="0"/>
        <v>-1.6982651339866095E-2</v>
      </c>
      <c r="DO25">
        <f t="shared" si="0"/>
        <v>-2.5122440414028446E-2</v>
      </c>
      <c r="DP25">
        <f t="shared" si="0"/>
        <v>2.0422008008047499E-4</v>
      </c>
      <c r="DQ25">
        <f t="shared" si="0"/>
        <v>3.7573432524684591E-3</v>
      </c>
      <c r="DR25">
        <f t="shared" si="0"/>
        <v>4.6052855669618253E-3</v>
      </c>
      <c r="DS25">
        <f t="shared" si="0"/>
        <v>3.9766971654131567E-3</v>
      </c>
      <c r="DT25">
        <f t="shared" si="0"/>
        <v>9.2767672435698501E-3</v>
      </c>
      <c r="DU25">
        <f t="shared" si="0"/>
        <v>4.3655785139247172E-3</v>
      </c>
      <c r="DV25">
        <f t="shared" si="0"/>
        <v>6.122901442402906E-3</v>
      </c>
      <c r="DW25">
        <f t="shared" si="0"/>
        <v>1.0463846433086843E-2</v>
      </c>
      <c r="DX25">
        <f t="shared" si="0"/>
        <v>-1.9486008270774846E-4</v>
      </c>
      <c r="DY25">
        <f t="shared" ref="DY25:FZ25" si="1">LN(DY2)-LN(DX2)</f>
        <v>3.1095453426566166E-4</v>
      </c>
      <c r="DZ25">
        <f t="shared" si="1"/>
        <v>-2.7121647362573498E-3</v>
      </c>
      <c r="EA25">
        <f t="shared" si="1"/>
        <v>-2.90116636840132E-3</v>
      </c>
      <c r="EB25">
        <f t="shared" si="1"/>
        <v>-3.6715342840132337E-3</v>
      </c>
      <c r="EC25">
        <f t="shared" si="1"/>
        <v>-1.5072346428350869E-3</v>
      </c>
      <c r="ED25">
        <f t="shared" si="1"/>
        <v>-4.0280031972503849E-3</v>
      </c>
      <c r="EE25">
        <f t="shared" si="1"/>
        <v>-3.9107677014893483E-3</v>
      </c>
      <c r="EF25">
        <f t="shared" si="1"/>
        <v>6.4859658717200119E-3</v>
      </c>
      <c r="EG25">
        <f t="shared" si="1"/>
        <v>3.2069638836631498E-3</v>
      </c>
      <c r="EH25">
        <f t="shared" si="1"/>
        <v>2.7054574458453828E-3</v>
      </c>
      <c r="EI25">
        <f t="shared" si="1"/>
        <v>5.6271394198397218E-3</v>
      </c>
      <c r="EJ25">
        <f t="shared" si="1"/>
        <v>2.26236693685955E-3</v>
      </c>
      <c r="EK25">
        <f t="shared" si="1"/>
        <v>4.74239878699656E-3</v>
      </c>
      <c r="EL25">
        <f t="shared" si="1"/>
        <v>4.193737643102935E-3</v>
      </c>
      <c r="EM25">
        <f t="shared" si="1"/>
        <v>1.0109922059983845E-2</v>
      </c>
      <c r="EN25">
        <f t="shared" si="1"/>
        <v>4.4824418956270762E-3</v>
      </c>
      <c r="EO25">
        <f t="shared" si="1"/>
        <v>3.8277205748276089E-3</v>
      </c>
      <c r="EP25">
        <f t="shared" si="1"/>
        <v>5.135355101394623E-3</v>
      </c>
      <c r="EQ25">
        <f t="shared" si="1"/>
        <v>4.9093573809120272E-3</v>
      </c>
      <c r="ER25">
        <f t="shared" si="1"/>
        <v>2.3504726921377284E-3</v>
      </c>
      <c r="ES25">
        <f t="shared" si="1"/>
        <v>4.6914690808055326E-3</v>
      </c>
      <c r="ET25">
        <f t="shared" si="1"/>
        <v>7.1766838724656168E-3</v>
      </c>
      <c r="EU25">
        <f t="shared" si="1"/>
        <v>7.6414195352416669E-3</v>
      </c>
      <c r="EV25">
        <f t="shared" si="1"/>
        <v>7.3187188511774082E-3</v>
      </c>
      <c r="EW25">
        <f t="shared" si="1"/>
        <v>7.1607382785447982E-3</v>
      </c>
      <c r="EX25">
        <f t="shared" si="1"/>
        <v>7.992706214771772E-3</v>
      </c>
      <c r="EY25">
        <f t="shared" si="1"/>
        <v>1.1612550946793476E-4</v>
      </c>
      <c r="EZ25">
        <f t="shared" si="1"/>
        <v>5.0622287868318239E-3</v>
      </c>
      <c r="FA25">
        <f t="shared" si="1"/>
        <v>5.982773638102401E-4</v>
      </c>
      <c r="FB25">
        <f t="shared" si="1"/>
        <v>6.1359283744479853E-3</v>
      </c>
      <c r="FC25">
        <f t="shared" si="1"/>
        <v>6.4935642425147932E-3</v>
      </c>
      <c r="FD25">
        <f t="shared" si="1"/>
        <v>3.5378523482609836E-3</v>
      </c>
      <c r="FE25">
        <f t="shared" si="1"/>
        <v>1.7191667557945323E-3</v>
      </c>
      <c r="FF25">
        <f t="shared" si="1"/>
        <v>5.4861901418234993E-5</v>
      </c>
      <c r="FG25">
        <f t="shared" si="1"/>
        <v>-3.4012917346064597E-2</v>
      </c>
      <c r="FH25">
        <f t="shared" si="1"/>
        <v>-0.11791849444377434</v>
      </c>
      <c r="FI25">
        <f t="shared" si="1"/>
        <v>0.11044005753953456</v>
      </c>
      <c r="FJ25">
        <f t="shared" si="1"/>
        <v>3.2183415537527793E-3</v>
      </c>
      <c r="FK25">
        <f t="shared" si="1"/>
        <v>6.1165880486520052E-3</v>
      </c>
      <c r="FL25">
        <f t="shared" si="1"/>
        <v>2.2255397558613055E-2</v>
      </c>
      <c r="FM25">
        <f t="shared" si="1"/>
        <v>1.7136850052482444E-2</v>
      </c>
      <c r="FN25">
        <f t="shared" si="1"/>
        <v>8.5223296507130897E-3</v>
      </c>
      <c r="FO25">
        <f t="shared" si="1"/>
        <v>5.5689646811281079E-3</v>
      </c>
      <c r="FP25">
        <f t="shared" si="1"/>
        <v>8.8995938382883111E-3</v>
      </c>
      <c r="FQ25">
        <f t="shared" si="1"/>
        <v>5.5925009641146772E-3</v>
      </c>
      <c r="FR25">
        <f t="shared" si="1"/>
        <v>-8.9890036891482339E-4</v>
      </c>
      <c r="FS25">
        <f t="shared" si="1"/>
        <v>4.7604794105637893E-3</v>
      </c>
      <c r="FT25">
        <f t="shared" si="1"/>
        <v>7.7767756200408655E-4</v>
      </c>
      <c r="FU25">
        <f t="shared" si="1"/>
        <v>-5.3302750508521513E-5</v>
      </c>
      <c r="FV25">
        <f t="shared" si="1"/>
        <v>6.2939963603447779E-4</v>
      </c>
      <c r="FW25">
        <f t="shared" si="1"/>
        <v>3.1968959527564067E-3</v>
      </c>
      <c r="FX25">
        <f t="shared" si="1"/>
        <v>1.70834867379277E-3</v>
      </c>
      <c r="FY25">
        <f t="shared" si="1"/>
        <v>4.2393822156920891E-3</v>
      </c>
      <c r="FZ25">
        <f t="shared" si="1"/>
        <v>2.3459433521413331E-3</v>
      </c>
    </row>
    <row r="26" spans="1:182" x14ac:dyDescent="0.35">
      <c r="A26" t="s">
        <v>5</v>
      </c>
      <c r="BL26">
        <f t="shared" ref="BL26:DW26" si="2">LN(BL3)-LN(BK3)</f>
        <v>5.0824629892307627E-3</v>
      </c>
      <c r="BM26">
        <f t="shared" si="2"/>
        <v>7.6822659060180598E-3</v>
      </c>
      <c r="BN26">
        <f t="shared" si="2"/>
        <v>2.886610337178297E-3</v>
      </c>
      <c r="BO26">
        <f t="shared" si="2"/>
        <v>-4.4790283532663011E-3</v>
      </c>
      <c r="BP26">
        <f t="shared" si="2"/>
        <v>7.5532398465636419E-3</v>
      </c>
      <c r="BQ26">
        <f t="shared" si="2"/>
        <v>5.3524026645135336E-3</v>
      </c>
      <c r="BR26">
        <f t="shared" si="2"/>
        <v>7.9169586296483629E-3</v>
      </c>
      <c r="BS26">
        <f t="shared" si="2"/>
        <v>9.5208983300985039E-3</v>
      </c>
      <c r="BT26">
        <f t="shared" si="2"/>
        <v>1.5032090772336915E-2</v>
      </c>
      <c r="BU26">
        <f t="shared" si="2"/>
        <v>9.0485435062301889E-3</v>
      </c>
      <c r="BV26">
        <f t="shared" si="2"/>
        <v>5.5182200774357426E-3</v>
      </c>
      <c r="BW26">
        <f t="shared" si="2"/>
        <v>2.4443343306828069E-3</v>
      </c>
      <c r="BX26">
        <f t="shared" si="2"/>
        <v>3.2131835381026264E-3</v>
      </c>
      <c r="BY26">
        <f t="shared" si="2"/>
        <v>3.3110012274644163E-3</v>
      </c>
      <c r="BZ26">
        <f t="shared" si="2"/>
        <v>2.218983630877247E-3</v>
      </c>
      <c r="CA26">
        <f t="shared" si="2"/>
        <v>1.0185885537032036E-2</v>
      </c>
      <c r="CB26">
        <f t="shared" si="2"/>
        <v>1.3428694697761756E-2</v>
      </c>
      <c r="CC26">
        <f t="shared" si="2"/>
        <v>1.4787003198987847E-2</v>
      </c>
      <c r="CD26">
        <f t="shared" si="2"/>
        <v>1.1729069615423526E-2</v>
      </c>
      <c r="CE26">
        <f t="shared" si="2"/>
        <v>6.8413873241137679E-3</v>
      </c>
      <c r="CF26">
        <f t="shared" si="2"/>
        <v>7.0044060155485255E-3</v>
      </c>
      <c r="CG26">
        <f t="shared" si="2"/>
        <v>5.0008277811048885E-3</v>
      </c>
      <c r="CH26">
        <f t="shared" si="2"/>
        <v>9.7292748527078032E-3</v>
      </c>
      <c r="CI26">
        <f t="shared" si="2"/>
        <v>3.9170072319549831E-4</v>
      </c>
      <c r="CJ26">
        <f t="shared" si="2"/>
        <v>5.7548827037123829E-5</v>
      </c>
      <c r="CK26">
        <f t="shared" si="2"/>
        <v>-1.5268668980787936E-3</v>
      </c>
      <c r="CL26">
        <f t="shared" si="2"/>
        <v>-1.0112340658849917E-3</v>
      </c>
      <c r="CM26">
        <f t="shared" si="2"/>
        <v>8.347493896497582E-3</v>
      </c>
      <c r="CN26">
        <f t="shared" si="2"/>
        <v>8.3738780066866525E-3</v>
      </c>
      <c r="CO26">
        <f t="shared" si="2"/>
        <v>5.7071731719648966E-3</v>
      </c>
      <c r="CP26">
        <f t="shared" si="2"/>
        <v>3.7150282830396009E-3</v>
      </c>
      <c r="CQ26">
        <f t="shared" si="2"/>
        <v>-2.8458074462314187E-3</v>
      </c>
      <c r="CR26">
        <f t="shared" si="2"/>
        <v>1.9818018628470213E-3</v>
      </c>
      <c r="CS26">
        <f t="shared" si="2"/>
        <v>4.4628447039105623E-3</v>
      </c>
      <c r="CT26">
        <f t="shared" si="2"/>
        <v>6.9216957226423403E-3</v>
      </c>
      <c r="CU26">
        <f t="shared" si="2"/>
        <v>1.4674917727280246E-2</v>
      </c>
      <c r="CV26">
        <f t="shared" si="2"/>
        <v>9.4195978738600417E-3</v>
      </c>
      <c r="CW26">
        <f t="shared" si="2"/>
        <v>9.054846013322404E-3</v>
      </c>
      <c r="CX26">
        <f t="shared" si="2"/>
        <v>3.5224795668167275E-3</v>
      </c>
      <c r="CY26">
        <f t="shared" si="2"/>
        <v>5.0244414085689471E-3</v>
      </c>
      <c r="CZ26">
        <f t="shared" si="2"/>
        <v>5.8158894585691456E-3</v>
      </c>
      <c r="DA26">
        <f t="shared" si="2"/>
        <v>4.3073053815998463E-3</v>
      </c>
      <c r="DB26">
        <f t="shared" si="2"/>
        <v>7.6126298121259595E-3</v>
      </c>
      <c r="DC26">
        <f t="shared" si="2"/>
        <v>5.916000605102667E-3</v>
      </c>
      <c r="DD26">
        <f t="shared" si="2"/>
        <v>3.4085240946044593E-3</v>
      </c>
      <c r="DE26">
        <f t="shared" si="2"/>
        <v>9.1467818685853075E-3</v>
      </c>
      <c r="DF26">
        <f t="shared" si="2"/>
        <v>1.1273640476018087E-2</v>
      </c>
      <c r="DG26">
        <f t="shared" si="2"/>
        <v>1.3891473893954398E-2</v>
      </c>
      <c r="DH26">
        <f t="shared" si="2"/>
        <v>4.4173954298507567E-3</v>
      </c>
      <c r="DI26">
        <f t="shared" si="2"/>
        <v>8.0736013161768483E-3</v>
      </c>
      <c r="DJ26">
        <f t="shared" si="2"/>
        <v>4.0353564043993373E-3</v>
      </c>
      <c r="DK26">
        <f t="shared" si="2"/>
        <v>4.1162330800101898E-3</v>
      </c>
      <c r="DL26">
        <f t="shared" si="2"/>
        <v>4.8533539125550362E-4</v>
      </c>
      <c r="DM26">
        <f t="shared" si="2"/>
        <v>-5.4866015371537458E-3</v>
      </c>
      <c r="DN26">
        <f t="shared" si="2"/>
        <v>-2.1947050671698776E-2</v>
      </c>
      <c r="DO26">
        <f t="shared" si="2"/>
        <v>-1.0025583964754503E-2</v>
      </c>
      <c r="DP26">
        <f t="shared" si="2"/>
        <v>1.567200717977002E-3</v>
      </c>
      <c r="DQ26">
        <f t="shared" si="2"/>
        <v>1.3836156546421563E-2</v>
      </c>
      <c r="DR26">
        <f t="shared" si="2"/>
        <v>7.1333724907027829E-3</v>
      </c>
      <c r="DS26">
        <f t="shared" si="2"/>
        <v>3.8730030285965E-3</v>
      </c>
      <c r="DT26">
        <f t="shared" si="2"/>
        <v>9.0851395213409347E-3</v>
      </c>
      <c r="DU26">
        <f t="shared" si="2"/>
        <v>3.9559648567291106E-3</v>
      </c>
      <c r="DV26">
        <f t="shared" si="2"/>
        <v>5.7561663783634032E-3</v>
      </c>
      <c r="DW26">
        <f t="shared" si="2"/>
        <v>6.8443471588004456E-3</v>
      </c>
      <c r="DX26">
        <f t="shared" ref="DX26:FZ26" si="3">LN(DX3)-LN(DW3)</f>
        <v>2.5223608932627428E-3</v>
      </c>
      <c r="DY26">
        <f t="shared" si="3"/>
        <v>2.8542936953659392E-3</v>
      </c>
      <c r="DZ26">
        <f t="shared" si="3"/>
        <v>1.6720950078443764E-3</v>
      </c>
      <c r="EA26">
        <f t="shared" si="3"/>
        <v>-1.0083316340825377E-4</v>
      </c>
      <c r="EB26">
        <f t="shared" si="3"/>
        <v>-2.1433492801659071E-3</v>
      </c>
      <c r="EC26">
        <f t="shared" si="3"/>
        <v>1.7129353079354814E-3</v>
      </c>
      <c r="ED26">
        <f t="shared" si="3"/>
        <v>-1.205440944680447E-3</v>
      </c>
      <c r="EE26">
        <f t="shared" si="3"/>
        <v>-3.959879235152286E-3</v>
      </c>
      <c r="EF26">
        <f t="shared" si="3"/>
        <v>6.5356675586603075E-3</v>
      </c>
      <c r="EG26">
        <f t="shared" si="3"/>
        <v>4.0076418521479695E-3</v>
      </c>
      <c r="EH26">
        <f t="shared" si="3"/>
        <v>2.7055322582683061E-3</v>
      </c>
      <c r="EI26">
        <f t="shared" si="3"/>
        <v>5.7560142376420487E-3</v>
      </c>
      <c r="EJ26">
        <f t="shared" si="3"/>
        <v>2.3100129470634556E-3</v>
      </c>
      <c r="EK26">
        <f t="shared" si="3"/>
        <v>6.6792231431662685E-3</v>
      </c>
      <c r="EL26">
        <f t="shared" si="3"/>
        <v>4.0186568944111656E-3</v>
      </c>
      <c r="EM26">
        <f t="shared" si="3"/>
        <v>2.6720587488373582E-3</v>
      </c>
      <c r="EN26">
        <f t="shared" si="3"/>
        <v>4.6383020780176309E-3</v>
      </c>
      <c r="EO26">
        <f t="shared" si="3"/>
        <v>1.3662488856436283E-3</v>
      </c>
      <c r="EP26">
        <f t="shared" si="3"/>
        <v>3.5090154323480505E-3</v>
      </c>
      <c r="EQ26">
        <f t="shared" si="3"/>
        <v>1.1376430820799754E-3</v>
      </c>
      <c r="ER26">
        <f t="shared" si="3"/>
        <v>5.8951948131884535E-3</v>
      </c>
      <c r="ES26">
        <f t="shared" si="3"/>
        <v>1.8187205588944266E-3</v>
      </c>
      <c r="ET26">
        <f t="shared" si="3"/>
        <v>3.6732268277450686E-3</v>
      </c>
      <c r="EU26">
        <f t="shared" si="3"/>
        <v>6.1287605149491498E-3</v>
      </c>
      <c r="EV26">
        <f t="shared" si="3"/>
        <v>2.2452731520878899E-3</v>
      </c>
      <c r="EW26">
        <f t="shared" si="3"/>
        <v>-6.0119467145369754E-4</v>
      </c>
      <c r="EX26">
        <f t="shared" si="3"/>
        <v>7.9552899688337675E-3</v>
      </c>
      <c r="EY26">
        <f t="shared" si="3"/>
        <v>4.1162432797694493E-3</v>
      </c>
      <c r="EZ26">
        <f t="shared" si="3"/>
        <v>5.0506863571193605E-3</v>
      </c>
      <c r="FA26">
        <f t="shared" si="3"/>
        <v>4.341718152870655E-3</v>
      </c>
      <c r="FB26">
        <f t="shared" si="3"/>
        <v>9.1463428348816933E-3</v>
      </c>
      <c r="FC26">
        <f t="shared" si="3"/>
        <v>4.100037092968023E-3</v>
      </c>
      <c r="FD26">
        <f t="shared" si="3"/>
        <v>5.9138666620750513E-3</v>
      </c>
      <c r="FE26">
        <f t="shared" si="3"/>
        <v>7.8599284973552841E-3</v>
      </c>
      <c r="FF26">
        <f t="shared" si="3"/>
        <v>5.4907683639981997E-3</v>
      </c>
      <c r="FG26">
        <f t="shared" si="3"/>
        <v>-2.6342082738519679E-2</v>
      </c>
      <c r="FH26">
        <f t="shared" si="3"/>
        <v>-0.11546125016501563</v>
      </c>
      <c r="FI26">
        <f t="shared" si="3"/>
        <v>0.10870902421932449</v>
      </c>
      <c r="FJ26">
        <f t="shared" si="3"/>
        <v>-4.5715369824232965E-3</v>
      </c>
      <c r="FK26">
        <f t="shared" si="3"/>
        <v>1.5665153130926868E-2</v>
      </c>
      <c r="FL26">
        <f t="shared" si="3"/>
        <v>1.5268542812368224E-2</v>
      </c>
      <c r="FM26">
        <f t="shared" si="3"/>
        <v>1.9316548509172193E-2</v>
      </c>
      <c r="FN26">
        <f t="shared" si="3"/>
        <v>9.2368187250624345E-3</v>
      </c>
      <c r="FO26">
        <f t="shared" si="3"/>
        <v>7.0094389138830593E-3</v>
      </c>
      <c r="FP26">
        <f t="shared" si="3"/>
        <v>1.2943417297831772E-2</v>
      </c>
      <c r="FQ26">
        <f t="shared" si="3"/>
        <v>7.619400894263606E-3</v>
      </c>
      <c r="FR26">
        <f t="shared" si="3"/>
        <v>2.5468411248752432E-3</v>
      </c>
      <c r="FS26">
        <f t="shared" si="3"/>
        <v>1.6492948037196697E-3</v>
      </c>
      <c r="FT26">
        <f t="shared" si="3"/>
        <v>1.2986428578525278E-3</v>
      </c>
      <c r="FU26">
        <f t="shared" si="3"/>
        <v>4.0244520696752772E-4</v>
      </c>
      <c r="FV26">
        <f t="shared" si="3"/>
        <v>2.7908486256329468E-3</v>
      </c>
      <c r="FW26">
        <f t="shared" si="3"/>
        <v>3.14569305725243E-3</v>
      </c>
      <c r="FX26">
        <f t="shared" si="3"/>
        <v>2.7596157595297655E-3</v>
      </c>
      <c r="FY26">
        <f t="shared" si="3"/>
        <v>3.0508045997166278E-3</v>
      </c>
      <c r="FZ26">
        <f t="shared" si="3"/>
        <v>1.8240698047335968E-3</v>
      </c>
    </row>
    <row r="27" spans="1:182" x14ac:dyDescent="0.35">
      <c r="A27" t="s">
        <v>2</v>
      </c>
      <c r="AV27">
        <f t="shared" ref="AV27:BK27" si="4">LN(AV4)-LN(AU4)</f>
        <v>-4.3894317854338283E-3</v>
      </c>
      <c r="AW27">
        <f t="shared" si="4"/>
        <v>-1.846379222435246E-3</v>
      </c>
      <c r="AX27">
        <f t="shared" si="4"/>
        <v>1.3976337750023049E-2</v>
      </c>
      <c r="AY27">
        <f t="shared" si="4"/>
        <v>1.4025409684290224E-2</v>
      </c>
      <c r="AZ27">
        <f t="shared" si="4"/>
        <v>-6.1009371571554283E-3</v>
      </c>
      <c r="BA27">
        <f t="shared" si="4"/>
        <v>-2.6461104253261425E-3</v>
      </c>
      <c r="BB27">
        <f t="shared" si="4"/>
        <v>-2.9327003716339561E-3</v>
      </c>
      <c r="BC27">
        <f t="shared" si="4"/>
        <v>-7.8633213321559481E-3</v>
      </c>
      <c r="BD27">
        <f t="shared" si="4"/>
        <v>4.2273661595082501E-4</v>
      </c>
      <c r="BE27">
        <f t="shared" si="4"/>
        <v>5.6203583566691862E-3</v>
      </c>
      <c r="BF27">
        <f t="shared" si="4"/>
        <v>-7.0084513734691711E-4</v>
      </c>
      <c r="BG27">
        <f t="shared" si="4"/>
        <v>1.3820774835279437E-2</v>
      </c>
      <c r="BH27">
        <f t="shared" si="4"/>
        <v>5.7916061093585824E-3</v>
      </c>
      <c r="BI27">
        <f t="shared" si="4"/>
        <v>5.7582564633644751E-3</v>
      </c>
      <c r="BJ27">
        <f t="shared" si="4"/>
        <v>1.1147367133874653E-2</v>
      </c>
      <c r="BK27">
        <f t="shared" si="4"/>
        <v>-4.0301017629840175E-3</v>
      </c>
      <c r="BL27">
        <f t="shared" ref="BL27:DW27" si="5">LN(BL4)-LN(BK4)</f>
        <v>8.111368470599345E-3</v>
      </c>
      <c r="BM27">
        <f t="shared" si="5"/>
        <v>1.7487044457329404E-3</v>
      </c>
      <c r="BN27">
        <f t="shared" si="5"/>
        <v>4.0324812032821455E-4</v>
      </c>
      <c r="BO27">
        <f t="shared" si="5"/>
        <v>-7.077876679854711E-3</v>
      </c>
      <c r="BP27">
        <f t="shared" si="5"/>
        <v>1.3839464685126757E-2</v>
      </c>
      <c r="BQ27">
        <f t="shared" si="5"/>
        <v>3.4634012147076731E-3</v>
      </c>
      <c r="BR27">
        <f t="shared" si="5"/>
        <v>9.001952424164017E-3</v>
      </c>
      <c r="BS27">
        <f t="shared" si="5"/>
        <v>-4.7548642616828118E-3</v>
      </c>
      <c r="BT27">
        <f t="shared" si="5"/>
        <v>1.1192418315509656E-2</v>
      </c>
      <c r="BU27">
        <f t="shared" si="5"/>
        <v>3.5291887006252409E-3</v>
      </c>
      <c r="BV27">
        <f t="shared" si="5"/>
        <v>7.4097942930997363E-3</v>
      </c>
      <c r="BW27">
        <f t="shared" si="5"/>
        <v>9.7957035374864887E-3</v>
      </c>
      <c r="BX27">
        <f t="shared" si="5"/>
        <v>-4.6278553303906733E-3</v>
      </c>
      <c r="BY27">
        <f t="shared" si="5"/>
        <v>4.6278553303906733E-3</v>
      </c>
      <c r="BZ27">
        <f t="shared" si="5"/>
        <v>-2.5643865245683628E-4</v>
      </c>
      <c r="CA27">
        <f t="shared" si="5"/>
        <v>1.1796833528777029E-2</v>
      </c>
      <c r="CB27">
        <f t="shared" si="5"/>
        <v>-1.2686746334100718E-3</v>
      </c>
      <c r="CC27">
        <f t="shared" si="5"/>
        <v>1.3367150375280801E-2</v>
      </c>
      <c r="CD27">
        <f t="shared" si="5"/>
        <v>4.7487842525839596E-3</v>
      </c>
      <c r="CE27">
        <f t="shared" si="5"/>
        <v>1.5678029999172338E-2</v>
      </c>
      <c r="CF27">
        <f t="shared" si="5"/>
        <v>7.7021543813327042E-3</v>
      </c>
      <c r="CG27">
        <f t="shared" si="5"/>
        <v>6.0875430790119367E-4</v>
      </c>
      <c r="CH27">
        <f t="shared" si="5"/>
        <v>-4.2690829632423544E-3</v>
      </c>
      <c r="CI27">
        <f t="shared" si="5"/>
        <v>2.1315177381904249E-2</v>
      </c>
      <c r="CJ27">
        <f t="shared" si="5"/>
        <v>-2.8760301590331494E-3</v>
      </c>
      <c r="CK27">
        <f t="shared" si="5"/>
        <v>-1.20043278355908E-4</v>
      </c>
      <c r="CL27">
        <f t="shared" si="5"/>
        <v>-3.0050768751461732E-3</v>
      </c>
      <c r="CM27">
        <f t="shared" si="5"/>
        <v>-4.2520593764390213E-3</v>
      </c>
      <c r="CN27">
        <f t="shared" si="5"/>
        <v>3.4996389827153251E-3</v>
      </c>
      <c r="CO27">
        <f t="shared" si="5"/>
        <v>6.8430750085948233E-3</v>
      </c>
      <c r="CP27">
        <f t="shared" si="5"/>
        <v>-2.6355766840993056E-3</v>
      </c>
      <c r="CQ27">
        <f t="shared" si="5"/>
        <v>-1.3526855808642324E-2</v>
      </c>
      <c r="CR27">
        <f t="shared" si="5"/>
        <v>1.2152155340547921E-3</v>
      </c>
      <c r="CS27">
        <f t="shared" si="5"/>
        <v>9.0673480097755998E-3</v>
      </c>
      <c r="CT27">
        <f t="shared" si="5"/>
        <v>1.2027914997645439E-3</v>
      </c>
      <c r="CU27">
        <f t="shared" si="5"/>
        <v>-1.2328013157691942E-3</v>
      </c>
      <c r="CV27">
        <f t="shared" si="5"/>
        <v>5.6406478339301458E-3</v>
      </c>
      <c r="CW27">
        <f t="shared" si="5"/>
        <v>-3.236437741806597E-3</v>
      </c>
      <c r="CX27">
        <f t="shared" si="5"/>
        <v>-4.8034499408267095E-4</v>
      </c>
      <c r="CY27">
        <f t="shared" si="5"/>
        <v>1.8598574471795359E-3</v>
      </c>
      <c r="CZ27">
        <f t="shared" si="5"/>
        <v>5.5004805896761155E-3</v>
      </c>
      <c r="DA27">
        <f t="shared" si="5"/>
        <v>8.1942334808200457E-3</v>
      </c>
      <c r="DB27">
        <f t="shared" si="5"/>
        <v>3.7775577075507272E-3</v>
      </c>
      <c r="DC27">
        <f t="shared" si="5"/>
        <v>1.1101862043489064E-2</v>
      </c>
      <c r="DD27">
        <f t="shared" si="5"/>
        <v>1.6869139256197485E-2</v>
      </c>
      <c r="DE27">
        <f t="shared" si="5"/>
        <v>7.7609286995130589E-3</v>
      </c>
      <c r="DF27">
        <f t="shared" si="5"/>
        <v>1.4447147881190503E-2</v>
      </c>
      <c r="DG27">
        <f t="shared" si="5"/>
        <v>1.3161091148319315E-3</v>
      </c>
      <c r="DH27">
        <f t="shared" si="5"/>
        <v>6.580798240758412E-3</v>
      </c>
      <c r="DI27">
        <f t="shared" si="5"/>
        <v>4.9902878357421798E-3</v>
      </c>
      <c r="DJ27">
        <f t="shared" si="5"/>
        <v>7.384128309022131E-3</v>
      </c>
      <c r="DK27">
        <f t="shared" si="5"/>
        <v>6.0763813407493927E-3</v>
      </c>
      <c r="DL27">
        <f t="shared" si="5"/>
        <v>-3.6081754728538584E-3</v>
      </c>
      <c r="DM27">
        <f t="shared" si="5"/>
        <v>-5.4921163697958519E-3</v>
      </c>
      <c r="DN27">
        <f t="shared" si="5"/>
        <v>-1.5540392677612758E-2</v>
      </c>
      <c r="DO27">
        <f t="shared" si="5"/>
        <v>-4.8152366266869251E-2</v>
      </c>
      <c r="DP27">
        <f t="shared" si="5"/>
        <v>2.6963131113877381E-3</v>
      </c>
      <c r="DQ27">
        <f t="shared" si="5"/>
        <v>5.9527832792909408E-3</v>
      </c>
      <c r="DR27">
        <f t="shared" si="5"/>
        <v>7.7667082401973175E-3</v>
      </c>
      <c r="DS27">
        <f t="shared" si="5"/>
        <v>7.1618412276013288E-3</v>
      </c>
      <c r="DT27">
        <f t="shared" si="5"/>
        <v>2.1550181873344343E-2</v>
      </c>
      <c r="DU27">
        <f t="shared" si="5"/>
        <v>9.6035787556321139E-3</v>
      </c>
      <c r="DV27">
        <f t="shared" si="5"/>
        <v>6.5355590242663908E-3</v>
      </c>
      <c r="DW27">
        <f t="shared" si="5"/>
        <v>1.7917680283590087E-2</v>
      </c>
      <c r="DX27">
        <f t="shared" ref="DX27:FZ27" si="6">LN(DX4)-LN(DW4)</f>
        <v>2.707535624388413E-3</v>
      </c>
      <c r="DY27">
        <f t="shared" si="6"/>
        <v>5.3930217997493202E-3</v>
      </c>
      <c r="DZ27">
        <f t="shared" si="6"/>
        <v>1.5594842217581117E-7</v>
      </c>
      <c r="EA27">
        <f t="shared" si="6"/>
        <v>2.1489975711421749E-3</v>
      </c>
      <c r="EB27">
        <f t="shared" si="6"/>
        <v>9.6558313600780821E-4</v>
      </c>
      <c r="EC27">
        <f t="shared" si="6"/>
        <v>2.1426321719655306E-3</v>
      </c>
      <c r="ED27">
        <f t="shared" si="6"/>
        <v>-3.3228295420482112E-3</v>
      </c>
      <c r="EE27">
        <f t="shared" si="6"/>
        <v>-5.5719380638645788E-3</v>
      </c>
      <c r="EF27">
        <f t="shared" si="6"/>
        <v>1.2019796770543323E-2</v>
      </c>
      <c r="EG27">
        <f t="shared" si="6"/>
        <v>5.0014265319013873E-3</v>
      </c>
      <c r="EH27">
        <f t="shared" si="6"/>
        <v>1.1669235437654635E-3</v>
      </c>
      <c r="EI27">
        <f t="shared" si="6"/>
        <v>1.038870423088234E-2</v>
      </c>
      <c r="EJ27">
        <f t="shared" si="6"/>
        <v>3.1466041762229224E-4</v>
      </c>
      <c r="EK27">
        <f t="shared" si="6"/>
        <v>5.1262940385790046E-3</v>
      </c>
      <c r="EL27">
        <f t="shared" si="6"/>
        <v>7.3817191160046036E-3</v>
      </c>
      <c r="EM27">
        <f t="shared" si="6"/>
        <v>-2.2553812000456475E-3</v>
      </c>
      <c r="EN27">
        <f t="shared" si="6"/>
        <v>6.106705482579855E-3</v>
      </c>
      <c r="EO27">
        <f t="shared" si="6"/>
        <v>4.6327392516172239E-3</v>
      </c>
      <c r="EP27">
        <f t="shared" si="6"/>
        <v>4.61137591139682E-3</v>
      </c>
      <c r="EQ27">
        <f t="shared" si="6"/>
        <v>9.6407486382172891E-3</v>
      </c>
      <c r="ER27">
        <f t="shared" si="6"/>
        <v>3.2349356994814116E-3</v>
      </c>
      <c r="ES27">
        <f t="shared" si="6"/>
        <v>3.0232135905947644E-3</v>
      </c>
      <c r="ET27">
        <f t="shared" si="6"/>
        <v>4.0168347088496148E-3</v>
      </c>
      <c r="EU27">
        <f t="shared" si="6"/>
        <v>1.1905347842033009E-2</v>
      </c>
      <c r="EV27">
        <f t="shared" si="6"/>
        <v>8.6777222110789864E-3</v>
      </c>
      <c r="EW27">
        <f t="shared" si="6"/>
        <v>6.9468555650225028E-3</v>
      </c>
      <c r="EX27">
        <f t="shared" si="6"/>
        <v>9.5100172911841696E-3</v>
      </c>
      <c r="EY27">
        <f t="shared" si="6"/>
        <v>-4.8652546595739921E-3</v>
      </c>
      <c r="EZ27">
        <f t="shared" si="6"/>
        <v>7.2525095837345788E-3</v>
      </c>
      <c r="FA27">
        <f t="shared" si="6"/>
        <v>-7.2525095837345788E-3</v>
      </c>
      <c r="FB27">
        <f t="shared" si="6"/>
        <v>6.2884208003222142E-3</v>
      </c>
      <c r="FC27">
        <f t="shared" si="6"/>
        <v>5.5779586621422794E-3</v>
      </c>
      <c r="FD27">
        <f t="shared" si="6"/>
        <v>6.7130383062696808E-4</v>
      </c>
      <c r="FE27">
        <f t="shared" si="6"/>
        <v>2.6798864828698754E-3</v>
      </c>
      <c r="FF27">
        <f t="shared" si="6"/>
        <v>-3.8238170211712941E-4</v>
      </c>
      <c r="FG27">
        <f t="shared" si="6"/>
        <v>-2.2263279996936447E-2</v>
      </c>
      <c r="FH27">
        <f t="shared" si="6"/>
        <v>-9.3181065726060552E-2</v>
      </c>
      <c r="FI27">
        <f t="shared" si="6"/>
        <v>8.3454525447935524E-2</v>
      </c>
      <c r="FJ27">
        <f t="shared" si="6"/>
        <v>1.1289578129497713E-2</v>
      </c>
      <c r="FK27">
        <f t="shared" si="6"/>
        <v>-1.1189966728375467E-2</v>
      </c>
      <c r="FL27">
        <f t="shared" si="6"/>
        <v>2.5149979948464463E-2</v>
      </c>
      <c r="FM27">
        <f t="shared" si="6"/>
        <v>3.8510675467584576E-4</v>
      </c>
      <c r="FN27">
        <f t="shared" si="6"/>
        <v>6.1396822239903059E-3</v>
      </c>
      <c r="FO27">
        <f t="shared" si="6"/>
        <v>1.8157835712777626E-3</v>
      </c>
      <c r="FP27">
        <f t="shared" si="6"/>
        <v>-1.9100906548352725E-4</v>
      </c>
      <c r="FQ27">
        <f t="shared" si="6"/>
        <v>5.9025924183107037E-3</v>
      </c>
      <c r="FR27">
        <f t="shared" si="6"/>
        <v>-5.1389132855454989E-3</v>
      </c>
      <c r="FS27">
        <f t="shared" si="6"/>
        <v>1.4537915857157913E-3</v>
      </c>
      <c r="FT27">
        <f t="shared" si="6"/>
        <v>-1.5254438680099014E-3</v>
      </c>
      <c r="FU27">
        <f t="shared" si="6"/>
        <v>1.9065795880095493E-3</v>
      </c>
      <c r="FV27">
        <f t="shared" si="6"/>
        <v>-3.72117565929031E-3</v>
      </c>
      <c r="FW27">
        <f t="shared" si="6"/>
        <v>2.3630617226757522E-3</v>
      </c>
      <c r="FX27">
        <f t="shared" si="6"/>
        <v>-2.9606632251066856E-3</v>
      </c>
      <c r="FY27">
        <f t="shared" si="6"/>
        <v>1.0514900506599645E-3</v>
      </c>
      <c r="FZ27">
        <f t="shared" si="6"/>
        <v>-2.0084514205844783E-3</v>
      </c>
    </row>
    <row r="28" spans="1:182" x14ac:dyDescent="0.35">
      <c r="A28" t="s">
        <v>7</v>
      </c>
      <c r="BL28">
        <f t="shared" ref="BL28:DW28" si="7">LN(BL5)-LN(BK5)</f>
        <v>-9.9861568295063208E-3</v>
      </c>
      <c r="BM28">
        <f t="shared" si="7"/>
        <v>-3.7621030041945502E-3</v>
      </c>
      <c r="BN28">
        <f t="shared" si="7"/>
        <v>1.0701850545389746E-2</v>
      </c>
      <c r="BO28">
        <f t="shared" si="7"/>
        <v>9.7160200263655128E-3</v>
      </c>
      <c r="BP28">
        <f t="shared" si="7"/>
        <v>1.6977206135817546E-2</v>
      </c>
      <c r="BQ28">
        <f t="shared" si="7"/>
        <v>3.0811667148557653E-2</v>
      </c>
      <c r="BR28">
        <f t="shared" si="7"/>
        <v>2.0715954152511706E-2</v>
      </c>
      <c r="BS28">
        <f t="shared" si="7"/>
        <v>3.5478254397132147E-2</v>
      </c>
      <c r="BT28">
        <f t="shared" si="7"/>
        <v>4.0732429238603984E-2</v>
      </c>
      <c r="BU28">
        <f t="shared" si="7"/>
        <v>2.6883801719598921E-2</v>
      </c>
      <c r="BV28">
        <f t="shared" si="7"/>
        <v>3.1619667310725852E-2</v>
      </c>
      <c r="BW28">
        <f t="shared" si="7"/>
        <v>7.3160404940564305E-3</v>
      </c>
      <c r="BX28">
        <f t="shared" si="7"/>
        <v>-5.5093552691074521E-3</v>
      </c>
      <c r="BY28">
        <f t="shared" si="7"/>
        <v>-2.7353045932176911E-4</v>
      </c>
      <c r="BZ28">
        <f t="shared" si="7"/>
        <v>-1.9223925159015387E-2</v>
      </c>
      <c r="CA28">
        <f t="shared" si="7"/>
        <v>-7.2772376686742746E-3</v>
      </c>
      <c r="CB28">
        <f t="shared" si="7"/>
        <v>8.8934221540011293E-3</v>
      </c>
      <c r="CC28">
        <f t="shared" si="7"/>
        <v>9.6977845732713064E-3</v>
      </c>
      <c r="CD28">
        <f t="shared" si="7"/>
        <v>2.596558798227111E-2</v>
      </c>
      <c r="CE28">
        <f t="shared" si="7"/>
        <v>3.7493516625087153E-2</v>
      </c>
      <c r="CF28">
        <f t="shared" si="7"/>
        <v>2.4388335218368695E-2</v>
      </c>
      <c r="CG28">
        <f t="shared" si="7"/>
        <v>1.2299043113834784E-2</v>
      </c>
      <c r="CH28">
        <f t="shared" si="7"/>
        <v>2.1959383285774514E-2</v>
      </c>
      <c r="CI28">
        <f t="shared" si="7"/>
        <v>1.3573991624454607E-2</v>
      </c>
      <c r="CJ28">
        <f t="shared" si="7"/>
        <v>1.1068602395720717E-3</v>
      </c>
      <c r="CK28">
        <f t="shared" si="7"/>
        <v>2.0329677275828573E-2</v>
      </c>
      <c r="CL28">
        <f t="shared" si="7"/>
        <v>1.4829640468994043E-2</v>
      </c>
      <c r="CM28">
        <f t="shared" si="7"/>
        <v>7.8631302454832408E-3</v>
      </c>
      <c r="CN28">
        <f t="shared" si="7"/>
        <v>3.468294023823848E-2</v>
      </c>
      <c r="CO28">
        <f t="shared" si="7"/>
        <v>2.0133282096020721E-2</v>
      </c>
      <c r="CP28">
        <f t="shared" si="7"/>
        <v>7.4304554616002605E-3</v>
      </c>
      <c r="CQ28">
        <f t="shared" si="7"/>
        <v>2.2219806631673222E-2</v>
      </c>
      <c r="CR28">
        <f t="shared" si="7"/>
        <v>2.3020310905280894E-2</v>
      </c>
      <c r="CS28">
        <f t="shared" si="7"/>
        <v>1.0004406298259383E-2</v>
      </c>
      <c r="CT28">
        <f t="shared" si="7"/>
        <v>2.5680283759210276E-2</v>
      </c>
      <c r="CU28">
        <f t="shared" si="7"/>
        <v>2.2971369634935179E-2</v>
      </c>
      <c r="CV28">
        <f t="shared" si="7"/>
        <v>-6.9697607802439165E-3</v>
      </c>
      <c r="CW28">
        <f t="shared" si="7"/>
        <v>2.234187150450051E-2</v>
      </c>
      <c r="CX28">
        <f t="shared" si="7"/>
        <v>2.0725145270690248E-2</v>
      </c>
      <c r="CY28">
        <f t="shared" si="7"/>
        <v>1.7423538502433722E-2</v>
      </c>
      <c r="CZ28">
        <f t="shared" si="7"/>
        <v>3.8776778404397305E-2</v>
      </c>
      <c r="DA28">
        <f t="shared" si="7"/>
        <v>2.3593380292501465E-2</v>
      </c>
      <c r="DB28">
        <f t="shared" si="7"/>
        <v>2.2709899799339794E-2</v>
      </c>
      <c r="DC28">
        <f t="shared" si="7"/>
        <v>2.2836642894232817E-2</v>
      </c>
      <c r="DD28">
        <f t="shared" si="7"/>
        <v>2.0701951822257314E-2</v>
      </c>
      <c r="DE28">
        <f t="shared" si="7"/>
        <v>2.2542234651661275E-2</v>
      </c>
      <c r="DF28">
        <f t="shared" si="7"/>
        <v>2.4592561750500508E-2</v>
      </c>
      <c r="DG28">
        <f t="shared" si="7"/>
        <v>3.2507554948905337E-2</v>
      </c>
      <c r="DH28">
        <f t="shared" si="7"/>
        <v>3.8069019762581036E-3</v>
      </c>
      <c r="DI28">
        <f t="shared" si="7"/>
        <v>2.151823902632799E-3</v>
      </c>
      <c r="DJ28">
        <f t="shared" si="7"/>
        <v>-5.9887590655645084E-3</v>
      </c>
      <c r="DK28">
        <f t="shared" si="7"/>
        <v>-2.2537020681971498E-2</v>
      </c>
      <c r="DL28">
        <f t="shared" si="7"/>
        <v>1.0359620206685349E-2</v>
      </c>
      <c r="DM28">
        <f t="shared" si="7"/>
        <v>3.3436175213097385E-4</v>
      </c>
      <c r="DN28">
        <f t="shared" si="7"/>
        <v>-0.12629840094164901</v>
      </c>
      <c r="DO28">
        <f t="shared" si="7"/>
        <v>-2.6733486861673761E-2</v>
      </c>
      <c r="DP28">
        <f t="shared" si="7"/>
        <v>-3.4555148466393959E-2</v>
      </c>
      <c r="DQ28">
        <f t="shared" si="7"/>
        <v>-1.82025003513413E-2</v>
      </c>
      <c r="DR28">
        <f t="shared" si="7"/>
        <v>5.0276626769649724E-3</v>
      </c>
      <c r="DS28">
        <f t="shared" si="7"/>
        <v>1.0311084202736964E-2</v>
      </c>
      <c r="DT28">
        <f t="shared" si="7"/>
        <v>1.5831080217555638E-2</v>
      </c>
      <c r="DU28">
        <f t="shared" si="7"/>
        <v>1.5619987589884587E-2</v>
      </c>
      <c r="DV28">
        <f t="shared" si="7"/>
        <v>2.2232924932007236E-2</v>
      </c>
      <c r="DW28">
        <f t="shared" si="7"/>
        <v>2.5424952568168457E-2</v>
      </c>
      <c r="DX28">
        <f t="shared" ref="DX28:FZ28" si="8">LN(DX5)-LN(DW5)</f>
        <v>1.4066447716665209E-2</v>
      </c>
      <c r="DY28">
        <f t="shared" si="8"/>
        <v>1.301204734782857E-2</v>
      </c>
      <c r="DZ28">
        <f t="shared" si="8"/>
        <v>-1.6533024754394887E-4</v>
      </c>
      <c r="EA28">
        <f t="shared" si="8"/>
        <v>6.8547592424614834E-3</v>
      </c>
      <c r="EB28">
        <f t="shared" si="8"/>
        <v>1.6481920936772809E-2</v>
      </c>
      <c r="EC28">
        <f t="shared" si="8"/>
        <v>8.3324432100866375E-3</v>
      </c>
      <c r="ED28">
        <f t="shared" si="8"/>
        <v>1.0485316364711394E-2</v>
      </c>
      <c r="EE28">
        <f t="shared" si="8"/>
        <v>3.7656484856540828E-3</v>
      </c>
      <c r="EF28">
        <f t="shared" si="8"/>
        <v>-2.0551092488467759E-3</v>
      </c>
      <c r="EG28">
        <f t="shared" si="8"/>
        <v>-1.678835979294746E-3</v>
      </c>
      <c r="EH28">
        <f t="shared" si="8"/>
        <v>-1.2689149309110803E-3</v>
      </c>
      <c r="EI28">
        <f t="shared" si="8"/>
        <v>1.8648632387558095E-2</v>
      </c>
      <c r="EJ28">
        <f t="shared" si="8"/>
        <v>4.8176387334635251E-3</v>
      </c>
      <c r="EK28">
        <f t="shared" si="8"/>
        <v>1.2663272141562487E-2</v>
      </c>
      <c r="EL28">
        <f t="shared" si="8"/>
        <v>1.597604214748749E-2</v>
      </c>
      <c r="EM28">
        <f t="shared" si="8"/>
        <v>-1.4599242529673262E-2</v>
      </c>
      <c r="EN28">
        <f t="shared" si="8"/>
        <v>1.8748750844066464E-2</v>
      </c>
      <c r="EO28">
        <f t="shared" si="8"/>
        <v>8.0393732556824915E-3</v>
      </c>
      <c r="EP28">
        <f t="shared" si="8"/>
        <v>-1.5192365036522659E-3</v>
      </c>
      <c r="EQ28">
        <f t="shared" si="8"/>
        <v>1.5647271934344786E-2</v>
      </c>
      <c r="ER28">
        <f t="shared" si="8"/>
        <v>-2.2035824462278697E-3</v>
      </c>
      <c r="ES28">
        <f t="shared" si="8"/>
        <v>1.0620500944821032E-2</v>
      </c>
      <c r="ET28">
        <f t="shared" si="8"/>
        <v>1.200529338509071E-2</v>
      </c>
      <c r="EU28">
        <f t="shared" si="8"/>
        <v>1.9675193005019409E-2</v>
      </c>
      <c r="EV28">
        <f t="shared" si="8"/>
        <v>1.6941976376127599E-2</v>
      </c>
      <c r="EW28">
        <f t="shared" si="8"/>
        <v>4.0115697515137327E-3</v>
      </c>
      <c r="EX28">
        <f t="shared" si="8"/>
        <v>1.4309846967828221E-2</v>
      </c>
      <c r="EY28">
        <f t="shared" si="8"/>
        <v>6.3218367451778334E-3</v>
      </c>
      <c r="EZ28">
        <f t="shared" si="8"/>
        <v>9.823658282979153E-3</v>
      </c>
      <c r="FA28">
        <f t="shared" si="8"/>
        <v>7.0988529011675183E-3</v>
      </c>
      <c r="FB28">
        <f t="shared" si="8"/>
        <v>1.0265183530517419E-2</v>
      </c>
      <c r="FC28">
        <f t="shared" si="8"/>
        <v>1.9058127499029354E-2</v>
      </c>
      <c r="FD28">
        <f t="shared" si="8"/>
        <v>4.3891923299987923E-4</v>
      </c>
      <c r="FE28">
        <f t="shared" si="8"/>
        <v>1.7279847491558087E-3</v>
      </c>
      <c r="FF28">
        <f t="shared" si="8"/>
        <v>6.7286709256695332E-3</v>
      </c>
      <c r="FG28">
        <f t="shared" si="8"/>
        <v>-1.3295395660561482E-2</v>
      </c>
      <c r="FH28">
        <f t="shared" si="8"/>
        <v>-6.0326375631451157E-2</v>
      </c>
      <c r="FI28">
        <f t="shared" si="8"/>
        <v>4.3744763369412354E-2</v>
      </c>
      <c r="FJ28">
        <f t="shared" si="8"/>
        <v>1.8421539184044988E-2</v>
      </c>
      <c r="FK28">
        <f t="shared" si="8"/>
        <v>2.9842302241934959E-2</v>
      </c>
      <c r="FL28">
        <f t="shared" si="8"/>
        <v>2.5407013433923709E-2</v>
      </c>
      <c r="FM28">
        <f t="shared" si="8"/>
        <v>-5.7246203778404947E-3</v>
      </c>
      <c r="FN28">
        <f t="shared" si="8"/>
        <v>1.1221757392947396E-2</v>
      </c>
      <c r="FO28">
        <f t="shared" si="8"/>
        <v>5.2247357647310366E-3</v>
      </c>
      <c r="FP28">
        <f t="shared" si="8"/>
        <v>-1.7038019559468154E-2</v>
      </c>
      <c r="FQ28">
        <f t="shared" si="8"/>
        <v>-4.1009988796769647E-3</v>
      </c>
      <c r="FR28">
        <f t="shared" si="8"/>
        <v>-1.0726966060900622E-2</v>
      </c>
      <c r="FS28">
        <f t="shared" si="8"/>
        <v>-1.3249230361276787E-2</v>
      </c>
      <c r="FT28">
        <f t="shared" si="8"/>
        <v>-9.6400220560610705E-4</v>
      </c>
      <c r="FU28">
        <f t="shared" si="8"/>
        <v>-3.6869916536694802E-3</v>
      </c>
      <c r="FV28">
        <f t="shared" si="8"/>
        <v>-5.261556887042218E-3</v>
      </c>
      <c r="FW28">
        <f t="shared" si="8"/>
        <v>-3.8420655416615546E-4</v>
      </c>
      <c r="FX28">
        <f t="shared" si="8"/>
        <v>1.8172748445639542E-3</v>
      </c>
      <c r="FY28">
        <f t="shared" si="8"/>
        <v>2.2988515871116277E-3</v>
      </c>
      <c r="FZ28">
        <f t="shared" si="8"/>
        <v>6.8143364197297274E-3</v>
      </c>
    </row>
    <row r="29" spans="1:182" x14ac:dyDescent="0.35">
      <c r="A29" t="s">
        <v>11</v>
      </c>
      <c r="BL29">
        <f t="shared" ref="BL29:DW29" si="9">LN(BL6)-LN(BK6)</f>
        <v>1.2986602306455097E-2</v>
      </c>
      <c r="BM29">
        <f t="shared" si="9"/>
        <v>6.9691669187186278E-3</v>
      </c>
      <c r="BN29">
        <f t="shared" si="9"/>
        <v>1.4743647028078399E-2</v>
      </c>
      <c r="BO29">
        <f t="shared" si="9"/>
        <v>4.1926034919029576E-2</v>
      </c>
      <c r="BP29">
        <f t="shared" si="9"/>
        <v>1.4405450468572667E-2</v>
      </c>
      <c r="BQ29">
        <f t="shared" si="9"/>
        <v>-9.9865619528003435E-3</v>
      </c>
      <c r="BR29">
        <f t="shared" si="9"/>
        <v>1.5762302783070226E-2</v>
      </c>
      <c r="BS29">
        <f t="shared" si="9"/>
        <v>5.0019420624161981E-2</v>
      </c>
      <c r="BT29">
        <f t="shared" si="9"/>
        <v>3.5684213573608403E-2</v>
      </c>
      <c r="BU29">
        <f t="shared" si="9"/>
        <v>1.5332838815002248E-2</v>
      </c>
      <c r="BV29">
        <f t="shared" si="9"/>
        <v>1.9164613391815521E-2</v>
      </c>
      <c r="BW29">
        <f t="shared" si="9"/>
        <v>2.4791892101465152E-2</v>
      </c>
      <c r="BX29">
        <f t="shared" si="9"/>
        <v>2.4462826180879915E-2</v>
      </c>
      <c r="BY29">
        <f t="shared" si="9"/>
        <v>3.4664151600003024E-2</v>
      </c>
      <c r="BZ29">
        <f t="shared" si="9"/>
        <v>-2.1187240889284809E-2</v>
      </c>
      <c r="CA29">
        <f t="shared" si="9"/>
        <v>5.7498597798618434E-2</v>
      </c>
      <c r="CB29">
        <f t="shared" si="9"/>
        <v>9.2177959040640189E-3</v>
      </c>
      <c r="CC29">
        <f t="shared" si="9"/>
        <v>3.6816488374057599E-2</v>
      </c>
      <c r="CD29">
        <f t="shared" si="9"/>
        <v>2.2744410802649995E-2</v>
      </c>
      <c r="CE29">
        <f t="shared" si="9"/>
        <v>1.1538176474346074E-2</v>
      </c>
      <c r="CF29">
        <f t="shared" si="9"/>
        <v>2.8689687534539488E-2</v>
      </c>
      <c r="CG29">
        <f t="shared" si="9"/>
        <v>1.8267646472269305E-2</v>
      </c>
      <c r="CH29">
        <f t="shared" si="9"/>
        <v>5.2385759400870313E-3</v>
      </c>
      <c r="CI29">
        <f t="shared" si="9"/>
        <v>1.650876864775519E-2</v>
      </c>
      <c r="CJ29">
        <f t="shared" si="9"/>
        <v>2.0413019807303812E-2</v>
      </c>
      <c r="CK29">
        <f t="shared" si="9"/>
        <v>-4.3744179860976118E-3</v>
      </c>
      <c r="CL29">
        <f t="shared" si="9"/>
        <v>1.7841523349172661E-2</v>
      </c>
      <c r="CM29">
        <f t="shared" si="9"/>
        <v>1.4607304522087361E-2</v>
      </c>
      <c r="CN29">
        <f t="shared" si="9"/>
        <v>1.2284924485010507E-2</v>
      </c>
      <c r="CO29">
        <f t="shared" si="9"/>
        <v>2.0607228236217523E-2</v>
      </c>
      <c r="CP29">
        <f t="shared" si="9"/>
        <v>1.4964583835430645E-2</v>
      </c>
      <c r="CQ29">
        <f t="shared" si="9"/>
        <v>-5.985087718981319E-3</v>
      </c>
      <c r="CR29">
        <f t="shared" si="9"/>
        <v>8.829517769095574E-3</v>
      </c>
      <c r="CS29">
        <f t="shared" si="9"/>
        <v>7.6510234947022582E-3</v>
      </c>
      <c r="CT29">
        <f t="shared" si="9"/>
        <v>5.2247306100237978E-2</v>
      </c>
      <c r="CU29">
        <f t="shared" si="9"/>
        <v>-7.2396708106374774E-3</v>
      </c>
      <c r="CV29">
        <f t="shared" si="9"/>
        <v>2.9228123274181783E-2</v>
      </c>
      <c r="CW29">
        <f t="shared" si="9"/>
        <v>-7.4293084027363676E-3</v>
      </c>
      <c r="CX29">
        <f t="shared" si="9"/>
        <v>2.6090035755268914E-2</v>
      </c>
      <c r="CY29">
        <f t="shared" si="9"/>
        <v>1.5004085033254455E-2</v>
      </c>
      <c r="CZ29">
        <f t="shared" si="9"/>
        <v>2.2682716004561954E-2</v>
      </c>
      <c r="DA29">
        <f t="shared" si="9"/>
        <v>-7.8341962824151068E-3</v>
      </c>
      <c r="DB29">
        <f t="shared" si="9"/>
        <v>3.3201699572009247E-2</v>
      </c>
      <c r="DC29">
        <f t="shared" si="9"/>
        <v>1.0074178162392755E-2</v>
      </c>
      <c r="DD29">
        <f t="shared" si="9"/>
        <v>8.8763984142410379E-3</v>
      </c>
      <c r="DE29">
        <f t="shared" si="9"/>
        <v>9.8526486316750095E-3</v>
      </c>
      <c r="DF29">
        <f t="shared" si="9"/>
        <v>6.6717212218225797E-3</v>
      </c>
      <c r="DG29">
        <f t="shared" si="9"/>
        <v>4.7997452446416844E-2</v>
      </c>
      <c r="DH29">
        <f t="shared" si="9"/>
        <v>-9.7722921057705747E-3</v>
      </c>
      <c r="DI29">
        <f t="shared" si="9"/>
        <v>-2.2897628024180605E-2</v>
      </c>
      <c r="DJ29">
        <f t="shared" si="9"/>
        <v>3.705325286798633E-2</v>
      </c>
      <c r="DK29">
        <f t="shared" si="9"/>
        <v>-2.8572734620469831E-2</v>
      </c>
      <c r="DL29">
        <f t="shared" si="9"/>
        <v>-2.1397169778101244E-2</v>
      </c>
      <c r="DM29">
        <f t="shared" si="9"/>
        <v>-3.4714785762908207E-3</v>
      </c>
      <c r="DN29">
        <f t="shared" si="9"/>
        <v>-4.8245362508511747E-2</v>
      </c>
      <c r="DO29">
        <f t="shared" si="9"/>
        <v>-8.4971265419078179E-3</v>
      </c>
      <c r="DP29">
        <f t="shared" si="9"/>
        <v>-1.0651859639434491E-3</v>
      </c>
      <c r="DQ29">
        <f t="shared" si="9"/>
        <v>-6.8489071892159359E-3</v>
      </c>
      <c r="DR29">
        <f t="shared" si="9"/>
        <v>-1.9833900337497212E-2</v>
      </c>
      <c r="DS29">
        <f t="shared" si="9"/>
        <v>2.2829310560229743E-2</v>
      </c>
      <c r="DT29">
        <f t="shared" si="9"/>
        <v>-6.138930537105125E-4</v>
      </c>
      <c r="DU29">
        <f t="shared" si="9"/>
        <v>7.2158301110327727E-3</v>
      </c>
      <c r="DV29">
        <f t="shared" si="9"/>
        <v>8.4523358694710282E-4</v>
      </c>
      <c r="DW29">
        <f t="shared" si="9"/>
        <v>8.5660097855360107E-3</v>
      </c>
      <c r="DX29">
        <f t="shared" ref="DX29:FZ29" si="10">LN(DX6)-LN(DW6)</f>
        <v>1.4183298734087302E-2</v>
      </c>
      <c r="DY29">
        <f t="shared" si="10"/>
        <v>-1.500742436265412E-2</v>
      </c>
      <c r="DZ29">
        <f t="shared" si="10"/>
        <v>5.7799958397559692E-3</v>
      </c>
      <c r="EA29">
        <f t="shared" si="10"/>
        <v>-1.9594450908831718E-2</v>
      </c>
      <c r="EB29">
        <f t="shared" si="10"/>
        <v>2.3744263505198759E-2</v>
      </c>
      <c r="EC29">
        <f t="shared" si="10"/>
        <v>-1.4972667078280821E-2</v>
      </c>
      <c r="ED29">
        <f t="shared" si="10"/>
        <v>5.6216695492228297E-3</v>
      </c>
      <c r="EE29">
        <f t="shared" si="10"/>
        <v>-5.6612399082354159E-3</v>
      </c>
      <c r="EF29">
        <f t="shared" si="10"/>
        <v>2.3362887939866184E-2</v>
      </c>
      <c r="EG29">
        <f t="shared" si="10"/>
        <v>3.4325328469877903E-2</v>
      </c>
      <c r="EH29">
        <f t="shared" si="10"/>
        <v>-4.0599268441106062E-3</v>
      </c>
      <c r="EI29">
        <f t="shared" si="10"/>
        <v>3.7762389450508138E-2</v>
      </c>
      <c r="EJ29">
        <f t="shared" si="10"/>
        <v>2.8686917432251491E-2</v>
      </c>
      <c r="EK29">
        <f t="shared" si="10"/>
        <v>1.2648373750842268E-2</v>
      </c>
      <c r="EL29">
        <f t="shared" si="10"/>
        <v>1.0268217308926353E-3</v>
      </c>
      <c r="EM29">
        <f t="shared" si="10"/>
        <v>0.18747131030693431</v>
      </c>
      <c r="EN29">
        <f t="shared" si="10"/>
        <v>-2.0511213094319913E-2</v>
      </c>
      <c r="EO29">
        <f t="shared" si="10"/>
        <v>2.2903903633883615E-2</v>
      </c>
      <c r="EP29">
        <f t="shared" si="10"/>
        <v>1.5556264748123994E-2</v>
      </c>
      <c r="EQ29">
        <f t="shared" si="10"/>
        <v>-3.2979977561980789E-2</v>
      </c>
      <c r="ER29">
        <f t="shared" si="10"/>
        <v>7.4391422971711307E-3</v>
      </c>
      <c r="ES29">
        <f t="shared" si="10"/>
        <v>7.9294629202362188E-3</v>
      </c>
      <c r="ET29">
        <f t="shared" si="10"/>
        <v>9.1598646232029068E-2</v>
      </c>
      <c r="EU29">
        <f t="shared" si="10"/>
        <v>-7.2654644355889531E-3</v>
      </c>
      <c r="EV29">
        <f t="shared" si="10"/>
        <v>4.0016865105769739E-3</v>
      </c>
      <c r="EW29">
        <f t="shared" si="10"/>
        <v>5.3135183448318912E-2</v>
      </c>
      <c r="EX29">
        <f t="shared" si="10"/>
        <v>3.4381907352186047E-2</v>
      </c>
      <c r="EY29">
        <f t="shared" si="10"/>
        <v>3.2348104245976117E-3</v>
      </c>
      <c r="EZ29">
        <f t="shared" si="10"/>
        <v>1.0256773711866174E-2</v>
      </c>
      <c r="FA29">
        <f t="shared" si="10"/>
        <v>9.3449855348559652E-3</v>
      </c>
      <c r="FB29">
        <f t="shared" si="10"/>
        <v>1.1992167370134865E-2</v>
      </c>
      <c r="FC29">
        <f t="shared" si="10"/>
        <v>1.275477251588697E-2</v>
      </c>
      <c r="FD29">
        <f t="shared" si="10"/>
        <v>1.505548387187261E-2</v>
      </c>
      <c r="FE29">
        <f t="shared" si="10"/>
        <v>1.2593556627425784E-2</v>
      </c>
      <c r="FF29">
        <f t="shared" si="10"/>
        <v>2.1045996739884387E-2</v>
      </c>
      <c r="FG29">
        <f t="shared" si="10"/>
        <v>3.5727735533850336E-2</v>
      </c>
      <c r="FH29">
        <f t="shared" si="10"/>
        <v>-6.8134234930369075E-2</v>
      </c>
      <c r="FI29">
        <f t="shared" si="10"/>
        <v>0.11258734580556862</v>
      </c>
      <c r="FJ29">
        <f t="shared" si="10"/>
        <v>-2.9428211938725468E-2</v>
      </c>
      <c r="FK29">
        <f t="shared" si="10"/>
        <v>9.6171944474217952E-2</v>
      </c>
      <c r="FL29">
        <f t="shared" si="10"/>
        <v>3.198313722496593E-2</v>
      </c>
      <c r="FM29">
        <f t="shared" si="10"/>
        <v>2.2717344364252767E-2</v>
      </c>
      <c r="FN29">
        <f t="shared" si="10"/>
        <v>-8.5342839682009952E-3</v>
      </c>
      <c r="FO29">
        <f t="shared" si="10"/>
        <v>3.8840449023933132E-2</v>
      </c>
      <c r="FP29">
        <f t="shared" si="10"/>
        <v>2.5702576359751816E-2</v>
      </c>
      <c r="FQ29">
        <f t="shared" si="10"/>
        <v>2.604926347446046E-2</v>
      </c>
      <c r="FR29">
        <f t="shared" si="10"/>
        <v>-3.8961711767644402E-3</v>
      </c>
      <c r="FS29">
        <f t="shared" si="10"/>
        <v>-5.0605845466959565E-2</v>
      </c>
      <c r="FT29">
        <f t="shared" si="10"/>
        <v>-1.0518959729083122E-2</v>
      </c>
      <c r="FU29">
        <f t="shared" si="10"/>
        <v>-2.110776760754618E-2</v>
      </c>
      <c r="FV29">
        <f t="shared" si="10"/>
        <v>-2.2526140072477219E-2</v>
      </c>
      <c r="FW29">
        <f t="shared" si="10"/>
        <v>1.5823860343259E-2</v>
      </c>
      <c r="FX29">
        <f t="shared" si="10"/>
        <v>-3.5348697825519082E-3</v>
      </c>
      <c r="FY29">
        <f t="shared" si="10"/>
        <v>3.9783464559281612E-2</v>
      </c>
      <c r="FZ29">
        <f t="shared" si="10"/>
        <v>3.5491739448485049E-2</v>
      </c>
    </row>
    <row r="30" spans="1:182" x14ac:dyDescent="0.35">
      <c r="A30" t="s">
        <v>10</v>
      </c>
      <c r="BL30">
        <f t="shared" ref="BL30:DW30" si="11">LN(BL7)-LN(BK7)</f>
        <v>1.0644450576318576E-2</v>
      </c>
      <c r="BM30">
        <f t="shared" si="11"/>
        <v>5.4813712147367966E-3</v>
      </c>
      <c r="BN30">
        <f t="shared" si="11"/>
        <v>7.7987713549170223E-3</v>
      </c>
      <c r="BO30">
        <f t="shared" si="11"/>
        <v>-1.3276978651450833E-3</v>
      </c>
      <c r="BP30">
        <f t="shared" si="11"/>
        <v>-8.1499954121433404E-4</v>
      </c>
      <c r="BQ30">
        <f t="shared" si="11"/>
        <v>7.7694542518251808E-3</v>
      </c>
      <c r="BR30">
        <f t="shared" si="11"/>
        <v>6.0392400503506138E-3</v>
      </c>
      <c r="BS30">
        <f t="shared" si="11"/>
        <v>6.8478072624458264E-3</v>
      </c>
      <c r="BT30">
        <f t="shared" si="11"/>
        <v>1.4970369233202163E-2</v>
      </c>
      <c r="BU30">
        <f t="shared" si="11"/>
        <v>1.4577260507456558E-2</v>
      </c>
      <c r="BV30">
        <f t="shared" si="11"/>
        <v>8.1984234057124183E-3</v>
      </c>
      <c r="BW30">
        <f t="shared" si="11"/>
        <v>1.2717461629270232E-2</v>
      </c>
      <c r="BX30">
        <f t="shared" si="11"/>
        <v>2.6908771095310868E-3</v>
      </c>
      <c r="BY30">
        <f t="shared" si="11"/>
        <v>1.5866669091284535E-3</v>
      </c>
      <c r="BZ30">
        <f t="shared" si="11"/>
        <v>4.1702673747625596E-3</v>
      </c>
      <c r="CA30">
        <f t="shared" si="11"/>
        <v>7.9594519869790048E-3</v>
      </c>
      <c r="CB30">
        <f t="shared" si="11"/>
        <v>7.032906891993207E-3</v>
      </c>
      <c r="CC30">
        <f t="shared" si="11"/>
        <v>6.6774849389954483E-3</v>
      </c>
      <c r="CD30">
        <f t="shared" si="11"/>
        <v>1.6199819355195544E-2</v>
      </c>
      <c r="CE30">
        <f t="shared" si="11"/>
        <v>2.4500083627252423E-3</v>
      </c>
      <c r="CF30">
        <f t="shared" si="11"/>
        <v>1.3959455847706081E-2</v>
      </c>
      <c r="CG30">
        <f t="shared" si="11"/>
        <v>1.6028824726937785E-2</v>
      </c>
      <c r="CH30">
        <f t="shared" si="11"/>
        <v>1.303598056039057E-2</v>
      </c>
      <c r="CI30">
        <f t="shared" si="11"/>
        <v>1.601315044299767E-2</v>
      </c>
      <c r="CJ30">
        <f t="shared" si="11"/>
        <v>-2.5469928808092845E-3</v>
      </c>
      <c r="CK30">
        <f t="shared" si="11"/>
        <v>1.7783253524390474E-2</v>
      </c>
      <c r="CL30">
        <f t="shared" si="11"/>
        <v>6.9549481611961284E-3</v>
      </c>
      <c r="CM30">
        <f t="shared" si="11"/>
        <v>8.9981383303481266E-3</v>
      </c>
      <c r="CN30">
        <f t="shared" si="11"/>
        <v>2.3645116622686757E-2</v>
      </c>
      <c r="CO30">
        <f t="shared" si="11"/>
        <v>7.2440285295787277E-3</v>
      </c>
      <c r="CP30">
        <f t="shared" si="11"/>
        <v>8.495256388064476E-3</v>
      </c>
      <c r="CQ30">
        <f t="shared" si="11"/>
        <v>1.8736619005913724E-2</v>
      </c>
      <c r="CR30">
        <f t="shared" si="11"/>
        <v>1.7917974730847774E-2</v>
      </c>
      <c r="CS30">
        <f t="shared" si="11"/>
        <v>7.1741496985424646E-3</v>
      </c>
      <c r="CT30">
        <f t="shared" si="11"/>
        <v>1.867429394835618E-2</v>
      </c>
      <c r="CU30">
        <f t="shared" si="11"/>
        <v>2.0138618057330859E-2</v>
      </c>
      <c r="CV30">
        <f t="shared" si="11"/>
        <v>1.5731919658072968E-3</v>
      </c>
      <c r="CW30">
        <f t="shared" si="11"/>
        <v>1.3970019935843681E-2</v>
      </c>
      <c r="CX30">
        <f t="shared" si="11"/>
        <v>1.3696315275080195E-3</v>
      </c>
      <c r="CY30">
        <f t="shared" si="11"/>
        <v>-8.5973731505202267E-3</v>
      </c>
      <c r="CZ30">
        <f t="shared" si="11"/>
        <v>6.0732372242480182E-3</v>
      </c>
      <c r="DA30">
        <f t="shared" si="11"/>
        <v>1.5113224510821865E-2</v>
      </c>
      <c r="DB30">
        <f t="shared" si="11"/>
        <v>5.9220165806213032E-3</v>
      </c>
      <c r="DC30">
        <f t="shared" si="11"/>
        <v>3.3249373647237235E-2</v>
      </c>
      <c r="DD30">
        <f t="shared" si="11"/>
        <v>6.6133549398887936E-3</v>
      </c>
      <c r="DE30">
        <f t="shared" si="11"/>
        <v>6.5274079583925726E-3</v>
      </c>
      <c r="DF30">
        <f t="shared" si="11"/>
        <v>2.6991865339363486E-2</v>
      </c>
      <c r="DG30">
        <f t="shared" si="11"/>
        <v>-5.3600628324517174E-3</v>
      </c>
      <c r="DH30">
        <f t="shared" si="11"/>
        <v>2.5495302326060454E-2</v>
      </c>
      <c r="DI30">
        <f t="shared" si="11"/>
        <v>-4.8084253782363362E-3</v>
      </c>
      <c r="DJ30">
        <f t="shared" si="11"/>
        <v>-1.1290422992377813E-2</v>
      </c>
      <c r="DK30">
        <f t="shared" si="11"/>
        <v>1.3764948491711948E-2</v>
      </c>
      <c r="DL30">
        <f t="shared" si="11"/>
        <v>-8.9784714939220578E-3</v>
      </c>
      <c r="DM30">
        <f t="shared" si="11"/>
        <v>2.9629933530728181E-4</v>
      </c>
      <c r="DN30">
        <f t="shared" si="11"/>
        <v>-7.0529617572283598E-3</v>
      </c>
      <c r="DO30">
        <f t="shared" si="11"/>
        <v>-5.1764784390112339E-2</v>
      </c>
      <c r="DP30">
        <f t="shared" si="11"/>
        <v>2.5567410260684653E-2</v>
      </c>
      <c r="DQ30">
        <f t="shared" si="11"/>
        <v>-3.2935036673400475E-3</v>
      </c>
      <c r="DR30">
        <f t="shared" si="11"/>
        <v>-1.7292308073280083E-3</v>
      </c>
      <c r="DS30">
        <f t="shared" si="11"/>
        <v>-1.1611135492023195E-2</v>
      </c>
      <c r="DT30">
        <f t="shared" si="11"/>
        <v>-4.364685734890017E-2</v>
      </c>
      <c r="DU30">
        <f t="shared" si="11"/>
        <v>-3.2880734124280053E-2</v>
      </c>
      <c r="DV30">
        <f t="shared" si="11"/>
        <v>-4.4074684583286228E-3</v>
      </c>
      <c r="DW30">
        <f t="shared" si="11"/>
        <v>-3.664430774214722E-2</v>
      </c>
      <c r="DX30">
        <f t="shared" ref="DX30:FZ30" si="12">LN(DX7)-LN(DW7)</f>
        <v>-1.8583572608614318E-2</v>
      </c>
      <c r="DY30">
        <f t="shared" si="12"/>
        <v>-2.2229793865516712E-2</v>
      </c>
      <c r="DZ30">
        <f t="shared" si="12"/>
        <v>-4.6042616956970761E-2</v>
      </c>
      <c r="EA30">
        <f t="shared" si="12"/>
        <v>-8.9495343016459117E-3</v>
      </c>
      <c r="EB30">
        <f t="shared" si="12"/>
        <v>-2.4264553946103717E-2</v>
      </c>
      <c r="EC30">
        <f t="shared" si="12"/>
        <v>-1.4678069907692048E-2</v>
      </c>
      <c r="ED30">
        <f t="shared" si="12"/>
        <v>-1.0220483645424494E-2</v>
      </c>
      <c r="EE30">
        <f t="shared" si="12"/>
        <v>-7.3098619697482548E-3</v>
      </c>
      <c r="EF30">
        <f t="shared" si="12"/>
        <v>1.2023838898631567E-3</v>
      </c>
      <c r="EG30">
        <f t="shared" si="12"/>
        <v>6.1380365356669131E-3</v>
      </c>
      <c r="EH30">
        <f t="shared" si="12"/>
        <v>4.8469547450284978E-3</v>
      </c>
      <c r="EI30">
        <f t="shared" si="12"/>
        <v>-2.0878131850601278E-3</v>
      </c>
      <c r="EJ30">
        <f t="shared" si="12"/>
        <v>1.0761613554564065E-3</v>
      </c>
      <c r="EK30">
        <f t="shared" si="12"/>
        <v>9.8120557959777699E-3</v>
      </c>
      <c r="EL30">
        <f t="shared" si="12"/>
        <v>-7.6961087540823314E-3</v>
      </c>
      <c r="EM30">
        <f t="shared" si="12"/>
        <v>4.1958227168095164E-3</v>
      </c>
      <c r="EN30">
        <f t="shared" si="12"/>
        <v>-2.1525491278442388E-3</v>
      </c>
      <c r="EO30">
        <f t="shared" si="12"/>
        <v>-2.0594709468083394E-2</v>
      </c>
      <c r="EP30">
        <f t="shared" si="12"/>
        <v>2.366692400334891E-2</v>
      </c>
      <c r="EQ30">
        <f t="shared" si="12"/>
        <v>-9.946905735755962E-3</v>
      </c>
      <c r="ER30">
        <f t="shared" si="12"/>
        <v>-3.1546223110190397E-4</v>
      </c>
      <c r="ES30">
        <f t="shared" si="12"/>
        <v>2.680799848121751E-3</v>
      </c>
      <c r="ET30">
        <f t="shared" si="12"/>
        <v>5.824649960878503E-3</v>
      </c>
      <c r="EU30">
        <f t="shared" si="12"/>
        <v>2.0011802044006544E-3</v>
      </c>
      <c r="EV30">
        <f t="shared" si="12"/>
        <v>5.1884113217059991E-3</v>
      </c>
      <c r="EW30">
        <f t="shared" si="12"/>
        <v>8.9422123864189018E-3</v>
      </c>
      <c r="EX30">
        <f t="shared" si="12"/>
        <v>-7.4929676046622262E-3</v>
      </c>
      <c r="EY30">
        <f t="shared" si="12"/>
        <v>1.5119928309712094E-2</v>
      </c>
      <c r="EZ30">
        <f t="shared" si="12"/>
        <v>1.7034059922576006E-3</v>
      </c>
      <c r="FA30">
        <f t="shared" si="12"/>
        <v>2.6821454563084046E-3</v>
      </c>
      <c r="FB30">
        <f t="shared" si="12"/>
        <v>6.3621285348265388E-3</v>
      </c>
      <c r="FC30">
        <f t="shared" si="12"/>
        <v>1.1204768743361626E-2</v>
      </c>
      <c r="FD30">
        <f t="shared" si="12"/>
        <v>9.219662288554531E-3</v>
      </c>
      <c r="FE30">
        <f t="shared" si="12"/>
        <v>-5.0635322765018032E-3</v>
      </c>
      <c r="FF30">
        <f t="shared" si="12"/>
        <v>-9.6533680218513496E-4</v>
      </c>
      <c r="FG30">
        <f t="shared" si="12"/>
        <v>-1.9718207194122428E-2</v>
      </c>
      <c r="FH30">
        <f t="shared" si="12"/>
        <v>-0.14821360996471</v>
      </c>
      <c r="FI30">
        <f t="shared" si="12"/>
        <v>5.9580800375503173E-2</v>
      </c>
      <c r="FJ30">
        <f t="shared" si="12"/>
        <v>2.562653534371151E-2</v>
      </c>
      <c r="FK30">
        <f t="shared" si="12"/>
        <v>4.1097226939173837E-2</v>
      </c>
      <c r="FL30">
        <f t="shared" si="12"/>
        <v>1.3723362021064389E-2</v>
      </c>
      <c r="FM30">
        <f t="shared" si="12"/>
        <v>2.83434523981132E-2</v>
      </c>
      <c r="FN30">
        <f t="shared" si="12"/>
        <v>1.4106940350561814E-2</v>
      </c>
      <c r="FO30">
        <f t="shared" si="12"/>
        <v>2.0471747894031722E-2</v>
      </c>
      <c r="FP30">
        <f t="shared" si="12"/>
        <v>1.8633977626265619E-3</v>
      </c>
      <c r="FQ30">
        <f t="shared" si="12"/>
        <v>9.6207876609746279E-3</v>
      </c>
      <c r="FR30">
        <f t="shared" si="12"/>
        <v>8.5745899275533333E-3</v>
      </c>
      <c r="FS30">
        <f t="shared" si="12"/>
        <v>1.8870348259447667E-4</v>
      </c>
      <c r="FT30">
        <f t="shared" si="12"/>
        <v>1.1837319353421805E-2</v>
      </c>
      <c r="FU30">
        <f t="shared" si="12"/>
        <v>1.4883677735699763E-3</v>
      </c>
      <c r="FV30">
        <f t="shared" si="12"/>
        <v>6.2279581910082982E-3</v>
      </c>
      <c r="FW30">
        <f t="shared" si="12"/>
        <v>1.0516770984061452E-3</v>
      </c>
      <c r="FX30">
        <f t="shared" si="12"/>
        <v>1.2382846363278688E-2</v>
      </c>
      <c r="FY30">
        <f t="shared" si="12"/>
        <v>3.5043378944354941E-3</v>
      </c>
      <c r="FZ30">
        <f t="shared" si="12"/>
        <v>8.9790616826235237E-3</v>
      </c>
    </row>
    <row r="31" spans="1:182" x14ac:dyDescent="0.35">
      <c r="A31" t="s">
        <v>21</v>
      </c>
      <c r="BL31">
        <f t="shared" ref="BL31:DW31" si="13">LN(BL8)-LN(BK8)</f>
        <v>6.5698516725696265E-3</v>
      </c>
      <c r="BM31">
        <f t="shared" si="13"/>
        <v>4.4169059928993448E-3</v>
      </c>
      <c r="BN31">
        <f t="shared" si="13"/>
        <v>7.5415619075975826E-3</v>
      </c>
      <c r="BO31">
        <f t="shared" si="13"/>
        <v>5.7328328393868588E-3</v>
      </c>
      <c r="BP31">
        <f t="shared" si="13"/>
        <v>6.8889552951247879E-3</v>
      </c>
      <c r="BQ31">
        <f t="shared" si="13"/>
        <v>8.1693305414525241E-3</v>
      </c>
      <c r="BR31">
        <f t="shared" si="13"/>
        <v>4.9631147569488832E-3</v>
      </c>
      <c r="BS31">
        <f t="shared" si="13"/>
        <v>9.9224126882901942E-3</v>
      </c>
      <c r="BT31">
        <f t="shared" si="13"/>
        <v>8.9821428192298214E-3</v>
      </c>
      <c r="BU31">
        <f t="shared" si="13"/>
        <v>1.1038506233726153E-2</v>
      </c>
      <c r="BV31">
        <f t="shared" si="13"/>
        <v>1.3947841328237232E-2</v>
      </c>
      <c r="BW31">
        <f t="shared" si="13"/>
        <v>8.3860951470580147E-3</v>
      </c>
      <c r="BX31">
        <f t="shared" si="13"/>
        <v>1.0920421446872552E-2</v>
      </c>
      <c r="BY31">
        <f t="shared" si="13"/>
        <v>9.4823564873944832E-3</v>
      </c>
      <c r="BZ31">
        <f t="shared" si="13"/>
        <v>1.0371120969079328E-2</v>
      </c>
      <c r="CA31">
        <f t="shared" si="13"/>
        <v>9.8036183683358757E-3</v>
      </c>
      <c r="CB31">
        <f t="shared" si="13"/>
        <v>1.1395879902448058E-2</v>
      </c>
      <c r="CC31">
        <f t="shared" si="13"/>
        <v>1.3512687210889496E-2</v>
      </c>
      <c r="CD31">
        <f t="shared" si="13"/>
        <v>1.1041808966570699E-2</v>
      </c>
      <c r="CE31">
        <f t="shared" si="13"/>
        <v>1.5671712685941586E-2</v>
      </c>
      <c r="CF31">
        <f t="shared" si="13"/>
        <v>1.2560107390426012E-2</v>
      </c>
      <c r="CG31">
        <f t="shared" si="13"/>
        <v>1.0148043996945688E-2</v>
      </c>
      <c r="CH31">
        <f t="shared" si="13"/>
        <v>1.0647056922975295E-2</v>
      </c>
      <c r="CI31">
        <f t="shared" si="13"/>
        <v>1.010383234444312E-2</v>
      </c>
      <c r="CJ31">
        <f t="shared" si="13"/>
        <v>7.742979907916947E-3</v>
      </c>
      <c r="CK31">
        <f t="shared" si="13"/>
        <v>9.5676861621782905E-3</v>
      </c>
      <c r="CL31">
        <f t="shared" si="13"/>
        <v>6.3428951393458277E-3</v>
      </c>
      <c r="CM31">
        <f t="shared" si="13"/>
        <v>4.7154612784208183E-3</v>
      </c>
      <c r="CN31">
        <f t="shared" si="13"/>
        <v>8.3478456977186255E-3</v>
      </c>
      <c r="CO31">
        <f t="shared" si="13"/>
        <v>5.5867535687266212E-3</v>
      </c>
      <c r="CP31">
        <f t="shared" si="13"/>
        <v>7.7782921960434237E-3</v>
      </c>
      <c r="CQ31">
        <f t="shared" si="13"/>
        <v>9.5912017195551869E-3</v>
      </c>
      <c r="CR31">
        <f t="shared" si="13"/>
        <v>3.826038282470634E-3</v>
      </c>
      <c r="CS31">
        <f t="shared" si="13"/>
        <v>7.420262900760477E-3</v>
      </c>
      <c r="CT31">
        <f t="shared" si="13"/>
        <v>8.349762907752023E-3</v>
      </c>
      <c r="CU31">
        <f t="shared" si="13"/>
        <v>5.8321826751015493E-3</v>
      </c>
      <c r="CV31">
        <f t="shared" si="13"/>
        <v>1.0562097095919043E-2</v>
      </c>
      <c r="CW31">
        <f t="shared" si="13"/>
        <v>8.3996579657323878E-3</v>
      </c>
      <c r="CX31">
        <f t="shared" si="13"/>
        <v>7.0703443301685098E-3</v>
      </c>
      <c r="CY31">
        <f t="shared" si="13"/>
        <v>8.8959318258350351E-3</v>
      </c>
      <c r="CZ31">
        <f t="shared" si="13"/>
        <v>8.8356847085293566E-3</v>
      </c>
      <c r="DA31">
        <f t="shared" si="13"/>
        <v>9.5317606115319364E-3</v>
      </c>
      <c r="DB31">
        <f t="shared" si="13"/>
        <v>9.8216645817039705E-3</v>
      </c>
      <c r="DC31">
        <f t="shared" si="13"/>
        <v>1.1567336973252296E-2</v>
      </c>
      <c r="DD31">
        <f t="shared" si="13"/>
        <v>8.9598803931032478E-3</v>
      </c>
      <c r="DE31">
        <f t="shared" si="13"/>
        <v>9.3962833461205264E-3</v>
      </c>
      <c r="DF31">
        <f t="shared" si="13"/>
        <v>9.2634678028176154E-3</v>
      </c>
      <c r="DG31">
        <f t="shared" si="13"/>
        <v>9.0476824139322787E-3</v>
      </c>
      <c r="DH31">
        <f t="shared" si="13"/>
        <v>8.7378200730086064E-3</v>
      </c>
      <c r="DI31">
        <f t="shared" si="13"/>
        <v>7.4669986264783716E-3</v>
      </c>
      <c r="DJ31">
        <f t="shared" si="13"/>
        <v>6.0893258727645616E-3</v>
      </c>
      <c r="DK31">
        <f t="shared" si="13"/>
        <v>1.8670544381169663E-3</v>
      </c>
      <c r="DL31">
        <f t="shared" si="13"/>
        <v>3.5284539751678778E-4</v>
      </c>
      <c r="DM31">
        <f t="shared" si="13"/>
        <v>-2.1189423028395993E-3</v>
      </c>
      <c r="DN31">
        <f t="shared" si="13"/>
        <v>-1.5628578561441842E-2</v>
      </c>
      <c r="DO31">
        <f t="shared" si="13"/>
        <v>-2.7106792883857977E-2</v>
      </c>
      <c r="DP31">
        <f t="shared" si="13"/>
        <v>6.5714897610469336E-4</v>
      </c>
      <c r="DQ31">
        <f t="shared" si="13"/>
        <v>1.9676235442105394E-3</v>
      </c>
      <c r="DR31">
        <f t="shared" si="13"/>
        <v>-2.4151632804780832E-4</v>
      </c>
      <c r="DS31">
        <f t="shared" si="13"/>
        <v>-8.9444798752680299E-4</v>
      </c>
      <c r="DT31">
        <f t="shared" si="13"/>
        <v>1.2344499648744289E-3</v>
      </c>
      <c r="DU31">
        <f t="shared" si="13"/>
        <v>-6.3105306546340501E-4</v>
      </c>
      <c r="DV31">
        <f t="shared" si="13"/>
        <v>1.0339602646602941E-3</v>
      </c>
      <c r="DW31">
        <f t="shared" si="13"/>
        <v>-7.8866372155594888E-4</v>
      </c>
      <c r="DX31">
        <f t="shared" ref="DX31:FZ31" si="14">LN(DX8)-LN(DW8)</f>
        <v>-2.5903980771850854E-3</v>
      </c>
      <c r="DY31">
        <f t="shared" si="14"/>
        <v>-6.1199668436486832E-3</v>
      </c>
      <c r="DZ31">
        <f t="shared" si="14"/>
        <v>-5.6490222344347529E-3</v>
      </c>
      <c r="EA31">
        <f t="shared" si="14"/>
        <v>-9.4543109225995181E-3</v>
      </c>
      <c r="EB31">
        <f t="shared" si="14"/>
        <v>-9.7406177204248934E-3</v>
      </c>
      <c r="EC31">
        <f t="shared" si="14"/>
        <v>-4.603305891343723E-3</v>
      </c>
      <c r="ED31">
        <f t="shared" si="14"/>
        <v>-8.3271209515665134E-3</v>
      </c>
      <c r="EE31">
        <f t="shared" si="14"/>
        <v>-2.7506277167983484E-3</v>
      </c>
      <c r="EF31">
        <f t="shared" si="14"/>
        <v>-1.0246073433801683E-3</v>
      </c>
      <c r="EG31">
        <f t="shared" si="14"/>
        <v>-6.3391911546162305E-4</v>
      </c>
      <c r="EH31">
        <f t="shared" si="14"/>
        <v>1.9014188801254051E-3</v>
      </c>
      <c r="EI31">
        <f t="shared" si="14"/>
        <v>3.7739122322744123E-3</v>
      </c>
      <c r="EJ31">
        <f t="shared" si="14"/>
        <v>5.3842426083878792E-3</v>
      </c>
      <c r="EK31">
        <f t="shared" si="14"/>
        <v>7.9645200425435547E-3</v>
      </c>
      <c r="EL31">
        <f t="shared" si="14"/>
        <v>9.623572836796157E-3</v>
      </c>
      <c r="EM31">
        <f t="shared" si="14"/>
        <v>1.2099011396154324E-2</v>
      </c>
      <c r="EN31">
        <f t="shared" si="14"/>
        <v>1.1135216257480707E-2</v>
      </c>
      <c r="EO31">
        <f t="shared" si="14"/>
        <v>9.1303346851248079E-3</v>
      </c>
      <c r="EP31">
        <f t="shared" si="14"/>
        <v>8.8924285829499183E-3</v>
      </c>
      <c r="EQ31">
        <f t="shared" si="14"/>
        <v>6.9204065835322126E-3</v>
      </c>
      <c r="ER31">
        <f t="shared" si="14"/>
        <v>3.3046202686239923E-3</v>
      </c>
      <c r="ES31">
        <f t="shared" si="14"/>
        <v>7.874343730561506E-3</v>
      </c>
      <c r="ET31">
        <f t="shared" si="14"/>
        <v>5.6654076612776549E-3</v>
      </c>
      <c r="EU31">
        <f t="shared" si="14"/>
        <v>7.0549598025966276E-3</v>
      </c>
      <c r="EV31">
        <f t="shared" si="14"/>
        <v>1.0404603354261965E-2</v>
      </c>
      <c r="EW31">
        <f t="shared" si="14"/>
        <v>6.2944060345326847E-3</v>
      </c>
      <c r="EX31">
        <f t="shared" si="14"/>
        <v>6.0721949628987915E-3</v>
      </c>
      <c r="EY31">
        <f t="shared" si="14"/>
        <v>4.2648147573149942E-3</v>
      </c>
      <c r="EZ31">
        <f t="shared" si="14"/>
        <v>6.5004162044139946E-3</v>
      </c>
      <c r="FA31">
        <f t="shared" si="14"/>
        <v>5.5672821278989204E-3</v>
      </c>
      <c r="FB31">
        <f t="shared" si="14"/>
        <v>5.8360817931735198E-3</v>
      </c>
      <c r="FC31">
        <f t="shared" si="14"/>
        <v>6.112690219781669E-3</v>
      </c>
      <c r="FD31">
        <f t="shared" si="14"/>
        <v>2.8798351021421809E-3</v>
      </c>
      <c r="FE31">
        <f t="shared" si="14"/>
        <v>1.9133148977168446E-3</v>
      </c>
      <c r="FF31">
        <f t="shared" si="14"/>
        <v>5.6893139617582023E-3</v>
      </c>
      <c r="FG31">
        <f t="shared" si="14"/>
        <v>-5.3162259103393339E-2</v>
      </c>
      <c r="FH31">
        <f t="shared" si="14"/>
        <v>-0.19589757576972033</v>
      </c>
      <c r="FI31">
        <f t="shared" si="14"/>
        <v>0.14757641862868098</v>
      </c>
      <c r="FJ31">
        <f t="shared" si="14"/>
        <v>7.2320786446233853E-3</v>
      </c>
      <c r="FK31">
        <f t="shared" si="14"/>
        <v>1.1944708978774088E-2</v>
      </c>
      <c r="FL31">
        <f t="shared" si="14"/>
        <v>1.3615602648703984E-2</v>
      </c>
      <c r="FM31">
        <f t="shared" si="14"/>
        <v>1.9519517610362414E-2</v>
      </c>
      <c r="FN31">
        <f t="shared" si="14"/>
        <v>2.0111310277126648E-2</v>
      </c>
      <c r="FO31">
        <f t="shared" si="14"/>
        <v>1.334164666872617E-2</v>
      </c>
      <c r="FP31">
        <f t="shared" si="14"/>
        <v>1.7100484285437645E-2</v>
      </c>
      <c r="FQ31">
        <f t="shared" si="14"/>
        <v>8.5069976893556998E-3</v>
      </c>
      <c r="FR31">
        <f t="shared" si="14"/>
        <v>5.694566787944666E-3</v>
      </c>
      <c r="FS31">
        <f t="shared" si="14"/>
        <v>6.6989894138789197E-3</v>
      </c>
      <c r="FT31">
        <f t="shared" si="14"/>
        <v>2.4569315642626322E-3</v>
      </c>
      <c r="FU31">
        <f t="shared" si="14"/>
        <v>6.565228211830032E-3</v>
      </c>
      <c r="FV31">
        <f t="shared" si="14"/>
        <v>7.3224399498137416E-3</v>
      </c>
      <c r="FW31">
        <f t="shared" si="14"/>
        <v>1.0370691302185264E-2</v>
      </c>
      <c r="FX31">
        <f t="shared" si="14"/>
        <v>8.3975428279892128E-3</v>
      </c>
      <c r="FY31">
        <f t="shared" si="14"/>
        <v>7.9867291135187202E-3</v>
      </c>
      <c r="FZ31">
        <f t="shared" si="14"/>
        <v>7.5155449966199939E-3</v>
      </c>
    </row>
    <row r="32" spans="1:182" x14ac:dyDescent="0.35">
      <c r="A32" t="s">
        <v>9</v>
      </c>
      <c r="D32">
        <f t="shared" ref="D32:BK32" si="15">LN(D9)-LN(C9)</f>
        <v>-8.0874070845098345E-3</v>
      </c>
      <c r="E32">
        <f t="shared" si="15"/>
        <v>1.5106478301163406E-3</v>
      </c>
      <c r="F32">
        <f t="shared" si="15"/>
        <v>-1.5627118530989748E-3</v>
      </c>
      <c r="G32">
        <f t="shared" si="15"/>
        <v>3.7106539008622264E-3</v>
      </c>
      <c r="H32">
        <f t="shared" si="15"/>
        <v>7.5323759357139863E-3</v>
      </c>
      <c r="I32">
        <f t="shared" si="15"/>
        <v>6.6933876217607491E-3</v>
      </c>
      <c r="J32">
        <f t="shared" si="15"/>
        <v>6.0113598119748701E-3</v>
      </c>
      <c r="K32">
        <f t="shared" si="15"/>
        <v>7.5353079688138536E-3</v>
      </c>
      <c r="L32">
        <f t="shared" si="15"/>
        <v>7.061186424518695E-3</v>
      </c>
      <c r="M32">
        <f t="shared" si="15"/>
        <v>-5.8197463390463611E-4</v>
      </c>
      <c r="N32">
        <f t="shared" si="15"/>
        <v>5.9699115649767265E-3</v>
      </c>
      <c r="O32">
        <f t="shared" si="15"/>
        <v>3.8365244327014381E-3</v>
      </c>
      <c r="P32">
        <f t="shared" si="15"/>
        <v>5.4698272729325481E-4</v>
      </c>
      <c r="Q32">
        <f t="shared" si="15"/>
        <v>1.603884514922882E-3</v>
      </c>
      <c r="R32">
        <f t="shared" si="15"/>
        <v>6.2042461518174719E-3</v>
      </c>
      <c r="S32">
        <f t="shared" si="15"/>
        <v>4.4426293916526305E-3</v>
      </c>
      <c r="T32">
        <f t="shared" si="15"/>
        <v>4.7485582189921161E-3</v>
      </c>
      <c r="U32">
        <f t="shared" si="15"/>
        <v>6.4438865390314959E-3</v>
      </c>
      <c r="V32">
        <f t="shared" si="15"/>
        <v>-9.2190142992798485E-4</v>
      </c>
      <c r="W32">
        <f t="shared" si="15"/>
        <v>2.5036804904576826E-3</v>
      </c>
      <c r="X32">
        <f t="shared" si="15"/>
        <v>8.2831686198598931E-3</v>
      </c>
      <c r="Y32">
        <f t="shared" si="15"/>
        <v>5.7051096967395409E-3</v>
      </c>
      <c r="Z32">
        <f t="shared" si="15"/>
        <v>5.0378339892880319E-3</v>
      </c>
      <c r="AA32">
        <f t="shared" si="15"/>
        <v>3.0841352832062796E-3</v>
      </c>
      <c r="AB32">
        <f t="shared" si="15"/>
        <v>1.0912585970759281E-2</v>
      </c>
      <c r="AC32">
        <f t="shared" si="15"/>
        <v>5.4130169106940684E-3</v>
      </c>
      <c r="AD32">
        <f t="shared" si="15"/>
        <v>1.2482052723683523E-3</v>
      </c>
      <c r="AE32">
        <f t="shared" si="15"/>
        <v>8.2329369295131016E-4</v>
      </c>
      <c r="AF32">
        <f t="shared" si="15"/>
        <v>1.4777033802426232E-2</v>
      </c>
      <c r="AG32">
        <f t="shared" si="15"/>
        <v>6.703513194661781E-3</v>
      </c>
      <c r="AH32">
        <f t="shared" si="15"/>
        <v>1.4640459375831583E-2</v>
      </c>
      <c r="AI32">
        <f t="shared" si="15"/>
        <v>1.2758626545455343E-2</v>
      </c>
      <c r="AJ32">
        <f t="shared" si="15"/>
        <v>8.7133171204616389E-3</v>
      </c>
      <c r="AK32">
        <f t="shared" si="15"/>
        <v>1.2575583896165199E-2</v>
      </c>
      <c r="AL32">
        <f t="shared" si="15"/>
        <v>8.2152459409119416E-3</v>
      </c>
      <c r="AM32">
        <f t="shared" si="15"/>
        <v>1.2924521583263626E-2</v>
      </c>
      <c r="AN32">
        <f t="shared" si="15"/>
        <v>1.1094817194456041E-2</v>
      </c>
      <c r="AO32">
        <f t="shared" si="15"/>
        <v>1.120434235060408E-2</v>
      </c>
      <c r="AP32">
        <f t="shared" si="15"/>
        <v>1.3321758036648035E-2</v>
      </c>
      <c r="AQ32">
        <f t="shared" si="15"/>
        <v>2.1143532831029432E-3</v>
      </c>
      <c r="AR32">
        <f t="shared" si="15"/>
        <v>5.3582670029914681E-3</v>
      </c>
      <c r="AS32">
        <f t="shared" si="15"/>
        <v>6.4768821932883469E-3</v>
      </c>
      <c r="AT32">
        <f t="shared" si="15"/>
        <v>-4.8012306751488154E-4</v>
      </c>
      <c r="AU32">
        <f t="shared" si="15"/>
        <v>2.6277611255398625E-3</v>
      </c>
      <c r="AV32">
        <f t="shared" si="15"/>
        <v>3.6859059034242136E-3</v>
      </c>
      <c r="AW32">
        <f t="shared" si="15"/>
        <v>4.0457079718070332E-3</v>
      </c>
      <c r="AX32">
        <f t="shared" si="15"/>
        <v>4.8142418621406335E-3</v>
      </c>
      <c r="AY32">
        <f t="shared" si="15"/>
        <v>7.1268821266450288E-3</v>
      </c>
      <c r="AZ32">
        <f t="shared" si="15"/>
        <v>1.1220367771933581E-3</v>
      </c>
      <c r="BA32">
        <f t="shared" si="15"/>
        <v>-1.1504553310413002E-3</v>
      </c>
      <c r="BB32">
        <f t="shared" si="15"/>
        <v>1.8964116598141345E-4</v>
      </c>
      <c r="BC32">
        <f t="shared" si="15"/>
        <v>-5.4174130473576554E-3</v>
      </c>
      <c r="BD32">
        <f t="shared" si="15"/>
        <v>4.7511823836998701E-5</v>
      </c>
      <c r="BE32">
        <f t="shared" si="15"/>
        <v>1.2243044872182196E-3</v>
      </c>
      <c r="BF32">
        <f t="shared" si="15"/>
        <v>2.6274594669875029E-3</v>
      </c>
      <c r="BG32">
        <f t="shared" si="15"/>
        <v>6.7644505735859894E-3</v>
      </c>
      <c r="BH32">
        <f t="shared" si="15"/>
        <v>9.9843247371591559E-3</v>
      </c>
      <c r="BI32">
        <f t="shared" si="15"/>
        <v>8.9918328619162935E-3</v>
      </c>
      <c r="BJ32">
        <f t="shared" si="15"/>
        <v>9.382349245615984E-3</v>
      </c>
      <c r="BK32">
        <f t="shared" si="15"/>
        <v>4.7142128130470695E-3</v>
      </c>
      <c r="BL32">
        <f t="shared" ref="BL32:DW32" si="16">LN(BL9)-LN(BK9)</f>
        <v>6.5354449806438453E-3</v>
      </c>
      <c r="BM32">
        <f t="shared" si="16"/>
        <v>1.5616120435257841E-3</v>
      </c>
      <c r="BN32">
        <f t="shared" si="16"/>
        <v>-3.9524450556527313E-4</v>
      </c>
      <c r="BO32">
        <f t="shared" si="16"/>
        <v>6.9275148158993716E-3</v>
      </c>
      <c r="BP32">
        <f t="shared" si="16"/>
        <v>1.926220179221616E-3</v>
      </c>
      <c r="BQ32">
        <f t="shared" si="16"/>
        <v>3.8529083396134922E-3</v>
      </c>
      <c r="BR32">
        <f t="shared" si="16"/>
        <v>3.8392441978967184E-3</v>
      </c>
      <c r="BS32">
        <f t="shared" si="16"/>
        <v>4.2596764160212075E-3</v>
      </c>
      <c r="BT32">
        <f t="shared" si="16"/>
        <v>1.0441473323652417E-2</v>
      </c>
      <c r="BU32">
        <f t="shared" si="16"/>
        <v>9.8942492563391937E-3</v>
      </c>
      <c r="BV32">
        <f t="shared" si="16"/>
        <v>9.8336853536711288E-3</v>
      </c>
      <c r="BW32">
        <f t="shared" si="16"/>
        <v>9.5392532572411426E-3</v>
      </c>
      <c r="BX32">
        <f t="shared" si="16"/>
        <v>7.1351707644566886E-3</v>
      </c>
      <c r="BY32">
        <f t="shared" si="16"/>
        <v>5.1588964461579678E-3</v>
      </c>
      <c r="BZ32">
        <f t="shared" si="16"/>
        <v>6.8320246116808647E-3</v>
      </c>
      <c r="CA32">
        <f t="shared" si="16"/>
        <v>6.8569227780965747E-3</v>
      </c>
      <c r="CB32">
        <f t="shared" si="16"/>
        <v>6.4635906102701313E-3</v>
      </c>
      <c r="CC32">
        <f t="shared" si="16"/>
        <v>1.4622929860250267E-2</v>
      </c>
      <c r="CD32">
        <f t="shared" si="16"/>
        <v>1.4063460663898297E-2</v>
      </c>
      <c r="CE32">
        <f t="shared" si="16"/>
        <v>1.0079777951878199E-2</v>
      </c>
      <c r="CF32">
        <f t="shared" si="16"/>
        <v>1.0585116574473474E-2</v>
      </c>
      <c r="CG32">
        <f t="shared" si="16"/>
        <v>7.7243558652053679E-3</v>
      </c>
      <c r="CH32">
        <f t="shared" si="16"/>
        <v>5.6296328758893566E-3</v>
      </c>
      <c r="CI32">
        <f t="shared" si="16"/>
        <v>5.7760485464246614E-3</v>
      </c>
      <c r="CJ32">
        <f t="shared" si="16"/>
        <v>4.599947423500339E-4</v>
      </c>
      <c r="CK32">
        <f t="shared" si="16"/>
        <v>5.112979881150892E-3</v>
      </c>
      <c r="CL32">
        <f t="shared" si="16"/>
        <v>-4.3001838485619004E-3</v>
      </c>
      <c r="CM32">
        <f t="shared" si="16"/>
        <v>5.774209638580885E-3</v>
      </c>
      <c r="CN32">
        <f t="shared" si="16"/>
        <v>5.0115390267961857E-3</v>
      </c>
      <c r="CO32">
        <f t="shared" si="16"/>
        <v>3.7612005960276917E-3</v>
      </c>
      <c r="CP32">
        <f t="shared" si="16"/>
        <v>1.0900955779771238E-3</v>
      </c>
      <c r="CQ32">
        <f t="shared" si="16"/>
        <v>2.990875698689166E-3</v>
      </c>
      <c r="CR32">
        <f t="shared" si="16"/>
        <v>-4.1671009741683918E-3</v>
      </c>
      <c r="CS32">
        <f t="shared" si="16"/>
        <v>1.0327240340627597E-2</v>
      </c>
      <c r="CT32">
        <f t="shared" si="16"/>
        <v>3.617220077504868E-3</v>
      </c>
      <c r="CU32">
        <f t="shared" si="16"/>
        <v>1.065429386652994E-2</v>
      </c>
      <c r="CV32">
        <f t="shared" si="16"/>
        <v>4.3605837542664005E-3</v>
      </c>
      <c r="CW32">
        <f t="shared" si="16"/>
        <v>3.7789037443349827E-3</v>
      </c>
      <c r="CX32">
        <f t="shared" si="16"/>
        <v>8.8812692423001494E-3</v>
      </c>
      <c r="CY32">
        <f t="shared" si="16"/>
        <v>2.5831930418735993E-3</v>
      </c>
      <c r="CZ32">
        <f t="shared" si="16"/>
        <v>2.5664910015166242E-3</v>
      </c>
      <c r="DA32">
        <f t="shared" si="16"/>
        <v>7.6085241825296634E-3</v>
      </c>
      <c r="DB32">
        <f t="shared" si="16"/>
        <v>6.9301770699130572E-3</v>
      </c>
      <c r="DC32">
        <f t="shared" si="16"/>
        <v>8.3332060158323173E-3</v>
      </c>
      <c r="DD32">
        <f t="shared" si="16"/>
        <v>1.2025575516492637E-2</v>
      </c>
      <c r="DE32">
        <f t="shared" si="16"/>
        <v>1.0446077048893443E-3</v>
      </c>
      <c r="DF32">
        <f t="shared" si="16"/>
        <v>5.3945031541218214E-3</v>
      </c>
      <c r="DG32">
        <f t="shared" si="16"/>
        <v>1.0636370831806019E-2</v>
      </c>
      <c r="DH32">
        <f t="shared" si="16"/>
        <v>6.3588694875971186E-3</v>
      </c>
      <c r="DI32">
        <f t="shared" si="16"/>
        <v>2.9376845954232067E-3</v>
      </c>
      <c r="DJ32">
        <f t="shared" si="16"/>
        <v>4.8201458549534948E-4</v>
      </c>
      <c r="DK32">
        <f t="shared" si="16"/>
        <v>8.5852664500265519E-3</v>
      </c>
      <c r="DL32">
        <f t="shared" si="16"/>
        <v>-6.9380803844314443E-3</v>
      </c>
      <c r="DM32">
        <f t="shared" si="16"/>
        <v>-2.2415251750125265E-3</v>
      </c>
      <c r="DN32">
        <f t="shared" si="16"/>
        <v>-1.2237663731564652E-2</v>
      </c>
      <c r="DO32">
        <f t="shared" si="16"/>
        <v>-1.9783872281003312E-2</v>
      </c>
      <c r="DP32">
        <f t="shared" si="16"/>
        <v>1.6612339338184512E-3</v>
      </c>
      <c r="DQ32">
        <f t="shared" si="16"/>
        <v>1.7320809758878397E-3</v>
      </c>
      <c r="DR32">
        <f t="shared" si="16"/>
        <v>8.0804447022302384E-3</v>
      </c>
      <c r="DS32">
        <f t="shared" si="16"/>
        <v>2.3437838349469331E-3</v>
      </c>
      <c r="DT32">
        <f t="shared" si="16"/>
        <v>4.9277966777871995E-3</v>
      </c>
      <c r="DU32">
        <f t="shared" si="16"/>
        <v>6.6411035196640711E-3</v>
      </c>
      <c r="DV32">
        <f t="shared" si="16"/>
        <v>6.1906102497086835E-3</v>
      </c>
      <c r="DW32">
        <f t="shared" si="16"/>
        <v>1.2904627982265993E-2</v>
      </c>
      <c r="DX32">
        <f t="shared" ref="DX32:FZ32" si="17">LN(DX9)-LN(DW9)</f>
        <v>-1.2728135943440577E-4</v>
      </c>
      <c r="DY32">
        <f t="shared" si="17"/>
        <v>3.5848267896998465E-3</v>
      </c>
      <c r="DZ32">
        <f t="shared" si="17"/>
        <v>3.0602554338194921E-3</v>
      </c>
      <c r="EA32">
        <f t="shared" si="17"/>
        <v>2.6276327445451386E-4</v>
      </c>
      <c r="EB32">
        <f t="shared" si="17"/>
        <v>-4.3437073026773021E-3</v>
      </c>
      <c r="EC32">
        <f t="shared" si="17"/>
        <v>2.2698567967704975E-3</v>
      </c>
      <c r="ED32">
        <f t="shared" si="17"/>
        <v>7.11469468708259E-5</v>
      </c>
      <c r="EE32">
        <f t="shared" si="17"/>
        <v>7.8903276047093129E-4</v>
      </c>
      <c r="EF32">
        <f t="shared" si="17"/>
        <v>8.6897530179541604E-3</v>
      </c>
      <c r="EG32">
        <f t="shared" si="17"/>
        <v>-2.3256781955893757E-4</v>
      </c>
      <c r="EH32">
        <f t="shared" si="17"/>
        <v>7.210528383806647E-3</v>
      </c>
      <c r="EI32">
        <f t="shared" si="17"/>
        <v>-9.6444705209286496E-4</v>
      </c>
      <c r="EJ32">
        <f t="shared" si="17"/>
        <v>1.5312125615025707E-3</v>
      </c>
      <c r="EK32">
        <f t="shared" si="17"/>
        <v>6.013629967020151E-3</v>
      </c>
      <c r="EL32">
        <f t="shared" si="17"/>
        <v>-1.9876425810529952E-3</v>
      </c>
      <c r="EM32">
        <f t="shared" si="17"/>
        <v>5.6664744638652564E-3</v>
      </c>
      <c r="EN32">
        <f t="shared" si="17"/>
        <v>4.5990542130347478E-4</v>
      </c>
      <c r="EO32">
        <f t="shared" si="17"/>
        <v>2.6531661029398634E-3</v>
      </c>
      <c r="EP32">
        <f t="shared" si="17"/>
        <v>2.313178961738771E-3</v>
      </c>
      <c r="EQ32">
        <f t="shared" si="17"/>
        <v>4.0145656962504717E-3</v>
      </c>
      <c r="ER32">
        <f t="shared" si="17"/>
        <v>-2.4945330377796893E-3</v>
      </c>
      <c r="ES32">
        <f t="shared" si="17"/>
        <v>1.2568106513271005E-3</v>
      </c>
      <c r="ET32">
        <f t="shared" si="17"/>
        <v>5.2192002747535327E-3</v>
      </c>
      <c r="EU32">
        <f t="shared" si="17"/>
        <v>6.747229404558297E-3</v>
      </c>
      <c r="EV32">
        <f t="shared" si="17"/>
        <v>8.8870684838706637E-3</v>
      </c>
      <c r="EW32">
        <f t="shared" si="17"/>
        <v>7.3877838685483255E-3</v>
      </c>
      <c r="EX32">
        <f t="shared" si="17"/>
        <v>6.1660499011679804E-3</v>
      </c>
      <c r="EY32">
        <f t="shared" si="17"/>
        <v>-8.0160024817033104E-4</v>
      </c>
      <c r="EZ32">
        <f t="shared" si="17"/>
        <v>2.0244376940947717E-3</v>
      </c>
      <c r="FA32">
        <f t="shared" si="17"/>
        <v>5.0516530563999851E-3</v>
      </c>
      <c r="FB32">
        <f t="shared" si="17"/>
        <v>7.923369218488574E-3</v>
      </c>
      <c r="FC32">
        <f t="shared" si="17"/>
        <v>8.2615713560354465E-3</v>
      </c>
      <c r="FD32">
        <f t="shared" si="17"/>
        <v>5.8644808420886818E-3</v>
      </c>
      <c r="FE32">
        <f t="shared" si="17"/>
        <v>4.5808402804681236E-4</v>
      </c>
      <c r="FF32">
        <f t="shared" si="17"/>
        <v>-5.229405935539333E-3</v>
      </c>
      <c r="FG32">
        <f t="shared" si="17"/>
        <v>-5.2436560129079268E-2</v>
      </c>
      <c r="FH32">
        <f t="shared" si="17"/>
        <v>-0.13129456498854886</v>
      </c>
      <c r="FI32">
        <f t="shared" si="17"/>
        <v>0.14536685662390703</v>
      </c>
      <c r="FJ32">
        <f t="shared" si="17"/>
        <v>-1.2964596031217468E-3</v>
      </c>
      <c r="FK32">
        <f t="shared" si="17"/>
        <v>3.6935092164824823E-3</v>
      </c>
      <c r="FL32">
        <f t="shared" si="17"/>
        <v>1.284373714656617E-2</v>
      </c>
      <c r="FM32">
        <f t="shared" si="17"/>
        <v>2.7962581909875439E-2</v>
      </c>
      <c r="FN32">
        <f t="shared" si="17"/>
        <v>5.9153562030331841E-3</v>
      </c>
      <c r="FO32">
        <f t="shared" si="17"/>
        <v>-1.6923082134159273E-3</v>
      </c>
      <c r="FP32">
        <f t="shared" si="17"/>
        <v>4.4450414670151872E-3</v>
      </c>
      <c r="FQ32">
        <f t="shared" si="17"/>
        <v>5.0793604934575853E-3</v>
      </c>
      <c r="FR32">
        <f t="shared" si="17"/>
        <v>1.0737540111875887E-3</v>
      </c>
      <c r="FS32">
        <f t="shared" si="17"/>
        <v>-6.9651585445740238E-4</v>
      </c>
      <c r="FT32">
        <f t="shared" si="17"/>
        <v>7.1936592483705653E-3</v>
      </c>
      <c r="FU32">
        <f t="shared" si="17"/>
        <v>1.4486376305598014E-3</v>
      </c>
      <c r="FV32">
        <f t="shared" si="17"/>
        <v>4.8477127153834232E-3</v>
      </c>
      <c r="FW32">
        <f t="shared" si="17"/>
        <v>7.3892475015036041E-4</v>
      </c>
      <c r="FX32">
        <f t="shared" si="17"/>
        <v>2.5885349315881712E-3</v>
      </c>
      <c r="FY32">
        <f t="shared" si="17"/>
        <v>4.0741214583768226E-3</v>
      </c>
      <c r="FZ32">
        <f t="shared" si="17"/>
        <v>-1.0134129640668732E-3</v>
      </c>
    </row>
    <row r="33" spans="1:182" x14ac:dyDescent="0.35">
      <c r="A33" t="s">
        <v>12</v>
      </c>
      <c r="BL33">
        <f t="shared" ref="BL33:DW33" si="18">LN(BL10)-LN(BK10)</f>
        <v>3.1332150189538055E-3</v>
      </c>
      <c r="BM33">
        <f t="shared" si="18"/>
        <v>-2.0763269954553465E-3</v>
      </c>
      <c r="BN33">
        <f t="shared" si="18"/>
        <v>8.5953425386318116E-3</v>
      </c>
      <c r="BO33">
        <f t="shared" si="18"/>
        <v>4.3736346423948191E-3</v>
      </c>
      <c r="BP33">
        <f t="shared" si="18"/>
        <v>1.668184373700754E-3</v>
      </c>
      <c r="BQ33">
        <f t="shared" si="18"/>
        <v>1.9756042775664895E-3</v>
      </c>
      <c r="BR33">
        <f t="shared" si="18"/>
        <v>-3.4472248375418957E-3</v>
      </c>
      <c r="BS33">
        <f t="shared" si="18"/>
        <v>2.8799325243600293E-3</v>
      </c>
      <c r="BT33">
        <f t="shared" si="18"/>
        <v>1.5703894710227928E-2</v>
      </c>
      <c r="BU33">
        <f t="shared" si="18"/>
        <v>4.668661155703191E-3</v>
      </c>
      <c r="BV33">
        <f t="shared" si="18"/>
        <v>1.469761495484434E-2</v>
      </c>
      <c r="BW33">
        <f t="shared" si="18"/>
        <v>-5.0649158362681135E-3</v>
      </c>
      <c r="BX33">
        <f t="shared" si="18"/>
        <v>5.9878859651600891E-3</v>
      </c>
      <c r="BY33">
        <f t="shared" si="18"/>
        <v>7.6770569157424973E-4</v>
      </c>
      <c r="BZ33">
        <f t="shared" si="18"/>
        <v>-3.1379239756503807E-3</v>
      </c>
      <c r="CA33">
        <f t="shared" si="18"/>
        <v>4.8107415285318922E-3</v>
      </c>
      <c r="CB33">
        <f t="shared" si="18"/>
        <v>3.8819400166190121E-3</v>
      </c>
      <c r="CC33">
        <f t="shared" si="18"/>
        <v>1.0347124165482668E-2</v>
      </c>
      <c r="CD33">
        <f t="shared" si="18"/>
        <v>1.4697913592792489E-2</v>
      </c>
      <c r="CE33">
        <f t="shared" si="18"/>
        <v>1.2207868298487412E-2</v>
      </c>
      <c r="CF33">
        <f t="shared" si="18"/>
        <v>6.5677110753359358E-3</v>
      </c>
      <c r="CG33">
        <f t="shared" si="18"/>
        <v>9.0015062890156372E-3</v>
      </c>
      <c r="CH33">
        <f t="shared" si="18"/>
        <v>9.6428147281191201E-3</v>
      </c>
      <c r="CI33">
        <f t="shared" si="18"/>
        <v>7.837733313753148E-3</v>
      </c>
      <c r="CJ33">
        <f t="shared" si="18"/>
        <v>-6.6786524175377338E-4</v>
      </c>
      <c r="CK33">
        <f t="shared" si="18"/>
        <v>-3.8587842509407722E-3</v>
      </c>
      <c r="CL33">
        <f t="shared" si="18"/>
        <v>-1.4466663843890615E-3</v>
      </c>
      <c r="CM33">
        <f t="shared" si="18"/>
        <v>1.2482443466517168E-3</v>
      </c>
      <c r="CN33">
        <f t="shared" si="18"/>
        <v>2.7606465578955408E-3</v>
      </c>
      <c r="CO33">
        <f t="shared" si="18"/>
        <v>1.7428546500308784E-3</v>
      </c>
      <c r="CP33">
        <f t="shared" si="18"/>
        <v>5.7642213536102105E-3</v>
      </c>
      <c r="CQ33">
        <f t="shared" si="18"/>
        <v>-4.1888877438136518E-3</v>
      </c>
      <c r="CR33">
        <f t="shared" si="18"/>
        <v>-1.7644312049398536E-3</v>
      </c>
      <c r="CS33">
        <f t="shared" si="18"/>
        <v>-2.4516656783291069E-3</v>
      </c>
      <c r="CT33">
        <f t="shared" si="18"/>
        <v>9.3542786609859263E-3</v>
      </c>
      <c r="CU33">
        <f t="shared" si="18"/>
        <v>4.1680049083403503E-3</v>
      </c>
      <c r="CV33">
        <f t="shared" si="18"/>
        <v>2.5600508068137628E-3</v>
      </c>
      <c r="CW33">
        <f t="shared" si="18"/>
        <v>7.0849693956454018E-4</v>
      </c>
      <c r="CX33">
        <f t="shared" si="18"/>
        <v>2.5656803397211547E-3</v>
      </c>
      <c r="CY33">
        <f t="shared" si="18"/>
        <v>-1.8148820427068557E-3</v>
      </c>
      <c r="CZ33">
        <f t="shared" si="18"/>
        <v>8.5872340210446652E-3</v>
      </c>
      <c r="DA33">
        <f t="shared" si="18"/>
        <v>5.2997821270626133E-3</v>
      </c>
      <c r="DB33">
        <f t="shared" si="18"/>
        <v>4.6521025210797262E-3</v>
      </c>
      <c r="DC33">
        <f t="shared" si="18"/>
        <v>2.611611113129797E-3</v>
      </c>
      <c r="DD33">
        <f t="shared" si="18"/>
        <v>3.6927849376731103E-3</v>
      </c>
      <c r="DE33">
        <f t="shared" si="18"/>
        <v>3.1424603203848989E-3</v>
      </c>
      <c r="DF33">
        <f t="shared" si="18"/>
        <v>1.4031748241205122E-2</v>
      </c>
      <c r="DG33">
        <f t="shared" si="18"/>
        <v>-2.0903633370163988E-3</v>
      </c>
      <c r="DH33">
        <f t="shared" si="18"/>
        <v>2.8886637787692848E-3</v>
      </c>
      <c r="DI33">
        <f t="shared" si="18"/>
        <v>3.3471465759227215E-4</v>
      </c>
      <c r="DJ33">
        <f t="shared" si="18"/>
        <v>-2.1104718246416354E-3</v>
      </c>
      <c r="DK33">
        <f t="shared" si="18"/>
        <v>1.020380425775258E-2</v>
      </c>
      <c r="DL33">
        <f t="shared" si="18"/>
        <v>-9.3920734510781756E-3</v>
      </c>
      <c r="DM33">
        <f t="shared" si="18"/>
        <v>-1.4988319416923801E-2</v>
      </c>
      <c r="DN33">
        <f t="shared" si="18"/>
        <v>-2.321788997691776E-2</v>
      </c>
      <c r="DO33">
        <f t="shared" si="18"/>
        <v>-2.4764865795541269E-2</v>
      </c>
      <c r="DP33">
        <f t="shared" si="18"/>
        <v>-5.8646067685739212E-3</v>
      </c>
      <c r="DQ33">
        <f t="shared" si="18"/>
        <v>2.499999575753975E-3</v>
      </c>
      <c r="DR33">
        <f t="shared" si="18"/>
        <v>2.4932147996068466E-3</v>
      </c>
      <c r="DS33">
        <f t="shared" si="18"/>
        <v>4.6986600917282573E-3</v>
      </c>
      <c r="DT33">
        <f t="shared" si="18"/>
        <v>6.3796100121056298E-3</v>
      </c>
      <c r="DU33">
        <f t="shared" si="18"/>
        <v>2.7001506990789181E-3</v>
      </c>
      <c r="DV33">
        <f t="shared" si="18"/>
        <v>8.7018648979579893E-3</v>
      </c>
      <c r="DW33">
        <f t="shared" si="18"/>
        <v>5.0202101034422242E-3</v>
      </c>
      <c r="DX33">
        <f t="shared" ref="DX33:FZ33" si="19">LN(DX10)-LN(DW10)</f>
        <v>-1.8867679852903052E-3</v>
      </c>
      <c r="DY33">
        <f t="shared" si="19"/>
        <v>-4.3005130845497064E-3</v>
      </c>
      <c r="DZ33">
        <f t="shared" si="19"/>
        <v>-9.6282366529454322E-3</v>
      </c>
      <c r="EA33">
        <f t="shared" si="19"/>
        <v>-1.1484666662639142E-2</v>
      </c>
      <c r="EB33">
        <f t="shared" si="19"/>
        <v>-7.6110743061104102E-3</v>
      </c>
      <c r="EC33">
        <f t="shared" si="19"/>
        <v>-6.9202002705566201E-3</v>
      </c>
      <c r="ED33">
        <f t="shared" si="19"/>
        <v>-7.0946473038464575E-3</v>
      </c>
      <c r="EE33">
        <f t="shared" si="19"/>
        <v>-9.0834399982178127E-3</v>
      </c>
      <c r="EF33">
        <f t="shared" si="19"/>
        <v>-5.4472937460303683E-5</v>
      </c>
      <c r="EG33">
        <f t="shared" si="19"/>
        <v>3.2461675041943749E-3</v>
      </c>
      <c r="EH33">
        <f t="shared" si="19"/>
        <v>-8.3149900513923569E-4</v>
      </c>
      <c r="EI33">
        <f t="shared" si="19"/>
        <v>-4.3823678906385055E-4</v>
      </c>
      <c r="EJ33">
        <f t="shared" si="19"/>
        <v>4.8267256020650962E-4</v>
      </c>
      <c r="EK33">
        <f t="shared" si="19"/>
        <v>2.1677296456346085E-4</v>
      </c>
      <c r="EL33">
        <f t="shared" si="19"/>
        <v>-1.0373133610546148E-3</v>
      </c>
      <c r="EM33">
        <f t="shared" si="19"/>
        <v>3.5059434574478132E-3</v>
      </c>
      <c r="EN33">
        <f t="shared" si="19"/>
        <v>3.9312717042623291E-3</v>
      </c>
      <c r="EO33">
        <f t="shared" si="19"/>
        <v>3.8511175322497593E-4</v>
      </c>
      <c r="EP33">
        <f t="shared" si="19"/>
        <v>5.2902263949086148E-3</v>
      </c>
      <c r="EQ33">
        <f t="shared" si="19"/>
        <v>1.7647428162259615E-3</v>
      </c>
      <c r="ER33">
        <f t="shared" si="19"/>
        <v>2.7378669946660494E-3</v>
      </c>
      <c r="ES33">
        <f t="shared" si="19"/>
        <v>7.0748932498112538E-3</v>
      </c>
      <c r="ET33">
        <f t="shared" si="19"/>
        <v>3.7768977530205916E-3</v>
      </c>
      <c r="EU33">
        <f t="shared" si="19"/>
        <v>4.4651264062132157E-3</v>
      </c>
      <c r="EV33">
        <f t="shared" si="19"/>
        <v>3.8729170778495359E-3</v>
      </c>
      <c r="EW33">
        <f t="shared" si="19"/>
        <v>1.7035623567949187E-3</v>
      </c>
      <c r="EX33">
        <f t="shared" si="19"/>
        <v>5.9485228869267104E-3</v>
      </c>
      <c r="EY33">
        <f t="shared" si="19"/>
        <v>-1.7689018834285974E-3</v>
      </c>
      <c r="EZ33">
        <f t="shared" si="19"/>
        <v>2.0641823288514161E-3</v>
      </c>
      <c r="FA33">
        <f t="shared" si="19"/>
        <v>-3.9817139116493649E-5</v>
      </c>
      <c r="FB33">
        <f t="shared" si="19"/>
        <v>2.9708219408277614E-3</v>
      </c>
      <c r="FC33">
        <f t="shared" si="19"/>
        <v>2.1528138674646868E-3</v>
      </c>
      <c r="FD33">
        <f t="shared" si="19"/>
        <v>2.7576172483954053E-3</v>
      </c>
      <c r="FE33">
        <f t="shared" si="19"/>
        <v>-3.7074673672545799E-3</v>
      </c>
      <c r="FF33">
        <f t="shared" si="19"/>
        <v>-3.726137318547984E-3</v>
      </c>
      <c r="FG33">
        <f t="shared" si="19"/>
        <v>-5.9924912670251018E-2</v>
      </c>
      <c r="FH33">
        <f t="shared" si="19"/>
        <v>-0.13156457160221535</v>
      </c>
      <c r="FI33">
        <f t="shared" si="19"/>
        <v>0.13460081159482407</v>
      </c>
      <c r="FJ33">
        <f t="shared" si="19"/>
        <v>-6.1379498222358109E-4</v>
      </c>
      <c r="FK33">
        <f t="shared" si="19"/>
        <v>1.8145753422480482E-2</v>
      </c>
      <c r="FL33">
        <f t="shared" si="19"/>
        <v>2.3191647825582251E-2</v>
      </c>
      <c r="FM33">
        <f t="shared" si="19"/>
        <v>2.500348311111722E-2</v>
      </c>
      <c r="FN33">
        <f t="shared" si="19"/>
        <v>1.5068206336801282E-2</v>
      </c>
      <c r="FO33">
        <f t="shared" si="19"/>
        <v>8.1982583704540701E-3</v>
      </c>
      <c r="FP33">
        <f t="shared" si="19"/>
        <v>1.3484592250009086E-2</v>
      </c>
      <c r="FQ33">
        <f t="shared" si="19"/>
        <v>2.5587189783244924E-3</v>
      </c>
      <c r="FR33">
        <f t="shared" si="19"/>
        <v>-1.4870528591170995E-3</v>
      </c>
      <c r="FS33">
        <f t="shared" si="19"/>
        <v>6.302769159658439E-3</v>
      </c>
      <c r="FT33">
        <f t="shared" si="19"/>
        <v>-3.0400393535714443E-3</v>
      </c>
      <c r="FU33">
        <f t="shared" si="19"/>
        <v>1.3701470225235823E-4</v>
      </c>
      <c r="FV33">
        <f t="shared" si="19"/>
        <v>2.0079948326010566E-3</v>
      </c>
      <c r="FW33">
        <f t="shared" si="19"/>
        <v>3.4014192403795107E-3</v>
      </c>
      <c r="FX33">
        <f t="shared" si="19"/>
        <v>7.5737367540185119E-4</v>
      </c>
      <c r="FY33">
        <f t="shared" si="19"/>
        <v>1.2054308898967747E-4</v>
      </c>
      <c r="FZ33">
        <f t="shared" si="19"/>
        <v>1.3549177677827373E-3</v>
      </c>
    </row>
    <row r="34" spans="1:182" x14ac:dyDescent="0.35">
      <c r="A34" t="s">
        <v>6</v>
      </c>
      <c r="BL34">
        <f t="shared" ref="BL34:DW34" si="20">LN(BL11)-LN(BK11)</f>
        <v>1.9304232850504199E-2</v>
      </c>
      <c r="BM34">
        <f t="shared" si="20"/>
        <v>-2.8482158579850037E-3</v>
      </c>
      <c r="BN34">
        <f t="shared" si="20"/>
        <v>-1.4668281485876733E-3</v>
      </c>
      <c r="BO34">
        <f t="shared" si="20"/>
        <v>1.363353005735668E-2</v>
      </c>
      <c r="BP34">
        <f t="shared" si="20"/>
        <v>-8.7656071171844374E-3</v>
      </c>
      <c r="BQ34">
        <f t="shared" si="20"/>
        <v>6.3148756884068291E-4</v>
      </c>
      <c r="BR34">
        <f t="shared" si="20"/>
        <v>1.1025989163071515E-2</v>
      </c>
      <c r="BS34">
        <f t="shared" si="20"/>
        <v>3.9335629945806971E-3</v>
      </c>
      <c r="BT34">
        <f t="shared" si="20"/>
        <v>2.6008826602339497E-3</v>
      </c>
      <c r="BU34">
        <f t="shared" si="20"/>
        <v>2.1136596919049566E-2</v>
      </c>
      <c r="BV34">
        <f t="shared" si="20"/>
        <v>1.2448293526568399E-2</v>
      </c>
      <c r="BW34">
        <f t="shared" si="20"/>
        <v>1.71344624216756E-2</v>
      </c>
      <c r="BX34">
        <f t="shared" si="20"/>
        <v>1.4596663104952334E-2</v>
      </c>
      <c r="BY34">
        <f t="shared" si="20"/>
        <v>1.9848913125424694E-2</v>
      </c>
      <c r="BZ34">
        <f t="shared" si="20"/>
        <v>3.0217410432937797E-3</v>
      </c>
      <c r="CA34">
        <f t="shared" si="20"/>
        <v>1.1821094268340104E-2</v>
      </c>
      <c r="CB34">
        <f t="shared" si="20"/>
        <v>6.5035194260101292E-3</v>
      </c>
      <c r="CC34">
        <f t="shared" si="20"/>
        <v>2.3116243671021053E-2</v>
      </c>
      <c r="CD34">
        <f t="shared" si="20"/>
        <v>1.8456871468665703E-2</v>
      </c>
      <c r="CE34">
        <f t="shared" si="20"/>
        <v>9.1519350200357508E-3</v>
      </c>
      <c r="CF34">
        <f t="shared" si="20"/>
        <v>2.5995872620139693E-2</v>
      </c>
      <c r="CG34">
        <f t="shared" si="20"/>
        <v>1.612591460853352E-3</v>
      </c>
      <c r="CH34">
        <f t="shared" si="20"/>
        <v>6.2003250600852766E-3</v>
      </c>
      <c r="CI34">
        <f t="shared" si="20"/>
        <v>2.1754439445196283E-3</v>
      </c>
      <c r="CJ34">
        <f t="shared" si="20"/>
        <v>1.0933238834336834E-2</v>
      </c>
      <c r="CK34">
        <f t="shared" si="20"/>
        <v>3.2039068973777063E-2</v>
      </c>
      <c r="CL34">
        <f t="shared" si="20"/>
        <v>1.2237656792510876E-3</v>
      </c>
      <c r="CM34">
        <f t="shared" si="20"/>
        <v>-1.1931532781659371E-3</v>
      </c>
      <c r="CN34">
        <f t="shared" si="20"/>
        <v>1.9071875619244949E-2</v>
      </c>
      <c r="CO34">
        <f t="shared" si="20"/>
        <v>-4.7566095041720047E-3</v>
      </c>
      <c r="CP34">
        <f t="shared" si="20"/>
        <v>2.4973732863863063E-2</v>
      </c>
      <c r="CQ34">
        <f t="shared" si="20"/>
        <v>-5.1048370642519103E-3</v>
      </c>
      <c r="CR34">
        <f t="shared" si="20"/>
        <v>-3.8829244784484018E-3</v>
      </c>
      <c r="CS34">
        <f t="shared" si="20"/>
        <v>1.9061643151491836E-2</v>
      </c>
      <c r="CT34">
        <f t="shared" si="20"/>
        <v>1.3141706485837901E-2</v>
      </c>
      <c r="CU34">
        <f t="shared" si="20"/>
        <v>1.4502937768614999E-2</v>
      </c>
      <c r="CV34">
        <f t="shared" si="20"/>
        <v>8.6636824728625328E-3</v>
      </c>
      <c r="CW34">
        <f t="shared" si="20"/>
        <v>1.2648323749003154E-2</v>
      </c>
      <c r="CX34">
        <f t="shared" si="20"/>
        <v>1.3147747999489923E-2</v>
      </c>
      <c r="CY34">
        <f t="shared" si="20"/>
        <v>1.6754176436512225E-2</v>
      </c>
      <c r="CZ34">
        <f t="shared" si="20"/>
        <v>5.1300758467824892E-3</v>
      </c>
      <c r="DA34">
        <f t="shared" si="20"/>
        <v>1.2645085899899655E-2</v>
      </c>
      <c r="DB34">
        <f t="shared" si="20"/>
        <v>8.6131361780861226E-3</v>
      </c>
      <c r="DC34">
        <f t="shared" si="20"/>
        <v>1.6181414461138743E-2</v>
      </c>
      <c r="DD34">
        <f t="shared" si="20"/>
        <v>1.4347816011857972E-2</v>
      </c>
      <c r="DE34">
        <f t="shared" si="20"/>
        <v>4.973493466346568E-3</v>
      </c>
      <c r="DF34">
        <f t="shared" si="20"/>
        <v>1.0249268149600255E-2</v>
      </c>
      <c r="DG34">
        <f t="shared" si="20"/>
        <v>2.261648770049618E-2</v>
      </c>
      <c r="DH34">
        <f t="shared" si="20"/>
        <v>4.6673675052506525E-3</v>
      </c>
      <c r="DI34">
        <f t="shared" si="20"/>
        <v>1.0332123637965651E-2</v>
      </c>
      <c r="DJ34">
        <f t="shared" si="20"/>
        <v>1.855092403066827E-2</v>
      </c>
      <c r="DK34">
        <f t="shared" si="20"/>
        <v>1.2334792235295211E-2</v>
      </c>
      <c r="DL34">
        <f t="shared" si="20"/>
        <v>8.0621169722778774E-3</v>
      </c>
      <c r="DM34">
        <f t="shared" si="20"/>
        <v>-2.2536398837029736E-3</v>
      </c>
      <c r="DN34">
        <f t="shared" si="20"/>
        <v>-6.3935256057821022E-3</v>
      </c>
      <c r="DO34">
        <f t="shared" si="20"/>
        <v>-1.3195601351544184E-2</v>
      </c>
      <c r="DP34">
        <f t="shared" si="20"/>
        <v>-6.7591946414875537E-3</v>
      </c>
      <c r="DQ34">
        <f t="shared" si="20"/>
        <v>-1.45777846079298E-3</v>
      </c>
      <c r="DR34">
        <f t="shared" si="20"/>
        <v>1.0160101675761979E-2</v>
      </c>
      <c r="DS34">
        <f t="shared" si="20"/>
        <v>1.1463129677268924E-2</v>
      </c>
      <c r="DT34">
        <f t="shared" si="20"/>
        <v>1.3565032367530705E-3</v>
      </c>
      <c r="DU34">
        <f t="shared" si="20"/>
        <v>6.9175414723705586E-3</v>
      </c>
      <c r="DV34">
        <f t="shared" si="20"/>
        <v>5.6705895432180853E-3</v>
      </c>
      <c r="DW34">
        <f t="shared" si="20"/>
        <v>4.9039456391568592E-3</v>
      </c>
      <c r="DX34">
        <f t="shared" ref="DX34:FZ34" si="21">LN(DX11)-LN(DW11)</f>
        <v>-6.4327890655313524E-4</v>
      </c>
      <c r="DY34">
        <f t="shared" si="21"/>
        <v>-1.9704270724112405E-2</v>
      </c>
      <c r="DZ34">
        <f t="shared" si="21"/>
        <v>6.0523395051710338E-3</v>
      </c>
      <c r="EA34">
        <f t="shared" si="21"/>
        <v>-5.3259954439024426E-3</v>
      </c>
      <c r="EB34">
        <f t="shared" si="21"/>
        <v>-1.7317370525061548E-2</v>
      </c>
      <c r="EC34">
        <f t="shared" si="21"/>
        <v>-1.3073022268528689E-2</v>
      </c>
      <c r="ED34">
        <f t="shared" si="21"/>
        <v>-1.9553968063062754E-2</v>
      </c>
      <c r="EE34">
        <f t="shared" si="21"/>
        <v>-2.3416190090443934E-2</v>
      </c>
      <c r="EF34">
        <f t="shared" si="21"/>
        <v>-2.4055134663187872E-2</v>
      </c>
      <c r="EG34">
        <f t="shared" si="21"/>
        <v>-1.3951688091786707E-3</v>
      </c>
      <c r="EH34">
        <f t="shared" si="21"/>
        <v>-1.3712277221973324E-3</v>
      </c>
      <c r="EI34">
        <f t="shared" si="21"/>
        <v>-8.6587381338016911E-3</v>
      </c>
      <c r="EJ34">
        <f t="shared" si="21"/>
        <v>-2.3269505238001642E-3</v>
      </c>
      <c r="EK34">
        <f t="shared" si="21"/>
        <v>-1.3882888298422102E-3</v>
      </c>
      <c r="EL34">
        <f t="shared" si="21"/>
        <v>3.8719177715105246E-3</v>
      </c>
      <c r="EM34">
        <f t="shared" si="21"/>
        <v>1.1836300776414177E-2</v>
      </c>
      <c r="EN34">
        <f t="shared" si="21"/>
        <v>1.1468280396728758E-2</v>
      </c>
      <c r="EO34">
        <f t="shared" si="21"/>
        <v>1.1741718617715335E-2</v>
      </c>
      <c r="EP34">
        <f t="shared" si="21"/>
        <v>2.2141125877213952E-2</v>
      </c>
      <c r="EQ34">
        <f t="shared" si="21"/>
        <v>2.1130467779345352E-2</v>
      </c>
      <c r="ER34">
        <f t="shared" si="21"/>
        <v>6.4977486575195087E-3</v>
      </c>
      <c r="ES34">
        <f t="shared" si="21"/>
        <v>1.3225341996371043E-2</v>
      </c>
      <c r="ET34">
        <f t="shared" si="21"/>
        <v>2.2864691475456667E-2</v>
      </c>
      <c r="EU34">
        <f t="shared" si="21"/>
        <v>1.8726838564464998E-2</v>
      </c>
      <c r="EV34">
        <f t="shared" si="21"/>
        <v>1.1801285894073033E-3</v>
      </c>
      <c r="EW34">
        <f t="shared" si="21"/>
        <v>1.4165786894999144E-2</v>
      </c>
      <c r="EX34">
        <f t="shared" si="21"/>
        <v>1.5598448040153201E-2</v>
      </c>
      <c r="EY34">
        <f t="shared" si="21"/>
        <v>2.8476000071560037E-2</v>
      </c>
      <c r="EZ34">
        <f t="shared" si="21"/>
        <v>5.9948764560004975E-3</v>
      </c>
      <c r="FA34">
        <f t="shared" si="21"/>
        <v>5.1130387516931108E-3</v>
      </c>
      <c r="FB34">
        <f t="shared" si="21"/>
        <v>2.4870665389949309E-2</v>
      </c>
      <c r="FC34">
        <f t="shared" si="21"/>
        <v>1.8731504874233806E-2</v>
      </c>
      <c r="FD34">
        <f t="shared" si="21"/>
        <v>1.0880403925630944E-2</v>
      </c>
      <c r="FE34">
        <f t="shared" si="21"/>
        <v>8.4211864202146103E-3</v>
      </c>
      <c r="FF34">
        <f t="shared" si="21"/>
        <v>1.3245749687497366E-2</v>
      </c>
      <c r="FG34">
        <f t="shared" si="21"/>
        <v>-3.4770344721906099E-3</v>
      </c>
      <c r="FH34">
        <f t="shared" si="21"/>
        <v>-0.12702777394945208</v>
      </c>
      <c r="FI34">
        <f t="shared" si="21"/>
        <v>6.6533513393771671E-2</v>
      </c>
      <c r="FJ34">
        <f t="shared" si="21"/>
        <v>5.8504758949027291E-2</v>
      </c>
      <c r="FK34">
        <f t="shared" si="21"/>
        <v>3.5904172165656334E-2</v>
      </c>
      <c r="FL34">
        <f t="shared" si="21"/>
        <v>1.0445540230463735E-2</v>
      </c>
      <c r="FM34">
        <f t="shared" si="21"/>
        <v>2.5756324825753296E-2</v>
      </c>
      <c r="FN34">
        <f t="shared" si="21"/>
        <v>2.7414840813262842E-2</v>
      </c>
      <c r="FO34">
        <f t="shared" si="21"/>
        <v>2.4630353992080245E-2</v>
      </c>
      <c r="FP34">
        <f t="shared" si="21"/>
        <v>5.0377940299579649E-3</v>
      </c>
      <c r="FQ34">
        <f t="shared" si="21"/>
        <v>1.1011751902250566E-2</v>
      </c>
      <c r="FR34">
        <f t="shared" si="21"/>
        <v>5.5203907038432476E-3</v>
      </c>
      <c r="FS34">
        <f t="shared" si="21"/>
        <v>6.2017546640937837E-3</v>
      </c>
      <c r="FT34">
        <f t="shared" si="21"/>
        <v>3.8545465384007827E-3</v>
      </c>
      <c r="FU34">
        <f t="shared" si="21"/>
        <v>6.7099109050019479E-3</v>
      </c>
      <c r="FV34">
        <f t="shared" si="21"/>
        <v>9.7405533625849472E-3</v>
      </c>
      <c r="FW34">
        <f t="shared" si="21"/>
        <v>1.726152530442171E-2</v>
      </c>
      <c r="FX34">
        <f t="shared" si="21"/>
        <v>-1.7947023697395537E-4</v>
      </c>
      <c r="FY34">
        <f t="shared" si="21"/>
        <v>8.4975530619324502E-3</v>
      </c>
      <c r="FZ34">
        <f t="shared" si="21"/>
        <v>2.9402282894182008E-3</v>
      </c>
    </row>
    <row r="35" spans="1:182" x14ac:dyDescent="0.35">
      <c r="A35" t="s">
        <v>13</v>
      </c>
      <c r="BL35">
        <f t="shared" ref="BL35:DW35" si="22">LN(BL12)-LN(BK12)</f>
        <v>-1.2295443453034238E-3</v>
      </c>
      <c r="BM35">
        <f t="shared" si="22"/>
        <v>-1.4873673241583063E-2</v>
      </c>
      <c r="BN35">
        <f t="shared" si="22"/>
        <v>4.5090553999784788E-3</v>
      </c>
      <c r="BO35">
        <f t="shared" si="22"/>
        <v>-2.4893327221864325E-3</v>
      </c>
      <c r="BP35">
        <f t="shared" si="22"/>
        <v>1.7801513175719208E-4</v>
      </c>
      <c r="BQ35">
        <f t="shared" si="22"/>
        <v>3.1422313028691917E-2</v>
      </c>
      <c r="BR35">
        <f t="shared" si="22"/>
        <v>4.7058258311717616E-2</v>
      </c>
      <c r="BS35">
        <f t="shared" si="22"/>
        <v>-7.211900563837581E-3</v>
      </c>
      <c r="BT35">
        <f t="shared" si="22"/>
        <v>5.3831646925850407E-2</v>
      </c>
      <c r="BU35">
        <f t="shared" si="22"/>
        <v>1.020948549219014E-2</v>
      </c>
      <c r="BV35">
        <f t="shared" si="22"/>
        <v>-1.4002336010090488E-3</v>
      </c>
      <c r="BW35">
        <f t="shared" si="22"/>
        <v>4.6293531098571705E-2</v>
      </c>
      <c r="BX35">
        <f t="shared" si="22"/>
        <v>8.9284105260407642E-3</v>
      </c>
      <c r="BY35">
        <f t="shared" si="22"/>
        <v>3.0612414821675316E-2</v>
      </c>
      <c r="BZ35">
        <f t="shared" si="22"/>
        <v>-8.391601496362977E-2</v>
      </c>
      <c r="CA35">
        <f t="shared" si="22"/>
        <v>5.6392670729483285E-2</v>
      </c>
      <c r="CB35">
        <f t="shared" si="22"/>
        <v>-1.3951765659619753E-2</v>
      </c>
      <c r="CC35">
        <f t="shared" si="22"/>
        <v>3.6126482052019071E-2</v>
      </c>
      <c r="CD35">
        <f t="shared" si="22"/>
        <v>2.7021010991016503E-2</v>
      </c>
      <c r="CE35">
        <f t="shared" si="22"/>
        <v>1.1906832972312209E-2</v>
      </c>
      <c r="CF35">
        <f t="shared" si="22"/>
        <v>-3.3214958801490724E-3</v>
      </c>
      <c r="CG35">
        <f t="shared" si="22"/>
        <v>2.8516098190834782E-2</v>
      </c>
      <c r="CH35">
        <f t="shared" si="22"/>
        <v>-5.087694727579084E-3</v>
      </c>
      <c r="CI35">
        <f t="shared" si="22"/>
        <v>2.2627318158046528E-2</v>
      </c>
      <c r="CJ35">
        <f t="shared" si="22"/>
        <v>4.2167895678872469E-2</v>
      </c>
      <c r="CK35">
        <f t="shared" si="22"/>
        <v>-2.263440301264108E-2</v>
      </c>
      <c r="CL35">
        <f t="shared" si="22"/>
        <v>3.3029900765726872E-2</v>
      </c>
      <c r="CM35">
        <f t="shared" si="22"/>
        <v>3.7194183756890098E-3</v>
      </c>
      <c r="CN35">
        <f t="shared" si="22"/>
        <v>4.0987166712641354E-2</v>
      </c>
      <c r="CO35">
        <f t="shared" si="22"/>
        <v>1.0831580890386938E-2</v>
      </c>
      <c r="CP35">
        <f t="shared" si="22"/>
        <v>3.5408126403496887E-2</v>
      </c>
      <c r="CQ35">
        <f t="shared" si="22"/>
        <v>6.9336252481742022E-3</v>
      </c>
      <c r="CR35">
        <f t="shared" si="22"/>
        <v>2.0777333380439522E-2</v>
      </c>
      <c r="CS35">
        <f t="shared" si="22"/>
        <v>2.7832028387444474E-2</v>
      </c>
      <c r="CT35">
        <f t="shared" si="22"/>
        <v>1.3470273181664716E-2</v>
      </c>
      <c r="CU35">
        <f t="shared" si="22"/>
        <v>3.23327857391984E-2</v>
      </c>
      <c r="CV35">
        <f t="shared" si="22"/>
        <v>1.075445435406408E-2</v>
      </c>
      <c r="CW35">
        <f t="shared" si="22"/>
        <v>1.3779745598017534E-2</v>
      </c>
      <c r="CX35">
        <f t="shared" si="22"/>
        <v>2.8150277735047524E-2</v>
      </c>
      <c r="CY35">
        <f t="shared" si="22"/>
        <v>2.3769779443313155E-2</v>
      </c>
      <c r="CZ35">
        <f t="shared" si="22"/>
        <v>3.1810700360667354E-2</v>
      </c>
      <c r="DA35">
        <f t="shared" si="22"/>
        <v>4.1117071570980102E-2</v>
      </c>
      <c r="DB35">
        <f t="shared" si="22"/>
        <v>3.4849176637806067E-2</v>
      </c>
      <c r="DC35">
        <f t="shared" si="22"/>
        <v>1.2052123606325793E-2</v>
      </c>
      <c r="DD35">
        <f t="shared" si="22"/>
        <v>3.5390818593493023E-2</v>
      </c>
      <c r="DE35">
        <f t="shared" si="22"/>
        <v>3.2564401981215241E-2</v>
      </c>
      <c r="DF35">
        <f t="shared" si="22"/>
        <v>4.6358452864390998E-2</v>
      </c>
      <c r="DG35">
        <f t="shared" si="22"/>
        <v>2.6265019523393107E-2</v>
      </c>
      <c r="DH35">
        <f t="shared" si="22"/>
        <v>1.636633681022559E-2</v>
      </c>
      <c r="DI35">
        <f t="shared" si="22"/>
        <v>1.4166863447888645E-2</v>
      </c>
      <c r="DJ35">
        <f t="shared" si="22"/>
        <v>-1.1622301980903416E-2</v>
      </c>
      <c r="DK35">
        <f t="shared" si="22"/>
        <v>1.4393578062888324E-2</v>
      </c>
      <c r="DL35">
        <f t="shared" si="22"/>
        <v>-2.7157117549609922E-2</v>
      </c>
      <c r="DM35">
        <f t="shared" si="22"/>
        <v>-4.1161162499511406E-2</v>
      </c>
      <c r="DN35">
        <f t="shared" si="22"/>
        <v>-3.0131664773529465E-2</v>
      </c>
      <c r="DO35">
        <f t="shared" si="22"/>
        <v>-5.2699232000851026E-2</v>
      </c>
      <c r="DP35">
        <f t="shared" si="22"/>
        <v>-6.4738341300090596E-2</v>
      </c>
      <c r="DQ35">
        <f t="shared" si="22"/>
        <v>-4.9398751488286763E-2</v>
      </c>
      <c r="DR35">
        <f t="shared" si="22"/>
        <v>7.1904850330675174E-3</v>
      </c>
      <c r="DS35">
        <f t="shared" si="22"/>
        <v>9.5689356459516262E-4</v>
      </c>
      <c r="DT35">
        <f t="shared" si="22"/>
        <v>-7.7120010562659047E-3</v>
      </c>
      <c r="DU35">
        <f t="shared" si="22"/>
        <v>-2.7398130405131838E-3</v>
      </c>
      <c r="DV35">
        <f t="shared" si="22"/>
        <v>1.0112376017826108E-2</v>
      </c>
      <c r="DW35">
        <f t="shared" si="22"/>
        <v>-5.6019087706964399E-3</v>
      </c>
      <c r="DX35">
        <f t="shared" ref="DX35:FZ35" si="23">LN(DX12)-LN(DW12)</f>
        <v>2.6976115658193578E-2</v>
      </c>
      <c r="DY35">
        <f t="shared" si="23"/>
        <v>1.7014039295206729E-2</v>
      </c>
      <c r="DZ35">
        <f t="shared" si="23"/>
        <v>5.2432912836639645E-3</v>
      </c>
      <c r="EA35">
        <f t="shared" si="23"/>
        <v>5.0609079984523575E-2</v>
      </c>
      <c r="EB35">
        <f t="shared" si="23"/>
        <v>-4.616995335924301E-3</v>
      </c>
      <c r="EC35">
        <f t="shared" si="23"/>
        <v>6.6652851694684045E-3</v>
      </c>
      <c r="ED35">
        <f t="shared" si="23"/>
        <v>5.5067295928648008E-3</v>
      </c>
      <c r="EE35">
        <f t="shared" si="23"/>
        <v>4.4591846005026525E-4</v>
      </c>
      <c r="EF35">
        <f t="shared" si="23"/>
        <v>7.63330701824394E-3</v>
      </c>
      <c r="EG35">
        <f t="shared" si="23"/>
        <v>1.2967214665621896E-2</v>
      </c>
      <c r="EH35">
        <f t="shared" si="23"/>
        <v>5.0641290942738948E-3</v>
      </c>
      <c r="EI35">
        <f t="shared" si="23"/>
        <v>1.7094717012504645E-3</v>
      </c>
      <c r="EJ35">
        <f t="shared" si="23"/>
        <v>2.0312824372172855E-3</v>
      </c>
      <c r="EK35">
        <f t="shared" si="23"/>
        <v>1.0175328041652776E-2</v>
      </c>
      <c r="EL35">
        <f t="shared" si="23"/>
        <v>2.8082017892909761E-3</v>
      </c>
      <c r="EM35">
        <f t="shared" si="23"/>
        <v>1.1629890520225672E-2</v>
      </c>
      <c r="EN35">
        <f t="shared" si="23"/>
        <v>1.3060767878354085E-2</v>
      </c>
      <c r="EO35">
        <f t="shared" si="23"/>
        <v>1.6128131245134014E-2</v>
      </c>
      <c r="EP35">
        <f t="shared" si="23"/>
        <v>-2.1560029911551482E-3</v>
      </c>
      <c r="EQ35">
        <f t="shared" si="23"/>
        <v>1.0327026161355946E-2</v>
      </c>
      <c r="ER35">
        <f t="shared" si="23"/>
        <v>3.2244578735411977E-3</v>
      </c>
      <c r="ES35">
        <f t="shared" si="23"/>
        <v>4.8150636392030322E-4</v>
      </c>
      <c r="ET35">
        <f t="shared" si="23"/>
        <v>1.1837736462085857E-2</v>
      </c>
      <c r="EU35">
        <f t="shared" si="23"/>
        <v>9.9902424081772523E-3</v>
      </c>
      <c r="EV35">
        <f t="shared" si="23"/>
        <v>5.0196067465293481E-3</v>
      </c>
      <c r="EW35">
        <f t="shared" si="23"/>
        <v>9.8177162436066112E-3</v>
      </c>
      <c r="EX35">
        <f t="shared" si="23"/>
        <v>8.1730405574784726E-3</v>
      </c>
      <c r="EY35">
        <f t="shared" si="23"/>
        <v>1.1848422776076006E-2</v>
      </c>
      <c r="EZ35">
        <f t="shared" si="23"/>
        <v>1.3884159033757726E-2</v>
      </c>
      <c r="FA35">
        <f t="shared" si="23"/>
        <v>6.4717528936046875E-3</v>
      </c>
      <c r="FB35">
        <f t="shared" si="23"/>
        <v>8.4558210960157254E-3</v>
      </c>
      <c r="FC35">
        <f t="shared" si="23"/>
        <v>-9.3083875286659179E-4</v>
      </c>
      <c r="FD35">
        <f t="shared" si="23"/>
        <v>-2.8210736450748897E-3</v>
      </c>
      <c r="FE35">
        <f t="shared" si="23"/>
        <v>4.2170070530858084E-3</v>
      </c>
      <c r="FF35">
        <f t="shared" si="23"/>
        <v>-6.2971031602803151E-3</v>
      </c>
      <c r="FG35">
        <f t="shared" si="23"/>
        <v>-4.1732177885140942E-3</v>
      </c>
      <c r="FH35">
        <f t="shared" si="23"/>
        <v>-0.10443684376179796</v>
      </c>
      <c r="FI35">
        <f t="shared" si="23"/>
        <v>0.10161357819365691</v>
      </c>
      <c r="FJ35">
        <f t="shared" si="23"/>
        <v>4.7244737597296194E-3</v>
      </c>
      <c r="FK35">
        <f t="shared" si="23"/>
        <v>2.5059441431078966E-3</v>
      </c>
      <c r="FL35">
        <f t="shared" si="23"/>
        <v>9.4981624757526362E-3</v>
      </c>
      <c r="FM35">
        <f t="shared" si="23"/>
        <v>5.5037434817723607E-2</v>
      </c>
      <c r="FN35">
        <f t="shared" si="23"/>
        <v>-4.8255139011921244E-4</v>
      </c>
      <c r="FO35">
        <f t="shared" si="23"/>
        <v>-6.294450431996168E-3</v>
      </c>
      <c r="FP35">
        <f t="shared" si="23"/>
        <v>1.5453391498354563E-4</v>
      </c>
      <c r="FQ35">
        <f t="shared" si="23"/>
        <v>8.8259311569771626E-4</v>
      </c>
      <c r="FR35">
        <f t="shared" si="23"/>
        <v>8.6521686921035013E-3</v>
      </c>
      <c r="FS35">
        <f t="shared" si="23"/>
        <v>1.490961568704563E-2</v>
      </c>
      <c r="FT35">
        <f t="shared" si="23"/>
        <v>-2.7179205238354598E-3</v>
      </c>
      <c r="FU35">
        <f t="shared" si="23"/>
        <v>6.8024544394802433E-3</v>
      </c>
      <c r="FV35">
        <f t="shared" si="23"/>
        <v>-4.5585594788075667E-3</v>
      </c>
      <c r="FW35">
        <f t="shared" si="23"/>
        <v>-2.0495126099770999E-3</v>
      </c>
      <c r="FX35">
        <f t="shared" si="23"/>
        <v>-4.1040706476280775E-4</v>
      </c>
      <c r="FY35">
        <f t="shared" si="23"/>
        <v>-1.7298797723022119E-3</v>
      </c>
      <c r="FZ35">
        <f t="shared" si="23"/>
        <v>4.5438318265844657E-4</v>
      </c>
    </row>
    <row r="36" spans="1:182" x14ac:dyDescent="0.35">
      <c r="A36" t="s">
        <v>14</v>
      </c>
      <c r="BL36">
        <f t="shared" ref="BL36:DW36" si="24">LN(BL13)-LN(BK13)</f>
        <v>2.5325735233283631E-2</v>
      </c>
      <c r="BM36">
        <f t="shared" si="24"/>
        <v>-1.065456958381894E-3</v>
      </c>
      <c r="BN36">
        <f t="shared" si="24"/>
        <v>2.3954258415332497E-2</v>
      </c>
      <c r="BO36">
        <f t="shared" si="24"/>
        <v>7.7922906534722003E-3</v>
      </c>
      <c r="BP36">
        <f t="shared" si="24"/>
        <v>-6.4167053935335616E-3</v>
      </c>
      <c r="BQ36">
        <f t="shared" si="24"/>
        <v>3.4695844871942327E-2</v>
      </c>
      <c r="BR36">
        <f t="shared" si="24"/>
        <v>6.649046508767853E-3</v>
      </c>
      <c r="BS36">
        <f t="shared" si="24"/>
        <v>1.9969770426277123E-2</v>
      </c>
      <c r="BT36">
        <f t="shared" si="24"/>
        <v>2.3467427812873254E-2</v>
      </c>
      <c r="BU36">
        <f t="shared" si="24"/>
        <v>3.3708504653755966E-2</v>
      </c>
      <c r="BV36">
        <f t="shared" si="24"/>
        <v>1.9026842037614955E-2</v>
      </c>
      <c r="BW36">
        <f t="shared" si="24"/>
        <v>1.654702547053688E-2</v>
      </c>
      <c r="BX36">
        <f t="shared" si="24"/>
        <v>2.149519812689249E-2</v>
      </c>
      <c r="BY36">
        <f t="shared" si="24"/>
        <v>9.4906856076253376E-3</v>
      </c>
      <c r="BZ36">
        <f t="shared" si="24"/>
        <v>-4.7379496712629532E-4</v>
      </c>
      <c r="CA36">
        <f t="shared" si="24"/>
        <v>-1.5677561009143304E-2</v>
      </c>
      <c r="CB36">
        <f t="shared" si="24"/>
        <v>5.506699596473652E-3</v>
      </c>
      <c r="CC36">
        <f t="shared" si="24"/>
        <v>-1.7843917122499775E-2</v>
      </c>
      <c r="CD36">
        <f t="shared" si="24"/>
        <v>-6.8829048574592377E-4</v>
      </c>
      <c r="CE36">
        <f t="shared" si="24"/>
        <v>2.0642120759282179E-2</v>
      </c>
      <c r="CF36">
        <f t="shared" si="24"/>
        <v>1.373172567534553E-2</v>
      </c>
      <c r="CG36">
        <f t="shared" si="24"/>
        <v>1.1108928246242655E-2</v>
      </c>
      <c r="CH36">
        <f t="shared" si="24"/>
        <v>1.8119341215445672E-2</v>
      </c>
      <c r="CI36">
        <f t="shared" si="24"/>
        <v>2.601414116242573E-2</v>
      </c>
      <c r="CJ36">
        <f t="shared" si="24"/>
        <v>-1.1547648450100922E-3</v>
      </c>
      <c r="CK36">
        <f t="shared" si="24"/>
        <v>2.2075378340637997E-2</v>
      </c>
      <c r="CL36">
        <f t="shared" si="24"/>
        <v>2.1749377345127385E-2</v>
      </c>
      <c r="CM36">
        <f t="shared" si="24"/>
        <v>5.43922334593816E-3</v>
      </c>
      <c r="CN36">
        <f t="shared" si="24"/>
        <v>2.571393989264692E-2</v>
      </c>
      <c r="CO36">
        <f t="shared" si="24"/>
        <v>1.5543916030583915E-2</v>
      </c>
      <c r="CP36">
        <f t="shared" si="24"/>
        <v>1.464433919172059E-2</v>
      </c>
      <c r="CQ36">
        <f t="shared" si="24"/>
        <v>4.7479060830239561E-2</v>
      </c>
      <c r="CR36">
        <f t="shared" si="24"/>
        <v>1.4435109156094583E-2</v>
      </c>
      <c r="CS36">
        <f t="shared" si="24"/>
        <v>2.458096812692645E-2</v>
      </c>
      <c r="CT36">
        <f t="shared" si="24"/>
        <v>1.7280347463843881E-2</v>
      </c>
      <c r="CU36">
        <f t="shared" si="24"/>
        <v>7.5571387932420464E-3</v>
      </c>
      <c r="CV36">
        <f t="shared" si="24"/>
        <v>2.0430232926761605E-2</v>
      </c>
      <c r="CW36">
        <f t="shared" si="24"/>
        <v>7.4933004122819113E-3</v>
      </c>
      <c r="CX36">
        <f t="shared" si="24"/>
        <v>2.3415228018082601E-2</v>
      </c>
      <c r="CY36">
        <f t="shared" si="24"/>
        <v>2.5095793265109023E-2</v>
      </c>
      <c r="CZ36">
        <f t="shared" si="24"/>
        <v>9.6511730906154725E-3</v>
      </c>
      <c r="DA36">
        <f t="shared" si="24"/>
        <v>2.7803220192252454E-2</v>
      </c>
      <c r="DB36">
        <f t="shared" si="24"/>
        <v>2.3573505916669291E-2</v>
      </c>
      <c r="DC36">
        <f t="shared" si="24"/>
        <v>-2.5807878919970051E-4</v>
      </c>
      <c r="DD36">
        <f t="shared" si="24"/>
        <v>2.7458766708088334E-2</v>
      </c>
      <c r="DE36">
        <f t="shared" si="24"/>
        <v>1.751389390272351E-2</v>
      </c>
      <c r="DF36">
        <f t="shared" si="24"/>
        <v>2.9215639121451531E-2</v>
      </c>
      <c r="DG36">
        <f t="shared" si="24"/>
        <v>3.0165071757956241E-2</v>
      </c>
      <c r="DH36">
        <f t="shared" si="24"/>
        <v>2.7247231367660163E-2</v>
      </c>
      <c r="DI36">
        <f t="shared" si="24"/>
        <v>2.6776279367757283E-2</v>
      </c>
      <c r="DJ36">
        <f t="shared" si="24"/>
        <v>1.5040226038866678E-2</v>
      </c>
      <c r="DK36">
        <f t="shared" si="24"/>
        <v>-3.4160993454310784E-3</v>
      </c>
      <c r="DL36">
        <f t="shared" si="24"/>
        <v>4.5934995960887903E-3</v>
      </c>
      <c r="DM36">
        <f t="shared" si="24"/>
        <v>-1.4001288939260448E-2</v>
      </c>
      <c r="DN36">
        <f t="shared" si="24"/>
        <v>-1.0543859026387992E-2</v>
      </c>
      <c r="DO36">
        <f t="shared" si="24"/>
        <v>-0.13031542090350179</v>
      </c>
      <c r="DP36">
        <f t="shared" si="24"/>
        <v>-1.1636283367245426E-2</v>
      </c>
      <c r="DQ36">
        <f t="shared" si="24"/>
        <v>5.4848619189939996E-4</v>
      </c>
      <c r="DR36">
        <f t="shared" si="24"/>
        <v>-1.6661215874673729E-2</v>
      </c>
      <c r="DS36">
        <f t="shared" si="24"/>
        <v>7.0559114903581133E-3</v>
      </c>
      <c r="DT36">
        <f t="shared" si="24"/>
        <v>5.8329588618324379E-3</v>
      </c>
      <c r="DU36">
        <f t="shared" si="24"/>
        <v>4.7588631953878746E-3</v>
      </c>
      <c r="DV36">
        <f t="shared" si="24"/>
        <v>1.6246384123478563E-2</v>
      </c>
      <c r="DW36">
        <f t="shared" si="24"/>
        <v>2.9090192049473274E-2</v>
      </c>
      <c r="DX36">
        <f t="shared" ref="DX36:FZ36" si="25">LN(DX13)-LN(DW13)</f>
        <v>1.918482622044948E-2</v>
      </c>
      <c r="DY36">
        <f t="shared" si="25"/>
        <v>-2.2279357973165048E-3</v>
      </c>
      <c r="DZ36">
        <f t="shared" si="25"/>
        <v>1.2412988245907641E-2</v>
      </c>
      <c r="EA36">
        <f t="shared" si="25"/>
        <v>1.4768484797613723E-2</v>
      </c>
      <c r="EB36">
        <f t="shared" si="25"/>
        <v>2.8677679423552149E-3</v>
      </c>
      <c r="EC36">
        <f t="shared" si="25"/>
        <v>2.2601971195710391E-2</v>
      </c>
      <c r="ED36">
        <f t="shared" si="25"/>
        <v>6.3280054099053018E-3</v>
      </c>
      <c r="EE36">
        <f t="shared" si="25"/>
        <v>5.93454410648242E-3</v>
      </c>
      <c r="EF36">
        <f t="shared" si="25"/>
        <v>1.0937808929563531E-2</v>
      </c>
      <c r="EG36">
        <f t="shared" si="25"/>
        <v>1.3898325362044162E-2</v>
      </c>
      <c r="EH36">
        <f t="shared" si="25"/>
        <v>8.5582731260469558E-3</v>
      </c>
      <c r="EI36">
        <f t="shared" si="25"/>
        <v>1.1826041966541467E-2</v>
      </c>
      <c r="EJ36">
        <f t="shared" si="25"/>
        <v>8.4320241271775842E-3</v>
      </c>
      <c r="EK36">
        <f t="shared" si="25"/>
        <v>4.1970864531197805E-3</v>
      </c>
      <c r="EL36">
        <f t="shared" si="25"/>
        <v>2.8337001755076585E-3</v>
      </c>
      <c r="EM36">
        <f t="shared" si="25"/>
        <v>8.6332772194239737E-3</v>
      </c>
      <c r="EN36">
        <f t="shared" si="25"/>
        <v>9.9714224815894426E-3</v>
      </c>
      <c r="EO36">
        <f t="shared" si="25"/>
        <v>1.0608062836551468E-2</v>
      </c>
      <c r="EP36">
        <f t="shared" si="25"/>
        <v>1.1163010471513246E-3</v>
      </c>
      <c r="EQ36">
        <f t="shared" si="25"/>
        <v>-1.1897856117499828E-3</v>
      </c>
      <c r="ER36">
        <f t="shared" si="25"/>
        <v>1.016291200602204E-2</v>
      </c>
      <c r="ES36">
        <f t="shared" si="25"/>
        <v>1.4185864470675824E-2</v>
      </c>
      <c r="ET36">
        <f t="shared" si="25"/>
        <v>1.4298571669952409E-2</v>
      </c>
      <c r="EU36">
        <f t="shared" si="25"/>
        <v>1.1737966433452485E-2</v>
      </c>
      <c r="EV36">
        <f t="shared" si="25"/>
        <v>7.8927447462771028E-3</v>
      </c>
      <c r="EW36">
        <f t="shared" si="25"/>
        <v>8.7247578488547362E-3</v>
      </c>
      <c r="EX36">
        <f t="shared" si="25"/>
        <v>1.4518716948115795E-2</v>
      </c>
      <c r="EY36">
        <f t="shared" si="25"/>
        <v>1.277400685678387E-2</v>
      </c>
      <c r="EZ36">
        <f t="shared" si="25"/>
        <v>1.5540606712459493E-2</v>
      </c>
      <c r="FA36">
        <f t="shared" si="25"/>
        <v>1.9207752152645696E-3</v>
      </c>
      <c r="FB36">
        <f t="shared" si="25"/>
        <v>1.8259281789113402E-2</v>
      </c>
      <c r="FC36">
        <f t="shared" si="25"/>
        <v>1.1662874932705236E-2</v>
      </c>
      <c r="FD36">
        <f t="shared" si="25"/>
        <v>1.555540513134801E-2</v>
      </c>
      <c r="FE36">
        <f t="shared" si="25"/>
        <v>1.1673079817526855E-3</v>
      </c>
      <c r="FF36">
        <f t="shared" si="25"/>
        <v>1.4817483971743428E-2</v>
      </c>
      <c r="FG36">
        <f t="shared" si="25"/>
        <v>-4.6084743546153106E-3</v>
      </c>
      <c r="FH36">
        <f t="shared" si="25"/>
        <v>-5.4359752481440538E-2</v>
      </c>
      <c r="FI36">
        <f t="shared" si="25"/>
        <v>5.7879966337619493E-2</v>
      </c>
      <c r="FJ36">
        <f t="shared" si="25"/>
        <v>4.3089944255125801E-3</v>
      </c>
      <c r="FK36">
        <f t="shared" si="25"/>
        <v>2.1753101523412255E-2</v>
      </c>
      <c r="FL36">
        <f t="shared" si="25"/>
        <v>1.2185409847726092E-2</v>
      </c>
      <c r="FM36">
        <f t="shared" si="25"/>
        <v>1.7822838255474593E-2</v>
      </c>
      <c r="FN36">
        <f t="shared" si="25"/>
        <v>1.384844846459643E-2</v>
      </c>
      <c r="FO36">
        <f t="shared" si="25"/>
        <v>1.0022067962736969E-2</v>
      </c>
      <c r="FP36">
        <f t="shared" si="25"/>
        <v>-1.5854067829812024E-2</v>
      </c>
      <c r="FQ36">
        <f t="shared" si="25"/>
        <v>9.4483071169477739E-3</v>
      </c>
      <c r="FR36">
        <f t="shared" si="25"/>
        <v>-8.8559193803661174E-4</v>
      </c>
      <c r="FS36">
        <f t="shared" si="25"/>
        <v>-7.7274870666919071E-3</v>
      </c>
      <c r="FT36">
        <f t="shared" si="25"/>
        <v>1.5384299229888043E-2</v>
      </c>
      <c r="FU36">
        <f t="shared" si="25"/>
        <v>2.2241367830471148E-3</v>
      </c>
      <c r="FV36">
        <f t="shared" si="25"/>
        <v>-3.0237530098826682E-3</v>
      </c>
      <c r="FW36">
        <f t="shared" si="25"/>
        <v>1.3011082731431145E-2</v>
      </c>
      <c r="FX36">
        <f t="shared" si="25"/>
        <v>4.0637878368769975E-3</v>
      </c>
      <c r="FY36">
        <f t="shared" si="25"/>
        <v>1.1193771575397804E-2</v>
      </c>
      <c r="FZ36">
        <f t="shared" si="25"/>
        <v>8.3414022310890346E-3</v>
      </c>
    </row>
    <row r="37" spans="1:182" x14ac:dyDescent="0.35">
      <c r="A37" t="s">
        <v>15</v>
      </c>
      <c r="BL37">
        <f t="shared" ref="BL37:DW37" si="26">LN(BL14)-LN(BK14)</f>
        <v>1.0700561133017317E-2</v>
      </c>
      <c r="BM37">
        <f t="shared" si="26"/>
        <v>1.030423620234977E-2</v>
      </c>
      <c r="BN37">
        <f t="shared" si="26"/>
        <v>8.6768876964971042E-3</v>
      </c>
      <c r="BO37">
        <f t="shared" si="26"/>
        <v>1.199480399545827E-2</v>
      </c>
      <c r="BP37">
        <f t="shared" si="26"/>
        <v>-7.1500043734086915E-2</v>
      </c>
      <c r="BQ37">
        <f t="shared" si="26"/>
        <v>7.4762689368903068E-2</v>
      </c>
      <c r="BR37">
        <f t="shared" si="26"/>
        <v>1.4425117347897753E-2</v>
      </c>
      <c r="BS37">
        <f t="shared" si="26"/>
        <v>3.7097145668241183E-3</v>
      </c>
      <c r="BT37">
        <f t="shared" si="26"/>
        <v>1.326894955441027E-2</v>
      </c>
      <c r="BU37">
        <f t="shared" si="26"/>
        <v>1.1810374719804173E-2</v>
      </c>
      <c r="BV37">
        <f t="shared" si="26"/>
        <v>1.2176939397630093E-2</v>
      </c>
      <c r="BW37">
        <f t="shared" si="26"/>
        <v>8.5735268191218239E-3</v>
      </c>
      <c r="BX37">
        <f t="shared" si="26"/>
        <v>3.5473742787866414E-2</v>
      </c>
      <c r="BY37">
        <f t="shared" si="26"/>
        <v>1.8346863947959591E-2</v>
      </c>
      <c r="BZ37">
        <f t="shared" si="26"/>
        <v>6.2624841693317279E-3</v>
      </c>
      <c r="CA37">
        <f t="shared" si="26"/>
        <v>2.8061881577093217E-2</v>
      </c>
      <c r="CB37">
        <f t="shared" si="26"/>
        <v>2.0209150486479643E-2</v>
      </c>
      <c r="CC37">
        <f t="shared" si="26"/>
        <v>2.7112859313961124E-2</v>
      </c>
      <c r="CD37">
        <f t="shared" si="26"/>
        <v>-3.3694609967422906E-3</v>
      </c>
      <c r="CE37">
        <f t="shared" si="26"/>
        <v>5.1439323609880461E-2</v>
      </c>
      <c r="CF37">
        <f t="shared" si="26"/>
        <v>-1.2937834624564104E-2</v>
      </c>
      <c r="CG37">
        <f t="shared" si="26"/>
        <v>1.6215441368780503E-2</v>
      </c>
      <c r="CH37">
        <f t="shared" si="26"/>
        <v>4.6440779617924477E-3</v>
      </c>
      <c r="CI37">
        <f t="shared" si="26"/>
        <v>1.7056592771325541E-2</v>
      </c>
      <c r="CJ37">
        <f t="shared" si="26"/>
        <v>-1.1870966655605386E-2</v>
      </c>
      <c r="CK37">
        <f t="shared" si="26"/>
        <v>1.4947961435872514E-2</v>
      </c>
      <c r="CL37">
        <f t="shared" si="26"/>
        <v>2.4456453400434341E-2</v>
      </c>
      <c r="CM37">
        <f t="shared" si="26"/>
        <v>3.9845632850834534E-3</v>
      </c>
      <c r="CN37">
        <f t="shared" si="26"/>
        <v>1.7958417172813768E-2</v>
      </c>
      <c r="CO37">
        <f t="shared" si="26"/>
        <v>-1.4613737906678637E-2</v>
      </c>
      <c r="CP37">
        <f t="shared" si="26"/>
        <v>-4.3356874064688355E-3</v>
      </c>
      <c r="CQ37">
        <f t="shared" si="26"/>
        <v>-8.168624186986051E-4</v>
      </c>
      <c r="CR37">
        <f t="shared" si="26"/>
        <v>2.5145598255765123E-2</v>
      </c>
      <c r="CS37">
        <f t="shared" si="26"/>
        <v>9.5596929669810038E-3</v>
      </c>
      <c r="CT37">
        <f t="shared" si="26"/>
        <v>3.5991538222381436E-2</v>
      </c>
      <c r="CU37">
        <f t="shared" si="26"/>
        <v>-5.0298282903291636E-3</v>
      </c>
      <c r="CV37">
        <f t="shared" si="26"/>
        <v>6.6937607089379014E-4</v>
      </c>
      <c r="CW37">
        <f t="shared" si="26"/>
        <v>2.2950100789554284E-2</v>
      </c>
      <c r="CX37">
        <f t="shared" si="26"/>
        <v>-1.0262416596251711E-2</v>
      </c>
      <c r="CY37">
        <f t="shared" si="26"/>
        <v>-8.6400060787212851E-3</v>
      </c>
      <c r="CZ37">
        <f t="shared" si="26"/>
        <v>8.5051570420127121E-3</v>
      </c>
      <c r="DA37">
        <f t="shared" si="26"/>
        <v>1.9537635629172101E-2</v>
      </c>
      <c r="DB37">
        <f t="shared" si="26"/>
        <v>5.0668223054499251E-2</v>
      </c>
      <c r="DC37">
        <f t="shared" si="26"/>
        <v>1.2570710261705642E-4</v>
      </c>
      <c r="DD37">
        <f t="shared" si="26"/>
        <v>1.3566307397905319E-3</v>
      </c>
      <c r="DE37">
        <f t="shared" si="26"/>
        <v>8.2507687439026256E-3</v>
      </c>
      <c r="DF37">
        <f t="shared" si="26"/>
        <v>1.5184847754172281E-2</v>
      </c>
      <c r="DG37">
        <f t="shared" si="26"/>
        <v>4.6456473565841705E-2</v>
      </c>
      <c r="DH37">
        <f t="shared" si="26"/>
        <v>2.3404179029993699E-2</v>
      </c>
      <c r="DI37">
        <f t="shared" si="26"/>
        <v>-7.3796837898036927E-3</v>
      </c>
      <c r="DJ37">
        <f t="shared" si="26"/>
        <v>5.9836747750985353E-3</v>
      </c>
      <c r="DK37">
        <f t="shared" si="26"/>
        <v>1.3025831616698014E-2</v>
      </c>
      <c r="DL37">
        <f t="shared" si="26"/>
        <v>-1.2705263750881102E-2</v>
      </c>
      <c r="DM37">
        <f t="shared" si="26"/>
        <v>-8.4837846468879263E-3</v>
      </c>
      <c r="DN37">
        <f t="shared" si="26"/>
        <v>-3.7546309651723675E-2</v>
      </c>
      <c r="DO37">
        <f t="shared" si="26"/>
        <v>-1.8851132945879812E-2</v>
      </c>
      <c r="DP37">
        <f t="shared" si="26"/>
        <v>1.3635527218042398E-2</v>
      </c>
      <c r="DQ37">
        <f t="shared" si="26"/>
        <v>1.7497684487613796E-2</v>
      </c>
      <c r="DR37">
        <f t="shared" si="26"/>
        <v>9.2866059720719818E-3</v>
      </c>
      <c r="DS37">
        <f t="shared" si="26"/>
        <v>1.511140901627428E-2</v>
      </c>
      <c r="DT37">
        <f t="shared" si="26"/>
        <v>1.0196721274791543E-2</v>
      </c>
      <c r="DU37">
        <f t="shared" si="26"/>
        <v>-1.339087268044814E-2</v>
      </c>
      <c r="DV37">
        <f t="shared" si="26"/>
        <v>6.1823106054248456E-3</v>
      </c>
      <c r="DW37">
        <f t="shared" si="26"/>
        <v>1.4365532462926822E-2</v>
      </c>
      <c r="DX37">
        <f t="shared" ref="DX37:FZ37" si="27">LN(DX14)-LN(DW14)</f>
        <v>-1.2742519864996638E-2</v>
      </c>
      <c r="DY37">
        <f t="shared" si="27"/>
        <v>1.1413011984721777E-2</v>
      </c>
      <c r="DZ37">
        <f t="shared" si="27"/>
        <v>-2.9950200324062592E-3</v>
      </c>
      <c r="EA37">
        <f t="shared" si="27"/>
        <v>5.9130725727953859E-3</v>
      </c>
      <c r="EB37">
        <f t="shared" si="27"/>
        <v>0</v>
      </c>
      <c r="EC37">
        <f t="shared" si="27"/>
        <v>1.1386049551575184E-2</v>
      </c>
      <c r="ED37">
        <f t="shared" si="27"/>
        <v>1.7104122776432362E-2</v>
      </c>
      <c r="EE37">
        <f t="shared" si="27"/>
        <v>1.4324042930446979E-4</v>
      </c>
      <c r="EF37">
        <f t="shared" si="27"/>
        <v>1.7647966515740521E-2</v>
      </c>
      <c r="EG37">
        <f t="shared" si="27"/>
        <v>3.0048229444101793E-3</v>
      </c>
      <c r="EH37">
        <f t="shared" si="27"/>
        <v>-8.7259169777915702E-3</v>
      </c>
      <c r="EI37">
        <f t="shared" si="27"/>
        <v>2.0890316524880603E-2</v>
      </c>
      <c r="EJ37">
        <f t="shared" si="27"/>
        <v>-1.400080848041263E-2</v>
      </c>
      <c r="EK37">
        <f t="shared" si="27"/>
        <v>1.917977033495788E-2</v>
      </c>
      <c r="EL37">
        <f t="shared" si="27"/>
        <v>2.5727416694401484E-2</v>
      </c>
      <c r="EM37">
        <f t="shared" si="27"/>
        <v>-6.73165734848169E-3</v>
      </c>
      <c r="EN37">
        <f t="shared" si="27"/>
        <v>6.9797270573417336E-3</v>
      </c>
      <c r="EO37">
        <f t="shared" si="27"/>
        <v>-5.5965074717292396E-3</v>
      </c>
      <c r="EP37">
        <f t="shared" si="27"/>
        <v>6.3403475804104659E-3</v>
      </c>
      <c r="EQ37">
        <f t="shared" si="27"/>
        <v>3.0611729648606811E-2</v>
      </c>
      <c r="ER37">
        <f t="shared" si="27"/>
        <v>1.2600441410803853E-2</v>
      </c>
      <c r="ES37">
        <f t="shared" si="27"/>
        <v>7.3021437519411592E-3</v>
      </c>
      <c r="ET37">
        <f t="shared" si="27"/>
        <v>4.9656571332405974E-3</v>
      </c>
      <c r="EU37">
        <f t="shared" si="27"/>
        <v>-1.2891097352076386E-2</v>
      </c>
      <c r="EV37">
        <f t="shared" si="27"/>
        <v>1.2988791764033891E-2</v>
      </c>
      <c r="EW37">
        <f t="shared" si="27"/>
        <v>1.0794844453645425E-2</v>
      </c>
      <c r="EX37">
        <f t="shared" si="27"/>
        <v>1.6029513180324528E-3</v>
      </c>
      <c r="EY37">
        <f t="shared" si="27"/>
        <v>1.2920770486868349E-3</v>
      </c>
      <c r="EZ37">
        <f t="shared" si="27"/>
        <v>-6.312279597521453E-3</v>
      </c>
      <c r="FA37">
        <f t="shared" si="27"/>
        <v>9.0355954481200484E-3</v>
      </c>
      <c r="FB37">
        <f t="shared" si="27"/>
        <v>6.1315207569965224E-3</v>
      </c>
      <c r="FC37">
        <f t="shared" si="27"/>
        <v>4.4980301691772695E-3</v>
      </c>
      <c r="FD37">
        <f t="shared" si="27"/>
        <v>1.7848529756500753E-2</v>
      </c>
      <c r="FE37">
        <f t="shared" si="27"/>
        <v>2.900566757704226E-3</v>
      </c>
      <c r="FF37">
        <f t="shared" si="27"/>
        <v>7.6539150979666459E-3</v>
      </c>
      <c r="FG37">
        <f t="shared" si="27"/>
        <v>-1.1834897745137241E-2</v>
      </c>
      <c r="FH37">
        <f t="shared" si="27"/>
        <v>-6.3910258263694786E-2</v>
      </c>
      <c r="FI37">
        <f t="shared" si="27"/>
        <v>8.0429134882820108E-2</v>
      </c>
      <c r="FJ37">
        <f t="shared" si="27"/>
        <v>-5.5531099825678609E-3</v>
      </c>
      <c r="FK37">
        <f t="shared" si="27"/>
        <v>3.5082707616945541E-2</v>
      </c>
      <c r="FL37">
        <f t="shared" si="27"/>
        <v>6.6050908652002249E-3</v>
      </c>
      <c r="FM37">
        <f t="shared" si="27"/>
        <v>3.7901978549363946E-3</v>
      </c>
      <c r="FN37">
        <f t="shared" si="27"/>
        <v>3.0003991945907416E-2</v>
      </c>
      <c r="FO37">
        <f t="shared" si="27"/>
        <v>-4.2118716530925582E-3</v>
      </c>
      <c r="FP37">
        <f t="shared" si="27"/>
        <v>-8.1993903351893493E-3</v>
      </c>
      <c r="FQ37">
        <f t="shared" si="27"/>
        <v>3.502478720738722E-3</v>
      </c>
      <c r="FR37">
        <f t="shared" si="27"/>
        <v>-1.3636594753521081E-2</v>
      </c>
      <c r="FS37">
        <f t="shared" si="27"/>
        <v>4.8049034096742105E-3</v>
      </c>
      <c r="FT37">
        <f t="shared" si="27"/>
        <v>-4.1044630061115583E-4</v>
      </c>
      <c r="FU37">
        <f t="shared" si="27"/>
        <v>-1.0801801684063861E-2</v>
      </c>
      <c r="FV37">
        <f t="shared" si="27"/>
        <v>1.111905443760719E-3</v>
      </c>
      <c r="FW37">
        <f t="shared" si="27"/>
        <v>2.8799047607126482E-3</v>
      </c>
      <c r="FX37">
        <f t="shared" si="27"/>
        <v>5.6650916206528734E-3</v>
      </c>
      <c r="FY37">
        <f t="shared" si="27"/>
        <v>1.8783449882118219E-3</v>
      </c>
      <c r="FZ37" t="e">
        <f t="shared" si="27"/>
        <v>#VALUE!</v>
      </c>
    </row>
    <row r="38" spans="1:182" x14ac:dyDescent="0.35">
      <c r="A38" t="s">
        <v>16</v>
      </c>
      <c r="BL38" t="e">
        <f t="shared" ref="BL38:DW38" si="28">LN(BL15)-LN(BK15)</f>
        <v>#VALUE!</v>
      </c>
      <c r="BM38" t="e">
        <f t="shared" si="28"/>
        <v>#VALUE!</v>
      </c>
      <c r="BN38" t="e">
        <f t="shared" si="28"/>
        <v>#VALUE!</v>
      </c>
      <c r="BO38" t="e">
        <f t="shared" si="28"/>
        <v>#VALUE!</v>
      </c>
      <c r="BP38" t="e">
        <f t="shared" si="28"/>
        <v>#VALUE!</v>
      </c>
      <c r="BQ38" t="e">
        <f t="shared" si="28"/>
        <v>#VALUE!</v>
      </c>
      <c r="BR38" t="e">
        <f t="shared" si="28"/>
        <v>#VALUE!</v>
      </c>
      <c r="BS38" t="e">
        <f t="shared" si="28"/>
        <v>#VALUE!</v>
      </c>
      <c r="BT38" t="e">
        <f t="shared" si="28"/>
        <v>#VALUE!</v>
      </c>
      <c r="BU38" t="e">
        <f t="shared" si="28"/>
        <v>#VALUE!</v>
      </c>
      <c r="BV38" t="e">
        <f t="shared" si="28"/>
        <v>#VALUE!</v>
      </c>
      <c r="BW38" t="e">
        <f t="shared" si="28"/>
        <v>#VALUE!</v>
      </c>
      <c r="BX38" t="e">
        <f t="shared" si="28"/>
        <v>#VALUE!</v>
      </c>
      <c r="BY38" t="e">
        <f t="shared" si="28"/>
        <v>#VALUE!</v>
      </c>
      <c r="BZ38" t="e">
        <f t="shared" si="28"/>
        <v>#VALUE!</v>
      </c>
      <c r="CA38" t="e">
        <f t="shared" si="28"/>
        <v>#VALUE!</v>
      </c>
      <c r="CB38" t="e">
        <f t="shared" si="28"/>
        <v>#VALUE!</v>
      </c>
      <c r="CC38" t="e">
        <f t="shared" si="28"/>
        <v>#VALUE!</v>
      </c>
      <c r="CD38" t="e">
        <f t="shared" si="28"/>
        <v>#VALUE!</v>
      </c>
      <c r="CE38" t="e">
        <f t="shared" si="28"/>
        <v>#VALUE!</v>
      </c>
      <c r="CF38">
        <f t="shared" si="28"/>
        <v>4.4032000150197703E-2</v>
      </c>
      <c r="CG38">
        <f t="shared" si="28"/>
        <v>-2.3878434089230183E-2</v>
      </c>
      <c r="CH38">
        <f t="shared" si="28"/>
        <v>3.3987547289958009E-2</v>
      </c>
      <c r="CI38">
        <f t="shared" si="28"/>
        <v>-3.1239349064240862E-2</v>
      </c>
      <c r="CJ38">
        <f t="shared" si="28"/>
        <v>-9.0459371960021073E-3</v>
      </c>
      <c r="CK38">
        <f t="shared" si="28"/>
        <v>1.7075364464115061E-2</v>
      </c>
      <c r="CL38">
        <f t="shared" si="28"/>
        <v>-7.9436676522632865E-3</v>
      </c>
      <c r="CM38">
        <f t="shared" si="28"/>
        <v>2.4816009863866562E-2</v>
      </c>
      <c r="CN38">
        <f t="shared" si="28"/>
        <v>3.5906681307285027E-3</v>
      </c>
      <c r="CO38">
        <f t="shared" si="28"/>
        <v>1.9153105742706344E-3</v>
      </c>
      <c r="CP38">
        <f t="shared" si="28"/>
        <v>-7.3480624545592121E-3</v>
      </c>
      <c r="CQ38">
        <f t="shared" si="28"/>
        <v>2.3358968148440518E-2</v>
      </c>
      <c r="CR38">
        <f t="shared" si="28"/>
        <v>1.6322584159187414E-2</v>
      </c>
      <c r="CS38">
        <f t="shared" si="28"/>
        <v>6.2630684895621513E-3</v>
      </c>
      <c r="CT38">
        <f t="shared" si="28"/>
        <v>2.8774698137228327E-3</v>
      </c>
      <c r="CU38">
        <f t="shared" si="28"/>
        <v>-1.5964240136057128E-4</v>
      </c>
      <c r="CV38">
        <f t="shared" si="28"/>
        <v>-3.2864331332961072E-2</v>
      </c>
      <c r="CW38">
        <f t="shared" si="28"/>
        <v>2.846414822638188E-2</v>
      </c>
      <c r="CX38">
        <f t="shared" si="28"/>
        <v>2.3299255078390146E-2</v>
      </c>
      <c r="CY38">
        <f t="shared" si="28"/>
        <v>-2.7316292696754729E-2</v>
      </c>
      <c r="CZ38">
        <f t="shared" si="28"/>
        <v>3.6672356579339649E-2</v>
      </c>
      <c r="DA38">
        <f t="shared" si="28"/>
        <v>7.8074064115023489E-3</v>
      </c>
      <c r="DB38">
        <f t="shared" si="28"/>
        <v>1.5388169536505458E-3</v>
      </c>
      <c r="DC38">
        <f t="shared" si="28"/>
        <v>-1.3000260472656677E-2</v>
      </c>
      <c r="DD38">
        <f t="shared" si="28"/>
        <v>2.7123171648351097E-2</v>
      </c>
      <c r="DE38">
        <f t="shared" si="28"/>
        <v>5.4430131356415501E-3</v>
      </c>
      <c r="DF38">
        <f t="shared" si="28"/>
        <v>-2.7934033490293331E-3</v>
      </c>
      <c r="DG38">
        <f t="shared" si="28"/>
        <v>3.790552074777942E-2</v>
      </c>
      <c r="DH38">
        <f t="shared" si="28"/>
        <v>5.4444619261335703E-3</v>
      </c>
      <c r="DI38">
        <f t="shared" si="28"/>
        <v>8.865242392324113E-3</v>
      </c>
      <c r="DJ38">
        <f t="shared" si="28"/>
        <v>-1.8467411172170323E-2</v>
      </c>
      <c r="DK38">
        <f t="shared" si="28"/>
        <v>4.4531209493181123E-2</v>
      </c>
      <c r="DL38">
        <f t="shared" si="28"/>
        <v>3.489430576721908E-3</v>
      </c>
      <c r="DM38">
        <f t="shared" si="28"/>
        <v>3.8243623429172757E-3</v>
      </c>
      <c r="DN38">
        <f t="shared" si="28"/>
        <v>8.4312869877614105E-3</v>
      </c>
      <c r="DO38">
        <f t="shared" si="28"/>
        <v>-3.8370479425378967E-2</v>
      </c>
      <c r="DP38">
        <f t="shared" si="28"/>
        <v>7.4095522807251513E-3</v>
      </c>
      <c r="DQ38">
        <f t="shared" si="28"/>
        <v>7.8481683983158135E-3</v>
      </c>
      <c r="DR38">
        <f t="shared" si="28"/>
        <v>2.40069978429025E-2</v>
      </c>
      <c r="DS38">
        <f t="shared" si="28"/>
        <v>3.1538108210247273E-2</v>
      </c>
      <c r="DT38">
        <f t="shared" si="28"/>
        <v>-1.2199360356884625E-2</v>
      </c>
      <c r="DU38">
        <f t="shared" si="28"/>
        <v>2.2670660224179962E-2</v>
      </c>
      <c r="DV38">
        <f t="shared" si="28"/>
        <v>1.0493275715838912E-2</v>
      </c>
      <c r="DW38">
        <f t="shared" si="28"/>
        <v>-8.3857933762736536E-3</v>
      </c>
      <c r="DX38">
        <f t="shared" ref="DX38:FZ38" si="29">LN(DX15)-LN(DW15)</f>
        <v>-9.1868066225195832E-3</v>
      </c>
      <c r="DY38">
        <f t="shared" si="29"/>
        <v>1.2536453444335294E-2</v>
      </c>
      <c r="DZ38">
        <f t="shared" si="29"/>
        <v>1.2186927853615082E-2</v>
      </c>
      <c r="EA38">
        <f t="shared" si="29"/>
        <v>9.5410728937075362E-3</v>
      </c>
      <c r="EB38">
        <f t="shared" si="29"/>
        <v>1.1863140594011057E-2</v>
      </c>
      <c r="EC38">
        <f t="shared" si="29"/>
        <v>1.5039770004537267E-2</v>
      </c>
      <c r="ED38">
        <f t="shared" si="29"/>
        <v>3.5537304771180445E-3</v>
      </c>
      <c r="EE38">
        <f t="shared" si="29"/>
        <v>1.7092323679138488E-2</v>
      </c>
      <c r="EF38">
        <f t="shared" si="29"/>
        <v>3.1140529324309441E-2</v>
      </c>
      <c r="EG38">
        <f t="shared" si="29"/>
        <v>1.436670965810638E-2</v>
      </c>
      <c r="EH38">
        <f t="shared" si="29"/>
        <v>-5.8460729022158375E-5</v>
      </c>
      <c r="EI38">
        <f t="shared" si="29"/>
        <v>2.9663802078465196E-2</v>
      </c>
      <c r="EJ38">
        <f t="shared" si="29"/>
        <v>1.9390800057449198E-2</v>
      </c>
      <c r="EK38">
        <f t="shared" si="29"/>
        <v>1.3710204250924285E-2</v>
      </c>
      <c r="EL38">
        <f t="shared" si="29"/>
        <v>3.0656848963710459E-2</v>
      </c>
      <c r="EM38">
        <f t="shared" si="29"/>
        <v>2.8762347972287827E-2</v>
      </c>
      <c r="EN38">
        <f t="shared" si="29"/>
        <v>2.5187159963453887E-2</v>
      </c>
      <c r="EO38">
        <f t="shared" si="29"/>
        <v>8.9902918381321584E-3</v>
      </c>
      <c r="EP38">
        <f t="shared" si="29"/>
        <v>2.0096701699122477E-2</v>
      </c>
      <c r="EQ38">
        <f t="shared" si="29"/>
        <v>-6.2924207227252893E-3</v>
      </c>
      <c r="ER38">
        <f t="shared" si="29"/>
        <v>1.2399384520239032E-2</v>
      </c>
      <c r="ES38">
        <f t="shared" si="29"/>
        <v>1.489029203832537E-2</v>
      </c>
      <c r="ET38">
        <f t="shared" si="29"/>
        <v>1.5522642883934346E-2</v>
      </c>
      <c r="EU38">
        <f t="shared" si="29"/>
        <v>7.852599352339773E-2</v>
      </c>
      <c r="EV38">
        <f t="shared" si="29"/>
        <v>1.4268299394401218E-2</v>
      </c>
      <c r="EW38">
        <f t="shared" si="29"/>
        <v>1.2878009707024241E-2</v>
      </c>
      <c r="EX38">
        <f t="shared" si="29"/>
        <v>1.4726936626704656E-2</v>
      </c>
      <c r="EY38">
        <f t="shared" si="29"/>
        <v>7.2205493283030719E-3</v>
      </c>
      <c r="EZ38">
        <f t="shared" si="29"/>
        <v>3.9626903239832423E-2</v>
      </c>
      <c r="FA38">
        <f t="shared" si="29"/>
        <v>2.0258665460842096E-2</v>
      </c>
      <c r="FB38">
        <f t="shared" si="29"/>
        <v>3.519065215195738E-3</v>
      </c>
      <c r="FC38">
        <f t="shared" si="29"/>
        <v>-6.4218248731569005E-3</v>
      </c>
      <c r="FD38">
        <f t="shared" si="29"/>
        <v>3.2046962675980062E-2</v>
      </c>
      <c r="FE38">
        <f t="shared" si="29"/>
        <v>-2.7429633564350908E-3</v>
      </c>
      <c r="FF38">
        <f t="shared" si="29"/>
        <v>7.0706597319967202E-3</v>
      </c>
      <c r="FG38">
        <f t="shared" si="29"/>
        <v>2.2992100963822537E-2</v>
      </c>
      <c r="FH38">
        <f t="shared" si="29"/>
        <v>-0.12093462981872882</v>
      </c>
      <c r="FI38">
        <f t="shared" si="29"/>
        <v>2.4023939880736478E-2</v>
      </c>
      <c r="FJ38">
        <f t="shared" si="29"/>
        <v>3.687588785043161E-2</v>
      </c>
      <c r="FK38">
        <f t="shared" si="29"/>
        <v>7.7138647066886001E-2</v>
      </c>
      <c r="FL38">
        <f t="shared" si="29"/>
        <v>2.1955964034741093E-2</v>
      </c>
      <c r="FM38">
        <f t="shared" si="29"/>
        <v>3.6012841454629019E-2</v>
      </c>
      <c r="FN38">
        <f t="shared" si="29"/>
        <v>1.1880111049209496E-2</v>
      </c>
      <c r="FO38">
        <f t="shared" si="29"/>
        <v>-3.5333751107428313E-2</v>
      </c>
      <c r="FP38">
        <f t="shared" si="29"/>
        <v>4.7744958952773864E-2</v>
      </c>
      <c r="FQ38">
        <f t="shared" si="29"/>
        <v>5.7484868034549663E-3</v>
      </c>
      <c r="FR38">
        <f t="shared" si="29"/>
        <v>2.618140005610492E-2</v>
      </c>
      <c r="FS38">
        <f t="shared" si="29"/>
        <v>-6.5140444651134999E-3</v>
      </c>
      <c r="FT38">
        <f t="shared" si="29"/>
        <v>3.1647600174240509E-2</v>
      </c>
      <c r="FU38">
        <f t="shared" si="29"/>
        <v>2.1640240070897931E-2</v>
      </c>
      <c r="FV38">
        <f t="shared" si="29"/>
        <v>1.418114418543226E-2</v>
      </c>
      <c r="FW38">
        <f t="shared" si="29"/>
        <v>1.3380256963236192E-2</v>
      </c>
      <c r="FX38">
        <f t="shared" si="29"/>
        <v>2.7613994322646107E-2</v>
      </c>
      <c r="FY38">
        <f t="shared" si="29"/>
        <v>-6.1167666085388817E-3</v>
      </c>
      <c r="FZ38">
        <f t="shared" si="29"/>
        <v>-7.4611745092685311E-3</v>
      </c>
    </row>
    <row r="39" spans="1:182" x14ac:dyDescent="0.35">
      <c r="A39" t="s">
        <v>17</v>
      </c>
      <c r="BL39" t="e">
        <f>LN(BL16)-LN(BK16)</f>
        <v>#VALUE!</v>
      </c>
      <c r="BM39" t="e">
        <f t="shared" ref="BM39:DX39" si="30">LN(BM16)-LN(BL16)</f>
        <v>#VALUE!</v>
      </c>
      <c r="BN39" t="e">
        <f t="shared" si="30"/>
        <v>#VALUE!</v>
      </c>
      <c r="BO39" t="e">
        <f t="shared" si="30"/>
        <v>#VALUE!</v>
      </c>
      <c r="BP39">
        <f t="shared" si="30"/>
        <v>1.4294499003126404E-2</v>
      </c>
      <c r="BQ39">
        <f t="shared" si="30"/>
        <v>1.4432565633567762E-2</v>
      </c>
      <c r="BR39">
        <f t="shared" si="30"/>
        <v>6.0090210948704481E-3</v>
      </c>
      <c r="BS39">
        <f t="shared" si="30"/>
        <v>8.2263242855251661E-3</v>
      </c>
      <c r="BT39">
        <f t="shared" si="30"/>
        <v>1.2498201745133386E-2</v>
      </c>
      <c r="BU39">
        <f t="shared" si="30"/>
        <v>1.4804709787819448E-2</v>
      </c>
      <c r="BV39">
        <f t="shared" si="30"/>
        <v>1.1347289131499849E-2</v>
      </c>
      <c r="BW39">
        <f t="shared" si="30"/>
        <v>1.3900777435198464E-2</v>
      </c>
      <c r="BX39">
        <f t="shared" si="30"/>
        <v>7.1739304622333577E-3</v>
      </c>
      <c r="BY39">
        <f t="shared" si="30"/>
        <v>8.6934813788488441E-3</v>
      </c>
      <c r="BZ39">
        <f t="shared" si="30"/>
        <v>7.9134112495395925E-3</v>
      </c>
      <c r="CA39">
        <f t="shared" si="30"/>
        <v>1.8772193841092744E-2</v>
      </c>
      <c r="CB39">
        <f t="shared" si="30"/>
        <v>1.0101623572023044E-2</v>
      </c>
      <c r="CC39">
        <f t="shared" si="30"/>
        <v>1.3469865464335484E-2</v>
      </c>
      <c r="CD39">
        <f t="shared" si="30"/>
        <v>1.1938089299412979E-2</v>
      </c>
      <c r="CE39">
        <f t="shared" si="30"/>
        <v>9.5839337115180001E-3</v>
      </c>
      <c r="CF39">
        <f t="shared" si="30"/>
        <v>1.0313543289973026E-2</v>
      </c>
      <c r="CG39">
        <f t="shared" si="30"/>
        <v>8.3422461838562612E-3</v>
      </c>
      <c r="CH39">
        <f t="shared" si="30"/>
        <v>1.0424755618620551E-2</v>
      </c>
      <c r="CI39">
        <f t="shared" si="30"/>
        <v>4.8668994847833602E-3</v>
      </c>
      <c r="CJ39">
        <f t="shared" si="30"/>
        <v>3.4409794581673481E-3</v>
      </c>
      <c r="CK39">
        <f t="shared" si="30"/>
        <v>1.9173565829007089E-3</v>
      </c>
      <c r="CL39">
        <f t="shared" si="30"/>
        <v>7.8293816791408233E-4</v>
      </c>
      <c r="CM39">
        <f t="shared" si="30"/>
        <v>-1.7815271030539037E-3</v>
      </c>
      <c r="CN39">
        <f t="shared" si="30"/>
        <v>1.6655191330254837E-3</v>
      </c>
      <c r="CO39">
        <f t="shared" si="30"/>
        <v>8.0198776767836932E-4</v>
      </c>
      <c r="CP39">
        <f t="shared" si="30"/>
        <v>1.0502709024002854E-3</v>
      </c>
      <c r="CQ39">
        <f t="shared" si="30"/>
        <v>2.2900655830593308E-3</v>
      </c>
      <c r="CR39">
        <f t="shared" si="30"/>
        <v>-5.0143212605480159E-3</v>
      </c>
      <c r="CS39">
        <f t="shared" si="30"/>
        <v>1.4701907542402637E-4</v>
      </c>
      <c r="CT39">
        <f t="shared" si="30"/>
        <v>6.2295383219979072E-3</v>
      </c>
      <c r="CU39">
        <f t="shared" si="30"/>
        <v>9.251729739203185E-3</v>
      </c>
      <c r="CV39">
        <f t="shared" si="30"/>
        <v>4.5577566552879034E-3</v>
      </c>
      <c r="CW39">
        <f t="shared" si="30"/>
        <v>1.352069532943645E-3</v>
      </c>
      <c r="CX39">
        <f t="shared" si="30"/>
        <v>2.3394616643415134E-3</v>
      </c>
      <c r="CY39">
        <f t="shared" si="30"/>
        <v>2.5073266004174144E-3</v>
      </c>
      <c r="CZ39">
        <f t="shared" si="30"/>
        <v>9.1275032185098581E-3</v>
      </c>
      <c r="DA39">
        <f t="shared" si="30"/>
        <v>1.2074190889750369E-2</v>
      </c>
      <c r="DB39">
        <f t="shared" si="30"/>
        <v>6.7347704414597587E-3</v>
      </c>
      <c r="DC39">
        <f t="shared" si="30"/>
        <v>5.7536165012166407E-3</v>
      </c>
      <c r="DD39">
        <f t="shared" si="30"/>
        <v>1.6136050571883942E-2</v>
      </c>
      <c r="DE39">
        <f t="shared" si="30"/>
        <v>5.1061070142939258E-3</v>
      </c>
      <c r="DF39">
        <f t="shared" si="30"/>
        <v>8.6431117093237475E-3</v>
      </c>
      <c r="DG39">
        <f t="shared" si="30"/>
        <v>1.1228820041045751E-2</v>
      </c>
      <c r="DH39">
        <f t="shared" si="30"/>
        <v>6.1297725459894536E-3</v>
      </c>
      <c r="DI39">
        <f t="shared" si="30"/>
        <v>1.0961623220598682E-2</v>
      </c>
      <c r="DJ39">
        <f t="shared" si="30"/>
        <v>1.443721705622103E-2</v>
      </c>
      <c r="DK39">
        <f t="shared" si="30"/>
        <v>6.9812146816214948E-3</v>
      </c>
      <c r="DL39">
        <f t="shared" si="30"/>
        <v>7.1838141799851485E-4</v>
      </c>
      <c r="DM39">
        <f t="shared" si="30"/>
        <v>-2.6860836553357359E-3</v>
      </c>
      <c r="DN39">
        <f t="shared" si="30"/>
        <v>-1.1066151433956506E-2</v>
      </c>
      <c r="DO39">
        <f t="shared" si="30"/>
        <v>-2.3106023839080336E-2</v>
      </c>
      <c r="DP39">
        <f t="shared" si="30"/>
        <v>-9.3235944715264196E-3</v>
      </c>
      <c r="DQ39">
        <f t="shared" si="30"/>
        <v>1.0472652214801315E-3</v>
      </c>
      <c r="DR39">
        <f t="shared" si="30"/>
        <v>6.5378710997681111E-3</v>
      </c>
      <c r="DS39">
        <f t="shared" si="30"/>
        <v>3.4049716676420871E-5</v>
      </c>
      <c r="DT39">
        <f t="shared" si="30"/>
        <v>9.1418191739833787E-3</v>
      </c>
      <c r="DU39">
        <f t="shared" si="30"/>
        <v>8.8425297013650095E-4</v>
      </c>
      <c r="DV39">
        <f t="shared" si="30"/>
        <v>8.6032949891095001E-3</v>
      </c>
      <c r="DW39">
        <f t="shared" si="30"/>
        <v>1.0953249386197683E-2</v>
      </c>
      <c r="DX39">
        <f t="shared" si="30"/>
        <v>-5.8990419074511635E-4</v>
      </c>
      <c r="DY39">
        <f t="shared" ref="DY39:FZ39" si="31">LN(DY16)-LN(DX16)</f>
        <v>-1.4418353125922323E-3</v>
      </c>
      <c r="DZ39">
        <f t="shared" si="31"/>
        <v>-5.2819433199911003E-3</v>
      </c>
      <c r="EA39">
        <f t="shared" si="31"/>
        <v>-8.9748520293042588E-4</v>
      </c>
      <c r="EB39">
        <f t="shared" si="31"/>
        <v>-4.9739502057022378E-4</v>
      </c>
      <c r="EC39">
        <f t="shared" si="31"/>
        <v>-4.7878903652343041E-3</v>
      </c>
      <c r="ED39">
        <f t="shared" si="31"/>
        <v>-5.5512075671018124E-3</v>
      </c>
      <c r="EE39">
        <f t="shared" si="31"/>
        <v>-4.1787198628107092E-4</v>
      </c>
      <c r="EF39">
        <f t="shared" si="31"/>
        <v>4.2742610857811059E-3</v>
      </c>
      <c r="EG39">
        <f t="shared" si="31"/>
        <v>5.0157537623860549E-3</v>
      </c>
      <c r="EH39">
        <f t="shared" si="31"/>
        <v>6.0255847719403732E-3</v>
      </c>
      <c r="EI39">
        <f t="shared" si="31"/>
        <v>2.3063196589827584E-3</v>
      </c>
      <c r="EJ39">
        <f t="shared" si="31"/>
        <v>3.2105622250586663E-3</v>
      </c>
      <c r="EK39">
        <f t="shared" si="31"/>
        <v>-3.1167685701838366E-4</v>
      </c>
      <c r="EL39">
        <f t="shared" si="31"/>
        <v>1.3429844806335467E-2</v>
      </c>
      <c r="EM39">
        <f t="shared" si="31"/>
        <v>3.9092666639923834E-3</v>
      </c>
      <c r="EN39">
        <f t="shared" si="31"/>
        <v>4.2431252236561079E-3</v>
      </c>
      <c r="EO39">
        <f t="shared" si="31"/>
        <v>4.7418818025466436E-3</v>
      </c>
      <c r="EP39">
        <f t="shared" si="31"/>
        <v>2.3497001724539501E-3</v>
      </c>
      <c r="EQ39">
        <f t="shared" si="31"/>
        <v>6.4596542410484403E-3</v>
      </c>
      <c r="ER39">
        <f t="shared" si="31"/>
        <v>7.6952601715358782E-3</v>
      </c>
      <c r="ES39">
        <f t="shared" si="31"/>
        <v>8.8934550280814761E-3</v>
      </c>
      <c r="ET39">
        <f t="shared" si="31"/>
        <v>8.0327286013748278E-3</v>
      </c>
      <c r="EU39">
        <f t="shared" si="31"/>
        <v>5.8587926560758063E-3</v>
      </c>
      <c r="EV39">
        <f t="shared" si="31"/>
        <v>5.0828217699798728E-3</v>
      </c>
      <c r="EW39">
        <f t="shared" si="31"/>
        <v>7.5831409114979209E-3</v>
      </c>
      <c r="EX39">
        <f t="shared" si="31"/>
        <v>6.3956056453715604E-3</v>
      </c>
      <c r="EY39">
        <f t="shared" si="31"/>
        <v>6.983662588400108E-3</v>
      </c>
      <c r="EZ39">
        <f t="shared" si="31"/>
        <v>4.5350515523043811E-3</v>
      </c>
      <c r="FA39">
        <f t="shared" si="31"/>
        <v>2.6155881350220511E-3</v>
      </c>
      <c r="FB39">
        <f t="shared" si="31"/>
        <v>3.0395178336721784E-3</v>
      </c>
      <c r="FC39">
        <f t="shared" si="31"/>
        <v>1.2005815907503603E-2</v>
      </c>
      <c r="FD39">
        <f t="shared" si="31"/>
        <v>4.4550837799910425E-3</v>
      </c>
      <c r="FE39">
        <f t="shared" si="31"/>
        <v>4.7384506825114414E-3</v>
      </c>
      <c r="FF39">
        <f t="shared" si="31"/>
        <v>1.0943458436756259E-3</v>
      </c>
      <c r="FG39">
        <f t="shared" si="31"/>
        <v>-1.1449602120162439E-2</v>
      </c>
      <c r="FH39">
        <f t="shared" si="31"/>
        <v>-8.7064053676071396E-2</v>
      </c>
      <c r="FI39">
        <f t="shared" si="31"/>
        <v>6.3721019794357403E-2</v>
      </c>
      <c r="FJ39">
        <f t="shared" si="31"/>
        <v>4.2592764688098583E-3</v>
      </c>
      <c r="FK39">
        <f t="shared" si="31"/>
        <v>8.5396490380205137E-3</v>
      </c>
      <c r="FL39">
        <f t="shared" si="31"/>
        <v>3.8348858373399963E-2</v>
      </c>
      <c r="FM39">
        <f t="shared" si="31"/>
        <v>1.8835494338171443E-2</v>
      </c>
      <c r="FN39">
        <f t="shared" si="31"/>
        <v>1.8583930506412827E-3</v>
      </c>
      <c r="FO39">
        <f t="shared" si="31"/>
        <v>9.4426618557381659E-3</v>
      </c>
      <c r="FP39">
        <f t="shared" si="31"/>
        <v>2.6025514415531248E-2</v>
      </c>
      <c r="FQ39">
        <f t="shared" si="31"/>
        <v>-1.5951585344708974E-4</v>
      </c>
      <c r="FR39">
        <f t="shared" si="31"/>
        <v>-8.1425272387924963E-4</v>
      </c>
      <c r="FS39">
        <f t="shared" si="31"/>
        <v>-1.6087397148751847E-3</v>
      </c>
      <c r="FT39">
        <f t="shared" si="31"/>
        <v>-2.2631343274444049E-3</v>
      </c>
      <c r="FU39">
        <f t="shared" si="31"/>
        <v>-4.5323822723180029E-3</v>
      </c>
      <c r="FV39">
        <f t="shared" si="31"/>
        <v>2.6672771401017314E-3</v>
      </c>
      <c r="FW39">
        <f t="shared" si="31"/>
        <v>-2.7264239474220631E-3</v>
      </c>
      <c r="FX39">
        <f t="shared" si="31"/>
        <v>1.0484786194913553E-2</v>
      </c>
      <c r="FY39">
        <f t="shared" si="31"/>
        <v>7.8481312981875107E-3</v>
      </c>
      <c r="FZ39">
        <f t="shared" si="31"/>
        <v>4.0590865594634096E-3</v>
      </c>
    </row>
    <row r="40" spans="1:182" x14ac:dyDescent="0.35">
      <c r="A40" t="s">
        <v>22</v>
      </c>
      <c r="BL40">
        <f t="shared" ref="BL40:DW40" si="32">LN(BL17)-LN(BK17)</f>
        <v>1.2327076594356612E-2</v>
      </c>
      <c r="BM40">
        <f t="shared" si="32"/>
        <v>5.2331651076080732E-3</v>
      </c>
      <c r="BN40">
        <f t="shared" si="32"/>
        <v>7.6859902197554675E-3</v>
      </c>
      <c r="BO40">
        <f t="shared" si="32"/>
        <v>5.7753508845159729E-4</v>
      </c>
      <c r="BP40">
        <f t="shared" si="32"/>
        <v>7.518973119966077E-3</v>
      </c>
      <c r="BQ40">
        <f t="shared" si="32"/>
        <v>6.2349378893031826E-3</v>
      </c>
      <c r="BR40">
        <f t="shared" si="32"/>
        <v>-2.7304286774665343E-5</v>
      </c>
      <c r="BS40">
        <f t="shared" si="32"/>
        <v>1.2609036287138053E-2</v>
      </c>
      <c r="BT40">
        <f t="shared" si="32"/>
        <v>-2.6149301098197242E-3</v>
      </c>
      <c r="BU40">
        <f t="shared" si="32"/>
        <v>8.0255138006375404E-3</v>
      </c>
      <c r="BV40">
        <f t="shared" si="32"/>
        <v>9.7292459536184595E-3</v>
      </c>
      <c r="BW40">
        <f t="shared" si="32"/>
        <v>1.2858022751215614E-2</v>
      </c>
      <c r="BX40">
        <f t="shared" si="32"/>
        <v>9.5500815293299013E-3</v>
      </c>
      <c r="BY40">
        <f t="shared" si="32"/>
        <v>1.9198558963502421E-3</v>
      </c>
      <c r="BZ40">
        <f t="shared" si="32"/>
        <v>8.9390477038406857E-3</v>
      </c>
      <c r="CA40">
        <f t="shared" si="32"/>
        <v>8.6815996670459583E-3</v>
      </c>
      <c r="CB40">
        <f t="shared" si="32"/>
        <v>1.0016173914884519E-2</v>
      </c>
      <c r="CC40">
        <f t="shared" si="32"/>
        <v>1.4879439395913963E-2</v>
      </c>
      <c r="CD40">
        <f t="shared" si="32"/>
        <v>8.755002219537289E-3</v>
      </c>
      <c r="CE40">
        <f t="shared" si="32"/>
        <v>8.4420540975571612E-5</v>
      </c>
      <c r="CF40">
        <f t="shared" si="32"/>
        <v>1.2190476663128891E-2</v>
      </c>
      <c r="CG40">
        <f t="shared" si="32"/>
        <v>1.1932073083466221E-2</v>
      </c>
      <c r="CH40">
        <f t="shared" si="32"/>
        <v>7.4402050866275715E-3</v>
      </c>
      <c r="CI40">
        <f t="shared" si="32"/>
        <v>-2.1562357490303441E-3</v>
      </c>
      <c r="CJ40">
        <f t="shared" si="32"/>
        <v>-2.2961062637456564E-3</v>
      </c>
      <c r="CK40">
        <f t="shared" si="32"/>
        <v>2.2807366370294346E-3</v>
      </c>
      <c r="CL40">
        <f t="shared" si="32"/>
        <v>3.9983759822685982E-3</v>
      </c>
      <c r="CM40">
        <f t="shared" si="32"/>
        <v>1.1079517993504595E-2</v>
      </c>
      <c r="CN40">
        <f t="shared" si="32"/>
        <v>9.1133338407622944E-4</v>
      </c>
      <c r="CO40">
        <f t="shared" si="32"/>
        <v>6.4516564849270708E-4</v>
      </c>
      <c r="CP40">
        <f t="shared" si="32"/>
        <v>-3.8553331976540761E-3</v>
      </c>
      <c r="CQ40">
        <f t="shared" si="32"/>
        <v>3.1664694091837475E-3</v>
      </c>
      <c r="CR40">
        <f t="shared" si="32"/>
        <v>7.0526441519600525E-3</v>
      </c>
      <c r="CS40">
        <f t="shared" si="32"/>
        <v>8.5516057187486894E-3</v>
      </c>
      <c r="CT40">
        <f t="shared" si="32"/>
        <v>2.308964083235665E-3</v>
      </c>
      <c r="CU40">
        <f t="shared" si="32"/>
        <v>2.0499600238004234E-3</v>
      </c>
      <c r="CV40">
        <f t="shared" si="32"/>
        <v>1.0500302563261954E-2</v>
      </c>
      <c r="CW40">
        <f t="shared" si="32"/>
        <v>1.1444220657011783E-2</v>
      </c>
      <c r="CX40">
        <f t="shared" si="32"/>
        <v>3.7339018048001549E-3</v>
      </c>
      <c r="CY40">
        <f t="shared" si="32"/>
        <v>3.0366700156143622E-3</v>
      </c>
      <c r="CZ40">
        <f t="shared" si="32"/>
        <v>5.9614764651172436E-3</v>
      </c>
      <c r="DA40">
        <f t="shared" si="32"/>
        <v>3.1459457579039452E-3</v>
      </c>
      <c r="DB40">
        <f t="shared" si="32"/>
        <v>1.476735372631488E-2</v>
      </c>
      <c r="DC40">
        <f t="shared" si="32"/>
        <v>9.6446263664109466E-3</v>
      </c>
      <c r="DD40">
        <f t="shared" si="32"/>
        <v>4.4501807713199781E-3</v>
      </c>
      <c r="DE40">
        <f t="shared" si="32"/>
        <v>6.1429445051572884E-3</v>
      </c>
      <c r="DF40">
        <f t="shared" si="32"/>
        <v>1.3908032287210048E-2</v>
      </c>
      <c r="DG40">
        <f t="shared" si="32"/>
        <v>1.2064901121631166E-2</v>
      </c>
      <c r="DH40">
        <f t="shared" si="32"/>
        <v>9.7521900493386937E-3</v>
      </c>
      <c r="DI40">
        <f t="shared" si="32"/>
        <v>5.327410223616269E-3</v>
      </c>
      <c r="DJ40">
        <f t="shared" si="32"/>
        <v>-7.6331671420781788E-4</v>
      </c>
      <c r="DK40">
        <f t="shared" si="32"/>
        <v>2.1123968119848513E-2</v>
      </c>
      <c r="DL40">
        <f t="shared" si="32"/>
        <v>-3.72933353371252E-3</v>
      </c>
      <c r="DM40">
        <f t="shared" si="32"/>
        <v>-6.3082265904856882E-3</v>
      </c>
      <c r="DN40">
        <f t="shared" si="32"/>
        <v>-2.4362944639824136E-2</v>
      </c>
      <c r="DO40">
        <f t="shared" si="32"/>
        <v>-1.3686412824716498E-2</v>
      </c>
      <c r="DP40">
        <f t="shared" si="32"/>
        <v>-3.8420900230100585E-3</v>
      </c>
      <c r="DQ40">
        <f t="shared" si="32"/>
        <v>5.2679450599999456E-3</v>
      </c>
      <c r="DR40">
        <f t="shared" si="32"/>
        <v>-2.0680415946294772E-4</v>
      </c>
      <c r="DS40">
        <f t="shared" si="32"/>
        <v>-2.613641544709111E-3</v>
      </c>
      <c r="DT40">
        <f t="shared" si="32"/>
        <v>1.4226312146757181E-2</v>
      </c>
      <c r="DU40">
        <f t="shared" si="32"/>
        <v>1.0651425660679337E-2</v>
      </c>
      <c r="DV40">
        <f t="shared" si="32"/>
        <v>9.3448529479758236E-3</v>
      </c>
      <c r="DW40">
        <f t="shared" si="32"/>
        <v>1.0955382932934299E-2</v>
      </c>
      <c r="DX40">
        <f t="shared" ref="DX40:FZ40" si="33">LN(DX17)-LN(DW17)</f>
        <v>-7.468098109715271E-4</v>
      </c>
      <c r="DY40">
        <f t="shared" si="33"/>
        <v>5.9704341486028767E-3</v>
      </c>
      <c r="DZ40">
        <f t="shared" si="33"/>
        <v>3.3420531696108924E-3</v>
      </c>
      <c r="EA40">
        <f t="shared" si="33"/>
        <v>3.0535293251308104E-3</v>
      </c>
      <c r="EB40">
        <f t="shared" si="33"/>
        <v>-1.6315902317831643E-3</v>
      </c>
      <c r="EC40">
        <f t="shared" si="33"/>
        <v>1.2711520380257468E-3</v>
      </c>
      <c r="ED40">
        <f t="shared" si="33"/>
        <v>-5.1633523249510205E-3</v>
      </c>
      <c r="EE40">
        <f t="shared" si="33"/>
        <v>-2.8901858272529779E-3</v>
      </c>
      <c r="EF40">
        <f t="shared" si="33"/>
        <v>2.1637453033704901E-3</v>
      </c>
      <c r="EG40">
        <f t="shared" si="33"/>
        <v>3.3817255451840111E-3</v>
      </c>
      <c r="EH40">
        <f t="shared" si="33"/>
        <v>1.4274046879503288E-3</v>
      </c>
      <c r="EI40">
        <f t="shared" si="33"/>
        <v>-5.8733955500578361E-4</v>
      </c>
      <c r="EJ40">
        <f t="shared" si="33"/>
        <v>5.1781706869089561E-3</v>
      </c>
      <c r="EK40">
        <f t="shared" si="33"/>
        <v>1.8130873375543644E-3</v>
      </c>
      <c r="EL40">
        <f t="shared" si="33"/>
        <v>5.3191312818849923E-3</v>
      </c>
      <c r="EM40">
        <f t="shared" si="33"/>
        <v>-1.1485683460499274E-3</v>
      </c>
      <c r="EN40">
        <f t="shared" si="33"/>
        <v>6.1663755336081039E-3</v>
      </c>
      <c r="EO40">
        <f t="shared" si="33"/>
        <v>3.0036978163465733E-3</v>
      </c>
      <c r="EP40">
        <f t="shared" si="33"/>
        <v>5.3424054683546274E-3</v>
      </c>
      <c r="EQ40">
        <f t="shared" si="33"/>
        <v>1.0045643150938588E-2</v>
      </c>
      <c r="ER40">
        <f t="shared" si="33"/>
        <v>5.4324350877976713E-4</v>
      </c>
      <c r="ES40">
        <f t="shared" si="33"/>
        <v>5.8106572488458852E-3</v>
      </c>
      <c r="ET40">
        <f t="shared" si="33"/>
        <v>4.2842999224781408E-3</v>
      </c>
      <c r="EU40">
        <f t="shared" si="33"/>
        <v>1.0573598624770142E-2</v>
      </c>
      <c r="EV40">
        <f t="shared" si="33"/>
        <v>3.6347167241412848E-3</v>
      </c>
      <c r="EW40">
        <f t="shared" si="33"/>
        <v>5.6554428384636424E-3</v>
      </c>
      <c r="EX40">
        <f t="shared" si="33"/>
        <v>5.5569555613335098E-3</v>
      </c>
      <c r="EY40">
        <f t="shared" si="33"/>
        <v>4.3092386455843013E-3</v>
      </c>
      <c r="EZ40">
        <f t="shared" si="33"/>
        <v>8.3682828697693168E-3</v>
      </c>
      <c r="FA40">
        <f t="shared" si="33"/>
        <v>5.0533386662170443E-3</v>
      </c>
      <c r="FB40">
        <f t="shared" si="33"/>
        <v>9.842597860878044E-3</v>
      </c>
      <c r="FC40">
        <f t="shared" si="33"/>
        <v>7.7995097946654823E-3</v>
      </c>
      <c r="FD40">
        <f t="shared" si="33"/>
        <v>-3.08280687811191E-3</v>
      </c>
      <c r="FE40">
        <f t="shared" si="33"/>
        <v>2.0884765394395544E-3</v>
      </c>
      <c r="FF40">
        <f t="shared" si="33"/>
        <v>-3.2694467777378833E-3</v>
      </c>
      <c r="FG40">
        <f t="shared" si="33"/>
        <v>-2.2395493331616834E-2</v>
      </c>
      <c r="FH40">
        <f t="shared" si="33"/>
        <v>-0.12671114910848935</v>
      </c>
      <c r="FI40">
        <f t="shared" si="33"/>
        <v>0.10857592842287822</v>
      </c>
      <c r="FJ40">
        <f t="shared" si="33"/>
        <v>-1.3602516771873852E-2</v>
      </c>
      <c r="FK40">
        <f t="shared" si="33"/>
        <v>-1.4273134396866283E-2</v>
      </c>
      <c r="FL40">
        <f t="shared" si="33"/>
        <v>4.499363361451536E-2</v>
      </c>
      <c r="FM40">
        <f t="shared" si="33"/>
        <v>3.5206136483031614E-2</v>
      </c>
      <c r="FN40">
        <f t="shared" si="33"/>
        <v>5.6841298712662081E-4</v>
      </c>
      <c r="FO40">
        <f t="shared" si="33"/>
        <v>2.9047139747415684E-3</v>
      </c>
      <c r="FP40">
        <f t="shared" si="33"/>
        <v>2.7809982486420637E-2</v>
      </c>
      <c r="FQ40">
        <f t="shared" si="33"/>
        <v>-8.94484362182979E-4</v>
      </c>
      <c r="FR40">
        <f t="shared" si="33"/>
        <v>3.482254478921476E-4</v>
      </c>
      <c r="FS40">
        <f t="shared" si="33"/>
        <v>-6.9277651397090523E-3</v>
      </c>
      <c r="FT40">
        <f t="shared" si="33"/>
        <v>-3.8563777011049183E-3</v>
      </c>
      <c r="FU40">
        <f t="shared" si="33"/>
        <v>-8.4622197709158797E-3</v>
      </c>
      <c r="FV40">
        <f t="shared" si="33"/>
        <v>-4.9953790668872955E-3</v>
      </c>
      <c r="FW40">
        <f t="shared" si="33"/>
        <v>3.0588434129619202E-4</v>
      </c>
      <c r="FX40">
        <f t="shared" si="33"/>
        <v>-3.8742464793717346E-3</v>
      </c>
      <c r="FY40">
        <f t="shared" si="33"/>
        <v>-2.0263767385415576E-3</v>
      </c>
      <c r="FZ40">
        <f t="shared" si="33"/>
        <v>-3.5115529740679108E-3</v>
      </c>
    </row>
    <row r="41" spans="1:182" x14ac:dyDescent="0.35">
      <c r="A41" t="s">
        <v>18</v>
      </c>
      <c r="BL41">
        <f t="shared" ref="BL41:DW41" si="34">LN(BL18)-LN(BK18)</f>
        <v>1.1460728608014392E-2</v>
      </c>
      <c r="BM41">
        <f t="shared" si="34"/>
        <v>4.6189607030360236E-3</v>
      </c>
      <c r="BN41">
        <f t="shared" si="34"/>
        <v>6.8966451806264928E-3</v>
      </c>
      <c r="BO41">
        <f t="shared" si="34"/>
        <v>6.5773421215080674E-3</v>
      </c>
      <c r="BP41">
        <f t="shared" si="34"/>
        <v>1.35477154072845E-2</v>
      </c>
      <c r="BQ41">
        <f t="shared" si="34"/>
        <v>1.3576040492418784E-2</v>
      </c>
      <c r="BR41">
        <f t="shared" si="34"/>
        <v>2.14090688855606E-3</v>
      </c>
      <c r="BS41">
        <f t="shared" si="34"/>
        <v>1.643238047737583E-2</v>
      </c>
      <c r="BT41">
        <f t="shared" si="34"/>
        <v>9.0660106280449071E-3</v>
      </c>
      <c r="BU41">
        <f t="shared" si="34"/>
        <v>1.3196984425979608E-2</v>
      </c>
      <c r="BV41">
        <f t="shared" si="34"/>
        <v>5.8565795828684486E-3</v>
      </c>
      <c r="BW41">
        <f t="shared" si="34"/>
        <v>1.505055374747144E-2</v>
      </c>
      <c r="BX41">
        <f t="shared" si="34"/>
        <v>1.4213950867274505E-2</v>
      </c>
      <c r="BY41">
        <f t="shared" si="34"/>
        <v>1.1738153102138327E-2</v>
      </c>
      <c r="BZ41">
        <f t="shared" si="34"/>
        <v>8.4015342147303329E-3</v>
      </c>
      <c r="CA41">
        <f t="shared" si="34"/>
        <v>1.2428597784827744E-2</v>
      </c>
      <c r="CB41">
        <f t="shared" si="34"/>
        <v>5.2407497761883803E-3</v>
      </c>
      <c r="CC41">
        <f t="shared" si="34"/>
        <v>9.6189432295847865E-3</v>
      </c>
      <c r="CD41">
        <f t="shared" si="34"/>
        <v>5.9188551138955603E-3</v>
      </c>
      <c r="CE41">
        <f t="shared" si="34"/>
        <v>2.2572244360285154E-2</v>
      </c>
      <c r="CF41">
        <f t="shared" si="34"/>
        <v>-6.6541544526739216E-3</v>
      </c>
      <c r="CG41">
        <f t="shared" si="34"/>
        <v>1.5802366108680133E-2</v>
      </c>
      <c r="CH41">
        <f t="shared" si="34"/>
        <v>5.6356732634430529E-3</v>
      </c>
      <c r="CI41">
        <f t="shared" si="34"/>
        <v>-3.5878927653509862E-3</v>
      </c>
      <c r="CJ41">
        <f t="shared" si="34"/>
        <v>1.0497513680618908E-2</v>
      </c>
      <c r="CK41">
        <f t="shared" si="34"/>
        <v>2.0067761266719941E-3</v>
      </c>
      <c r="CL41">
        <f t="shared" si="34"/>
        <v>1.394852994391016E-2</v>
      </c>
      <c r="CM41">
        <f t="shared" si="34"/>
        <v>2.2902813059797467E-3</v>
      </c>
      <c r="CN41">
        <f t="shared" si="34"/>
        <v>-5.5770801748096233E-3</v>
      </c>
      <c r="CO41">
        <f t="shared" si="34"/>
        <v>-5.2948144428164312E-3</v>
      </c>
      <c r="CP41">
        <f t="shared" si="34"/>
        <v>-7.3944021594503084E-3</v>
      </c>
      <c r="CQ41">
        <f t="shared" si="34"/>
        <v>1.6657358953260371E-3</v>
      </c>
      <c r="CR41">
        <f t="shared" si="34"/>
        <v>-8.4451763377000333E-3</v>
      </c>
      <c r="CS41">
        <f t="shared" si="34"/>
        <v>8.440007537611649E-3</v>
      </c>
      <c r="CT41">
        <f t="shared" si="34"/>
        <v>2.8053115400172857E-3</v>
      </c>
      <c r="CU41">
        <f t="shared" si="34"/>
        <v>9.8425688542800316E-3</v>
      </c>
      <c r="CV41">
        <f t="shared" si="34"/>
        <v>6.1845664866186922E-3</v>
      </c>
      <c r="CW41">
        <f t="shared" si="34"/>
        <v>5.0964459098601367E-4</v>
      </c>
      <c r="CX41">
        <f t="shared" si="34"/>
        <v>-4.8585107908074576E-3</v>
      </c>
      <c r="CY41">
        <f t="shared" si="34"/>
        <v>9.1131474708969762E-3</v>
      </c>
      <c r="CZ41">
        <f t="shared" si="34"/>
        <v>2.7299108370346659E-3</v>
      </c>
      <c r="DA41">
        <f t="shared" si="34"/>
        <v>-3.7981912220388381E-3</v>
      </c>
      <c r="DB41">
        <f t="shared" si="34"/>
        <v>1.4897224549468291E-3</v>
      </c>
      <c r="DC41">
        <f t="shared" si="34"/>
        <v>8.5243526590694785E-3</v>
      </c>
      <c r="DD41">
        <f t="shared" si="34"/>
        <v>8.9482991368718956E-3</v>
      </c>
      <c r="DE41">
        <f t="shared" si="34"/>
        <v>-1.3099658503481493E-3</v>
      </c>
      <c r="DF41">
        <f t="shared" si="34"/>
        <v>6.5080714222336411E-3</v>
      </c>
      <c r="DG41">
        <f t="shared" si="34"/>
        <v>1.1789246818718624E-2</v>
      </c>
      <c r="DH41">
        <f t="shared" si="34"/>
        <v>2.8406516814225569E-3</v>
      </c>
      <c r="DI41">
        <f t="shared" si="34"/>
        <v>2.8180622093181285E-3</v>
      </c>
      <c r="DJ41">
        <f t="shared" si="34"/>
        <v>1.1818887824432522E-2</v>
      </c>
      <c r="DK41">
        <f t="shared" si="34"/>
        <v>-2.2039887494074151E-4</v>
      </c>
      <c r="DL41">
        <f t="shared" si="34"/>
        <v>-5.0224264812079866E-3</v>
      </c>
      <c r="DM41">
        <f t="shared" si="34"/>
        <v>-1.3710729888671835E-3</v>
      </c>
      <c r="DN41">
        <f t="shared" si="34"/>
        <v>-1.2498236782136019E-2</v>
      </c>
      <c r="DO41">
        <f t="shared" si="34"/>
        <v>-2.5635391228581383E-2</v>
      </c>
      <c r="DP41">
        <f t="shared" si="34"/>
        <v>1.0715645866810064E-3</v>
      </c>
      <c r="DQ41">
        <f t="shared" si="34"/>
        <v>8.5115803218762665E-3</v>
      </c>
      <c r="DR41">
        <f t="shared" si="34"/>
        <v>7.3909650061487753E-4</v>
      </c>
      <c r="DS41">
        <f t="shared" si="34"/>
        <v>8.8636716746908206E-3</v>
      </c>
      <c r="DT41">
        <f t="shared" si="34"/>
        <v>3.461386709096459E-3</v>
      </c>
      <c r="DU41">
        <f t="shared" si="34"/>
        <v>3.6641852016519039E-3</v>
      </c>
      <c r="DV41">
        <f t="shared" si="34"/>
        <v>-4.5388261830119347E-3</v>
      </c>
      <c r="DW41">
        <f t="shared" si="34"/>
        <v>-4.5004288962626759E-3</v>
      </c>
      <c r="DX41">
        <f t="shared" ref="DX41:FZ41" si="35">LN(DX18)-LN(DW18)</f>
        <v>-7.0417258250934367E-3</v>
      </c>
      <c r="DY41">
        <f t="shared" si="35"/>
        <v>-6.9618203690051672E-3</v>
      </c>
      <c r="DZ41">
        <f t="shared" si="35"/>
        <v>-1.3450553243588459E-2</v>
      </c>
      <c r="EA41">
        <f t="shared" si="35"/>
        <v>-5.3412220950956879E-3</v>
      </c>
      <c r="EB41">
        <f t="shared" si="35"/>
        <v>-1.5225239532457024E-2</v>
      </c>
      <c r="EC41">
        <f t="shared" si="35"/>
        <v>-1.0370967260541875E-2</v>
      </c>
      <c r="ED41">
        <f t="shared" si="35"/>
        <v>-1.6577982401067004E-2</v>
      </c>
      <c r="EE41">
        <f t="shared" si="35"/>
        <v>3.5656233636807144E-3</v>
      </c>
      <c r="EF41">
        <f t="shared" si="35"/>
        <v>8.5206618961510827E-3</v>
      </c>
      <c r="EG41">
        <f t="shared" si="35"/>
        <v>-2.8198912785200037E-3</v>
      </c>
      <c r="EH41">
        <f t="shared" si="35"/>
        <v>1.2346916577966383E-2</v>
      </c>
      <c r="EI41">
        <f t="shared" si="35"/>
        <v>-7.198869683515241E-3</v>
      </c>
      <c r="EJ41">
        <f t="shared" si="35"/>
        <v>2.7636954958527582E-3</v>
      </c>
      <c r="EK41">
        <f t="shared" si="35"/>
        <v>1.0559181275837659E-3</v>
      </c>
      <c r="EL41">
        <f t="shared" si="35"/>
        <v>8.0611272525636934E-3</v>
      </c>
      <c r="EM41">
        <f t="shared" si="35"/>
        <v>5.9765061449592594E-3</v>
      </c>
      <c r="EN41">
        <f t="shared" si="35"/>
        <v>7.0636437209792291E-4</v>
      </c>
      <c r="EO41">
        <f t="shared" si="35"/>
        <v>1.6522271619479056E-3</v>
      </c>
      <c r="EP41">
        <f t="shared" si="35"/>
        <v>4.7286248659865748E-3</v>
      </c>
      <c r="EQ41">
        <f t="shared" si="35"/>
        <v>3.4714695885149638E-3</v>
      </c>
      <c r="ER41">
        <f t="shared" si="35"/>
        <v>4.8495150422631639E-3</v>
      </c>
      <c r="ES41">
        <f t="shared" si="35"/>
        <v>1.103890892548165E-2</v>
      </c>
      <c r="ET41">
        <f t="shared" si="35"/>
        <v>1.0472733555781488E-2</v>
      </c>
      <c r="EU41">
        <f t="shared" si="35"/>
        <v>9.6360277558975582E-3</v>
      </c>
      <c r="EV41">
        <f t="shared" si="35"/>
        <v>3.7137223806098518E-3</v>
      </c>
      <c r="EW41">
        <f t="shared" si="35"/>
        <v>7.1000682973441087E-3</v>
      </c>
      <c r="EX41">
        <f t="shared" si="35"/>
        <v>8.3092295864730659E-3</v>
      </c>
      <c r="EY41">
        <f t="shared" si="35"/>
        <v>5.7868949055670527E-3</v>
      </c>
      <c r="EZ41">
        <f t="shared" si="35"/>
        <v>1.0508902835796974E-2</v>
      </c>
      <c r="FA41">
        <f t="shared" si="35"/>
        <v>6.7334761103676755E-3</v>
      </c>
      <c r="FB41">
        <f t="shared" si="35"/>
        <v>5.129304859819328E-3</v>
      </c>
      <c r="FC41">
        <f t="shared" si="35"/>
        <v>8.7134595881686039E-3</v>
      </c>
      <c r="FD41">
        <f t="shared" si="35"/>
        <v>6.2119826856950056E-3</v>
      </c>
      <c r="FE41">
        <f t="shared" si="35"/>
        <v>3.8322772093746238E-3</v>
      </c>
      <c r="FF41">
        <f t="shared" si="35"/>
        <v>7.8850406018151631E-3</v>
      </c>
      <c r="FG41">
        <f t="shared" si="35"/>
        <v>-4.2407307015816187E-2</v>
      </c>
      <c r="FH41">
        <f t="shared" si="35"/>
        <v>-0.16301588700667047</v>
      </c>
      <c r="FI41">
        <f t="shared" si="35"/>
        <v>0.13426646381848606</v>
      </c>
      <c r="FJ41">
        <f t="shared" si="35"/>
        <v>2.3428168234342905E-3</v>
      </c>
      <c r="FK41">
        <f t="shared" si="35"/>
        <v>-2.8590665614160571E-2</v>
      </c>
      <c r="FL41">
        <f t="shared" si="35"/>
        <v>4.4749640875068053E-2</v>
      </c>
      <c r="FM41">
        <f t="shared" si="35"/>
        <v>3.5300599443067071E-2</v>
      </c>
      <c r="FN41">
        <f t="shared" si="35"/>
        <v>1.8467588627366638E-2</v>
      </c>
      <c r="FO41">
        <f t="shared" si="35"/>
        <v>1.6515911055426713E-2</v>
      </c>
      <c r="FP41">
        <f t="shared" si="35"/>
        <v>3.6569891516382569E-3</v>
      </c>
      <c r="FQ41">
        <f t="shared" si="35"/>
        <v>1.0072745877673484E-2</v>
      </c>
      <c r="FR41">
        <f t="shared" si="35"/>
        <v>4.8689758500586322E-3</v>
      </c>
      <c r="FS41">
        <f t="shared" si="35"/>
        <v>1.344159050661986E-2</v>
      </c>
      <c r="FT41">
        <f t="shared" si="35"/>
        <v>2.2191992497244684E-3</v>
      </c>
      <c r="FU41">
        <f t="shared" si="35"/>
        <v>-9.4120504986250353E-4</v>
      </c>
      <c r="FV41">
        <f t="shared" si="35"/>
        <v>6.3290189631803884E-3</v>
      </c>
      <c r="FW41">
        <f t="shared" si="35"/>
        <v>6.111780627509944E-3</v>
      </c>
      <c r="FX41">
        <f t="shared" si="35"/>
        <v>3.7173812040869336E-3</v>
      </c>
      <c r="FY41">
        <f t="shared" si="35"/>
        <v>2.4635165418231963E-3</v>
      </c>
      <c r="FZ41">
        <f t="shared" si="35"/>
        <v>1.5314344763625698E-2</v>
      </c>
    </row>
    <row r="42" spans="1:182" x14ac:dyDescent="0.35">
      <c r="A42" t="s">
        <v>20</v>
      </c>
      <c r="BL42">
        <f t="shared" ref="BL42:DW42" si="36">LN(BL19)-LN(BK19)</f>
        <v>5.1587376165951326E-3</v>
      </c>
      <c r="BM42">
        <f t="shared" si="36"/>
        <v>3.3180122385374489E-3</v>
      </c>
      <c r="BN42">
        <f t="shared" si="36"/>
        <v>3.0882362835367161E-3</v>
      </c>
      <c r="BO42">
        <f t="shared" si="36"/>
        <v>7.8469074612304013E-3</v>
      </c>
      <c r="BP42">
        <f t="shared" si="36"/>
        <v>7.2372877255251211E-3</v>
      </c>
      <c r="BQ42">
        <f t="shared" si="36"/>
        <v>1.2927522142488712E-2</v>
      </c>
      <c r="BR42">
        <f t="shared" si="36"/>
        <v>1.446085980147771E-2</v>
      </c>
      <c r="BS42">
        <f t="shared" si="36"/>
        <v>9.2234769117229831E-3</v>
      </c>
      <c r="BT42">
        <f t="shared" si="36"/>
        <v>1.9233880737095532E-2</v>
      </c>
      <c r="BU42">
        <f t="shared" si="36"/>
        <v>8.0471448075591923E-3</v>
      </c>
      <c r="BV42">
        <f t="shared" si="36"/>
        <v>5.2071036778933433E-3</v>
      </c>
      <c r="BW42">
        <f t="shared" si="36"/>
        <v>6.1438804785360901E-3</v>
      </c>
      <c r="BX42">
        <f t="shared" si="36"/>
        <v>5.2931276828402929E-3</v>
      </c>
      <c r="BY42">
        <f t="shared" si="36"/>
        <v>8.1386167115731212E-3</v>
      </c>
      <c r="BZ42">
        <f t="shared" si="36"/>
        <v>9.0508048554731602E-3</v>
      </c>
      <c r="CA42">
        <f t="shared" si="36"/>
        <v>1.2345508745989164E-2</v>
      </c>
      <c r="CB42">
        <f t="shared" si="36"/>
        <v>4.3165743949463931E-2</v>
      </c>
      <c r="CC42">
        <f t="shared" si="36"/>
        <v>-2.1908300802307323E-2</v>
      </c>
      <c r="CD42">
        <f t="shared" si="36"/>
        <v>1.4043281356391546E-2</v>
      </c>
      <c r="CE42">
        <f t="shared" si="36"/>
        <v>1.3982476574252445E-2</v>
      </c>
      <c r="CF42">
        <f t="shared" si="36"/>
        <v>1.0339359715016982E-2</v>
      </c>
      <c r="CG42">
        <f t="shared" si="36"/>
        <v>1.0626323405347193E-2</v>
      </c>
      <c r="CH42">
        <f t="shared" si="36"/>
        <v>6.4585800394105775E-3</v>
      </c>
      <c r="CI42">
        <f t="shared" si="36"/>
        <v>6.0778637491019083E-3</v>
      </c>
      <c r="CJ42">
        <f t="shared" si="36"/>
        <v>8.1750024808364685E-3</v>
      </c>
      <c r="CK42">
        <f t="shared" si="36"/>
        <v>5.4024810129558176E-3</v>
      </c>
      <c r="CL42">
        <f t="shared" si="36"/>
        <v>5.4368695543480783E-3</v>
      </c>
      <c r="CM42">
        <f t="shared" si="36"/>
        <v>1.2055458614431913E-2</v>
      </c>
      <c r="CN42">
        <f t="shared" si="36"/>
        <v>3.1435501055199211E-3</v>
      </c>
      <c r="CO42">
        <f t="shared" si="36"/>
        <v>9.0933033496156668E-3</v>
      </c>
      <c r="CP42">
        <f t="shared" si="36"/>
        <v>1.3891246454717177E-2</v>
      </c>
      <c r="CQ42">
        <f t="shared" si="36"/>
        <v>6.8647270153121553E-4</v>
      </c>
      <c r="CR42">
        <f t="shared" si="36"/>
        <v>9.7427018062514747E-3</v>
      </c>
      <c r="CS42">
        <f t="shared" si="36"/>
        <v>1.035142165209102E-2</v>
      </c>
      <c r="CT42">
        <f t="shared" si="36"/>
        <v>7.3266946762071683E-3</v>
      </c>
      <c r="CU42">
        <f t="shared" si="36"/>
        <v>1.4377291519188873E-2</v>
      </c>
      <c r="CV42">
        <f t="shared" si="36"/>
        <v>7.1554309626193913E-3</v>
      </c>
      <c r="CW42">
        <f t="shared" si="36"/>
        <v>1.004162311678769E-2</v>
      </c>
      <c r="CX42">
        <f t="shared" si="36"/>
        <v>6.9339265235708325E-3</v>
      </c>
      <c r="CY42">
        <f t="shared" si="36"/>
        <v>8.8267848104610636E-3</v>
      </c>
      <c r="CZ42">
        <f t="shared" si="36"/>
        <v>1.4414815894236099E-2</v>
      </c>
      <c r="DA42">
        <f t="shared" si="36"/>
        <v>1.0020624569760272E-2</v>
      </c>
      <c r="DB42">
        <f t="shared" si="36"/>
        <v>1.6462968033261305E-2</v>
      </c>
      <c r="DC42">
        <f t="shared" si="36"/>
        <v>1.1628116516433806E-2</v>
      </c>
      <c r="DD42">
        <f t="shared" si="36"/>
        <v>1.9729960110279166E-2</v>
      </c>
      <c r="DE42">
        <f t="shared" si="36"/>
        <v>1.7228303960177271E-2</v>
      </c>
      <c r="DF42">
        <f t="shared" si="36"/>
        <v>2.17088189386061E-2</v>
      </c>
      <c r="DG42">
        <f t="shared" si="36"/>
        <v>1.7745781497000124E-2</v>
      </c>
      <c r="DH42">
        <f t="shared" si="36"/>
        <v>1.4608534523606664E-2</v>
      </c>
      <c r="DI42">
        <f t="shared" si="36"/>
        <v>1.9929295175215245E-2</v>
      </c>
      <c r="DJ42">
        <f t="shared" si="36"/>
        <v>6.9815208160921571E-3</v>
      </c>
      <c r="DK42">
        <f t="shared" si="36"/>
        <v>1.3571302455380518E-2</v>
      </c>
      <c r="DL42">
        <f t="shared" si="36"/>
        <v>9.4906275466506429E-3</v>
      </c>
      <c r="DM42">
        <f t="shared" si="36"/>
        <v>-1.5404906940865715E-3</v>
      </c>
      <c r="DN42">
        <f t="shared" si="36"/>
        <v>-3.5218966871493507E-2</v>
      </c>
      <c r="DO42">
        <f t="shared" si="36"/>
        <v>-5.2581610331808193E-2</v>
      </c>
      <c r="DP42">
        <f t="shared" si="36"/>
        <v>-8.219961011370458E-3</v>
      </c>
      <c r="DQ42">
        <f t="shared" si="36"/>
        <v>2.0934078165897319E-3</v>
      </c>
      <c r="DR42">
        <f t="shared" si="36"/>
        <v>-5.6465999985988446E-4</v>
      </c>
      <c r="DS42">
        <f t="shared" si="36"/>
        <v>5.0051014577867647E-4</v>
      </c>
      <c r="DT42">
        <f t="shared" si="36"/>
        <v>1.2406679894898076E-2</v>
      </c>
      <c r="DU42">
        <f t="shared" si="36"/>
        <v>2.025496622509948E-3</v>
      </c>
      <c r="DV42">
        <f t="shared" si="36"/>
        <v>4.2780139068607781E-3</v>
      </c>
      <c r="DW42">
        <f t="shared" si="36"/>
        <v>8.1518441816204046E-3</v>
      </c>
      <c r="DX42">
        <f t="shared" ref="DX42:FZ42" si="37">LN(DX19)-LN(DW19)</f>
        <v>-6.8304992379406571E-3</v>
      </c>
      <c r="DY42">
        <f t="shared" si="37"/>
        <v>-6.2899413335237853E-4</v>
      </c>
      <c r="DZ42">
        <f t="shared" si="37"/>
        <v>1.2575928817675219E-3</v>
      </c>
      <c r="EA42">
        <f t="shared" si="37"/>
        <v>-1.1540947583199568E-2</v>
      </c>
      <c r="EB42">
        <f t="shared" si="37"/>
        <v>-1.6433528403876352E-2</v>
      </c>
      <c r="EC42">
        <f t="shared" si="37"/>
        <v>1.6400750103962025E-3</v>
      </c>
      <c r="ED42">
        <f t="shared" si="37"/>
        <v>-1.8059093360321299E-2</v>
      </c>
      <c r="EE42">
        <f t="shared" si="37"/>
        <v>3.7374886958723152E-3</v>
      </c>
      <c r="EF42">
        <f t="shared" si="37"/>
        <v>1.3995986614432354E-3</v>
      </c>
      <c r="EG42">
        <f t="shared" si="37"/>
        <v>5.35776136802113E-4</v>
      </c>
      <c r="EH42">
        <f t="shared" si="37"/>
        <v>1.9906367116803381E-2</v>
      </c>
      <c r="EI42">
        <f t="shared" si="37"/>
        <v>-2.8178755966301594E-4</v>
      </c>
      <c r="EJ42">
        <f t="shared" si="37"/>
        <v>9.3080861262162529E-3</v>
      </c>
      <c r="EK42">
        <f t="shared" si="37"/>
        <v>5.8968851674876532E-3</v>
      </c>
      <c r="EL42">
        <f t="shared" si="37"/>
        <v>7.9455669810535312E-4</v>
      </c>
      <c r="EM42">
        <f t="shared" si="37"/>
        <v>7.0351165144284522E-3</v>
      </c>
      <c r="EN42">
        <f t="shared" si="37"/>
        <v>6.5756464750172938E-3</v>
      </c>
      <c r="EO42">
        <f t="shared" si="37"/>
        <v>5.4200674693376527E-3</v>
      </c>
      <c r="EP42">
        <f t="shared" si="37"/>
        <v>1.2238163578039973E-3</v>
      </c>
      <c r="EQ42">
        <f t="shared" si="37"/>
        <v>8.120722826902238E-3</v>
      </c>
      <c r="ER42">
        <f t="shared" si="37"/>
        <v>1.341387041200548E-2</v>
      </c>
      <c r="ES42">
        <f t="shared" si="37"/>
        <v>9.9017261609866125E-3</v>
      </c>
      <c r="ET42">
        <f t="shared" si="37"/>
        <v>8.0010442988047714E-3</v>
      </c>
      <c r="EU42">
        <f t="shared" si="37"/>
        <v>2.1443030435264632E-2</v>
      </c>
      <c r="EV42">
        <f t="shared" si="37"/>
        <v>1.2028500053466118E-2</v>
      </c>
      <c r="EW42">
        <f t="shared" si="37"/>
        <v>8.7252904958656785E-3</v>
      </c>
      <c r="EX42">
        <f t="shared" si="37"/>
        <v>2.003053979171554E-2</v>
      </c>
      <c r="EY42">
        <f t="shared" si="37"/>
        <v>3.1644185607149211E-3</v>
      </c>
      <c r="EZ42">
        <f t="shared" si="37"/>
        <v>1.4413370430654382E-2</v>
      </c>
      <c r="FA42">
        <f t="shared" si="37"/>
        <v>1.1502211904675264E-2</v>
      </c>
      <c r="FB42">
        <f t="shared" si="37"/>
        <v>6.8168209915739908E-3</v>
      </c>
      <c r="FC42">
        <f t="shared" si="37"/>
        <v>1.4939367396031855E-2</v>
      </c>
      <c r="FD42">
        <f t="shared" si="37"/>
        <v>-2.187394688002442E-3</v>
      </c>
      <c r="FE42">
        <f t="shared" si="37"/>
        <v>9.9426477235375899E-3</v>
      </c>
      <c r="FF42">
        <f t="shared" si="37"/>
        <v>3.4357254329027143E-3</v>
      </c>
      <c r="FG42">
        <f t="shared" si="37"/>
        <v>-3.4444221843227041E-2</v>
      </c>
      <c r="FH42">
        <f t="shared" si="37"/>
        <v>-9.4202360451102862E-2</v>
      </c>
      <c r="FI42">
        <f t="shared" si="37"/>
        <v>0.10785290396857761</v>
      </c>
      <c r="FJ42">
        <f t="shared" si="37"/>
        <v>-2.3458340669403555E-2</v>
      </c>
      <c r="FK42">
        <f t="shared" si="37"/>
        <v>4.5405119390231619E-2</v>
      </c>
      <c r="FL42">
        <f t="shared" si="37"/>
        <v>1.2276353032936171E-2</v>
      </c>
      <c r="FM42">
        <f t="shared" si="37"/>
        <v>2.4190440603970131E-2</v>
      </c>
      <c r="FN42">
        <f t="shared" si="37"/>
        <v>1.2727389781309384E-2</v>
      </c>
      <c r="FO42">
        <f t="shared" si="37"/>
        <v>6.1818256300938401E-4</v>
      </c>
      <c r="FP42">
        <f t="shared" si="37"/>
        <v>6.1708042448032074E-3</v>
      </c>
      <c r="FQ42">
        <f t="shared" si="37"/>
        <v>-8.1264560242466644E-4</v>
      </c>
      <c r="FR42">
        <f t="shared" si="37"/>
        <v>4.3923066875422023E-3</v>
      </c>
      <c r="FS42">
        <f t="shared" si="37"/>
        <v>7.865695172519338E-3</v>
      </c>
      <c r="FT42">
        <f t="shared" si="37"/>
        <v>1.2032152634695592E-2</v>
      </c>
      <c r="FU42">
        <f t="shared" si="37"/>
        <v>5.7074590297823136E-4</v>
      </c>
      <c r="FV42">
        <f t="shared" si="37"/>
        <v>7.5821802309974373E-3</v>
      </c>
      <c r="FW42">
        <f t="shared" si="37"/>
        <v>-3.8398771711101176E-4</v>
      </c>
      <c r="FX42">
        <f t="shared" si="37"/>
        <v>1.4871317892684033E-3</v>
      </c>
      <c r="FY42">
        <f t="shared" si="37"/>
        <v>3.9517233745041125E-3</v>
      </c>
      <c r="FZ42">
        <f t="shared" si="37"/>
        <v>5.6088707928392267E-3</v>
      </c>
    </row>
    <row r="43" spans="1:182" x14ac:dyDescent="0.35">
      <c r="A43" t="s">
        <v>19</v>
      </c>
      <c r="BL43">
        <f t="shared" ref="BL43:DW43" si="38">LN(BL20)-LN(BK20)</f>
        <v>1.5387372690000234E-2</v>
      </c>
      <c r="BM43">
        <f t="shared" si="38"/>
        <v>4.3918430572613687E-3</v>
      </c>
      <c r="BN43">
        <f t="shared" si="38"/>
        <v>1.7819367264035435E-2</v>
      </c>
      <c r="BO43">
        <f t="shared" si="38"/>
        <v>1.5578803593436774E-2</v>
      </c>
      <c r="BP43">
        <f t="shared" si="38"/>
        <v>1.0396304796371325E-2</v>
      </c>
      <c r="BQ43">
        <f t="shared" si="38"/>
        <v>2.3747611840036598E-2</v>
      </c>
      <c r="BR43">
        <f t="shared" si="38"/>
        <v>1.8484557761807352E-2</v>
      </c>
      <c r="BS43">
        <f t="shared" si="38"/>
        <v>8.4741621638322329E-3</v>
      </c>
      <c r="BT43">
        <f t="shared" si="38"/>
        <v>1.3844758242573363E-2</v>
      </c>
      <c r="BU43">
        <f t="shared" si="38"/>
        <v>1.5911415328980993E-2</v>
      </c>
      <c r="BV43">
        <f t="shared" si="38"/>
        <v>-6.3822365583465768E-3</v>
      </c>
      <c r="BW43">
        <f t="shared" si="38"/>
        <v>1.7585137287420949E-2</v>
      </c>
      <c r="BX43">
        <f t="shared" si="38"/>
        <v>-7.9980599135609509E-4</v>
      </c>
      <c r="BY43">
        <f t="shared" si="38"/>
        <v>-9.3698178335781535E-3</v>
      </c>
      <c r="BZ43">
        <f t="shared" si="38"/>
        <v>7.3015997302572799E-2</v>
      </c>
      <c r="CA43">
        <f t="shared" si="38"/>
        <v>-3.5669523145211102E-2</v>
      </c>
      <c r="CB43">
        <f t="shared" si="38"/>
        <v>-1.8200105945791023E-2</v>
      </c>
      <c r="CC43">
        <f t="shared" si="38"/>
        <v>-7.1566217133636201E-3</v>
      </c>
      <c r="CD43">
        <f t="shared" si="38"/>
        <v>-5.4571826367837417E-3</v>
      </c>
      <c r="CE43">
        <f t="shared" si="38"/>
        <v>9.6869539560522355E-3</v>
      </c>
      <c r="CF43">
        <f t="shared" si="38"/>
        <v>8.9615747430666914E-3</v>
      </c>
      <c r="CG43">
        <f t="shared" si="38"/>
        <v>5.074061111780992E-3</v>
      </c>
      <c r="CH43">
        <f t="shared" si="38"/>
        <v>4.7160831217158972E-3</v>
      </c>
      <c r="CI43">
        <f t="shared" si="38"/>
        <v>6.0165125212385817E-3</v>
      </c>
      <c r="CJ43">
        <f t="shared" si="38"/>
        <v>9.9393837989740774E-3</v>
      </c>
      <c r="CK43">
        <f t="shared" si="38"/>
        <v>3.1658715621745159E-3</v>
      </c>
      <c r="CL43">
        <f t="shared" si="38"/>
        <v>2.1639366894241618E-2</v>
      </c>
      <c r="CM43">
        <f t="shared" si="38"/>
        <v>3.7856789899066712E-3</v>
      </c>
      <c r="CN43">
        <f t="shared" si="38"/>
        <v>9.4322525366710153E-3</v>
      </c>
      <c r="CO43">
        <f t="shared" si="38"/>
        <v>2.1593572740997047E-2</v>
      </c>
      <c r="CP43">
        <f t="shared" si="38"/>
        <v>4.9548079537871104E-3</v>
      </c>
      <c r="CQ43">
        <f t="shared" si="38"/>
        <v>1.4428169250008338E-2</v>
      </c>
      <c r="CR43">
        <f t="shared" si="38"/>
        <v>1.3936341110305506E-2</v>
      </c>
      <c r="CS43">
        <f t="shared" si="38"/>
        <v>2.9996358817125923E-3</v>
      </c>
      <c r="CT43">
        <f t="shared" si="38"/>
        <v>1.6845033192534942E-2</v>
      </c>
      <c r="CU43">
        <f t="shared" si="38"/>
        <v>1.4573873679092131E-2</v>
      </c>
      <c r="CV43">
        <f t="shared" si="38"/>
        <v>6.5148968311508071E-3</v>
      </c>
      <c r="CW43">
        <f t="shared" si="38"/>
        <v>2.319436463125335E-2</v>
      </c>
      <c r="CX43">
        <f t="shared" si="38"/>
        <v>1.4911550480640301E-2</v>
      </c>
      <c r="CY43">
        <f t="shared" si="38"/>
        <v>1.0738230913881708E-2</v>
      </c>
      <c r="CZ43">
        <f t="shared" si="38"/>
        <v>2.0849214915545033E-2</v>
      </c>
      <c r="DA43">
        <f t="shared" si="38"/>
        <v>1.649312011137738E-2</v>
      </c>
      <c r="DB43">
        <f t="shared" si="38"/>
        <v>1.5092281495771687E-2</v>
      </c>
      <c r="DC43">
        <f t="shared" si="38"/>
        <v>2.5880355486597395E-2</v>
      </c>
      <c r="DD43">
        <f t="shared" si="38"/>
        <v>2.3960237649315985E-2</v>
      </c>
      <c r="DE43">
        <f t="shared" si="38"/>
        <v>1.9333282646904593E-2</v>
      </c>
      <c r="DF43">
        <f t="shared" si="38"/>
        <v>2.8185830272420276E-2</v>
      </c>
      <c r="DG43">
        <f t="shared" si="38"/>
        <v>2.027633619624325E-2</v>
      </c>
      <c r="DH43">
        <f t="shared" si="38"/>
        <v>2.4284486826751106E-2</v>
      </c>
      <c r="DI43">
        <f t="shared" si="38"/>
        <v>2.3152302167813943E-2</v>
      </c>
      <c r="DJ43">
        <f t="shared" si="38"/>
        <v>6.153989468963772E-2</v>
      </c>
      <c r="DK43">
        <f t="shared" si="38"/>
        <v>-2.9941151540326061E-2</v>
      </c>
      <c r="DL43">
        <f t="shared" si="38"/>
        <v>1.2084248500123351E-2</v>
      </c>
      <c r="DM43">
        <f t="shared" si="38"/>
        <v>1.4051490637754682E-2</v>
      </c>
      <c r="DN43">
        <f t="shared" si="38"/>
        <v>1.2057489664256238E-2</v>
      </c>
      <c r="DO43">
        <f t="shared" si="38"/>
        <v>-0.10250899512620393</v>
      </c>
      <c r="DP43">
        <f t="shared" si="38"/>
        <v>1.6907895389014271E-2</v>
      </c>
      <c r="DQ43">
        <f t="shared" si="38"/>
        <v>1.7856176917902644E-2</v>
      </c>
      <c r="DR43">
        <f t="shared" si="38"/>
        <v>2.0300994991483634E-2</v>
      </c>
      <c r="DS43">
        <f t="shared" si="38"/>
        <v>2.0737421588309601E-2</v>
      </c>
      <c r="DT43">
        <f t="shared" si="38"/>
        <v>1.2425810658511338E-2</v>
      </c>
      <c r="DU43">
        <f t="shared" si="38"/>
        <v>1.1477102627889479E-2</v>
      </c>
      <c r="DV43">
        <f t="shared" si="38"/>
        <v>6.6731628282870048E-3</v>
      </c>
      <c r="DW43">
        <f t="shared" si="38"/>
        <v>1.9565495848343772E-3</v>
      </c>
      <c r="DX43">
        <f t="shared" ref="DX43:FZ43" si="39">LN(DX20)-LN(DW20)</f>
        <v>6.8722902189666257E-3</v>
      </c>
      <c r="DY43">
        <f t="shared" si="39"/>
        <v>4.7177389719799123E-3</v>
      </c>
      <c r="DZ43">
        <f t="shared" si="39"/>
        <v>8.0897933832133617E-3</v>
      </c>
      <c r="EA43">
        <f t="shared" si="39"/>
        <v>3.4820442236433991E-3</v>
      </c>
      <c r="EB43">
        <f t="shared" si="39"/>
        <v>2.0910451393749696E-3</v>
      </c>
      <c r="EC43">
        <f t="shared" si="39"/>
        <v>1.2951692006080151E-3</v>
      </c>
      <c r="ED43">
        <f t="shared" si="39"/>
        <v>-9.826513330946085E-4</v>
      </c>
      <c r="EE43">
        <f t="shared" si="39"/>
        <v>3.2003901701216364E-4</v>
      </c>
      <c r="EF43">
        <f t="shared" si="39"/>
        <v>3.2934924405605415E-3</v>
      </c>
      <c r="EG43">
        <f t="shared" si="39"/>
        <v>4.6365826961256573E-3</v>
      </c>
      <c r="EH43">
        <f t="shared" si="39"/>
        <v>5.8107492483170375E-3</v>
      </c>
      <c r="EI43">
        <f t="shared" si="39"/>
        <v>6.0685253215631008E-3</v>
      </c>
      <c r="EJ43">
        <f t="shared" si="39"/>
        <v>7.5601785803076638E-3</v>
      </c>
      <c r="EK43">
        <f t="shared" si="39"/>
        <v>9.502731220733196E-3</v>
      </c>
      <c r="EL43">
        <f t="shared" si="39"/>
        <v>1.0765357177703549E-2</v>
      </c>
      <c r="EM43">
        <f t="shared" si="39"/>
        <v>1.902475696152095E-2</v>
      </c>
      <c r="EN43">
        <f t="shared" si="39"/>
        <v>1.2212810740797053E-2</v>
      </c>
      <c r="EO43">
        <f t="shared" si="39"/>
        <v>1.1473980681790508E-2</v>
      </c>
      <c r="EP43">
        <f t="shared" si="39"/>
        <v>7.2820400715389866E-3</v>
      </c>
      <c r="EQ43">
        <f t="shared" si="39"/>
        <v>-1.3820267422914867E-5</v>
      </c>
      <c r="ER43">
        <f t="shared" si="39"/>
        <v>2.4914692189135224E-3</v>
      </c>
      <c r="ES43">
        <f t="shared" si="39"/>
        <v>3.5642076071038531E-3</v>
      </c>
      <c r="ET43">
        <f t="shared" si="39"/>
        <v>5.8417021408221359E-3</v>
      </c>
      <c r="EU43">
        <f t="shared" si="39"/>
        <v>7.4493434315510143E-3</v>
      </c>
      <c r="EV43">
        <f t="shared" si="39"/>
        <v>9.2695701108453932E-3</v>
      </c>
      <c r="EW43">
        <f t="shared" si="39"/>
        <v>8.2391408427611168E-3</v>
      </c>
      <c r="EX43">
        <f t="shared" si="39"/>
        <v>1.1943286243598195E-2</v>
      </c>
      <c r="EY43">
        <f t="shared" si="39"/>
        <v>9.6341941028512679E-3</v>
      </c>
      <c r="EZ43">
        <f t="shared" si="39"/>
        <v>1.174780323204061E-2</v>
      </c>
      <c r="FA43">
        <f t="shared" si="39"/>
        <v>9.6865630578779616E-3</v>
      </c>
      <c r="FB43">
        <f t="shared" si="39"/>
        <v>4.5765505023247499E-3</v>
      </c>
      <c r="FC43">
        <f t="shared" si="39"/>
        <v>6.4945980223232169E-3</v>
      </c>
      <c r="FD43">
        <f t="shared" si="39"/>
        <v>2.0673796402537192E-3</v>
      </c>
      <c r="FE43">
        <f t="shared" si="39"/>
        <v>3.513550253916975E-3</v>
      </c>
      <c r="FF43">
        <f t="shared" si="39"/>
        <v>6.1113681779136897E-3</v>
      </c>
      <c r="FG43">
        <f t="shared" si="39"/>
        <v>-2.31271583751127E-2</v>
      </c>
      <c r="FH43">
        <f t="shared" si="39"/>
        <v>-8.0416128419322774E-2</v>
      </c>
      <c r="FI43">
        <f t="shared" si="39"/>
        <v>9.488126543534392E-2</v>
      </c>
      <c r="FJ43">
        <f t="shared" si="39"/>
        <v>8.5061051169805779E-3</v>
      </c>
      <c r="FK43">
        <f t="shared" si="39"/>
        <v>1.0738616366911202E-2</v>
      </c>
      <c r="FL43">
        <f t="shared" si="39"/>
        <v>1.0532938851769202E-2</v>
      </c>
      <c r="FM43">
        <f t="shared" si="39"/>
        <v>6.4574270001536149E-3</v>
      </c>
      <c r="FN43">
        <f t="shared" si="39"/>
        <v>3.6272842737901101E-3</v>
      </c>
      <c r="FO43">
        <f t="shared" si="39"/>
        <v>-1.9422004997977638E-3</v>
      </c>
      <c r="FP43">
        <f t="shared" si="39"/>
        <v>-3.9443952809232741E-3</v>
      </c>
      <c r="FQ43">
        <f t="shared" si="39"/>
        <v>8.8125277296136062E-4</v>
      </c>
      <c r="FR43">
        <f t="shared" si="39"/>
        <v>1.5721698874777701E-3</v>
      </c>
      <c r="FS43">
        <f t="shared" si="39"/>
        <v>2.0419484974407709E-3</v>
      </c>
      <c r="FT43">
        <f t="shared" si="39"/>
        <v>8.78057655555331E-3</v>
      </c>
      <c r="FU43">
        <f t="shared" si="39"/>
        <v>6.5545769675825483E-3</v>
      </c>
      <c r="FV43">
        <f t="shared" si="39"/>
        <v>4.5022483173919881E-3</v>
      </c>
      <c r="FW43">
        <f t="shared" si="39"/>
        <v>6.5357970153581135E-3</v>
      </c>
      <c r="FX43">
        <f t="shared" si="39"/>
        <v>2.4965567567480917E-3</v>
      </c>
      <c r="FY43">
        <f t="shared" si="39"/>
        <v>3.1060940183245123E-3</v>
      </c>
      <c r="FZ43">
        <f t="shared" si="39"/>
        <v>5.0641013912926525E-3</v>
      </c>
    </row>
    <row r="44" spans="1:182" x14ac:dyDescent="0.35">
      <c r="A44" t="s">
        <v>8</v>
      </c>
      <c r="AR44">
        <f t="shared" ref="AR44:BK44" si="40">LN(AR21)-LN(AQ21)</f>
        <v>-1.3550477195886756E-2</v>
      </c>
      <c r="AS44">
        <f t="shared" si="40"/>
        <v>-2.2088384801062233E-2</v>
      </c>
      <c r="AT44">
        <f t="shared" si="40"/>
        <v>-5.462932436351764E-3</v>
      </c>
      <c r="AU44">
        <f t="shared" si="40"/>
        <v>-1.9604126875970351E-2</v>
      </c>
      <c r="AV44">
        <f t="shared" si="40"/>
        <v>-1.2250623404286287E-2</v>
      </c>
      <c r="AW44">
        <f t="shared" si="40"/>
        <v>-2.0767177503719481E-2</v>
      </c>
      <c r="AX44">
        <f t="shared" si="40"/>
        <v>-1.16413216980078E-2</v>
      </c>
      <c r="AY44">
        <f t="shared" si="40"/>
        <v>2.9315257758071311E-3</v>
      </c>
      <c r="AZ44">
        <f t="shared" si="40"/>
        <v>-1.1062545191181883E-2</v>
      </c>
      <c r="BA44">
        <f t="shared" si="40"/>
        <v>-8.3818048085344543E-3</v>
      </c>
      <c r="BB44">
        <f t="shared" si="40"/>
        <v>-7.4124471321077579E-3</v>
      </c>
      <c r="BC44">
        <f t="shared" si="40"/>
        <v>1.5216235643844556E-3</v>
      </c>
      <c r="BD44">
        <f t="shared" si="40"/>
        <v>-2.1866123188782893E-3</v>
      </c>
      <c r="BE44">
        <f t="shared" si="40"/>
        <v>6.0343930401351997E-3</v>
      </c>
      <c r="BF44">
        <f t="shared" si="40"/>
        <v>7.2126147935804852E-3</v>
      </c>
      <c r="BG44">
        <f t="shared" si="40"/>
        <v>6.6341038716899448E-3</v>
      </c>
      <c r="BH44">
        <f t="shared" si="40"/>
        <v>8.7161735832506082E-3</v>
      </c>
      <c r="BI44">
        <f t="shared" si="40"/>
        <v>2.273023588344536E-2</v>
      </c>
      <c r="BJ44">
        <f t="shared" si="40"/>
        <v>2.4988012220417133E-2</v>
      </c>
      <c r="BK44">
        <f t="shared" si="40"/>
        <v>-8.4275721089159816E-3</v>
      </c>
      <c r="BL44">
        <f>LN(BL21)-LN(BK21)</f>
        <v>2.6400325114995127E-2</v>
      </c>
      <c r="BM44">
        <f t="shared" ref="BM44:DX44" si="41">LN(BM21)-LN(BL21)</f>
        <v>-4.3348514971945917E-3</v>
      </c>
      <c r="BN44">
        <f t="shared" si="41"/>
        <v>6.0779964272228426E-4</v>
      </c>
      <c r="BO44">
        <f t="shared" si="41"/>
        <v>1.7578468210400544E-2</v>
      </c>
      <c r="BP44">
        <f t="shared" si="41"/>
        <v>7.8967067335646846E-3</v>
      </c>
      <c r="BQ44">
        <f t="shared" si="41"/>
        <v>5.2620130757716765E-3</v>
      </c>
      <c r="BR44">
        <f t="shared" si="41"/>
        <v>1.9610500206878712E-2</v>
      </c>
      <c r="BS44">
        <f t="shared" si="41"/>
        <v>1.1542481839276419E-2</v>
      </c>
      <c r="BT44">
        <f t="shared" si="41"/>
        <v>1.5832977757193945E-2</v>
      </c>
      <c r="BU44">
        <f t="shared" si="41"/>
        <v>2.3384925622007557E-2</v>
      </c>
      <c r="BV44">
        <f t="shared" si="41"/>
        <v>2.9296017511880379E-2</v>
      </c>
      <c r="BW44">
        <f t="shared" si="41"/>
        <v>-8.0571030089391371E-3</v>
      </c>
      <c r="BX44">
        <f t="shared" si="41"/>
        <v>1.9666858979851654E-2</v>
      </c>
      <c r="BY44">
        <f t="shared" si="41"/>
        <v>1.3489425498692142E-2</v>
      </c>
      <c r="BZ44">
        <f t="shared" si="41"/>
        <v>9.0217756182919828E-3</v>
      </c>
      <c r="CA44">
        <f t="shared" si="41"/>
        <v>1.6138324133914139E-2</v>
      </c>
      <c r="CB44">
        <f t="shared" si="41"/>
        <v>5.1529222671593544E-3</v>
      </c>
      <c r="CC44">
        <f t="shared" si="41"/>
        <v>5.1527727806846002E-3</v>
      </c>
      <c r="CD44">
        <f t="shared" si="41"/>
        <v>8.2341831676870925E-3</v>
      </c>
      <c r="CE44">
        <f t="shared" si="41"/>
        <v>2.9519007854863943E-2</v>
      </c>
      <c r="CF44">
        <f t="shared" si="41"/>
        <v>7.6821377033340355E-3</v>
      </c>
      <c r="CG44">
        <f t="shared" si="41"/>
        <v>1.5387218071792219E-2</v>
      </c>
      <c r="CH44">
        <f t="shared" si="41"/>
        <v>1.1403292206489724E-2</v>
      </c>
      <c r="CI44">
        <f t="shared" si="41"/>
        <v>4.8132425690532443E-3</v>
      </c>
      <c r="CJ44">
        <f t="shared" si="41"/>
        <v>8.1840911786557058E-4</v>
      </c>
      <c r="CK44">
        <f t="shared" si="41"/>
        <v>6.6976098429076814E-3</v>
      </c>
      <c r="CL44">
        <f t="shared" si="41"/>
        <v>-3.1454380185849118E-3</v>
      </c>
      <c r="CM44">
        <f t="shared" si="41"/>
        <v>6.8503059607269989E-3</v>
      </c>
      <c r="CN44">
        <f t="shared" si="41"/>
        <v>9.0834151823440124E-3</v>
      </c>
      <c r="CO44">
        <f t="shared" si="41"/>
        <v>-2.1284583874745522E-3</v>
      </c>
      <c r="CP44">
        <f t="shared" si="41"/>
        <v>1.1686258953149675E-2</v>
      </c>
      <c r="CQ44">
        <f t="shared" si="41"/>
        <v>-7.3070455070798346E-3</v>
      </c>
      <c r="CR44">
        <f t="shared" si="41"/>
        <v>1.4305892796819819E-2</v>
      </c>
      <c r="CS44">
        <f t="shared" si="41"/>
        <v>1.1893313913505565E-2</v>
      </c>
      <c r="CT44">
        <f t="shared" si="41"/>
        <v>2.1260604564794505E-3</v>
      </c>
      <c r="CU44">
        <f t="shared" si="41"/>
        <v>1.2725697679547565E-2</v>
      </c>
      <c r="CV44">
        <f t="shared" si="41"/>
        <v>8.0233477485798232E-3</v>
      </c>
      <c r="CW44">
        <f t="shared" si="41"/>
        <v>1.1163434812910822E-2</v>
      </c>
      <c r="CX44">
        <f t="shared" si="41"/>
        <v>1.5260198285611537E-2</v>
      </c>
      <c r="CY44">
        <f t="shared" si="41"/>
        <v>9.7828364268774948E-3</v>
      </c>
      <c r="CZ44">
        <f t="shared" si="41"/>
        <v>-1.24345282799041E-2</v>
      </c>
      <c r="DA44">
        <f t="shared" si="41"/>
        <v>1.4477474467065932E-2</v>
      </c>
      <c r="DB44">
        <f t="shared" si="41"/>
        <v>2.8912723599852086E-3</v>
      </c>
      <c r="DC44">
        <f t="shared" si="41"/>
        <v>2.5044812150293083E-2</v>
      </c>
      <c r="DD44">
        <f t="shared" si="41"/>
        <v>1.6372198213367994E-3</v>
      </c>
      <c r="DE44">
        <f t="shared" si="41"/>
        <v>9.4997199703321655E-3</v>
      </c>
      <c r="DF44">
        <f t="shared" si="41"/>
        <v>8.3349755402331027E-3</v>
      </c>
      <c r="DG44">
        <f t="shared" si="41"/>
        <v>1.9584620401273511E-2</v>
      </c>
      <c r="DH44">
        <f t="shared" si="41"/>
        <v>1.7038367089645234E-2</v>
      </c>
      <c r="DI44">
        <f t="shared" si="41"/>
        <v>9.4880671908956771E-3</v>
      </c>
      <c r="DJ44">
        <f t="shared" si="41"/>
        <v>1.2665455009575055E-2</v>
      </c>
      <c r="DK44">
        <f t="shared" si="41"/>
        <v>-9.8015733925826964E-4</v>
      </c>
      <c r="DL44">
        <f t="shared" si="41"/>
        <v>-7.8277173057621496E-3</v>
      </c>
      <c r="DM44">
        <f t="shared" si="41"/>
        <v>3.4466688947603075E-3</v>
      </c>
      <c r="DN44">
        <f t="shared" si="41"/>
        <v>-2.1998703063033531E-2</v>
      </c>
      <c r="DO44">
        <f t="shared" si="41"/>
        <v>-6.7077215616249575E-2</v>
      </c>
      <c r="DP44">
        <f t="shared" si="41"/>
        <v>-4.4579073256745261E-3</v>
      </c>
      <c r="DQ44">
        <f t="shared" si="41"/>
        <v>9.4794694989257522E-3</v>
      </c>
      <c r="DR44">
        <f t="shared" si="41"/>
        <v>-6.9830867554028231E-3</v>
      </c>
      <c r="DS44">
        <f t="shared" si="41"/>
        <v>8.6980939608576335E-3</v>
      </c>
      <c r="DT44">
        <f t="shared" si="41"/>
        <v>2.8147968803047263E-2</v>
      </c>
      <c r="DU44">
        <f t="shared" si="41"/>
        <v>-4.9106114397492462E-3</v>
      </c>
      <c r="DV44">
        <f t="shared" si="41"/>
        <v>2.1258113251242605E-2</v>
      </c>
      <c r="DW44">
        <f t="shared" si="41"/>
        <v>4.1784591444731234E-3</v>
      </c>
      <c r="DX44">
        <f t="shared" si="41"/>
        <v>-2.4500622504799452E-3</v>
      </c>
      <c r="DY44">
        <f t="shared" ref="DY44:FZ44" si="42">LN(DY21)-LN(DX21)</f>
        <v>1.2631776375933157E-3</v>
      </c>
      <c r="DZ44">
        <f t="shared" si="42"/>
        <v>1.0216206145940987E-3</v>
      </c>
      <c r="EA44">
        <f t="shared" si="42"/>
        <v>-6.304913309866933E-3</v>
      </c>
      <c r="EB44">
        <f t="shared" si="42"/>
        <v>-1.0314918103095039E-2</v>
      </c>
      <c r="EC44">
        <f t="shared" si="42"/>
        <v>-3.6831010091162852E-3</v>
      </c>
      <c r="ED44">
        <f t="shared" si="42"/>
        <v>-1.0795929111182545E-3</v>
      </c>
      <c r="EE44">
        <f t="shared" si="42"/>
        <v>-8.8259611698475737E-3</v>
      </c>
      <c r="EF44">
        <f t="shared" si="42"/>
        <v>4.4424649072443145E-3</v>
      </c>
      <c r="EG44">
        <f t="shared" si="42"/>
        <v>2.6773529239587646E-3</v>
      </c>
      <c r="EH44">
        <f t="shared" si="42"/>
        <v>-1.7276267986137128E-3</v>
      </c>
      <c r="EI44">
        <f t="shared" si="42"/>
        <v>-8.5895461243516991E-3</v>
      </c>
      <c r="EJ44">
        <f t="shared" si="42"/>
        <v>1.9154338559292938E-3</v>
      </c>
      <c r="EK44">
        <f t="shared" si="42"/>
        <v>2.9606424448065383E-3</v>
      </c>
      <c r="EL44">
        <f t="shared" si="42"/>
        <v>-1.107173313450005E-3</v>
      </c>
      <c r="EM44">
        <f t="shared" si="42"/>
        <v>-8.1679176650606422E-3</v>
      </c>
      <c r="EN44">
        <f t="shared" si="42"/>
        <v>1.422255327177524E-2</v>
      </c>
      <c r="EO44">
        <f t="shared" si="42"/>
        <v>-8.905484186456647E-4</v>
      </c>
      <c r="EP44">
        <f t="shared" si="42"/>
        <v>5.7951998545462402E-3</v>
      </c>
      <c r="EQ44">
        <f t="shared" si="42"/>
        <v>1.1438158747761662E-2</v>
      </c>
      <c r="ER44">
        <f t="shared" si="42"/>
        <v>-1.8244388140686851E-5</v>
      </c>
      <c r="ES44">
        <f t="shared" si="42"/>
        <v>1.0754145482270161E-2</v>
      </c>
      <c r="ET44">
        <f t="shared" si="42"/>
        <v>4.5538577636961008E-3</v>
      </c>
      <c r="EU44">
        <f t="shared" si="42"/>
        <v>9.5733225541980715E-3</v>
      </c>
      <c r="EV44">
        <f t="shared" si="42"/>
        <v>1.3065667978771955E-2</v>
      </c>
      <c r="EW44">
        <f t="shared" si="42"/>
        <v>4.735763800781001E-3</v>
      </c>
      <c r="EX44">
        <f t="shared" si="42"/>
        <v>7.8427165041627944E-3</v>
      </c>
      <c r="EY44">
        <f t="shared" si="42"/>
        <v>2.0035811226719602E-3</v>
      </c>
      <c r="EZ44">
        <f t="shared" si="42"/>
        <v>-1.8626577273135325E-3</v>
      </c>
      <c r="FA44">
        <f t="shared" si="42"/>
        <v>-9.2395189010119338E-4</v>
      </c>
      <c r="FB44">
        <f t="shared" si="42"/>
        <v>9.5863768020443274E-4</v>
      </c>
      <c r="FC44">
        <f t="shared" si="42"/>
        <v>8.5909326896747018E-3</v>
      </c>
      <c r="FD44">
        <f t="shared" si="42"/>
        <v>6.9630125134310106E-3</v>
      </c>
      <c r="FE44">
        <f t="shared" si="42"/>
        <v>4.8865061920189135E-4</v>
      </c>
      <c r="FF44">
        <f t="shared" si="42"/>
        <v>-1.7829141803353821E-3</v>
      </c>
      <c r="FG44">
        <f t="shared" si="42"/>
        <v>-2.1544101518191638E-3</v>
      </c>
      <c r="FH44">
        <f t="shared" si="42"/>
        <v>-6.7448951243980204E-2</v>
      </c>
      <c r="FI44">
        <f t="shared" si="42"/>
        <v>4.8201266210085691E-2</v>
      </c>
      <c r="FJ44">
        <f t="shared" si="42"/>
        <v>9.7858300894273498E-3</v>
      </c>
      <c r="FK44">
        <f t="shared" si="42"/>
        <v>-7.3216682054386695E-3</v>
      </c>
      <c r="FL44">
        <f t="shared" si="42"/>
        <v>1.5992908496921032E-2</v>
      </c>
      <c r="FM44">
        <f t="shared" si="42"/>
        <v>1.0789504579280518E-2</v>
      </c>
      <c r="FN44">
        <f t="shared" si="42"/>
        <v>8.0758346809872705E-3</v>
      </c>
      <c r="FO44">
        <f t="shared" si="42"/>
        <v>-7.1220952084445344E-3</v>
      </c>
      <c r="FP44">
        <f t="shared" si="42"/>
        <v>3.7235800768495864E-3</v>
      </c>
      <c r="FQ44">
        <f t="shared" si="42"/>
        <v>-1.8505418536864937E-3</v>
      </c>
      <c r="FR44">
        <f t="shared" si="42"/>
        <v>-1.0077311429169455E-2</v>
      </c>
      <c r="FS44">
        <f t="shared" si="42"/>
        <v>5.7906113083827648E-3</v>
      </c>
      <c r="FT44">
        <f t="shared" si="42"/>
        <v>7.6417873613188192E-4</v>
      </c>
      <c r="FU44">
        <f t="shared" si="42"/>
        <v>-1.507247149088542E-2</v>
      </c>
      <c r="FV44">
        <f t="shared" si="42"/>
        <v>-3.3034271510175017E-3</v>
      </c>
      <c r="FW44">
        <f t="shared" si="42"/>
        <v>4.8187876834546728E-3</v>
      </c>
      <c r="FX44">
        <f t="shared" si="42"/>
        <v>1.2853941889368059E-3</v>
      </c>
      <c r="FY44">
        <f t="shared" si="42"/>
        <v>5.5609966283576284E-3</v>
      </c>
      <c r="FZ44">
        <f t="shared" si="42"/>
        <v>-1.7518335546640174E-4</v>
      </c>
    </row>
    <row r="47" spans="1:182" x14ac:dyDescent="0.35">
      <c r="A47" t="s">
        <v>452</v>
      </c>
      <c r="B47" t="s">
        <v>69</v>
      </c>
      <c r="C47" t="s">
        <v>70</v>
      </c>
      <c r="D47" t="s">
        <v>71</v>
      </c>
      <c r="E47" t="s">
        <v>72</v>
      </c>
      <c r="F47" t="s">
        <v>73</v>
      </c>
      <c r="G47" t="s">
        <v>74</v>
      </c>
      <c r="H47" t="s">
        <v>75</v>
      </c>
      <c r="I47" t="s">
        <v>76</v>
      </c>
      <c r="J47" t="s">
        <v>77</v>
      </c>
      <c r="K47" t="s">
        <v>78</v>
      </c>
      <c r="L47" t="s">
        <v>79</v>
      </c>
      <c r="M47" t="s">
        <v>80</v>
      </c>
      <c r="N47" t="s">
        <v>81</v>
      </c>
      <c r="O47" t="s">
        <v>82</v>
      </c>
      <c r="P47" t="s">
        <v>83</v>
      </c>
      <c r="Q47" t="s">
        <v>84</v>
      </c>
      <c r="R47" t="s">
        <v>85</v>
      </c>
      <c r="S47" t="s">
        <v>86</v>
      </c>
      <c r="T47" t="s">
        <v>87</v>
      </c>
      <c r="U47" t="s">
        <v>88</v>
      </c>
      <c r="V47" t="s">
        <v>89</v>
      </c>
      <c r="W47" t="s">
        <v>90</v>
      </c>
      <c r="X47" t="s">
        <v>91</v>
      </c>
      <c r="Y47" t="s">
        <v>92</v>
      </c>
      <c r="Z47" t="s">
        <v>93</v>
      </c>
      <c r="AA47" t="s">
        <v>94</v>
      </c>
      <c r="AB47" t="s">
        <v>95</v>
      </c>
      <c r="AC47" t="s">
        <v>96</v>
      </c>
      <c r="AD47" t="s">
        <v>97</v>
      </c>
      <c r="AE47" t="s">
        <v>98</v>
      </c>
      <c r="AF47" t="s">
        <v>99</v>
      </c>
      <c r="AG47" t="s">
        <v>100</v>
      </c>
      <c r="AH47" t="s">
        <v>101</v>
      </c>
      <c r="AI47" t="s">
        <v>102</v>
      </c>
      <c r="AJ47" t="s">
        <v>103</v>
      </c>
      <c r="AK47" t="s">
        <v>104</v>
      </c>
      <c r="AL47" t="s">
        <v>105</v>
      </c>
      <c r="AM47" t="s">
        <v>106</v>
      </c>
      <c r="AN47" t="s">
        <v>107</v>
      </c>
      <c r="AO47" t="s">
        <v>108</v>
      </c>
      <c r="AP47" t="s">
        <v>109</v>
      </c>
      <c r="AQ47" t="s">
        <v>110</v>
      </c>
      <c r="AR47" t="s">
        <v>111</v>
      </c>
      <c r="AS47" t="s">
        <v>112</v>
      </c>
      <c r="AT47" t="s">
        <v>113</v>
      </c>
      <c r="AU47" t="s">
        <v>114</v>
      </c>
      <c r="AV47" t="s">
        <v>115</v>
      </c>
      <c r="AW47" t="s">
        <v>116</v>
      </c>
      <c r="AX47" t="s">
        <v>117</v>
      </c>
      <c r="AY47" t="s">
        <v>118</v>
      </c>
      <c r="AZ47" t="s">
        <v>119</v>
      </c>
      <c r="BA47" t="s">
        <v>120</v>
      </c>
      <c r="BB47" t="s">
        <v>121</v>
      </c>
      <c r="BC47" t="s">
        <v>122</v>
      </c>
      <c r="BD47" t="s">
        <v>123</v>
      </c>
      <c r="BE47" t="s">
        <v>124</v>
      </c>
      <c r="BF47" t="s">
        <v>125</v>
      </c>
      <c r="BG47" t="s">
        <v>126</v>
      </c>
      <c r="BH47" t="s">
        <v>127</v>
      </c>
      <c r="BI47" t="s">
        <v>128</v>
      </c>
      <c r="BJ47" t="s">
        <v>129</v>
      </c>
      <c r="BK47" t="s">
        <v>130</v>
      </c>
      <c r="BL47" t="s">
        <v>131</v>
      </c>
      <c r="BM47" t="s">
        <v>132</v>
      </c>
      <c r="BN47" t="s">
        <v>133</v>
      </c>
      <c r="BO47" t="s">
        <v>134</v>
      </c>
      <c r="BP47" t="s">
        <v>135</v>
      </c>
      <c r="BQ47" t="s">
        <v>136</v>
      </c>
      <c r="BR47" t="s">
        <v>137</v>
      </c>
      <c r="BS47" t="s">
        <v>138</v>
      </c>
      <c r="BT47" t="s">
        <v>139</v>
      </c>
      <c r="BU47" t="s">
        <v>140</v>
      </c>
      <c r="BV47" t="s">
        <v>141</v>
      </c>
      <c r="BW47" t="s">
        <v>142</v>
      </c>
      <c r="BX47" t="s">
        <v>143</v>
      </c>
      <c r="BY47" t="s">
        <v>144</v>
      </c>
      <c r="BZ47" t="s">
        <v>145</v>
      </c>
      <c r="CA47" t="s">
        <v>146</v>
      </c>
      <c r="CB47" t="s">
        <v>147</v>
      </c>
      <c r="CC47" t="s">
        <v>148</v>
      </c>
      <c r="CD47" t="s">
        <v>149</v>
      </c>
      <c r="CE47" t="s">
        <v>150</v>
      </c>
      <c r="CF47" t="s">
        <v>151</v>
      </c>
      <c r="CG47" t="s">
        <v>152</v>
      </c>
      <c r="CH47" t="s">
        <v>860</v>
      </c>
    </row>
    <row r="48" spans="1:182" x14ac:dyDescent="0.35">
      <c r="A48" t="s">
        <v>154</v>
      </c>
      <c r="B48">
        <v>1.0422225412204611E-2</v>
      </c>
      <c r="C48">
        <v>4.6480380562083923E-3</v>
      </c>
      <c r="D48">
        <v>1.3411054440272352E-2</v>
      </c>
      <c r="E48">
        <v>1.0361146435940327E-2</v>
      </c>
      <c r="F48">
        <v>1.3101785680019518E-2</v>
      </c>
      <c r="G48">
        <v>8.837644375901732E-3</v>
      </c>
      <c r="H48">
        <v>6.4693347900384168E-3</v>
      </c>
      <c r="I48">
        <v>4.3009126355126881E-3</v>
      </c>
      <c r="J48">
        <v>3.191606316914708E-2</v>
      </c>
      <c r="K48">
        <v>4.1451324882935126E-4</v>
      </c>
      <c r="L48">
        <v>1.9174086917246314E-3</v>
      </c>
      <c r="M48">
        <v>-6.0178386661036143E-4</v>
      </c>
      <c r="N48">
        <v>1.8728091681037284E-3</v>
      </c>
      <c r="O48">
        <v>4.695578431052283E-3</v>
      </c>
      <c r="P48">
        <v>4.2490093695857212E-3</v>
      </c>
      <c r="Q48">
        <v>1.7456808574412008E-3</v>
      </c>
      <c r="R48">
        <v>-2.9501195683181436E-3</v>
      </c>
      <c r="S48">
        <v>1.8941575048536663E-4</v>
      </c>
      <c r="T48">
        <v>6.3047104297915268E-3</v>
      </c>
      <c r="U48">
        <v>6.0945558632745644E-3</v>
      </c>
      <c r="V48">
        <v>5.3750238189476107E-3</v>
      </c>
      <c r="W48">
        <v>6.0569969538857293E-3</v>
      </c>
      <c r="X48">
        <v>2.1550209486882466E-3</v>
      </c>
      <c r="Y48">
        <v>4.0501450038252784E-3</v>
      </c>
      <c r="Z48">
        <v>2.4986612783663986E-3</v>
      </c>
      <c r="AA48">
        <v>5.9552329445793362E-3</v>
      </c>
      <c r="AB48">
        <v>7.3614642736945513E-3</v>
      </c>
      <c r="AC48">
        <v>6.650148173694248E-3</v>
      </c>
      <c r="AD48">
        <v>9.15470863461465E-3</v>
      </c>
      <c r="AE48">
        <v>1.0764390545013214E-2</v>
      </c>
      <c r="AF48">
        <v>5.4171114162748779E-3</v>
      </c>
      <c r="AG48">
        <v>1.1264531679577416E-2</v>
      </c>
      <c r="AH48">
        <v>1.0253005010177674E-2</v>
      </c>
      <c r="AI48">
        <v>6.4624886445532326E-3</v>
      </c>
      <c r="AJ48">
        <v>3.7565439333260287E-3</v>
      </c>
      <c r="AK48">
        <v>4.6065758816737912E-3</v>
      </c>
      <c r="AL48">
        <v>8.9896998899074987E-3</v>
      </c>
      <c r="AM48">
        <v>-4.9813059573722285E-3</v>
      </c>
      <c r="AN48">
        <v>-5.4119605069722354E-3</v>
      </c>
      <c r="AO48">
        <v>-1.6982651339866095E-2</v>
      </c>
      <c r="AP48">
        <v>-2.5122440414028446E-2</v>
      </c>
      <c r="AQ48">
        <v>2.0422008008047499E-4</v>
      </c>
      <c r="AR48">
        <v>3.7573432524684591E-3</v>
      </c>
      <c r="AS48">
        <v>4.6052855669618253E-3</v>
      </c>
      <c r="AT48">
        <v>3.9766971654131567E-3</v>
      </c>
      <c r="AU48">
        <v>9.2767672435698501E-3</v>
      </c>
      <c r="AV48">
        <v>4.3655785139247172E-3</v>
      </c>
      <c r="AW48">
        <v>6.122901442402906E-3</v>
      </c>
      <c r="AX48">
        <v>1.0463846433086843E-2</v>
      </c>
      <c r="AY48">
        <v>-1.9486008270774846E-4</v>
      </c>
      <c r="AZ48">
        <v>3.1095453426566166E-4</v>
      </c>
      <c r="BA48">
        <v>-2.7121647362573498E-3</v>
      </c>
      <c r="BB48">
        <v>-2.90116636840132E-3</v>
      </c>
      <c r="BC48">
        <v>-3.6715342840132337E-3</v>
      </c>
      <c r="BD48">
        <v>-1.5072346428350869E-3</v>
      </c>
      <c r="BE48">
        <v>-4.0280031972503849E-3</v>
      </c>
      <c r="BF48">
        <v>-3.9107677014893483E-3</v>
      </c>
      <c r="BG48">
        <v>6.4859658717200119E-3</v>
      </c>
      <c r="BH48">
        <v>3.2069638836631498E-3</v>
      </c>
      <c r="BI48">
        <v>2.7054574458453828E-3</v>
      </c>
      <c r="BJ48">
        <v>5.6271394198397218E-3</v>
      </c>
      <c r="BK48">
        <v>2.26236693685955E-3</v>
      </c>
      <c r="BL48">
        <v>4.74239878699656E-3</v>
      </c>
      <c r="BM48">
        <v>4.193737643102935E-3</v>
      </c>
      <c r="BN48">
        <v>1.0109922059983845E-2</v>
      </c>
      <c r="BO48">
        <v>4.4824418956270762E-3</v>
      </c>
      <c r="BP48">
        <v>3.8277205748276089E-3</v>
      </c>
      <c r="BQ48">
        <v>5.135355101394623E-3</v>
      </c>
      <c r="BR48">
        <v>4.9093573809120272E-3</v>
      </c>
      <c r="BS48">
        <v>2.3504726921377284E-3</v>
      </c>
      <c r="BT48">
        <v>4.6914690808055326E-3</v>
      </c>
      <c r="BU48">
        <v>7.1766838724656168E-3</v>
      </c>
      <c r="BV48">
        <v>7.6414195352416669E-3</v>
      </c>
      <c r="BW48">
        <v>7.3187188511774082E-3</v>
      </c>
      <c r="BX48">
        <v>7.1607382785447982E-3</v>
      </c>
      <c r="BY48">
        <v>7.992706214771772E-3</v>
      </c>
      <c r="BZ48">
        <v>1.1612550946793476E-4</v>
      </c>
      <c r="CA48">
        <v>5.0622287868318239E-3</v>
      </c>
      <c r="CB48">
        <v>5.982773638102401E-4</v>
      </c>
      <c r="CC48">
        <v>6.1359283744479853E-3</v>
      </c>
      <c r="CD48">
        <v>6.4935642425147932E-3</v>
      </c>
      <c r="CE48">
        <v>3.5378523482609836E-3</v>
      </c>
      <c r="CF48">
        <v>1.7191667557945323E-3</v>
      </c>
      <c r="CG48">
        <v>5.4861901418234993E-5</v>
      </c>
      <c r="CH48">
        <f>CORREL($B$48:$CG$48,B48:CG48)</f>
        <v>1</v>
      </c>
      <c r="CI48" t="s">
        <v>154</v>
      </c>
    </row>
    <row r="49" spans="1:87" x14ac:dyDescent="0.35">
      <c r="A49" t="s">
        <v>5</v>
      </c>
      <c r="B49">
        <v>1.0185885537032036E-2</v>
      </c>
      <c r="C49">
        <v>1.3428694697761756E-2</v>
      </c>
      <c r="D49">
        <v>1.4787003198987847E-2</v>
      </c>
      <c r="E49">
        <v>1.1729069615423526E-2</v>
      </c>
      <c r="F49">
        <v>6.8413873241137679E-3</v>
      </c>
      <c r="G49">
        <v>7.0044060155485255E-3</v>
      </c>
      <c r="H49">
        <v>5.0008277811048885E-3</v>
      </c>
      <c r="I49">
        <v>9.7292748527078032E-3</v>
      </c>
      <c r="J49">
        <v>3.9170072319549831E-4</v>
      </c>
      <c r="K49">
        <v>5.7548827037123829E-5</v>
      </c>
      <c r="L49">
        <v>-1.5268668980787936E-3</v>
      </c>
      <c r="M49">
        <v>-1.0112340658849917E-3</v>
      </c>
      <c r="N49">
        <v>8.347493896497582E-3</v>
      </c>
      <c r="O49">
        <v>8.3738780066866525E-3</v>
      </c>
      <c r="P49">
        <v>5.7071731719648966E-3</v>
      </c>
      <c r="Q49">
        <v>3.7150282830396009E-3</v>
      </c>
      <c r="R49">
        <v>-2.8458074462314187E-3</v>
      </c>
      <c r="S49">
        <v>1.9818018628470213E-3</v>
      </c>
      <c r="T49">
        <v>4.4628447039105623E-3</v>
      </c>
      <c r="U49">
        <v>6.9216957226423403E-3</v>
      </c>
      <c r="V49">
        <v>1.4674917727280246E-2</v>
      </c>
      <c r="W49">
        <v>9.4195978738600417E-3</v>
      </c>
      <c r="X49">
        <v>9.054846013322404E-3</v>
      </c>
      <c r="Y49">
        <v>3.5224795668167275E-3</v>
      </c>
      <c r="Z49">
        <v>5.0244414085689471E-3</v>
      </c>
      <c r="AA49">
        <v>5.8158894585691456E-3</v>
      </c>
      <c r="AB49">
        <v>4.3073053815998463E-3</v>
      </c>
      <c r="AC49">
        <v>7.6126298121259595E-3</v>
      </c>
      <c r="AD49">
        <v>5.916000605102667E-3</v>
      </c>
      <c r="AE49">
        <v>3.4085240946044593E-3</v>
      </c>
      <c r="AF49">
        <v>9.1467818685853075E-3</v>
      </c>
      <c r="AG49">
        <v>1.1273640476018087E-2</v>
      </c>
      <c r="AH49">
        <v>1.3891473893954398E-2</v>
      </c>
      <c r="AI49">
        <v>4.4173954298507567E-3</v>
      </c>
      <c r="AJ49">
        <v>8.0736013161768483E-3</v>
      </c>
      <c r="AK49">
        <v>4.0353564043993373E-3</v>
      </c>
      <c r="AL49">
        <v>4.1162330800101898E-3</v>
      </c>
      <c r="AM49">
        <v>4.8533539125550362E-4</v>
      </c>
      <c r="AN49">
        <v>-5.4866015371537458E-3</v>
      </c>
      <c r="AO49">
        <v>-2.1947050671698776E-2</v>
      </c>
      <c r="AP49">
        <v>-1.0025583964754503E-2</v>
      </c>
      <c r="AQ49">
        <v>1.567200717977002E-3</v>
      </c>
      <c r="AR49">
        <v>1.3836156546421563E-2</v>
      </c>
      <c r="AS49">
        <v>7.1333724907027829E-3</v>
      </c>
      <c r="AT49">
        <v>3.8730030285965E-3</v>
      </c>
      <c r="AU49">
        <v>9.0851395213409347E-3</v>
      </c>
      <c r="AV49">
        <v>3.9559648567291106E-3</v>
      </c>
      <c r="AW49">
        <v>5.7561663783634032E-3</v>
      </c>
      <c r="AX49">
        <v>6.8443471588004456E-3</v>
      </c>
      <c r="AY49">
        <v>2.5223608932627428E-3</v>
      </c>
      <c r="AZ49">
        <v>2.8542936953659392E-3</v>
      </c>
      <c r="BA49">
        <v>1.6720950078443764E-3</v>
      </c>
      <c r="BB49">
        <v>-1.0083316340825377E-4</v>
      </c>
      <c r="BC49">
        <v>-2.1433492801659071E-3</v>
      </c>
      <c r="BD49">
        <v>1.7129353079354814E-3</v>
      </c>
      <c r="BE49">
        <v>-1.205440944680447E-3</v>
      </c>
      <c r="BF49">
        <v>-3.959879235152286E-3</v>
      </c>
      <c r="BG49">
        <v>6.5356675586603075E-3</v>
      </c>
      <c r="BH49">
        <v>4.0076418521479695E-3</v>
      </c>
      <c r="BI49">
        <v>2.7055322582683061E-3</v>
      </c>
      <c r="BJ49">
        <v>5.7560142376420487E-3</v>
      </c>
      <c r="BK49">
        <v>2.3100129470634556E-3</v>
      </c>
      <c r="BL49">
        <v>6.6792231431662685E-3</v>
      </c>
      <c r="BM49">
        <v>4.0186568944111656E-3</v>
      </c>
      <c r="BN49">
        <v>2.6720587488373582E-3</v>
      </c>
      <c r="BO49">
        <v>4.6383020780176309E-3</v>
      </c>
      <c r="BP49">
        <v>1.3662488856436283E-3</v>
      </c>
      <c r="BQ49">
        <v>3.5090154323480505E-3</v>
      </c>
      <c r="BR49">
        <v>1.1376430820799754E-3</v>
      </c>
      <c r="BS49">
        <v>5.8951948131884535E-3</v>
      </c>
      <c r="BT49">
        <v>1.8187205588944266E-3</v>
      </c>
      <c r="BU49">
        <v>3.6732268277450686E-3</v>
      </c>
      <c r="BV49">
        <v>6.1287605149491498E-3</v>
      </c>
      <c r="BW49">
        <v>2.2452731520878899E-3</v>
      </c>
      <c r="BX49">
        <v>-6.0119467145369754E-4</v>
      </c>
      <c r="BY49">
        <v>7.9552899688337675E-3</v>
      </c>
      <c r="BZ49">
        <v>4.1162432797694493E-3</v>
      </c>
      <c r="CA49">
        <v>5.0506863571193605E-3</v>
      </c>
      <c r="CB49">
        <v>4.341718152870655E-3</v>
      </c>
      <c r="CC49">
        <v>9.1463428348816933E-3</v>
      </c>
      <c r="CD49">
        <v>4.100037092968023E-3</v>
      </c>
      <c r="CE49">
        <v>5.9138666620750513E-3</v>
      </c>
      <c r="CF49">
        <v>7.8599284973552841E-3</v>
      </c>
      <c r="CG49">
        <v>5.4907683639981997E-3</v>
      </c>
      <c r="CH49">
        <f t="shared" ref="CH49:CH67" si="43">CORREL($B$48:$CG$48,B49:CG49)</f>
        <v>0.61551356183459149</v>
      </c>
      <c r="CI49" t="s">
        <v>5</v>
      </c>
    </row>
    <row r="50" spans="1:87" x14ac:dyDescent="0.35">
      <c r="A50" t="s">
        <v>2</v>
      </c>
      <c r="B50">
        <v>1.1796833528777029E-2</v>
      </c>
      <c r="C50">
        <v>-1.2686746334100718E-3</v>
      </c>
      <c r="D50">
        <v>1.3367150375280801E-2</v>
      </c>
      <c r="E50">
        <v>4.7487842525839596E-3</v>
      </c>
      <c r="F50">
        <v>1.5678029999172338E-2</v>
      </c>
      <c r="G50">
        <v>7.7021543813327042E-3</v>
      </c>
      <c r="H50">
        <v>6.0875430790119367E-4</v>
      </c>
      <c r="I50">
        <v>-4.2690829632423544E-3</v>
      </c>
      <c r="J50">
        <v>2.1315177381904249E-2</v>
      </c>
      <c r="K50">
        <v>-2.8760301590331494E-3</v>
      </c>
      <c r="L50">
        <v>-1.20043278355908E-4</v>
      </c>
      <c r="M50">
        <v>-3.0050768751461732E-3</v>
      </c>
      <c r="N50">
        <v>-4.2520593764390213E-3</v>
      </c>
      <c r="O50">
        <v>3.4996389827153251E-3</v>
      </c>
      <c r="P50">
        <v>6.8430750085948233E-3</v>
      </c>
      <c r="Q50">
        <v>-2.6355766840993056E-3</v>
      </c>
      <c r="R50">
        <v>-1.3526855808642324E-2</v>
      </c>
      <c r="S50">
        <v>1.2152155340547921E-3</v>
      </c>
      <c r="T50">
        <v>9.0673480097755998E-3</v>
      </c>
      <c r="U50">
        <v>1.2027914997645439E-3</v>
      </c>
      <c r="V50">
        <v>-1.2328013157691942E-3</v>
      </c>
      <c r="W50">
        <v>5.6406478339301458E-3</v>
      </c>
      <c r="X50">
        <v>-3.236437741806597E-3</v>
      </c>
      <c r="Y50">
        <v>-4.8034499408267095E-4</v>
      </c>
      <c r="Z50">
        <v>1.8598574471795359E-3</v>
      </c>
      <c r="AA50">
        <v>5.5004805896761155E-3</v>
      </c>
      <c r="AB50">
        <v>8.1942334808200457E-3</v>
      </c>
      <c r="AC50">
        <v>3.7775577075507272E-3</v>
      </c>
      <c r="AD50">
        <v>1.1101862043489064E-2</v>
      </c>
      <c r="AE50">
        <v>1.6869139256197485E-2</v>
      </c>
      <c r="AF50">
        <v>7.7609286995130589E-3</v>
      </c>
      <c r="AG50">
        <v>1.4447147881190503E-2</v>
      </c>
      <c r="AH50">
        <v>1.3161091148319315E-3</v>
      </c>
      <c r="AI50">
        <v>6.580798240758412E-3</v>
      </c>
      <c r="AJ50">
        <v>4.9902878357421798E-3</v>
      </c>
      <c r="AK50">
        <v>7.384128309022131E-3</v>
      </c>
      <c r="AL50">
        <v>6.0763813407493927E-3</v>
      </c>
      <c r="AM50">
        <v>-3.6081754728538584E-3</v>
      </c>
      <c r="AN50">
        <v>-5.4921163697958519E-3</v>
      </c>
      <c r="AO50">
        <v>-1.5540392677612758E-2</v>
      </c>
      <c r="AP50">
        <v>-4.8152366266869251E-2</v>
      </c>
      <c r="AQ50">
        <v>2.6963131113877381E-3</v>
      </c>
      <c r="AR50">
        <v>5.9527832792909408E-3</v>
      </c>
      <c r="AS50">
        <v>7.7667082401973175E-3</v>
      </c>
      <c r="AT50">
        <v>7.1618412276013288E-3</v>
      </c>
      <c r="AU50">
        <v>2.1550181873344343E-2</v>
      </c>
      <c r="AV50">
        <v>9.6035787556321139E-3</v>
      </c>
      <c r="AW50">
        <v>6.5355590242663908E-3</v>
      </c>
      <c r="AX50">
        <v>1.7917680283590087E-2</v>
      </c>
      <c r="AY50">
        <v>2.707535624388413E-3</v>
      </c>
      <c r="AZ50">
        <v>5.3930217997493202E-3</v>
      </c>
      <c r="BA50">
        <v>1.5594842217581117E-7</v>
      </c>
      <c r="BB50">
        <v>2.1489975711421749E-3</v>
      </c>
      <c r="BC50">
        <v>9.6558313600780821E-4</v>
      </c>
      <c r="BD50">
        <v>2.1426321719655306E-3</v>
      </c>
      <c r="BE50">
        <v>-3.3228295420482112E-3</v>
      </c>
      <c r="BF50">
        <v>-5.5719380638645788E-3</v>
      </c>
      <c r="BG50">
        <v>1.2019796770543323E-2</v>
      </c>
      <c r="BH50">
        <v>5.0014265319013873E-3</v>
      </c>
      <c r="BI50">
        <v>1.1669235437654635E-3</v>
      </c>
      <c r="BJ50">
        <v>1.038870423088234E-2</v>
      </c>
      <c r="BK50">
        <v>3.1466041762229224E-4</v>
      </c>
      <c r="BL50">
        <v>5.1262940385790046E-3</v>
      </c>
      <c r="BM50">
        <v>7.3817191160046036E-3</v>
      </c>
      <c r="BN50">
        <v>-2.2553812000456475E-3</v>
      </c>
      <c r="BO50">
        <v>6.106705482579855E-3</v>
      </c>
      <c r="BP50">
        <v>4.6327392516172239E-3</v>
      </c>
      <c r="BQ50">
        <v>4.61137591139682E-3</v>
      </c>
      <c r="BR50">
        <v>9.6407486382172891E-3</v>
      </c>
      <c r="BS50">
        <v>3.2349356994814116E-3</v>
      </c>
      <c r="BT50">
        <v>3.0232135905947644E-3</v>
      </c>
      <c r="BU50">
        <v>4.0168347088496148E-3</v>
      </c>
      <c r="BV50">
        <v>1.1905347842033009E-2</v>
      </c>
      <c r="BW50">
        <v>8.6777222110789864E-3</v>
      </c>
      <c r="BX50">
        <v>6.9468555650225028E-3</v>
      </c>
      <c r="BY50">
        <v>9.5100172911841696E-3</v>
      </c>
      <c r="BZ50">
        <v>-4.8652546595739921E-3</v>
      </c>
      <c r="CA50">
        <v>7.2525095837345788E-3</v>
      </c>
      <c r="CB50">
        <v>-7.2525095837345788E-3</v>
      </c>
      <c r="CC50">
        <v>6.2884208003222142E-3</v>
      </c>
      <c r="CD50">
        <v>5.5779586621422794E-3</v>
      </c>
      <c r="CE50">
        <v>6.7130383062696808E-4</v>
      </c>
      <c r="CF50">
        <v>2.6798864828698754E-3</v>
      </c>
      <c r="CG50">
        <v>-3.8238170211712941E-4</v>
      </c>
      <c r="CH50">
        <f t="shared" si="43"/>
        <v>0.82726229595617851</v>
      </c>
      <c r="CI50" t="s">
        <v>2</v>
      </c>
    </row>
    <row r="51" spans="1:87" x14ac:dyDescent="0.35">
      <c r="A51" t="s">
        <v>7</v>
      </c>
      <c r="AX51">
        <v>2.5424952568168457E-2</v>
      </c>
      <c r="AY51">
        <v>1.4066447716665209E-2</v>
      </c>
      <c r="AZ51">
        <v>1.301204734782857E-2</v>
      </c>
      <c r="BA51">
        <v>-1.6533024754394887E-4</v>
      </c>
      <c r="BB51">
        <v>6.8547592424614834E-3</v>
      </c>
      <c r="BC51">
        <v>1.6481920936772809E-2</v>
      </c>
      <c r="BD51">
        <v>8.3324432100866375E-3</v>
      </c>
      <c r="BE51">
        <v>1.0485316364711394E-2</v>
      </c>
      <c r="BF51">
        <v>3.7656484856540828E-3</v>
      </c>
      <c r="BG51">
        <v>-2.0551092488467759E-3</v>
      </c>
      <c r="BH51">
        <v>-1.678835979294746E-3</v>
      </c>
      <c r="BI51">
        <v>-1.2689149309110803E-3</v>
      </c>
      <c r="BJ51">
        <v>1.8648632387558095E-2</v>
      </c>
      <c r="BK51">
        <v>4.8176387334635251E-3</v>
      </c>
      <c r="BL51">
        <v>1.2663272141562487E-2</v>
      </c>
      <c r="BM51">
        <v>1.597604214748749E-2</v>
      </c>
      <c r="BN51">
        <v>-1.4599242529673262E-2</v>
      </c>
      <c r="BO51">
        <v>1.8748750844066464E-2</v>
      </c>
      <c r="BP51">
        <v>8.0393732556824915E-3</v>
      </c>
      <c r="BQ51">
        <v>-1.5192365036522659E-3</v>
      </c>
      <c r="BR51">
        <v>1.5647271934344786E-2</v>
      </c>
      <c r="BS51">
        <v>-2.2035824462278697E-3</v>
      </c>
      <c r="BT51">
        <v>1.0620500944821032E-2</v>
      </c>
      <c r="BU51">
        <v>1.200529338509071E-2</v>
      </c>
      <c r="BV51">
        <v>1.9675193005019409E-2</v>
      </c>
      <c r="BW51">
        <v>1.6941976376127599E-2</v>
      </c>
      <c r="BX51">
        <v>4.0115697515137327E-3</v>
      </c>
      <c r="BY51">
        <v>1.4309846967828221E-2</v>
      </c>
      <c r="BZ51">
        <v>6.3218367451778334E-3</v>
      </c>
      <c r="CA51">
        <v>9.823658282979153E-3</v>
      </c>
      <c r="CB51">
        <v>7.0988529011675183E-3</v>
      </c>
      <c r="CC51">
        <v>1.0265183530517419E-2</v>
      </c>
      <c r="CD51">
        <v>1.9058127499029354E-2</v>
      </c>
      <c r="CE51">
        <v>4.3891923299987923E-4</v>
      </c>
      <c r="CF51">
        <v>1.7279847491558087E-3</v>
      </c>
      <c r="CG51">
        <v>6.7286709256695332E-3</v>
      </c>
      <c r="CH51">
        <f t="shared" si="43"/>
        <v>0.14167597743158902</v>
      </c>
      <c r="CI51" t="s">
        <v>7</v>
      </c>
    </row>
    <row r="52" spans="1:87" x14ac:dyDescent="0.35">
      <c r="A52" t="s">
        <v>11</v>
      </c>
      <c r="B52">
        <v>5.7498597798618434E-2</v>
      </c>
      <c r="C52">
        <v>9.2177959040640189E-3</v>
      </c>
      <c r="D52">
        <v>3.6816488374057599E-2</v>
      </c>
      <c r="E52">
        <v>2.2744410802649995E-2</v>
      </c>
      <c r="F52">
        <v>1.1538176474346074E-2</v>
      </c>
      <c r="G52">
        <v>2.8689687534539488E-2</v>
      </c>
      <c r="H52">
        <v>1.8267646472269305E-2</v>
      </c>
      <c r="I52">
        <v>5.2385759400870313E-3</v>
      </c>
      <c r="J52">
        <v>1.650876864775519E-2</v>
      </c>
      <c r="K52">
        <v>2.0413019807303812E-2</v>
      </c>
      <c r="L52">
        <v>-4.3744179860976118E-3</v>
      </c>
      <c r="M52">
        <v>1.7841523349172661E-2</v>
      </c>
      <c r="N52">
        <v>1.4607304522087361E-2</v>
      </c>
      <c r="O52">
        <v>1.2284924485010507E-2</v>
      </c>
      <c r="P52">
        <v>2.0607228236217523E-2</v>
      </c>
      <c r="Q52">
        <v>1.4964583835430645E-2</v>
      </c>
      <c r="R52">
        <v>-5.985087718981319E-3</v>
      </c>
      <c r="S52">
        <v>8.829517769095574E-3</v>
      </c>
      <c r="T52">
        <v>7.6510234947022582E-3</v>
      </c>
      <c r="U52">
        <v>5.2247306100237978E-2</v>
      </c>
      <c r="V52">
        <v>-7.2396708106374774E-3</v>
      </c>
      <c r="W52">
        <v>2.9228123274181783E-2</v>
      </c>
      <c r="X52">
        <v>-7.4293084027363676E-3</v>
      </c>
      <c r="Y52">
        <v>2.6090035755268914E-2</v>
      </c>
      <c r="Z52">
        <v>1.5004085033254455E-2</v>
      </c>
      <c r="AA52">
        <v>2.2682716004561954E-2</v>
      </c>
      <c r="AB52">
        <v>-7.8341962824151068E-3</v>
      </c>
      <c r="AC52">
        <v>3.3201699572009247E-2</v>
      </c>
      <c r="AD52">
        <v>1.0074178162392755E-2</v>
      </c>
      <c r="AE52">
        <v>8.8763984142410379E-3</v>
      </c>
      <c r="AF52">
        <v>9.8526486316750095E-3</v>
      </c>
      <c r="AG52">
        <v>6.6717212218225797E-3</v>
      </c>
      <c r="AH52">
        <v>4.7997452446416844E-2</v>
      </c>
      <c r="AI52">
        <v>-9.7722921057705747E-3</v>
      </c>
      <c r="AJ52">
        <v>-2.2897628024180605E-2</v>
      </c>
      <c r="AK52">
        <v>3.705325286798633E-2</v>
      </c>
      <c r="AL52">
        <v>-2.8572734620469831E-2</v>
      </c>
      <c r="AM52">
        <v>-2.1397169778101244E-2</v>
      </c>
      <c r="AN52">
        <v>-3.4714785762908207E-3</v>
      </c>
      <c r="AO52">
        <v>-4.8245362508511747E-2</v>
      </c>
      <c r="AP52">
        <v>-8.4971265419078179E-3</v>
      </c>
      <c r="AQ52">
        <v>-1.0651859639434491E-3</v>
      </c>
      <c r="AR52">
        <v>-6.8489071892159359E-3</v>
      </c>
      <c r="AS52">
        <v>-1.9833900337497212E-2</v>
      </c>
      <c r="AT52">
        <v>2.2829310560229743E-2</v>
      </c>
      <c r="AU52">
        <v>-6.138930537105125E-4</v>
      </c>
      <c r="AV52">
        <v>7.2158301110327727E-3</v>
      </c>
      <c r="AW52">
        <v>8.4523358694710282E-4</v>
      </c>
      <c r="AX52">
        <v>8.5660097855360107E-3</v>
      </c>
      <c r="AY52">
        <v>1.4183298734087302E-2</v>
      </c>
      <c r="AZ52">
        <v>-1.500742436265412E-2</v>
      </c>
      <c r="BA52">
        <v>5.7799958397559692E-3</v>
      </c>
      <c r="BB52">
        <v>-1.9594450908831718E-2</v>
      </c>
      <c r="BC52">
        <v>2.3744263505198759E-2</v>
      </c>
      <c r="BD52">
        <v>-1.4972667078280821E-2</v>
      </c>
      <c r="BE52">
        <v>5.6216695492228297E-3</v>
      </c>
      <c r="BF52">
        <v>-5.6612399082354159E-3</v>
      </c>
      <c r="BG52">
        <v>2.3362887939866184E-2</v>
      </c>
      <c r="BH52">
        <v>3.4325328469877903E-2</v>
      </c>
      <c r="BI52">
        <v>-4.0599268441106062E-3</v>
      </c>
      <c r="BJ52">
        <v>3.7762389450508138E-2</v>
      </c>
      <c r="BK52">
        <v>2.8686917432251491E-2</v>
      </c>
      <c r="BL52">
        <v>1.2648373750842268E-2</v>
      </c>
      <c r="BM52">
        <v>1.0268217308926353E-3</v>
      </c>
      <c r="BN52">
        <v>0.18747131030693431</v>
      </c>
      <c r="BO52">
        <v>-2.0511213094319913E-2</v>
      </c>
      <c r="BP52">
        <v>2.2903903633883615E-2</v>
      </c>
      <c r="BQ52">
        <v>1.5556264748123994E-2</v>
      </c>
      <c r="BR52">
        <v>-3.2979977561980789E-2</v>
      </c>
      <c r="BS52">
        <v>7.4391422971711307E-3</v>
      </c>
      <c r="BT52">
        <v>7.9294629202362188E-3</v>
      </c>
      <c r="BU52">
        <v>9.1598646232029068E-2</v>
      </c>
      <c r="BV52">
        <v>-7.2654644355889531E-3</v>
      </c>
      <c r="BW52">
        <v>4.0016865105769739E-3</v>
      </c>
      <c r="BX52">
        <v>5.3135183448318912E-2</v>
      </c>
      <c r="BY52">
        <v>3.4381907352186047E-2</v>
      </c>
      <c r="BZ52">
        <v>3.2348104245976117E-3</v>
      </c>
      <c r="CA52">
        <v>1.0256773711866174E-2</v>
      </c>
      <c r="CB52">
        <v>9.3449855348559652E-3</v>
      </c>
      <c r="CC52">
        <v>1.1992167370134865E-2</v>
      </c>
      <c r="CD52">
        <v>1.275477251588697E-2</v>
      </c>
      <c r="CE52">
        <v>1.505548387187261E-2</v>
      </c>
      <c r="CF52">
        <v>1.2593556627425784E-2</v>
      </c>
      <c r="CG52">
        <v>2.1045996739884387E-2</v>
      </c>
      <c r="CH52">
        <f t="shared" si="43"/>
        <v>0.33846325552891149</v>
      </c>
      <c r="CI52" t="s">
        <v>11</v>
      </c>
    </row>
    <row r="53" spans="1:87" x14ac:dyDescent="0.35">
      <c r="A53" t="s">
        <v>10</v>
      </c>
      <c r="J53">
        <v>1.601315044299767E-2</v>
      </c>
      <c r="K53">
        <v>-2.5469928808092845E-3</v>
      </c>
      <c r="L53">
        <v>1.7783253524390474E-2</v>
      </c>
      <c r="M53">
        <v>6.9549481611961284E-3</v>
      </c>
      <c r="N53">
        <v>8.9981383303481266E-3</v>
      </c>
      <c r="O53">
        <v>2.3645116622686757E-2</v>
      </c>
      <c r="P53">
        <v>7.2440285295787277E-3</v>
      </c>
      <c r="Q53">
        <v>8.495256388064476E-3</v>
      </c>
      <c r="R53">
        <v>1.8736619005913724E-2</v>
      </c>
      <c r="S53">
        <v>1.7917974730847774E-2</v>
      </c>
      <c r="T53">
        <v>7.1741496985424646E-3</v>
      </c>
      <c r="U53">
        <v>1.867429394835618E-2</v>
      </c>
      <c r="V53">
        <v>2.0138618057330859E-2</v>
      </c>
      <c r="W53">
        <v>1.5731919658072968E-3</v>
      </c>
      <c r="X53">
        <v>1.3970019935843681E-2</v>
      </c>
      <c r="Y53">
        <v>1.3696315275080195E-3</v>
      </c>
      <c r="Z53">
        <v>-8.5973731505202267E-3</v>
      </c>
      <c r="AA53">
        <v>6.0732372242480182E-3</v>
      </c>
      <c r="AB53">
        <v>1.5113224510821865E-2</v>
      </c>
      <c r="AC53">
        <v>5.9220165806213032E-3</v>
      </c>
      <c r="AD53">
        <v>3.3249373647237235E-2</v>
      </c>
      <c r="AE53">
        <v>6.6133549398887936E-3</v>
      </c>
      <c r="AF53">
        <v>6.5274079583925726E-3</v>
      </c>
      <c r="AG53">
        <v>2.6991865339363486E-2</v>
      </c>
      <c r="AH53">
        <v>-5.3600628324517174E-3</v>
      </c>
      <c r="AI53">
        <v>2.5495302326060454E-2</v>
      </c>
      <c r="AJ53">
        <v>-4.8084253782363362E-3</v>
      </c>
      <c r="AK53">
        <v>-1.1290422992377813E-2</v>
      </c>
      <c r="AL53">
        <v>1.3764948491711948E-2</v>
      </c>
      <c r="AM53">
        <v>-8.9784714939220578E-3</v>
      </c>
      <c r="AN53">
        <v>2.9629933530728181E-4</v>
      </c>
      <c r="AO53">
        <v>-7.0529617572283598E-3</v>
      </c>
      <c r="AP53">
        <v>-5.1764784390112339E-2</v>
      </c>
      <c r="AQ53">
        <v>2.5567410260684653E-2</v>
      </c>
      <c r="AR53">
        <v>-3.2935036673400475E-3</v>
      </c>
      <c r="AS53">
        <v>-1.7292308073280083E-3</v>
      </c>
      <c r="AT53">
        <v>-1.1611135492023195E-2</v>
      </c>
      <c r="AU53">
        <v>-4.364685734890017E-2</v>
      </c>
      <c r="AV53">
        <v>-3.2880734124280053E-2</v>
      </c>
      <c r="AW53">
        <v>-4.4074684583286228E-3</v>
      </c>
      <c r="AX53">
        <v>-3.664430774214722E-2</v>
      </c>
      <c r="AY53">
        <v>-1.8583572608614318E-2</v>
      </c>
      <c r="AZ53">
        <v>-2.2229793865516712E-2</v>
      </c>
      <c r="BA53">
        <v>-4.6042616956970761E-2</v>
      </c>
      <c r="BB53">
        <v>-8.9495343016459117E-3</v>
      </c>
      <c r="BC53">
        <v>-2.4264553946103717E-2</v>
      </c>
      <c r="BD53">
        <v>-1.4678069907692048E-2</v>
      </c>
      <c r="BE53">
        <v>-1.0220483645424494E-2</v>
      </c>
      <c r="BF53">
        <v>-7.3098619697482548E-3</v>
      </c>
      <c r="BG53">
        <v>1.2023838898631567E-3</v>
      </c>
      <c r="BH53">
        <v>6.1380365356669131E-3</v>
      </c>
      <c r="BI53">
        <v>4.8469547450284978E-3</v>
      </c>
      <c r="BJ53">
        <v>-2.0878131850601278E-3</v>
      </c>
      <c r="BK53">
        <v>1.0761613554564065E-3</v>
      </c>
      <c r="BL53">
        <v>9.8120557959777699E-3</v>
      </c>
      <c r="BM53">
        <v>-7.6961087540823314E-3</v>
      </c>
      <c r="BN53">
        <v>4.1958227168095164E-3</v>
      </c>
      <c r="BO53">
        <v>-2.1525491278442388E-3</v>
      </c>
      <c r="BP53">
        <v>-2.0594709468083394E-2</v>
      </c>
      <c r="BQ53">
        <v>2.366692400334891E-2</v>
      </c>
      <c r="BR53">
        <v>-9.946905735755962E-3</v>
      </c>
      <c r="BS53">
        <v>-3.1546223110190397E-4</v>
      </c>
      <c r="BT53">
        <v>2.680799848121751E-3</v>
      </c>
      <c r="BU53">
        <v>5.824649960878503E-3</v>
      </c>
      <c r="BV53">
        <v>2.0011802044006544E-3</v>
      </c>
      <c r="BW53">
        <v>5.1884113217059991E-3</v>
      </c>
      <c r="BX53">
        <v>8.9422123864189018E-3</v>
      </c>
      <c r="BY53">
        <v>-7.4929676046622262E-3</v>
      </c>
      <c r="BZ53">
        <v>1.5119928309712094E-2</v>
      </c>
      <c r="CA53">
        <v>1.7034059922576006E-3</v>
      </c>
      <c r="CB53">
        <v>2.6821454563084046E-3</v>
      </c>
      <c r="CC53">
        <v>6.3621285348265388E-3</v>
      </c>
      <c r="CD53">
        <v>1.1204768743361626E-2</v>
      </c>
      <c r="CE53">
        <v>9.219662288554531E-3</v>
      </c>
      <c r="CF53">
        <v>-5.0635322765018032E-3</v>
      </c>
      <c r="CG53">
        <v>-9.6533680218513496E-4</v>
      </c>
      <c r="CH53">
        <f t="shared" si="43"/>
        <v>0.37362101017599331</v>
      </c>
      <c r="CI53" t="s">
        <v>10</v>
      </c>
    </row>
    <row r="54" spans="1:87" x14ac:dyDescent="0.35">
      <c r="A54" t="s">
        <v>21</v>
      </c>
      <c r="B54">
        <v>9.8036183683358757E-3</v>
      </c>
      <c r="C54">
        <v>1.1395879902448058E-2</v>
      </c>
      <c r="D54">
        <v>1.3512687210889496E-2</v>
      </c>
      <c r="E54">
        <v>1.1041808966570699E-2</v>
      </c>
      <c r="F54">
        <v>1.5671712685941586E-2</v>
      </c>
      <c r="G54">
        <v>1.2560107390426012E-2</v>
      </c>
      <c r="H54">
        <v>1.0148043996945688E-2</v>
      </c>
      <c r="I54">
        <v>1.0647056922975295E-2</v>
      </c>
      <c r="J54">
        <v>1.010383234444312E-2</v>
      </c>
      <c r="K54">
        <v>7.742979907916947E-3</v>
      </c>
      <c r="L54">
        <v>9.5676861621782905E-3</v>
      </c>
      <c r="M54">
        <v>6.3428951393458277E-3</v>
      </c>
      <c r="N54">
        <v>4.7154612784208183E-3</v>
      </c>
      <c r="O54">
        <v>8.3478456977186255E-3</v>
      </c>
      <c r="P54">
        <v>5.5867535687266212E-3</v>
      </c>
      <c r="Q54">
        <v>7.7782921960434237E-3</v>
      </c>
      <c r="R54">
        <v>9.5912017195551869E-3</v>
      </c>
      <c r="S54">
        <v>3.826038282470634E-3</v>
      </c>
      <c r="T54">
        <v>7.420262900760477E-3</v>
      </c>
      <c r="U54">
        <v>8.349762907752023E-3</v>
      </c>
      <c r="V54">
        <v>5.8321826751015493E-3</v>
      </c>
      <c r="W54">
        <v>1.0562097095919043E-2</v>
      </c>
      <c r="X54">
        <v>8.3996579657323878E-3</v>
      </c>
      <c r="Y54">
        <v>7.0703443301685098E-3</v>
      </c>
      <c r="Z54">
        <v>8.8959318258350351E-3</v>
      </c>
      <c r="AA54">
        <v>8.8356847085293566E-3</v>
      </c>
      <c r="AB54">
        <v>9.5317606115319364E-3</v>
      </c>
      <c r="AC54">
        <v>9.8216645817039705E-3</v>
      </c>
      <c r="AD54">
        <v>1.1567336973252296E-2</v>
      </c>
      <c r="AE54">
        <v>8.9598803931032478E-3</v>
      </c>
      <c r="AF54">
        <v>9.3962833461205264E-3</v>
      </c>
      <c r="AG54">
        <v>9.2634678028176154E-3</v>
      </c>
      <c r="AH54">
        <v>9.0476824139322787E-3</v>
      </c>
      <c r="AI54">
        <v>8.7378200730086064E-3</v>
      </c>
      <c r="AJ54">
        <v>7.4669986264783716E-3</v>
      </c>
      <c r="AK54">
        <v>6.0893258727645616E-3</v>
      </c>
      <c r="AL54">
        <v>1.8670544381169663E-3</v>
      </c>
      <c r="AM54">
        <v>3.5284539751678778E-4</v>
      </c>
      <c r="AN54">
        <v>-2.1189423028395993E-3</v>
      </c>
      <c r="AO54">
        <v>-1.5628578561441842E-2</v>
      </c>
      <c r="AP54">
        <v>-2.7106792883857977E-2</v>
      </c>
      <c r="AQ54">
        <v>6.5714897610469336E-4</v>
      </c>
      <c r="AR54">
        <v>1.9676235442105394E-3</v>
      </c>
      <c r="AS54">
        <v>-2.4151632804780832E-4</v>
      </c>
      <c r="AT54">
        <v>-8.9444798752680299E-4</v>
      </c>
      <c r="AU54">
        <v>1.2344499648744289E-3</v>
      </c>
      <c r="AV54">
        <v>-6.3105306546340501E-4</v>
      </c>
      <c r="AW54">
        <v>1.0339602646602941E-3</v>
      </c>
      <c r="AX54">
        <v>-7.8866372155594888E-4</v>
      </c>
      <c r="AY54">
        <v>-2.5903980771850854E-3</v>
      </c>
      <c r="AZ54">
        <v>-6.1199668436486832E-3</v>
      </c>
      <c r="BA54">
        <v>-5.6490222344347529E-3</v>
      </c>
      <c r="BB54">
        <v>-9.4543109225995181E-3</v>
      </c>
      <c r="BC54">
        <v>-9.7406177204248934E-3</v>
      </c>
      <c r="BD54">
        <v>-4.603305891343723E-3</v>
      </c>
      <c r="BE54">
        <v>-8.3271209515665134E-3</v>
      </c>
      <c r="BF54">
        <v>-2.7506277167983484E-3</v>
      </c>
      <c r="BG54">
        <v>-1.0246073433801683E-3</v>
      </c>
      <c r="BH54">
        <v>-6.3391911546162305E-4</v>
      </c>
      <c r="BI54">
        <v>1.9014188801254051E-3</v>
      </c>
      <c r="BJ54">
        <v>3.7739122322744123E-3</v>
      </c>
      <c r="BK54">
        <v>5.3842426083878792E-3</v>
      </c>
      <c r="BL54">
        <v>7.9645200425435547E-3</v>
      </c>
      <c r="BM54">
        <v>9.623572836796157E-3</v>
      </c>
      <c r="BN54">
        <v>1.2099011396154324E-2</v>
      </c>
      <c r="BO54">
        <v>1.1135216257480707E-2</v>
      </c>
      <c r="BP54">
        <v>9.1303346851248079E-3</v>
      </c>
      <c r="BQ54">
        <v>8.8924285829499183E-3</v>
      </c>
      <c r="BR54">
        <v>6.9204065835322126E-3</v>
      </c>
      <c r="BS54">
        <v>3.3046202686239923E-3</v>
      </c>
      <c r="BT54">
        <v>7.874343730561506E-3</v>
      </c>
      <c r="BU54">
        <v>5.6654076612776549E-3</v>
      </c>
      <c r="BV54">
        <v>7.0549598025966276E-3</v>
      </c>
      <c r="BW54">
        <v>1.0404603354261965E-2</v>
      </c>
      <c r="BX54">
        <v>6.2944060345326847E-3</v>
      </c>
      <c r="BY54">
        <v>6.0721949628987915E-3</v>
      </c>
      <c r="BZ54">
        <v>4.2648147573149942E-3</v>
      </c>
      <c r="CA54">
        <v>6.5004162044139946E-3</v>
      </c>
      <c r="CB54">
        <v>5.5672821278989204E-3</v>
      </c>
      <c r="CC54">
        <v>5.8360817931735198E-3</v>
      </c>
      <c r="CD54">
        <v>6.112690219781669E-3</v>
      </c>
      <c r="CE54">
        <v>2.8798351021421809E-3</v>
      </c>
      <c r="CF54">
        <v>1.9133148977168446E-3</v>
      </c>
      <c r="CG54">
        <v>5.6893139617582023E-3</v>
      </c>
      <c r="CH54">
        <f t="shared" si="43"/>
        <v>0.72591053465380739</v>
      </c>
      <c r="CI54" t="s">
        <v>21</v>
      </c>
    </row>
    <row r="55" spans="1:87" x14ac:dyDescent="0.35">
      <c r="A55" t="s">
        <v>9</v>
      </c>
      <c r="B55">
        <v>6.8569227780965747E-3</v>
      </c>
      <c r="C55">
        <v>6.4635906102701313E-3</v>
      </c>
      <c r="D55">
        <v>1.4622929860250267E-2</v>
      </c>
      <c r="E55">
        <v>1.4063460663898297E-2</v>
      </c>
      <c r="F55">
        <v>1.0079777951878199E-2</v>
      </c>
      <c r="G55">
        <v>1.0585116574473474E-2</v>
      </c>
      <c r="H55">
        <v>7.7243558652053679E-3</v>
      </c>
      <c r="I55">
        <v>5.6296328758893566E-3</v>
      </c>
      <c r="J55">
        <v>5.7760485464246614E-3</v>
      </c>
      <c r="K55">
        <v>4.599947423500339E-4</v>
      </c>
      <c r="L55">
        <v>5.112979881150892E-3</v>
      </c>
      <c r="M55">
        <v>-4.3001838485619004E-3</v>
      </c>
      <c r="N55">
        <v>5.774209638580885E-3</v>
      </c>
      <c r="O55">
        <v>5.0115390267961857E-3</v>
      </c>
      <c r="P55">
        <v>3.7612005960276917E-3</v>
      </c>
      <c r="Q55">
        <v>1.0900955779771238E-3</v>
      </c>
      <c r="R55">
        <v>2.990875698689166E-3</v>
      </c>
      <c r="S55">
        <v>-4.1671009741683918E-3</v>
      </c>
      <c r="T55">
        <v>1.0327240340627597E-2</v>
      </c>
      <c r="U55">
        <v>3.617220077504868E-3</v>
      </c>
      <c r="V55">
        <v>1.065429386652994E-2</v>
      </c>
      <c r="W55">
        <v>4.3605837542664005E-3</v>
      </c>
      <c r="X55">
        <v>3.7789037443349827E-3</v>
      </c>
      <c r="Y55">
        <v>8.8812692423001494E-3</v>
      </c>
      <c r="Z55">
        <v>2.5831930418735993E-3</v>
      </c>
      <c r="AA55">
        <v>2.5664910015166242E-3</v>
      </c>
      <c r="AB55">
        <v>7.6085241825296634E-3</v>
      </c>
      <c r="AC55">
        <v>6.9301770699130572E-3</v>
      </c>
      <c r="AD55">
        <v>8.3332060158323173E-3</v>
      </c>
      <c r="AE55">
        <v>1.2025575516492637E-2</v>
      </c>
      <c r="AF55">
        <v>1.0446077048893443E-3</v>
      </c>
      <c r="AG55">
        <v>5.3945031541218214E-3</v>
      </c>
      <c r="AH55">
        <v>1.0636370831806019E-2</v>
      </c>
      <c r="AI55">
        <v>6.3588694875971186E-3</v>
      </c>
      <c r="AJ55">
        <v>2.9376845954232067E-3</v>
      </c>
      <c r="AK55">
        <v>4.8201458549534948E-4</v>
      </c>
      <c r="AL55">
        <v>8.5852664500265519E-3</v>
      </c>
      <c r="AM55">
        <v>-6.9380803844314443E-3</v>
      </c>
      <c r="AN55">
        <v>-2.2415251750125265E-3</v>
      </c>
      <c r="AO55">
        <v>-1.2237663731564652E-2</v>
      </c>
      <c r="AP55">
        <v>-1.9783872281003312E-2</v>
      </c>
      <c r="AQ55">
        <v>1.6612339338184512E-3</v>
      </c>
      <c r="AR55">
        <v>1.7320809758878397E-3</v>
      </c>
      <c r="AS55">
        <v>8.0804447022302384E-3</v>
      </c>
      <c r="AT55">
        <v>2.3437838349469331E-3</v>
      </c>
      <c r="AU55">
        <v>4.9277966777871995E-3</v>
      </c>
      <c r="AV55">
        <v>6.6411035196640711E-3</v>
      </c>
      <c r="AW55">
        <v>6.1906102497086835E-3</v>
      </c>
      <c r="AX55">
        <v>1.2904627982265993E-2</v>
      </c>
      <c r="AY55">
        <v>-1.2728135943440577E-4</v>
      </c>
      <c r="AZ55">
        <v>3.5848267896998465E-3</v>
      </c>
      <c r="BA55">
        <v>3.0602554338194921E-3</v>
      </c>
      <c r="BB55">
        <v>2.6276327445451386E-4</v>
      </c>
      <c r="BC55">
        <v>-4.3437073026773021E-3</v>
      </c>
      <c r="BD55">
        <v>2.2698567967704975E-3</v>
      </c>
      <c r="BE55">
        <v>7.11469468708259E-5</v>
      </c>
      <c r="BF55">
        <v>7.8903276047093129E-4</v>
      </c>
      <c r="BG55">
        <v>8.6897530179541604E-3</v>
      </c>
      <c r="BH55">
        <v>-2.3256781955893757E-4</v>
      </c>
      <c r="BI55">
        <v>7.210528383806647E-3</v>
      </c>
      <c r="BJ55">
        <v>-9.6444705209286496E-4</v>
      </c>
      <c r="BK55">
        <v>1.5312125615025707E-3</v>
      </c>
      <c r="BL55">
        <v>6.013629967020151E-3</v>
      </c>
      <c r="BM55">
        <v>-1.9876425810529952E-3</v>
      </c>
      <c r="BN55">
        <v>5.6664744638652564E-3</v>
      </c>
      <c r="BO55">
        <v>4.5990542130347478E-4</v>
      </c>
      <c r="BP55">
        <v>2.6531661029398634E-3</v>
      </c>
      <c r="BQ55">
        <v>2.313178961738771E-3</v>
      </c>
      <c r="BR55">
        <v>4.0145656962504717E-3</v>
      </c>
      <c r="BS55">
        <v>-2.4945330377796893E-3</v>
      </c>
      <c r="BT55">
        <v>1.2568106513271005E-3</v>
      </c>
      <c r="BU55">
        <v>5.2192002747535327E-3</v>
      </c>
      <c r="BV55">
        <v>6.747229404558297E-3</v>
      </c>
      <c r="BW55">
        <v>8.8870684838706637E-3</v>
      </c>
      <c r="BX55">
        <v>7.3877838685483255E-3</v>
      </c>
      <c r="BY55">
        <v>6.1660499011679804E-3</v>
      </c>
      <c r="BZ55">
        <v>-8.0160024817033104E-4</v>
      </c>
      <c r="CA55">
        <v>2.0244376940947717E-3</v>
      </c>
      <c r="CB55">
        <v>5.0516530563999851E-3</v>
      </c>
      <c r="CC55">
        <v>7.923369218488574E-3</v>
      </c>
      <c r="CD55">
        <v>8.2615713560354465E-3</v>
      </c>
      <c r="CE55">
        <v>5.8644808420886818E-3</v>
      </c>
      <c r="CF55">
        <v>4.5808402804681236E-4</v>
      </c>
      <c r="CG55">
        <v>-5.229405935539333E-3</v>
      </c>
      <c r="CH55">
        <f t="shared" si="43"/>
        <v>0.75989385541147425</v>
      </c>
      <c r="CI55" t="s">
        <v>9</v>
      </c>
    </row>
    <row r="56" spans="1:87" x14ac:dyDescent="0.35">
      <c r="A56" t="s">
        <v>12</v>
      </c>
      <c r="B56">
        <v>4.8107415285318922E-3</v>
      </c>
      <c r="C56">
        <v>3.8819400166190121E-3</v>
      </c>
      <c r="D56">
        <v>1.0347124165482668E-2</v>
      </c>
      <c r="E56">
        <v>1.4697913592792489E-2</v>
      </c>
      <c r="F56">
        <v>1.2207868298487412E-2</v>
      </c>
      <c r="G56">
        <v>6.5677110753359358E-3</v>
      </c>
      <c r="H56">
        <v>9.0015062890156372E-3</v>
      </c>
      <c r="I56">
        <v>9.6428147281191201E-3</v>
      </c>
      <c r="J56">
        <v>7.837733313753148E-3</v>
      </c>
      <c r="K56">
        <v>-6.6786524175377338E-4</v>
      </c>
      <c r="L56">
        <v>-3.8587842509407722E-3</v>
      </c>
      <c r="M56">
        <v>-1.4466663843890615E-3</v>
      </c>
      <c r="N56">
        <v>1.2482443466517168E-3</v>
      </c>
      <c r="O56">
        <v>2.7606465578955408E-3</v>
      </c>
      <c r="P56">
        <v>1.7428546500308784E-3</v>
      </c>
      <c r="Q56">
        <v>5.7642213536102105E-3</v>
      </c>
      <c r="R56">
        <v>-4.1888877438136518E-3</v>
      </c>
      <c r="S56">
        <v>-1.7644312049398536E-3</v>
      </c>
      <c r="T56">
        <v>-2.4516656783291069E-3</v>
      </c>
      <c r="U56">
        <v>9.3542786609859263E-3</v>
      </c>
      <c r="V56">
        <v>4.1680049083403503E-3</v>
      </c>
      <c r="W56">
        <v>2.5600508068137628E-3</v>
      </c>
      <c r="X56">
        <v>7.0849693956454018E-4</v>
      </c>
      <c r="Y56">
        <v>2.5656803397211547E-3</v>
      </c>
      <c r="Z56">
        <v>-1.8148820427068557E-3</v>
      </c>
      <c r="AA56">
        <v>8.5872340210446652E-3</v>
      </c>
      <c r="AB56">
        <v>5.2997821270626133E-3</v>
      </c>
      <c r="AC56">
        <v>4.6521025210797262E-3</v>
      </c>
      <c r="AD56">
        <v>2.611611113129797E-3</v>
      </c>
      <c r="AE56">
        <v>3.6927849376731103E-3</v>
      </c>
      <c r="AF56">
        <v>3.1424603203848989E-3</v>
      </c>
      <c r="AG56">
        <v>1.4031748241205122E-2</v>
      </c>
      <c r="AH56">
        <v>-2.0903633370163988E-3</v>
      </c>
      <c r="AI56">
        <v>2.8886637787692848E-3</v>
      </c>
      <c r="AJ56">
        <v>3.3471465759227215E-4</v>
      </c>
      <c r="AK56">
        <v>-2.1104718246416354E-3</v>
      </c>
      <c r="AL56">
        <v>1.020380425775258E-2</v>
      </c>
      <c r="AM56">
        <v>-9.3920734510781756E-3</v>
      </c>
      <c r="AN56">
        <v>-1.4988319416923801E-2</v>
      </c>
      <c r="AO56">
        <v>-2.321788997691776E-2</v>
      </c>
      <c r="AP56">
        <v>-2.4764865795541269E-2</v>
      </c>
      <c r="AQ56">
        <v>-5.8646067685739212E-3</v>
      </c>
      <c r="AR56">
        <v>2.499999575753975E-3</v>
      </c>
      <c r="AS56">
        <v>2.4932147996068466E-3</v>
      </c>
      <c r="AT56">
        <v>4.6986600917282573E-3</v>
      </c>
      <c r="AU56">
        <v>6.3796100121056298E-3</v>
      </c>
      <c r="AV56">
        <v>2.7001506990789181E-3</v>
      </c>
      <c r="AW56">
        <v>8.7018648979579893E-3</v>
      </c>
      <c r="AX56">
        <v>5.0202101034422242E-3</v>
      </c>
      <c r="AY56">
        <v>-1.8867679852903052E-3</v>
      </c>
      <c r="AZ56">
        <v>-4.3005130845497064E-3</v>
      </c>
      <c r="BA56">
        <v>-9.6282366529454322E-3</v>
      </c>
      <c r="BB56">
        <v>-1.1484666662639142E-2</v>
      </c>
      <c r="BC56">
        <v>-7.6110743061104102E-3</v>
      </c>
      <c r="BD56">
        <v>-6.9202002705566201E-3</v>
      </c>
      <c r="BE56">
        <v>-7.0946473038464575E-3</v>
      </c>
      <c r="BF56">
        <v>-9.0834399982178127E-3</v>
      </c>
      <c r="BG56">
        <v>-5.4472937460303683E-5</v>
      </c>
      <c r="BH56">
        <v>3.2461675041943749E-3</v>
      </c>
      <c r="BI56">
        <v>-8.3149900513923569E-4</v>
      </c>
      <c r="BJ56">
        <v>-4.3823678906385055E-4</v>
      </c>
      <c r="BK56">
        <v>4.8267256020650962E-4</v>
      </c>
      <c r="BL56">
        <v>2.1677296456346085E-4</v>
      </c>
      <c r="BM56">
        <v>-1.0373133610546148E-3</v>
      </c>
      <c r="BN56">
        <v>3.5059434574478132E-3</v>
      </c>
      <c r="BO56">
        <v>3.9312717042623291E-3</v>
      </c>
      <c r="BP56">
        <v>3.8511175322497593E-4</v>
      </c>
      <c r="BQ56">
        <v>5.2902263949086148E-3</v>
      </c>
      <c r="BR56">
        <v>1.7647428162259615E-3</v>
      </c>
      <c r="BS56">
        <v>2.7378669946660494E-3</v>
      </c>
      <c r="BT56">
        <v>7.0748932498112538E-3</v>
      </c>
      <c r="BU56">
        <v>3.7768977530205916E-3</v>
      </c>
      <c r="BV56">
        <v>4.4651264062132157E-3</v>
      </c>
      <c r="BW56">
        <v>3.8729170778495359E-3</v>
      </c>
      <c r="BX56">
        <v>1.7035623567949187E-3</v>
      </c>
      <c r="BY56">
        <v>5.9485228869267104E-3</v>
      </c>
      <c r="BZ56">
        <v>-1.7689018834285974E-3</v>
      </c>
      <c r="CA56">
        <v>2.0641823288514161E-3</v>
      </c>
      <c r="CB56">
        <v>-3.9817139116493649E-5</v>
      </c>
      <c r="CC56">
        <v>2.9708219408277614E-3</v>
      </c>
      <c r="CD56">
        <v>2.1528138674646868E-3</v>
      </c>
      <c r="CE56">
        <v>2.7576172483954053E-3</v>
      </c>
      <c r="CF56">
        <v>-3.7074673672545799E-3</v>
      </c>
      <c r="CG56">
        <v>-3.726137318547984E-3</v>
      </c>
      <c r="CH56">
        <f t="shared" si="43"/>
        <v>0.81983111460488078</v>
      </c>
      <c r="CI56" t="s">
        <v>12</v>
      </c>
    </row>
    <row r="57" spans="1:87" x14ac:dyDescent="0.35">
      <c r="A57" t="s">
        <v>6</v>
      </c>
      <c r="AL57">
        <v>1.2334792235295211E-2</v>
      </c>
      <c r="AM57">
        <v>8.0621169722778774E-3</v>
      </c>
      <c r="AN57">
        <v>-2.2536398837029736E-3</v>
      </c>
      <c r="AO57">
        <v>-6.3935256057821022E-3</v>
      </c>
      <c r="AP57">
        <v>-1.3195601351544184E-2</v>
      </c>
      <c r="AQ57">
        <v>-6.7591946414875537E-3</v>
      </c>
      <c r="AR57">
        <v>-1.45777846079298E-3</v>
      </c>
      <c r="AS57">
        <v>1.0160101675761979E-2</v>
      </c>
      <c r="AT57">
        <v>1.1463129677268924E-2</v>
      </c>
      <c r="AU57">
        <v>1.3565032367530705E-3</v>
      </c>
      <c r="AV57">
        <v>6.9175414723705586E-3</v>
      </c>
      <c r="AW57">
        <v>5.6705895432180853E-3</v>
      </c>
      <c r="AX57">
        <v>4.9039456391568592E-3</v>
      </c>
      <c r="AY57">
        <v>-6.4327890655313524E-4</v>
      </c>
      <c r="AZ57">
        <v>-1.9704270724112405E-2</v>
      </c>
      <c r="BA57">
        <v>6.0523395051710338E-3</v>
      </c>
      <c r="BB57">
        <v>-5.3259954439024426E-3</v>
      </c>
      <c r="BC57">
        <v>-1.7317370525061548E-2</v>
      </c>
      <c r="BD57">
        <v>-1.3073022268528689E-2</v>
      </c>
      <c r="BE57">
        <v>-1.9553968063062754E-2</v>
      </c>
      <c r="BF57">
        <v>-2.3416190090443934E-2</v>
      </c>
      <c r="BG57">
        <v>-2.4055134663187872E-2</v>
      </c>
      <c r="BH57">
        <v>-1.3951688091786707E-3</v>
      </c>
      <c r="BI57">
        <v>-1.3712277221973324E-3</v>
      </c>
      <c r="BJ57">
        <v>-8.6587381338016911E-3</v>
      </c>
      <c r="BK57">
        <v>-2.3269505238001642E-3</v>
      </c>
      <c r="BL57">
        <v>-1.3882888298422102E-3</v>
      </c>
      <c r="BM57">
        <v>3.8719177715105246E-3</v>
      </c>
      <c r="BN57">
        <v>1.1836300776414177E-2</v>
      </c>
      <c r="BO57">
        <v>1.1468280396728758E-2</v>
      </c>
      <c r="BP57">
        <v>1.1741718617715335E-2</v>
      </c>
      <c r="BQ57">
        <v>2.2141125877213952E-2</v>
      </c>
      <c r="BR57">
        <v>2.1130467779345352E-2</v>
      </c>
      <c r="BS57">
        <v>6.4977486575195087E-3</v>
      </c>
      <c r="BT57">
        <v>1.3225341996371043E-2</v>
      </c>
      <c r="BU57">
        <v>2.2864691475456667E-2</v>
      </c>
      <c r="BV57">
        <v>1.8726838564464998E-2</v>
      </c>
      <c r="BW57">
        <v>1.1801285894073033E-3</v>
      </c>
      <c r="BX57">
        <v>1.4165786894999144E-2</v>
      </c>
      <c r="BY57">
        <v>1.5598448040153201E-2</v>
      </c>
      <c r="BZ57">
        <v>2.8476000071560037E-2</v>
      </c>
      <c r="CA57">
        <v>5.9948764560004975E-3</v>
      </c>
      <c r="CB57">
        <v>5.1130387516931108E-3</v>
      </c>
      <c r="CC57">
        <v>2.4870665389949309E-2</v>
      </c>
      <c r="CD57">
        <v>1.8731504874233806E-2</v>
      </c>
      <c r="CE57">
        <v>1.0880403925630944E-2</v>
      </c>
      <c r="CF57">
        <v>8.4211864202146103E-3</v>
      </c>
      <c r="CG57">
        <v>1.3245749687497366E-2</v>
      </c>
      <c r="CH57">
        <f t="shared" si="43"/>
        <v>0.45928069920707643</v>
      </c>
      <c r="CI57" t="s">
        <v>6</v>
      </c>
    </row>
    <row r="58" spans="1:87" x14ac:dyDescent="0.35">
      <c r="A58" t="s">
        <v>13</v>
      </c>
      <c r="BJ58">
        <v>1.7094717012504645E-3</v>
      </c>
      <c r="BK58">
        <v>2.0312824372172855E-3</v>
      </c>
      <c r="BL58">
        <v>1.0175328041652776E-2</v>
      </c>
      <c r="BM58">
        <v>2.8082017892909761E-3</v>
      </c>
      <c r="BN58">
        <v>1.1629890520225672E-2</v>
      </c>
      <c r="BO58">
        <v>1.3060767878354085E-2</v>
      </c>
      <c r="BP58">
        <v>1.6128131245134014E-2</v>
      </c>
      <c r="BQ58">
        <v>-2.1560029911551482E-3</v>
      </c>
      <c r="BR58">
        <v>1.0327026161355946E-2</v>
      </c>
      <c r="BS58">
        <v>3.2244578735411977E-3</v>
      </c>
      <c r="BT58">
        <v>4.8150636392030322E-4</v>
      </c>
      <c r="BU58">
        <v>1.1837736462085857E-2</v>
      </c>
      <c r="BV58">
        <v>9.9902424081772523E-3</v>
      </c>
      <c r="BW58">
        <v>5.0196067465293481E-3</v>
      </c>
      <c r="BX58">
        <v>9.8177162436066112E-3</v>
      </c>
      <c r="BY58">
        <v>8.1730405574784726E-3</v>
      </c>
      <c r="BZ58">
        <v>1.1848422776076006E-2</v>
      </c>
      <c r="CA58">
        <v>1.3884159033757726E-2</v>
      </c>
      <c r="CB58">
        <v>6.4717528936046875E-3</v>
      </c>
      <c r="CC58">
        <v>8.4558210960157254E-3</v>
      </c>
      <c r="CD58">
        <v>-9.3083875286659179E-4</v>
      </c>
      <c r="CE58">
        <v>-2.8210736450748897E-3</v>
      </c>
      <c r="CF58">
        <v>4.2170070530858084E-3</v>
      </c>
      <c r="CG58">
        <v>-6.2971031602803151E-3</v>
      </c>
      <c r="CH58">
        <f t="shared" si="43"/>
        <v>0.3053212075709858</v>
      </c>
      <c r="CI58" t="s">
        <v>13</v>
      </c>
    </row>
    <row r="59" spans="1:87" x14ac:dyDescent="0.35">
      <c r="A59" t="s">
        <v>14</v>
      </c>
      <c r="BN59">
        <v>8.6332772194239737E-3</v>
      </c>
      <c r="BO59">
        <v>9.9714224815894426E-3</v>
      </c>
      <c r="BP59">
        <v>1.0608062836551468E-2</v>
      </c>
      <c r="BQ59">
        <v>1.1163010471513246E-3</v>
      </c>
      <c r="BR59">
        <v>-1.1897856117499828E-3</v>
      </c>
      <c r="BS59">
        <v>1.016291200602204E-2</v>
      </c>
      <c r="BT59">
        <v>1.4185864470675824E-2</v>
      </c>
      <c r="BU59">
        <v>1.4298571669952409E-2</v>
      </c>
      <c r="BV59">
        <v>1.1737966433452485E-2</v>
      </c>
      <c r="BW59">
        <v>7.8927447462771028E-3</v>
      </c>
      <c r="BX59">
        <v>8.7247578488547362E-3</v>
      </c>
      <c r="BY59">
        <v>1.4518716948115795E-2</v>
      </c>
      <c r="BZ59">
        <v>1.277400685678387E-2</v>
      </c>
      <c r="CA59">
        <v>1.5540606712459493E-2</v>
      </c>
      <c r="CB59">
        <v>1.9207752152645696E-3</v>
      </c>
      <c r="CC59">
        <v>1.8259281789113402E-2</v>
      </c>
      <c r="CD59">
        <v>1.1662874932705236E-2</v>
      </c>
      <c r="CE59">
        <v>1.555540513134801E-2</v>
      </c>
      <c r="CF59">
        <v>1.1673079817526855E-3</v>
      </c>
      <c r="CG59">
        <v>1.4817483971743428E-2</v>
      </c>
      <c r="CH59">
        <f t="shared" si="43"/>
        <v>0.14269296675763787</v>
      </c>
      <c r="CI59" t="s">
        <v>14</v>
      </c>
    </row>
    <row r="60" spans="1:87" x14ac:dyDescent="0.35">
      <c r="A60" t="s">
        <v>15</v>
      </c>
      <c r="B60">
        <v>2.8061881577093217E-2</v>
      </c>
      <c r="C60">
        <v>2.0209150486479643E-2</v>
      </c>
      <c r="D60">
        <v>2.7112859313961124E-2</v>
      </c>
      <c r="E60">
        <v>-3.3694609967422906E-3</v>
      </c>
      <c r="F60">
        <v>5.1439323609880461E-2</v>
      </c>
      <c r="G60">
        <v>-1.2937834624564104E-2</v>
      </c>
      <c r="H60">
        <v>1.6215441368780503E-2</v>
      </c>
      <c r="I60">
        <v>4.6440779617924477E-3</v>
      </c>
      <c r="J60">
        <v>1.7056592771325541E-2</v>
      </c>
      <c r="K60">
        <v>-1.1870966655605386E-2</v>
      </c>
      <c r="L60">
        <v>1.4947961435872514E-2</v>
      </c>
      <c r="M60">
        <v>2.4456453400434341E-2</v>
      </c>
      <c r="N60">
        <v>3.9845632850834534E-3</v>
      </c>
      <c r="O60">
        <v>1.7958417172813768E-2</v>
      </c>
      <c r="P60">
        <v>-1.4613737906678637E-2</v>
      </c>
      <c r="Q60">
        <v>-4.3356874064688355E-3</v>
      </c>
      <c r="R60">
        <v>-8.168624186986051E-4</v>
      </c>
      <c r="S60">
        <v>2.5145598255765123E-2</v>
      </c>
      <c r="T60">
        <v>9.5596929669810038E-3</v>
      </c>
      <c r="U60">
        <v>3.5991538222381436E-2</v>
      </c>
      <c r="V60">
        <v>-5.0298282903291636E-3</v>
      </c>
      <c r="W60">
        <v>6.6937607089379014E-4</v>
      </c>
      <c r="X60">
        <v>2.2950100789554284E-2</v>
      </c>
      <c r="Y60">
        <v>-1.0262416596251711E-2</v>
      </c>
      <c r="Z60">
        <v>-8.6400060787212851E-3</v>
      </c>
      <c r="AA60">
        <v>8.5051570420127121E-3</v>
      </c>
      <c r="AB60">
        <v>1.9537635629172101E-2</v>
      </c>
      <c r="AC60">
        <v>5.0668223054499251E-2</v>
      </c>
      <c r="AD60">
        <v>1.2570710261705642E-4</v>
      </c>
      <c r="AE60">
        <v>1.3566307397905319E-3</v>
      </c>
      <c r="AF60">
        <v>8.2507687439026256E-3</v>
      </c>
      <c r="AG60">
        <v>1.5184847754172281E-2</v>
      </c>
      <c r="AH60">
        <v>4.6456473565841705E-2</v>
      </c>
      <c r="AI60">
        <v>2.3404179029993699E-2</v>
      </c>
      <c r="AJ60">
        <v>-7.3796837898036927E-3</v>
      </c>
      <c r="AK60">
        <v>5.9836747750985353E-3</v>
      </c>
      <c r="AL60">
        <v>1.3025831616698014E-2</v>
      </c>
      <c r="AM60">
        <v>-1.2705263750881102E-2</v>
      </c>
      <c r="AN60">
        <v>-8.4837846468879263E-3</v>
      </c>
      <c r="AO60">
        <v>-3.7546309651723675E-2</v>
      </c>
      <c r="AP60">
        <v>-1.8851132945879812E-2</v>
      </c>
      <c r="AQ60">
        <v>1.3635527218042398E-2</v>
      </c>
      <c r="AR60">
        <v>1.7497684487613796E-2</v>
      </c>
      <c r="AS60">
        <v>9.2866059720719818E-3</v>
      </c>
      <c r="AT60">
        <v>1.511140901627428E-2</v>
      </c>
      <c r="AU60">
        <v>1.0196721274791543E-2</v>
      </c>
      <c r="AV60">
        <v>-1.339087268044814E-2</v>
      </c>
      <c r="AW60">
        <v>6.1823106054248456E-3</v>
      </c>
      <c r="AX60">
        <v>1.4365532462926822E-2</v>
      </c>
      <c r="AY60">
        <v>-1.2742519864996638E-2</v>
      </c>
      <c r="AZ60">
        <v>1.1413011984721777E-2</v>
      </c>
      <c r="BA60">
        <v>-2.9950200324062592E-3</v>
      </c>
      <c r="BB60">
        <v>5.9130725727953859E-3</v>
      </c>
      <c r="BC60">
        <v>0</v>
      </c>
      <c r="BD60">
        <v>1.1386049551575184E-2</v>
      </c>
      <c r="BE60">
        <v>1.7104122776432362E-2</v>
      </c>
      <c r="BF60">
        <v>1.4324042930446979E-4</v>
      </c>
      <c r="BG60">
        <v>1.7647966515740521E-2</v>
      </c>
      <c r="BH60">
        <v>3.0048229444101793E-3</v>
      </c>
      <c r="BI60">
        <v>-8.7259169777915702E-3</v>
      </c>
      <c r="BJ60">
        <v>2.0890316524880603E-2</v>
      </c>
      <c r="BK60">
        <v>-1.400080848041263E-2</v>
      </c>
      <c r="BL60">
        <v>1.917977033495788E-2</v>
      </c>
      <c r="BM60">
        <v>2.5727416694401484E-2</v>
      </c>
      <c r="BN60">
        <v>-6.73165734848169E-3</v>
      </c>
      <c r="BO60">
        <v>6.9797270573417336E-3</v>
      </c>
      <c r="BP60">
        <v>-5.5965074717292396E-3</v>
      </c>
      <c r="BQ60">
        <v>6.3403475804104659E-3</v>
      </c>
      <c r="BR60">
        <v>3.0611729648606811E-2</v>
      </c>
      <c r="BS60">
        <v>1.2600441410803853E-2</v>
      </c>
      <c r="BT60">
        <v>7.3021437519411592E-3</v>
      </c>
      <c r="BU60">
        <v>4.9656571332405974E-3</v>
      </c>
      <c r="BV60">
        <v>-1.2891097352076386E-2</v>
      </c>
      <c r="BW60">
        <v>1.2988791764033891E-2</v>
      </c>
      <c r="BX60">
        <v>1.0794844453645425E-2</v>
      </c>
      <c r="BY60">
        <v>1.6029513180324528E-3</v>
      </c>
      <c r="BZ60">
        <v>1.2920770486868349E-3</v>
      </c>
      <c r="CA60">
        <v>-6.312279597521453E-3</v>
      </c>
      <c r="CB60">
        <v>9.0355954481200484E-3</v>
      </c>
      <c r="CC60">
        <v>6.1315207569965224E-3</v>
      </c>
      <c r="CD60">
        <v>4.4980301691772695E-3</v>
      </c>
      <c r="CE60">
        <v>1.7848529756500753E-2</v>
      </c>
      <c r="CF60">
        <v>2.900566757704226E-3</v>
      </c>
      <c r="CG60">
        <v>7.6539150979666459E-3</v>
      </c>
      <c r="CH60">
        <f t="shared" si="43"/>
        <v>0.42702715274164227</v>
      </c>
      <c r="CI60" t="s">
        <v>15</v>
      </c>
    </row>
    <row r="61" spans="1:87" x14ac:dyDescent="0.35">
      <c r="A61" t="s">
        <v>16</v>
      </c>
      <c r="AL61">
        <v>4.4531209493181123E-2</v>
      </c>
      <c r="AM61">
        <v>3.489430576721908E-3</v>
      </c>
      <c r="AN61">
        <v>3.8243623429172757E-3</v>
      </c>
      <c r="AO61">
        <v>8.4312869877614105E-3</v>
      </c>
      <c r="AP61">
        <v>-3.8370479425378967E-2</v>
      </c>
      <c r="AQ61">
        <v>7.4095522807251513E-3</v>
      </c>
      <c r="AR61">
        <v>7.8481683983158135E-3</v>
      </c>
      <c r="AS61">
        <v>2.40069978429025E-2</v>
      </c>
      <c r="AT61">
        <v>3.1538108210247273E-2</v>
      </c>
      <c r="AU61">
        <v>-1.2199360356884625E-2</v>
      </c>
      <c r="AV61">
        <v>2.2670660224179962E-2</v>
      </c>
      <c r="AW61">
        <v>1.0493275715838912E-2</v>
      </c>
      <c r="AX61">
        <v>-8.3857933762736536E-3</v>
      </c>
      <c r="AY61">
        <v>-9.1868066225195832E-3</v>
      </c>
      <c r="AZ61">
        <v>1.2536453444335294E-2</v>
      </c>
      <c r="BA61">
        <v>1.2186927853615082E-2</v>
      </c>
      <c r="BB61">
        <v>9.5410728937075362E-3</v>
      </c>
      <c r="BC61">
        <v>1.1863140594011057E-2</v>
      </c>
      <c r="BD61">
        <v>1.5039770004537267E-2</v>
      </c>
      <c r="BE61">
        <v>3.5537304771180445E-3</v>
      </c>
      <c r="BF61">
        <v>1.7092323679138488E-2</v>
      </c>
      <c r="BG61">
        <v>3.1140529324309441E-2</v>
      </c>
      <c r="BH61">
        <v>1.436670965810638E-2</v>
      </c>
      <c r="BI61">
        <v>-5.8460729022158375E-5</v>
      </c>
      <c r="BJ61">
        <v>2.9663802078465196E-2</v>
      </c>
      <c r="BK61">
        <v>1.9390800057449198E-2</v>
      </c>
      <c r="BL61">
        <v>1.3710204250924285E-2</v>
      </c>
      <c r="BM61">
        <v>3.0656848963710459E-2</v>
      </c>
      <c r="BN61">
        <v>2.8762347972287827E-2</v>
      </c>
      <c r="BO61">
        <v>2.5187159963453887E-2</v>
      </c>
      <c r="BP61">
        <v>8.9902918381321584E-3</v>
      </c>
      <c r="BQ61">
        <v>2.0096701699122477E-2</v>
      </c>
      <c r="BR61">
        <v>-6.2924207227252893E-3</v>
      </c>
      <c r="BS61">
        <v>1.2399384520239032E-2</v>
      </c>
      <c r="BT61">
        <v>1.489029203832537E-2</v>
      </c>
      <c r="BU61">
        <v>1.5522642883934346E-2</v>
      </c>
      <c r="BV61">
        <v>7.852599352339773E-2</v>
      </c>
      <c r="BW61">
        <v>1.4268299394401218E-2</v>
      </c>
      <c r="BX61">
        <v>1.2878009707024241E-2</v>
      </c>
      <c r="BY61">
        <v>1.4726936626704656E-2</v>
      </c>
      <c r="BZ61">
        <v>7.2205493283030719E-3</v>
      </c>
      <c r="CA61">
        <v>3.9626903239832423E-2</v>
      </c>
      <c r="CB61">
        <v>2.0258665460842096E-2</v>
      </c>
      <c r="CC61">
        <v>3.519065215195738E-3</v>
      </c>
      <c r="CD61">
        <v>-6.4218248731569005E-3</v>
      </c>
      <c r="CE61">
        <v>3.2046962675980062E-2</v>
      </c>
      <c r="CF61">
        <v>-2.7429633564350908E-3</v>
      </c>
      <c r="CG61">
        <v>7.0706597319967202E-3</v>
      </c>
      <c r="CH61">
        <f t="shared" si="43"/>
        <v>0.44490016150257106</v>
      </c>
      <c r="CI61" t="s">
        <v>16</v>
      </c>
    </row>
    <row r="62" spans="1:87" x14ac:dyDescent="0.35">
      <c r="A62" t="s">
        <v>17</v>
      </c>
      <c r="B62">
        <v>1.8772193841092744E-2</v>
      </c>
      <c r="C62">
        <v>1.0101623572023044E-2</v>
      </c>
      <c r="D62">
        <v>1.3469865464335484E-2</v>
      </c>
      <c r="E62">
        <v>1.1938089299412979E-2</v>
      </c>
      <c r="F62">
        <v>9.5839337115180001E-3</v>
      </c>
      <c r="G62">
        <v>1.0313543289973026E-2</v>
      </c>
      <c r="H62">
        <v>8.3422461838562612E-3</v>
      </c>
      <c r="I62">
        <v>1.0424755618620551E-2</v>
      </c>
      <c r="J62">
        <v>4.8668994847833602E-3</v>
      </c>
      <c r="K62">
        <v>3.4409794581673481E-3</v>
      </c>
      <c r="L62">
        <v>1.9173565829007089E-3</v>
      </c>
      <c r="M62">
        <v>7.8293816791408233E-4</v>
      </c>
      <c r="N62">
        <v>-1.7815271030539037E-3</v>
      </c>
      <c r="O62">
        <v>1.6655191330254837E-3</v>
      </c>
      <c r="P62">
        <v>8.0198776767836932E-4</v>
      </c>
      <c r="Q62">
        <v>1.0502709024002854E-3</v>
      </c>
      <c r="R62">
        <v>2.2900655830593308E-3</v>
      </c>
      <c r="S62">
        <v>-5.0143212605480159E-3</v>
      </c>
      <c r="T62">
        <v>1.4701907542402637E-4</v>
      </c>
      <c r="U62">
        <v>6.2295383219979072E-3</v>
      </c>
      <c r="V62">
        <v>9.251729739203185E-3</v>
      </c>
      <c r="W62">
        <v>4.5577566552879034E-3</v>
      </c>
      <c r="X62">
        <v>1.352069532943645E-3</v>
      </c>
      <c r="Y62">
        <v>2.3394616643415134E-3</v>
      </c>
      <c r="Z62">
        <v>2.5073266004174144E-3</v>
      </c>
      <c r="AA62">
        <v>9.1275032185098581E-3</v>
      </c>
      <c r="AB62">
        <v>1.2074190889750369E-2</v>
      </c>
      <c r="AC62">
        <v>6.7347704414597587E-3</v>
      </c>
      <c r="AD62">
        <v>5.7536165012166407E-3</v>
      </c>
      <c r="AE62">
        <v>1.6136050571883942E-2</v>
      </c>
      <c r="AF62">
        <v>5.1061070142939258E-3</v>
      </c>
      <c r="AG62">
        <v>8.6431117093237475E-3</v>
      </c>
      <c r="AH62">
        <v>1.1228820041045751E-2</v>
      </c>
      <c r="AI62">
        <v>6.1297725459894536E-3</v>
      </c>
      <c r="AJ62">
        <v>1.0961623220598682E-2</v>
      </c>
      <c r="AK62">
        <v>1.443721705622103E-2</v>
      </c>
      <c r="AL62">
        <v>6.9812146816214948E-3</v>
      </c>
      <c r="AM62">
        <v>7.1838141799851485E-4</v>
      </c>
      <c r="AN62">
        <v>-2.6860836553357359E-3</v>
      </c>
      <c r="AO62">
        <v>-1.1066151433956506E-2</v>
      </c>
      <c r="AP62">
        <v>-2.3106023839080336E-2</v>
      </c>
      <c r="AQ62">
        <v>-9.3235944715264196E-3</v>
      </c>
      <c r="AR62">
        <v>1.0472652214801315E-3</v>
      </c>
      <c r="AS62">
        <v>6.5378710997681111E-3</v>
      </c>
      <c r="AT62">
        <v>3.4049716676420871E-5</v>
      </c>
      <c r="AU62">
        <v>9.1418191739833787E-3</v>
      </c>
      <c r="AV62">
        <v>8.8425297013650095E-4</v>
      </c>
      <c r="AW62">
        <v>8.6032949891095001E-3</v>
      </c>
      <c r="AX62">
        <v>1.0953249386197683E-2</v>
      </c>
      <c r="AY62">
        <v>-5.8990419074511635E-4</v>
      </c>
      <c r="AZ62">
        <v>-1.4418353125922323E-3</v>
      </c>
      <c r="BA62">
        <v>-5.2819433199911003E-3</v>
      </c>
      <c r="BB62">
        <v>-8.9748520293042588E-4</v>
      </c>
      <c r="BC62">
        <v>-4.9739502057022378E-4</v>
      </c>
      <c r="BD62">
        <v>-4.7878903652343041E-3</v>
      </c>
      <c r="BE62">
        <v>-5.5512075671018124E-3</v>
      </c>
      <c r="BF62">
        <v>-4.1787198628107092E-4</v>
      </c>
      <c r="BG62">
        <v>4.2742610857811059E-3</v>
      </c>
      <c r="BH62">
        <v>5.0157537623860549E-3</v>
      </c>
      <c r="BI62">
        <v>6.0255847719403732E-3</v>
      </c>
      <c r="BJ62">
        <v>2.3063196589827584E-3</v>
      </c>
      <c r="BK62">
        <v>3.2105622250586663E-3</v>
      </c>
      <c r="BL62">
        <v>-3.1167685701838366E-4</v>
      </c>
      <c r="BM62">
        <v>1.3429844806335467E-2</v>
      </c>
      <c r="BN62">
        <v>3.9092666639923834E-3</v>
      </c>
      <c r="BO62">
        <v>4.2431252236561079E-3</v>
      </c>
      <c r="BP62">
        <v>4.7418818025466436E-3</v>
      </c>
      <c r="BQ62">
        <v>2.3497001724539501E-3</v>
      </c>
      <c r="BR62">
        <v>6.4596542410484403E-3</v>
      </c>
      <c r="BS62">
        <v>7.6952601715358782E-3</v>
      </c>
      <c r="BT62">
        <v>8.8934550280814761E-3</v>
      </c>
      <c r="BU62">
        <v>8.0327286013748278E-3</v>
      </c>
      <c r="BV62">
        <v>5.8587926560758063E-3</v>
      </c>
      <c r="BW62">
        <v>5.0828217699798728E-3</v>
      </c>
      <c r="BX62">
        <v>7.5831409114979209E-3</v>
      </c>
      <c r="BY62">
        <v>6.3956056453715604E-3</v>
      </c>
      <c r="BZ62">
        <v>6.983662588400108E-3</v>
      </c>
      <c r="CA62">
        <v>4.5350515523043811E-3</v>
      </c>
      <c r="CB62">
        <v>2.6155881350220511E-3</v>
      </c>
      <c r="CC62">
        <v>3.0395178336721784E-3</v>
      </c>
      <c r="CD62">
        <v>1.2005815907503603E-2</v>
      </c>
      <c r="CE62">
        <v>4.4550837799910425E-3</v>
      </c>
      <c r="CF62">
        <v>4.7384506825114414E-3</v>
      </c>
      <c r="CG62">
        <v>1.0943458436756259E-3</v>
      </c>
      <c r="CH62">
        <f t="shared" si="43"/>
        <v>0.71880196320085066</v>
      </c>
      <c r="CI62" t="s">
        <v>17</v>
      </c>
    </row>
    <row r="63" spans="1:87" x14ac:dyDescent="0.35">
      <c r="A63" t="s">
        <v>22</v>
      </c>
      <c r="B63">
        <v>8.6815996670459583E-3</v>
      </c>
      <c r="C63">
        <v>1.0016173914884519E-2</v>
      </c>
      <c r="D63">
        <v>1.4879439395913963E-2</v>
      </c>
      <c r="E63">
        <v>8.755002219537289E-3</v>
      </c>
      <c r="F63">
        <v>8.4420540975571612E-5</v>
      </c>
      <c r="G63">
        <v>1.2190476663128891E-2</v>
      </c>
      <c r="H63">
        <v>1.1932073083466221E-2</v>
      </c>
      <c r="I63">
        <v>7.4402050866275715E-3</v>
      </c>
      <c r="J63">
        <v>-2.1562357490303441E-3</v>
      </c>
      <c r="K63">
        <v>-2.2961062637456564E-3</v>
      </c>
      <c r="L63">
        <v>2.2807366370294346E-3</v>
      </c>
      <c r="M63">
        <v>3.9983759822685982E-3</v>
      </c>
      <c r="N63">
        <v>1.1079517993504595E-2</v>
      </c>
      <c r="O63">
        <v>9.1133338407622944E-4</v>
      </c>
      <c r="P63">
        <v>6.4516564849270708E-4</v>
      </c>
      <c r="Q63">
        <v>-3.8553331976540761E-3</v>
      </c>
      <c r="R63">
        <v>3.1664694091837475E-3</v>
      </c>
      <c r="S63">
        <v>7.0526441519600525E-3</v>
      </c>
      <c r="T63">
        <v>8.5516057187486894E-3</v>
      </c>
      <c r="U63">
        <v>2.308964083235665E-3</v>
      </c>
      <c r="V63">
        <v>2.0499600238004234E-3</v>
      </c>
      <c r="W63">
        <v>1.0500302563261954E-2</v>
      </c>
      <c r="X63">
        <v>1.1444220657011783E-2</v>
      </c>
      <c r="Y63">
        <v>3.7339018048001549E-3</v>
      </c>
      <c r="Z63">
        <v>3.0366700156143622E-3</v>
      </c>
      <c r="AA63">
        <v>5.9614764651172436E-3</v>
      </c>
      <c r="AB63">
        <v>3.1459457579039452E-3</v>
      </c>
      <c r="AC63">
        <v>1.476735372631488E-2</v>
      </c>
      <c r="AD63">
        <v>9.6446263664109466E-3</v>
      </c>
      <c r="AE63">
        <v>4.4501807713199781E-3</v>
      </c>
      <c r="AF63">
        <v>6.1429445051572884E-3</v>
      </c>
      <c r="AG63">
        <v>1.3908032287210048E-2</v>
      </c>
      <c r="AH63">
        <v>1.2064901121631166E-2</v>
      </c>
      <c r="AI63">
        <v>9.7521900493386937E-3</v>
      </c>
      <c r="AJ63">
        <v>5.327410223616269E-3</v>
      </c>
      <c r="AK63">
        <v>-7.6331671420781788E-4</v>
      </c>
      <c r="AL63">
        <v>2.1123968119848513E-2</v>
      </c>
      <c r="AM63">
        <v>-3.72933353371252E-3</v>
      </c>
      <c r="AN63">
        <v>-6.3082265904856882E-3</v>
      </c>
      <c r="AO63">
        <v>-2.4362944639824136E-2</v>
      </c>
      <c r="AP63">
        <v>-1.3686412824716498E-2</v>
      </c>
      <c r="AQ63">
        <v>-3.8420900230100585E-3</v>
      </c>
      <c r="AR63">
        <v>5.2679450599999456E-3</v>
      </c>
      <c r="AS63">
        <v>-2.0680415946294772E-4</v>
      </c>
      <c r="AT63">
        <v>-2.613641544709111E-3</v>
      </c>
      <c r="AU63">
        <v>1.4226312146757181E-2</v>
      </c>
      <c r="AV63">
        <v>1.0651425660679337E-2</v>
      </c>
      <c r="AW63">
        <v>9.3448529479758236E-3</v>
      </c>
      <c r="AX63">
        <v>1.0955382932934299E-2</v>
      </c>
      <c r="AY63">
        <v>-7.468098109715271E-4</v>
      </c>
      <c r="AZ63">
        <v>5.9704341486028767E-3</v>
      </c>
      <c r="BA63">
        <v>3.3420531696108924E-3</v>
      </c>
      <c r="BB63">
        <v>3.0535293251308104E-3</v>
      </c>
      <c r="BC63">
        <v>-1.6315902317831643E-3</v>
      </c>
      <c r="BD63">
        <v>1.2711520380257468E-3</v>
      </c>
      <c r="BE63">
        <v>-5.1633523249510205E-3</v>
      </c>
      <c r="BF63">
        <v>-2.8901858272529779E-3</v>
      </c>
      <c r="BG63">
        <v>2.1637453033704901E-3</v>
      </c>
      <c r="BH63">
        <v>3.3817255451840111E-3</v>
      </c>
      <c r="BI63">
        <v>1.4274046879503288E-3</v>
      </c>
      <c r="BJ63">
        <v>-5.8733955500578361E-4</v>
      </c>
      <c r="BK63">
        <v>5.1781706869089561E-3</v>
      </c>
      <c r="BL63">
        <v>1.8130873375543644E-3</v>
      </c>
      <c r="BM63">
        <v>5.3191312818849923E-3</v>
      </c>
      <c r="BN63">
        <v>-1.1485683460499274E-3</v>
      </c>
      <c r="BO63">
        <v>6.1663755336081039E-3</v>
      </c>
      <c r="BP63">
        <v>3.0036978163465733E-3</v>
      </c>
      <c r="BQ63">
        <v>5.3424054683546274E-3</v>
      </c>
      <c r="BR63">
        <v>1.0045643150938588E-2</v>
      </c>
      <c r="BS63">
        <v>5.4324350877976713E-4</v>
      </c>
      <c r="BT63">
        <v>5.8106572488458852E-3</v>
      </c>
      <c r="BU63">
        <v>4.2842999224781408E-3</v>
      </c>
      <c r="BV63">
        <v>1.0573598624770142E-2</v>
      </c>
      <c r="BW63">
        <v>3.6347167241412848E-3</v>
      </c>
      <c r="BX63">
        <v>5.6554428384636424E-3</v>
      </c>
      <c r="BY63">
        <v>5.5569555613335098E-3</v>
      </c>
      <c r="BZ63">
        <v>4.3092386455843013E-3</v>
      </c>
      <c r="CA63">
        <v>8.3682828697693168E-3</v>
      </c>
      <c r="CB63">
        <v>5.0533386662170443E-3</v>
      </c>
      <c r="CC63">
        <v>9.842597860878044E-3</v>
      </c>
      <c r="CD63">
        <v>7.7995097946654823E-3</v>
      </c>
      <c r="CE63">
        <v>-3.08280687811191E-3</v>
      </c>
      <c r="CF63">
        <v>2.0884765394395544E-3</v>
      </c>
      <c r="CG63">
        <v>-3.2694467777378833E-3</v>
      </c>
      <c r="CH63">
        <f t="shared" si="43"/>
        <v>0.57428500000191329</v>
      </c>
      <c r="CI63" t="s">
        <v>22</v>
      </c>
    </row>
    <row r="64" spans="1:87" x14ac:dyDescent="0.35">
      <c r="A64" t="s">
        <v>18</v>
      </c>
      <c r="B64">
        <v>1.2428597784827744E-2</v>
      </c>
      <c r="C64">
        <v>5.2407497761883803E-3</v>
      </c>
      <c r="D64">
        <v>9.6189432295847865E-3</v>
      </c>
      <c r="E64">
        <v>5.9188551138955603E-3</v>
      </c>
      <c r="F64">
        <v>2.2572244360285154E-2</v>
      </c>
      <c r="G64">
        <v>-6.6541544526739216E-3</v>
      </c>
      <c r="H64">
        <v>1.5802366108680133E-2</v>
      </c>
      <c r="I64">
        <v>5.6356732634430529E-3</v>
      </c>
      <c r="J64">
        <v>-3.5878927653509862E-3</v>
      </c>
      <c r="K64">
        <v>1.0497513680618908E-2</v>
      </c>
      <c r="L64">
        <v>2.0067761266719941E-3</v>
      </c>
      <c r="M64">
        <v>1.394852994391016E-2</v>
      </c>
      <c r="N64">
        <v>2.2902813059797467E-3</v>
      </c>
      <c r="O64">
        <v>-5.5770801748096233E-3</v>
      </c>
      <c r="P64">
        <v>-5.2948144428164312E-3</v>
      </c>
      <c r="Q64">
        <v>-7.3944021594503084E-3</v>
      </c>
      <c r="R64">
        <v>1.6657358953260371E-3</v>
      </c>
      <c r="S64">
        <v>-8.4451763377000333E-3</v>
      </c>
      <c r="T64">
        <v>8.440007537611649E-3</v>
      </c>
      <c r="U64">
        <v>2.8053115400172857E-3</v>
      </c>
      <c r="V64">
        <v>9.8425688542800316E-3</v>
      </c>
      <c r="W64">
        <v>6.1845664866186922E-3</v>
      </c>
      <c r="X64">
        <v>5.0964459098601367E-4</v>
      </c>
      <c r="Y64">
        <v>-4.8585107908074576E-3</v>
      </c>
      <c r="Z64">
        <v>9.1131474708969762E-3</v>
      </c>
      <c r="AA64">
        <v>2.7299108370346659E-3</v>
      </c>
      <c r="AB64">
        <v>-3.7981912220388381E-3</v>
      </c>
      <c r="AC64">
        <v>1.4897224549468291E-3</v>
      </c>
      <c r="AD64">
        <v>8.5243526590694785E-3</v>
      </c>
      <c r="AE64">
        <v>8.9482991368718956E-3</v>
      </c>
      <c r="AF64">
        <v>-1.3099658503481493E-3</v>
      </c>
      <c r="AG64">
        <v>6.5080714222336411E-3</v>
      </c>
      <c r="AH64">
        <v>1.1789246818718624E-2</v>
      </c>
      <c r="AI64">
        <v>2.8406516814225569E-3</v>
      </c>
      <c r="AJ64">
        <v>2.8180622093181285E-3</v>
      </c>
      <c r="AK64">
        <v>1.1818887824432522E-2</v>
      </c>
      <c r="AL64">
        <v>-2.2039887494074151E-4</v>
      </c>
      <c r="AM64">
        <v>-5.0224264812079866E-3</v>
      </c>
      <c r="AN64">
        <v>-1.3710729888671835E-3</v>
      </c>
      <c r="AO64">
        <v>-1.2498236782136019E-2</v>
      </c>
      <c r="AP64">
        <v>-2.5635391228581383E-2</v>
      </c>
      <c r="AQ64">
        <v>1.0715645866810064E-3</v>
      </c>
      <c r="AR64">
        <v>8.5115803218762665E-3</v>
      </c>
      <c r="AS64">
        <v>7.3909650061487753E-4</v>
      </c>
      <c r="AT64">
        <v>8.8636716746908206E-3</v>
      </c>
      <c r="AU64">
        <v>3.461386709096459E-3</v>
      </c>
      <c r="AV64">
        <v>3.6641852016519039E-3</v>
      </c>
      <c r="AW64">
        <v>-4.5388261830119347E-3</v>
      </c>
      <c r="AX64">
        <v>-4.5004288962626759E-3</v>
      </c>
      <c r="AY64">
        <v>-7.0417258250934367E-3</v>
      </c>
      <c r="AZ64">
        <v>-6.9618203690051672E-3</v>
      </c>
      <c r="BA64">
        <v>-1.3450553243588459E-2</v>
      </c>
      <c r="BB64">
        <v>-5.3412220950956879E-3</v>
      </c>
      <c r="BC64">
        <v>-1.5225239532457024E-2</v>
      </c>
      <c r="BD64">
        <v>-1.0370967260541875E-2</v>
      </c>
      <c r="BE64">
        <v>-1.6577982401067004E-2</v>
      </c>
      <c r="BF64">
        <v>3.5656233636807144E-3</v>
      </c>
      <c r="BG64">
        <v>8.5206618961510827E-3</v>
      </c>
      <c r="BH64">
        <v>-2.8198912785200037E-3</v>
      </c>
      <c r="BI64">
        <v>1.2346916577966383E-2</v>
      </c>
      <c r="BJ64">
        <v>-7.198869683515241E-3</v>
      </c>
      <c r="BK64">
        <v>2.7636954958527582E-3</v>
      </c>
      <c r="BL64">
        <v>1.0559181275837659E-3</v>
      </c>
      <c r="BM64">
        <v>8.0611272525636934E-3</v>
      </c>
      <c r="BN64">
        <v>5.9765061449592594E-3</v>
      </c>
      <c r="BO64">
        <v>7.0636437209792291E-4</v>
      </c>
      <c r="BP64">
        <v>1.6522271619479056E-3</v>
      </c>
      <c r="BQ64">
        <v>4.7286248659865748E-3</v>
      </c>
      <c r="BR64">
        <v>3.4714695885149638E-3</v>
      </c>
      <c r="BS64">
        <v>4.8495150422631639E-3</v>
      </c>
      <c r="BT64">
        <v>1.103890892548165E-2</v>
      </c>
      <c r="BU64">
        <v>1.0472733555781488E-2</v>
      </c>
      <c r="BV64">
        <v>9.6360277558975582E-3</v>
      </c>
      <c r="BW64">
        <v>3.7137223806098518E-3</v>
      </c>
      <c r="BX64">
        <v>7.1000682973441087E-3</v>
      </c>
      <c r="BY64">
        <v>8.3092295864730659E-3</v>
      </c>
      <c r="BZ64">
        <v>5.7868949055670527E-3</v>
      </c>
      <c r="CA64">
        <v>1.0508902835796974E-2</v>
      </c>
      <c r="CB64">
        <v>6.7334761103676755E-3</v>
      </c>
      <c r="CC64">
        <v>5.129304859819328E-3</v>
      </c>
      <c r="CD64">
        <v>8.7134595881686039E-3</v>
      </c>
      <c r="CE64">
        <v>6.2119826856950056E-3</v>
      </c>
      <c r="CF64">
        <v>3.8322772093746238E-3</v>
      </c>
      <c r="CG64">
        <v>7.8850406018151631E-3</v>
      </c>
      <c r="CH64">
        <f t="shared" si="43"/>
        <v>0.50021783817112597</v>
      </c>
      <c r="CI64" t="s">
        <v>18</v>
      </c>
    </row>
    <row r="65" spans="1:87" x14ac:dyDescent="0.35">
      <c r="A65" t="s">
        <v>20</v>
      </c>
      <c r="AH65">
        <v>1.7745781497000124E-2</v>
      </c>
      <c r="AI65">
        <v>1.4608534523606664E-2</v>
      </c>
      <c r="AJ65">
        <v>1.9929295175215245E-2</v>
      </c>
      <c r="AK65">
        <v>6.9815208160921571E-3</v>
      </c>
      <c r="AL65">
        <v>1.3571302455380518E-2</v>
      </c>
      <c r="AM65">
        <v>9.4906275466506429E-3</v>
      </c>
      <c r="AN65">
        <v>-1.5404906940865715E-3</v>
      </c>
      <c r="AO65">
        <v>-3.5218966871493507E-2</v>
      </c>
      <c r="AP65">
        <v>-5.2581610331808193E-2</v>
      </c>
      <c r="AQ65">
        <v>-8.219961011370458E-3</v>
      </c>
      <c r="AR65">
        <v>2.0934078165897319E-3</v>
      </c>
      <c r="AS65">
        <v>-5.6465999985988446E-4</v>
      </c>
      <c r="AT65">
        <v>5.0051014577867647E-4</v>
      </c>
      <c r="AU65">
        <v>1.2406679894898076E-2</v>
      </c>
      <c r="AV65">
        <v>2.025496622509948E-3</v>
      </c>
      <c r="AW65">
        <v>4.2780139068607781E-3</v>
      </c>
      <c r="AX65">
        <v>8.1518441816204046E-3</v>
      </c>
      <c r="AY65">
        <v>-6.8304992379406571E-3</v>
      </c>
      <c r="AZ65">
        <v>-6.2899413335237853E-4</v>
      </c>
      <c r="BA65">
        <v>1.2575928817675219E-3</v>
      </c>
      <c r="BB65">
        <v>-1.1540947583199568E-2</v>
      </c>
      <c r="BC65">
        <v>-1.6433528403876352E-2</v>
      </c>
      <c r="BD65">
        <v>1.6400750103962025E-3</v>
      </c>
      <c r="BE65">
        <v>-1.8059093360321299E-2</v>
      </c>
      <c r="BF65">
        <v>3.7374886958723152E-3</v>
      </c>
      <c r="BG65">
        <v>1.3995986614432354E-3</v>
      </c>
      <c r="BH65">
        <v>5.35776136802113E-4</v>
      </c>
      <c r="BI65">
        <v>1.9906367116803381E-2</v>
      </c>
      <c r="BJ65">
        <v>-2.8178755966301594E-4</v>
      </c>
      <c r="BK65">
        <v>9.3080861262162529E-3</v>
      </c>
      <c r="BL65">
        <v>5.8968851674876532E-3</v>
      </c>
      <c r="BM65">
        <v>7.9455669810535312E-4</v>
      </c>
      <c r="BN65">
        <v>7.0351165144284522E-3</v>
      </c>
      <c r="BO65">
        <v>6.5756464750172938E-3</v>
      </c>
      <c r="BP65">
        <v>5.4200674693376527E-3</v>
      </c>
      <c r="BQ65">
        <v>1.2238163578039973E-3</v>
      </c>
      <c r="BR65">
        <v>8.120722826902238E-3</v>
      </c>
      <c r="BS65">
        <v>1.341387041200548E-2</v>
      </c>
      <c r="BT65">
        <v>9.9017261609866125E-3</v>
      </c>
      <c r="BU65">
        <v>8.0010442988047714E-3</v>
      </c>
      <c r="BV65">
        <v>2.1443030435264632E-2</v>
      </c>
      <c r="BW65">
        <v>1.2028500053466118E-2</v>
      </c>
      <c r="BX65">
        <v>8.7252904958656785E-3</v>
      </c>
      <c r="BY65">
        <v>2.003053979171554E-2</v>
      </c>
      <c r="BZ65">
        <v>3.1644185607149211E-3</v>
      </c>
      <c r="CA65">
        <v>1.4413370430654382E-2</v>
      </c>
      <c r="CB65">
        <v>1.1502211904675264E-2</v>
      </c>
      <c r="CC65">
        <v>6.8168209915739908E-3</v>
      </c>
      <c r="CD65">
        <v>1.4939367396031855E-2</v>
      </c>
      <c r="CE65">
        <v>-2.187394688002442E-3</v>
      </c>
      <c r="CF65">
        <v>9.9426477235375899E-3</v>
      </c>
      <c r="CG65">
        <v>3.4357254329027143E-3</v>
      </c>
      <c r="CH65">
        <f t="shared" si="43"/>
        <v>0.82210720738517196</v>
      </c>
      <c r="CI65" t="s">
        <v>20</v>
      </c>
    </row>
    <row r="66" spans="1:87" x14ac:dyDescent="0.35">
      <c r="A66" t="s">
        <v>19</v>
      </c>
      <c r="AP66">
        <v>-0.10250899512620393</v>
      </c>
      <c r="AQ66">
        <v>1.6907895389014271E-2</v>
      </c>
      <c r="AR66">
        <v>1.7856176917902644E-2</v>
      </c>
      <c r="AS66">
        <v>2.0300994991483634E-2</v>
      </c>
      <c r="AT66">
        <v>2.0737421588309601E-2</v>
      </c>
      <c r="AU66">
        <v>1.2425810658511338E-2</v>
      </c>
      <c r="AV66">
        <v>1.1477102627889479E-2</v>
      </c>
      <c r="AW66">
        <v>6.6731628282870048E-3</v>
      </c>
      <c r="AX66">
        <v>1.9565495848343772E-3</v>
      </c>
      <c r="AY66">
        <v>6.8722902189666257E-3</v>
      </c>
      <c r="AZ66">
        <v>4.7177389719799123E-3</v>
      </c>
      <c r="BA66">
        <v>8.0897933832133617E-3</v>
      </c>
      <c r="BB66">
        <v>3.4820442236433991E-3</v>
      </c>
      <c r="BC66">
        <v>2.0910451393749696E-3</v>
      </c>
      <c r="BD66">
        <v>1.2951692006080151E-3</v>
      </c>
      <c r="BE66">
        <v>-9.826513330946085E-4</v>
      </c>
      <c r="BF66">
        <v>3.2003901701216364E-4</v>
      </c>
      <c r="BG66">
        <v>3.2934924405605415E-3</v>
      </c>
      <c r="BH66">
        <v>4.6365826961256573E-3</v>
      </c>
      <c r="BI66">
        <v>5.8107492483170375E-3</v>
      </c>
      <c r="BJ66">
        <v>6.0685253215631008E-3</v>
      </c>
      <c r="BK66">
        <v>7.5601785803076638E-3</v>
      </c>
      <c r="BL66">
        <v>9.502731220733196E-3</v>
      </c>
      <c r="BM66">
        <v>1.0765357177703549E-2</v>
      </c>
      <c r="BN66">
        <v>1.902475696152095E-2</v>
      </c>
      <c r="BO66">
        <v>1.2212810740797053E-2</v>
      </c>
      <c r="BP66">
        <v>1.1473980681790508E-2</v>
      </c>
      <c r="BQ66">
        <v>7.2820400715389866E-3</v>
      </c>
      <c r="BR66">
        <v>-1.3820267422914867E-5</v>
      </c>
      <c r="BS66">
        <v>2.4914692189135224E-3</v>
      </c>
      <c r="BT66">
        <v>3.5642076071038531E-3</v>
      </c>
      <c r="BU66">
        <v>5.8417021408221359E-3</v>
      </c>
      <c r="BV66">
        <v>7.4493434315510143E-3</v>
      </c>
      <c r="BW66">
        <v>9.2695701108453932E-3</v>
      </c>
      <c r="BX66">
        <v>8.2391408427611168E-3</v>
      </c>
      <c r="BY66">
        <v>1.1943286243598195E-2</v>
      </c>
      <c r="BZ66">
        <v>9.6341941028512679E-3</v>
      </c>
      <c r="CA66">
        <v>1.174780323204061E-2</v>
      </c>
      <c r="CB66">
        <v>9.6865630578779616E-3</v>
      </c>
      <c r="CC66">
        <v>4.5765505023247499E-3</v>
      </c>
      <c r="CD66">
        <v>6.4945980223232169E-3</v>
      </c>
      <c r="CE66">
        <v>2.0673796402537192E-3</v>
      </c>
      <c r="CF66">
        <v>3.513550253916975E-3</v>
      </c>
      <c r="CG66">
        <v>6.1113681779136897E-3</v>
      </c>
      <c r="CH66">
        <f t="shared" si="43"/>
        <v>0.7868461286641053</v>
      </c>
      <c r="CI66" t="s">
        <v>19</v>
      </c>
    </row>
    <row r="67" spans="1:87" x14ac:dyDescent="0.35">
      <c r="A67" t="s">
        <v>8</v>
      </c>
      <c r="B67">
        <v>1.6138324133914139E-2</v>
      </c>
      <c r="C67">
        <v>5.1529222671593544E-3</v>
      </c>
      <c r="D67">
        <v>5.1527727806846002E-3</v>
      </c>
      <c r="E67">
        <v>8.2341831676870925E-3</v>
      </c>
      <c r="F67">
        <v>2.9519007854863943E-2</v>
      </c>
      <c r="G67">
        <v>7.6821377033340355E-3</v>
      </c>
      <c r="H67">
        <v>1.5387218071792219E-2</v>
      </c>
      <c r="I67">
        <v>1.1403292206489724E-2</v>
      </c>
      <c r="J67">
        <v>4.8132425690532443E-3</v>
      </c>
      <c r="K67">
        <v>8.1840911786557058E-4</v>
      </c>
      <c r="L67">
        <v>6.6976098429076814E-3</v>
      </c>
      <c r="M67">
        <v>-3.1454380185849118E-3</v>
      </c>
      <c r="N67">
        <v>6.8503059607269989E-3</v>
      </c>
      <c r="O67">
        <v>9.0834151823440124E-3</v>
      </c>
      <c r="P67">
        <v>-2.1284583874745522E-3</v>
      </c>
      <c r="Q67">
        <v>1.1686258953149675E-2</v>
      </c>
      <c r="R67">
        <v>-7.3070455070798346E-3</v>
      </c>
      <c r="S67">
        <v>1.4305892796819819E-2</v>
      </c>
      <c r="T67">
        <v>1.1893313913505565E-2</v>
      </c>
      <c r="U67">
        <v>2.1260604564794505E-3</v>
      </c>
      <c r="V67">
        <v>1.2725697679547565E-2</v>
      </c>
      <c r="W67">
        <v>8.0233477485798232E-3</v>
      </c>
      <c r="X67">
        <v>1.1163434812910822E-2</v>
      </c>
      <c r="Y67">
        <v>1.5260198285611537E-2</v>
      </c>
      <c r="Z67">
        <v>9.7828364268774948E-3</v>
      </c>
      <c r="AA67">
        <v>-1.24345282799041E-2</v>
      </c>
      <c r="AB67">
        <v>1.4477474467065932E-2</v>
      </c>
      <c r="AC67">
        <v>2.8912723599852086E-3</v>
      </c>
      <c r="AD67">
        <v>2.5044812150293083E-2</v>
      </c>
      <c r="AE67">
        <v>1.6372198213367994E-3</v>
      </c>
      <c r="AF67">
        <v>9.4997199703321655E-3</v>
      </c>
      <c r="AG67">
        <v>8.3349755402331027E-3</v>
      </c>
      <c r="AH67">
        <v>1.9584620401273511E-2</v>
      </c>
      <c r="AI67">
        <v>1.7038367089645234E-2</v>
      </c>
      <c r="AJ67">
        <v>9.4880671908956771E-3</v>
      </c>
      <c r="AK67">
        <v>1.2665455009575055E-2</v>
      </c>
      <c r="AL67">
        <v>-9.8015733925826964E-4</v>
      </c>
      <c r="AM67">
        <v>-7.8277173057621496E-3</v>
      </c>
      <c r="AN67">
        <v>3.4466688947603075E-3</v>
      </c>
      <c r="AO67">
        <v>-2.1998703063033531E-2</v>
      </c>
      <c r="AP67">
        <v>-6.7077215616249575E-2</v>
      </c>
      <c r="AQ67">
        <v>-4.4579073256745261E-3</v>
      </c>
      <c r="AR67">
        <v>9.4794694989257522E-3</v>
      </c>
      <c r="AS67">
        <v>-6.9830867554028231E-3</v>
      </c>
      <c r="AT67">
        <v>8.6980939608576335E-3</v>
      </c>
      <c r="AU67">
        <v>2.8147968803047263E-2</v>
      </c>
      <c r="AV67">
        <v>-4.9106114397492462E-3</v>
      </c>
      <c r="AW67">
        <v>2.1258113251242605E-2</v>
      </c>
      <c r="AX67">
        <v>4.1784591444731234E-3</v>
      </c>
      <c r="AY67">
        <v>-2.4500622504799452E-3</v>
      </c>
      <c r="AZ67">
        <v>1.2631776375933157E-3</v>
      </c>
      <c r="BA67">
        <v>1.0216206145940987E-3</v>
      </c>
      <c r="BB67">
        <v>-6.304913309866933E-3</v>
      </c>
      <c r="BC67">
        <v>-1.0314918103095039E-2</v>
      </c>
      <c r="BD67">
        <v>-3.6831010091162852E-3</v>
      </c>
      <c r="BE67">
        <v>-1.0795929111182545E-3</v>
      </c>
      <c r="BF67">
        <v>-8.8259611698475737E-3</v>
      </c>
      <c r="BG67">
        <v>4.4424649072443145E-3</v>
      </c>
      <c r="BH67">
        <v>2.6773529239587646E-3</v>
      </c>
      <c r="BI67">
        <v>-1.7276267986137128E-3</v>
      </c>
      <c r="BJ67">
        <v>-8.5895461243516991E-3</v>
      </c>
      <c r="BK67">
        <v>1.9154338559292938E-3</v>
      </c>
      <c r="BL67">
        <v>2.9606424448065383E-3</v>
      </c>
      <c r="BM67">
        <v>-1.107173313450005E-3</v>
      </c>
      <c r="BN67">
        <v>-8.1679176650606422E-3</v>
      </c>
      <c r="BO67">
        <v>1.422255327177524E-2</v>
      </c>
      <c r="BP67">
        <v>-8.905484186456647E-4</v>
      </c>
      <c r="BQ67">
        <v>5.7951998545462402E-3</v>
      </c>
      <c r="BR67">
        <v>1.1438158747761662E-2</v>
      </c>
      <c r="BS67">
        <v>-1.8244388140686851E-5</v>
      </c>
      <c r="BT67">
        <v>1.0754145482270161E-2</v>
      </c>
      <c r="BU67">
        <v>4.5538577636961008E-3</v>
      </c>
      <c r="BV67">
        <v>9.5733225541980715E-3</v>
      </c>
      <c r="BW67">
        <v>1.3065667978771955E-2</v>
      </c>
      <c r="BX67">
        <v>4.735763800781001E-3</v>
      </c>
      <c r="BY67">
        <v>7.8427165041627944E-3</v>
      </c>
      <c r="BZ67">
        <v>2.0035811226719602E-3</v>
      </c>
      <c r="CA67">
        <v>-1.8626577273135325E-3</v>
      </c>
      <c r="CB67">
        <v>-9.2395189010119338E-4</v>
      </c>
      <c r="CC67">
        <v>9.5863768020443274E-4</v>
      </c>
      <c r="CD67">
        <v>8.5909326896747018E-3</v>
      </c>
      <c r="CE67">
        <v>6.9630125134310106E-3</v>
      </c>
      <c r="CF67">
        <v>4.8865061920189135E-4</v>
      </c>
      <c r="CG67">
        <v>-1.7829141803353821E-3</v>
      </c>
      <c r="CH67">
        <f t="shared" si="43"/>
        <v>0.64377980971791127</v>
      </c>
      <c r="CI6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D634-4E08-4907-B6FF-2DEACE144489}">
  <dimension ref="A1:Q20"/>
  <sheetViews>
    <sheetView workbookViewId="0">
      <selection activeCell="C1" sqref="C1:C20"/>
    </sheetView>
  </sheetViews>
  <sheetFormatPr defaultRowHeight="14.5" x14ac:dyDescent="0.35"/>
  <cols>
    <col min="8" max="8" width="11.81640625" bestFit="1" customWidth="1"/>
  </cols>
  <sheetData>
    <row r="1" spans="1:17" x14ac:dyDescent="0.35">
      <c r="A1" t="s">
        <v>3</v>
      </c>
      <c r="B1" s="1" t="s">
        <v>0</v>
      </c>
      <c r="C1" t="s">
        <v>1</v>
      </c>
      <c r="D1" s="1" t="s">
        <v>155</v>
      </c>
      <c r="E1" s="1" t="s">
        <v>161</v>
      </c>
      <c r="F1" s="1" t="s">
        <v>51</v>
      </c>
      <c r="G1" s="1" t="s">
        <v>450</v>
      </c>
      <c r="H1" s="1" t="s">
        <v>451</v>
      </c>
      <c r="I1" s="1" t="s">
        <v>454</v>
      </c>
      <c r="J1" s="1" t="s">
        <v>459</v>
      </c>
      <c r="K1" s="1" t="s">
        <v>460</v>
      </c>
      <c r="L1" s="1" t="s">
        <v>713</v>
      </c>
      <c r="M1" t="s">
        <v>714</v>
      </c>
      <c r="N1" s="1" t="s">
        <v>753</v>
      </c>
      <c r="O1" s="1" t="s">
        <v>856</v>
      </c>
      <c r="P1" s="1" t="s">
        <v>859</v>
      </c>
      <c r="Q1" s="13" t="s">
        <v>861</v>
      </c>
    </row>
    <row r="2" spans="1:17" x14ac:dyDescent="0.35">
      <c r="A2" t="s">
        <v>4</v>
      </c>
      <c r="B2" s="5">
        <v>-0.2746613</v>
      </c>
      <c r="C2">
        <v>2.0816649999999999E-2</v>
      </c>
      <c r="D2">
        <v>0.63562847886766705</v>
      </c>
      <c r="E2">
        <v>90.840335111144782</v>
      </c>
      <c r="F2">
        <v>97.67084085429741</v>
      </c>
      <c r="G2">
        <v>1.158824274275805</v>
      </c>
      <c r="H2">
        <v>3.0638177975163144E-2</v>
      </c>
      <c r="I2">
        <v>2.0403016970403032E-2</v>
      </c>
      <c r="J2">
        <v>6.3073051904761899</v>
      </c>
      <c r="K2">
        <v>20.846048095238093</v>
      </c>
      <c r="L2">
        <v>76.461249999999978</v>
      </c>
      <c r="M2">
        <v>0.43186536360354649</v>
      </c>
      <c r="N2">
        <v>6.3474865231798461E-3</v>
      </c>
      <c r="O2">
        <v>1.6812749654658177E-2</v>
      </c>
      <c r="P2">
        <v>28.175872127906285</v>
      </c>
      <c r="Q2" s="13" t="s">
        <v>423</v>
      </c>
    </row>
    <row r="3" spans="1:17" x14ac:dyDescent="0.35">
      <c r="A3" t="s">
        <v>5</v>
      </c>
      <c r="B3" s="5">
        <v>-0.30934919999999999</v>
      </c>
      <c r="C3">
        <v>-0.30655320000000003</v>
      </c>
      <c r="D3">
        <v>0.65153154872712649</v>
      </c>
      <c r="E3">
        <v>61.886221730535262</v>
      </c>
      <c r="F3">
        <v>150.36753227837985</v>
      </c>
      <c r="G3">
        <v>1.075555500915341</v>
      </c>
      <c r="H3">
        <v>3.7471699929666244E-2</v>
      </c>
      <c r="I3">
        <v>2.571132503938478E-2</v>
      </c>
      <c r="J3">
        <v>2.9383746666666677</v>
      </c>
      <c r="K3">
        <v>17.632816428571431</v>
      </c>
      <c r="L3">
        <v>104.3845238095238</v>
      </c>
      <c r="M3">
        <v>0.64000435670216882</v>
      </c>
      <c r="N3">
        <v>6.4681339096794854E-3</v>
      </c>
      <c r="O3">
        <v>1.7866948884589284E-2</v>
      </c>
      <c r="P3">
        <v>67.666842499991958</v>
      </c>
      <c r="Q3" s="13" t="s">
        <v>430</v>
      </c>
    </row>
    <row r="4" spans="1:17" x14ac:dyDescent="0.35">
      <c r="A4" t="s">
        <v>6</v>
      </c>
      <c r="B4" s="2">
        <v>-0.2076075</v>
      </c>
      <c r="C4">
        <v>-0.21923300000000001</v>
      </c>
      <c r="D4">
        <v>0.54006061702966701</v>
      </c>
      <c r="E4">
        <v>213.60226587093098</v>
      </c>
      <c r="F4">
        <v>126.81602611505832</v>
      </c>
      <c r="G4">
        <v>0.85239708370211309</v>
      </c>
      <c r="H4">
        <v>1.8668686008024599E-3</v>
      </c>
      <c r="I4">
        <v>-1.8032348813085575E-2</v>
      </c>
      <c r="J4">
        <v>-24.547501999999998</v>
      </c>
      <c r="K4">
        <v>36.067125833333336</v>
      </c>
      <c r="L4">
        <v>87.1875</v>
      </c>
      <c r="M4">
        <v>0.42569894591967278</v>
      </c>
      <c r="N4">
        <v>3.0382967003814709E-3</v>
      </c>
      <c r="O4">
        <v>1.5858933660077845E-2</v>
      </c>
      <c r="P4">
        <v>17.167349706891557</v>
      </c>
      <c r="Q4" s="13" t="s">
        <v>431</v>
      </c>
    </row>
    <row r="5" spans="1:17" x14ac:dyDescent="0.35">
      <c r="A5" t="s">
        <v>7</v>
      </c>
      <c r="B5" s="2">
        <v>-0.283912</v>
      </c>
      <c r="C5">
        <v>0.23053509999999999</v>
      </c>
      <c r="D5">
        <v>0.28587805893686069</v>
      </c>
      <c r="E5">
        <v>66.859554949604728</v>
      </c>
      <c r="F5">
        <v>153.68712564973151</v>
      </c>
      <c r="G5">
        <v>0.74453754831045227</v>
      </c>
      <c r="H5">
        <v>1.4566123041901318E-3</v>
      </c>
      <c r="I5">
        <v>4.7211887225890203E-2</v>
      </c>
      <c r="J5">
        <v>9.2461386111111104</v>
      </c>
      <c r="K5">
        <v>12.199363111111108</v>
      </c>
      <c r="L5">
        <v>9.8638888888888889</v>
      </c>
      <c r="M5">
        <v>0.10217373900943343</v>
      </c>
      <c r="N5">
        <v>8.7559957204728089E-3</v>
      </c>
      <c r="O5">
        <v>3.4872247401276812E-2</v>
      </c>
      <c r="Q5" s="13" t="s">
        <v>434</v>
      </c>
    </row>
    <row r="6" spans="1:17" x14ac:dyDescent="0.35">
      <c r="A6" t="s">
        <v>8</v>
      </c>
      <c r="B6" s="2">
        <v>-0.12939899999999999</v>
      </c>
      <c r="C6">
        <v>0.2155676</v>
      </c>
      <c r="D6">
        <v>0.59558596071742831</v>
      </c>
      <c r="E6">
        <v>81.395332054999969</v>
      </c>
      <c r="F6">
        <v>75.364085889052006</v>
      </c>
      <c r="G6">
        <v>1.0438910189271509</v>
      </c>
      <c r="H6">
        <v>1.9295212565248514E-2</v>
      </c>
      <c r="I6">
        <v>1.4132889807092042E-2</v>
      </c>
      <c r="J6">
        <v>7.5765261428571424</v>
      </c>
      <c r="K6">
        <v>25.856020000000004</v>
      </c>
      <c r="L6">
        <v>51.068750000000009</v>
      </c>
      <c r="M6">
        <v>0.41601882662091944</v>
      </c>
      <c r="N6">
        <v>5.5131784715443111E-3</v>
      </c>
      <c r="O6">
        <v>1.622824835382497E-2</v>
      </c>
      <c r="P6">
        <v>17.391849212386123</v>
      </c>
      <c r="Q6" s="13" t="s">
        <v>435</v>
      </c>
    </row>
    <row r="7" spans="1:17" x14ac:dyDescent="0.35">
      <c r="A7" t="s">
        <v>9</v>
      </c>
      <c r="B7" s="3">
        <v>-0.21856039999999999</v>
      </c>
      <c r="C7">
        <v>-0.1132962</v>
      </c>
      <c r="D7">
        <v>0.76536054838271372</v>
      </c>
      <c r="E7">
        <v>90.780342122798288</v>
      </c>
      <c r="F7">
        <v>59.019041505231577</v>
      </c>
      <c r="G7">
        <v>0.98800730072612619</v>
      </c>
      <c r="H7">
        <v>0.21062849953355642</v>
      </c>
      <c r="I7">
        <v>3.1946872689466943E-2</v>
      </c>
      <c r="J7">
        <v>3.4039186666666672</v>
      </c>
      <c r="K7">
        <v>21.799316190476187</v>
      </c>
      <c r="L7">
        <v>80.728750000000005</v>
      </c>
      <c r="M7">
        <v>0.84557951915831797</v>
      </c>
      <c r="N7">
        <v>5.1385783204105362E-3</v>
      </c>
      <c r="O7">
        <v>1.5141044952060811E-2</v>
      </c>
      <c r="P7">
        <v>81.437853695240051</v>
      </c>
      <c r="Q7" s="13" t="s">
        <v>436</v>
      </c>
    </row>
    <row r="8" spans="1:17" x14ac:dyDescent="0.35">
      <c r="A8" t="s">
        <v>2</v>
      </c>
      <c r="B8" s="3">
        <v>-0.12705749999999999</v>
      </c>
      <c r="C8">
        <v>-0.30098550000000002</v>
      </c>
      <c r="D8">
        <v>0.73480850741976789</v>
      </c>
      <c r="E8">
        <v>90.481754460938006</v>
      </c>
      <c r="F8">
        <v>70.614746492629109</v>
      </c>
      <c r="G8">
        <v>1.0875029503754414</v>
      </c>
      <c r="H8">
        <v>0.28713805138420556</v>
      </c>
      <c r="I8">
        <v>8.2599535696847859E-3</v>
      </c>
      <c r="J8">
        <v>6.5554621523809518</v>
      </c>
      <c r="K8">
        <v>21.844860952380952</v>
      </c>
      <c r="L8">
        <v>67.738749999999996</v>
      </c>
      <c r="M8">
        <v>0.6884051220757621</v>
      </c>
      <c r="N8">
        <v>5.0622406685307819E-3</v>
      </c>
      <c r="O8">
        <v>1.4094443885423136E-2</v>
      </c>
      <c r="P8">
        <v>46.958985529297557</v>
      </c>
      <c r="Q8" s="13" t="s">
        <v>432</v>
      </c>
    </row>
    <row r="9" spans="1:17" x14ac:dyDescent="0.35">
      <c r="A9" t="s">
        <v>10</v>
      </c>
      <c r="B9" s="3">
        <v>-0.1597761</v>
      </c>
      <c r="C9">
        <v>-6.4335030000000001E-2</v>
      </c>
      <c r="D9">
        <v>0.55720432337961701</v>
      </c>
      <c r="E9">
        <v>90.87046305833718</v>
      </c>
      <c r="F9">
        <v>59.091486730183618</v>
      </c>
      <c r="G9">
        <v>0.74282580755217276</v>
      </c>
      <c r="H9">
        <v>2.0373784815597516E-2</v>
      </c>
      <c r="I9">
        <v>-3.7397922782789195E-3</v>
      </c>
      <c r="J9">
        <v>-4.6342561526315809</v>
      </c>
      <c r="K9">
        <v>28.238936315789477</v>
      </c>
      <c r="L9">
        <v>142.40657894736847</v>
      </c>
      <c r="M9">
        <v>0.46722227491830526</v>
      </c>
      <c r="N9">
        <v>6.0858995036561225E-3</v>
      </c>
      <c r="O9">
        <v>1.736445808995235E-3</v>
      </c>
      <c r="P9">
        <v>37.748665954823245</v>
      </c>
      <c r="Q9" s="13" t="s">
        <v>437</v>
      </c>
    </row>
    <row r="10" spans="1:17" x14ac:dyDescent="0.35">
      <c r="A10" t="s">
        <v>11</v>
      </c>
      <c r="B10" s="3">
        <v>-0.27606579999999997</v>
      </c>
      <c r="C10">
        <v>-0.69667040000000002</v>
      </c>
      <c r="D10">
        <v>0.72118839195796425</v>
      </c>
      <c r="E10">
        <v>97.709210930400644</v>
      </c>
      <c r="F10">
        <v>183.20232580153956</v>
      </c>
      <c r="G10">
        <v>1.3988269082552247</v>
      </c>
      <c r="H10">
        <v>2.1340111731835025E-2</v>
      </c>
      <c r="I10">
        <v>1.463386789922394E-2</v>
      </c>
      <c r="J10">
        <v>3.5816901904761909</v>
      </c>
      <c r="K10">
        <v>20.089757142857142</v>
      </c>
      <c r="L10">
        <v>60.728750000000005</v>
      </c>
      <c r="M10">
        <v>0.56106068974449519</v>
      </c>
      <c r="N10">
        <v>5.525576156210521E-3</v>
      </c>
      <c r="O10">
        <v>5.1063993921826922E-2</v>
      </c>
      <c r="P10">
        <v>49.680490985064452</v>
      </c>
      <c r="Q10" s="13" t="s">
        <v>438</v>
      </c>
    </row>
    <row r="11" spans="1:17" x14ac:dyDescent="0.35">
      <c r="A11" t="s">
        <v>12</v>
      </c>
      <c r="B11" s="2">
        <v>-0.1352729</v>
      </c>
      <c r="C11">
        <v>-0.73721829999999999</v>
      </c>
      <c r="D11">
        <v>0.75425413676670616</v>
      </c>
      <c r="E11">
        <v>79.263172501135259</v>
      </c>
      <c r="F11">
        <v>52.23603180298413</v>
      </c>
      <c r="G11">
        <v>0.96686395253815882</v>
      </c>
      <c r="H11">
        <v>0.16913055824857079</v>
      </c>
      <c r="I11">
        <v>-1.0538443318890423E-3</v>
      </c>
      <c r="J11">
        <v>-0.21912149047619059</v>
      </c>
      <c r="K11">
        <v>23.510096666666666</v>
      </c>
      <c r="L11">
        <v>119.79750000000001</v>
      </c>
      <c r="M11">
        <v>0.616498107001895</v>
      </c>
      <c r="N11">
        <v>5.9277941746254115E-3</v>
      </c>
      <c r="O11">
        <v>4.195414968229727E-3</v>
      </c>
      <c r="P11">
        <v>37.902890143188813</v>
      </c>
      <c r="Q11" s="13" t="s">
        <v>439</v>
      </c>
    </row>
    <row r="12" spans="1:17" x14ac:dyDescent="0.35">
      <c r="A12" t="s">
        <v>13</v>
      </c>
      <c r="B12" s="2">
        <v>-0.25988349999999999</v>
      </c>
      <c r="C12">
        <v>0.30652210000000002</v>
      </c>
      <c r="D12">
        <v>0.24260734021663666</v>
      </c>
      <c r="E12">
        <v>44.814909716041292</v>
      </c>
      <c r="F12">
        <v>126.99875261287674</v>
      </c>
      <c r="G12">
        <v>0.63560517494018731</v>
      </c>
      <c r="H12">
        <v>1.693645209048636E-3</v>
      </c>
      <c r="I12">
        <v>4.498538665318863E-2</v>
      </c>
      <c r="J12">
        <v>16.296129533333332</v>
      </c>
      <c r="K12">
        <v>16.237729999999999</v>
      </c>
      <c r="L12">
        <v>39.795833333333334</v>
      </c>
      <c r="M12">
        <v>4.3350707118709884E-2</v>
      </c>
      <c r="N12">
        <v>5.4042681606225607E-3</v>
      </c>
      <c r="O12">
        <v>2.5159036848389826E-2</v>
      </c>
      <c r="Q12" s="13" t="s">
        <v>442</v>
      </c>
    </row>
    <row r="13" spans="1:17" x14ac:dyDescent="0.35">
      <c r="A13" t="s">
        <v>14</v>
      </c>
      <c r="B13" s="3">
        <v>-0.19492770000000001</v>
      </c>
      <c r="C13">
        <v>7.4837470000000003E-2</v>
      </c>
      <c r="D13">
        <v>0.21122922897338842</v>
      </c>
      <c r="E13">
        <v>40.785620607114751</v>
      </c>
      <c r="F13">
        <v>142.67630925976832</v>
      </c>
      <c r="G13">
        <v>0.75229430973090916</v>
      </c>
      <c r="H13">
        <v>3.0420860969233602E-3</v>
      </c>
      <c r="I13">
        <v>4.5997512134957841E-2</v>
      </c>
      <c r="J13">
        <v>8.4264052000000014</v>
      </c>
      <c r="K13">
        <v>8.2166788000000004</v>
      </c>
      <c r="L13">
        <v>37.554999999999993</v>
      </c>
      <c r="M13">
        <v>3.445539362728596E-2</v>
      </c>
      <c r="N13">
        <v>6.5093254691386271E-3</v>
      </c>
      <c r="O13">
        <v>4.1301851832681091E-2</v>
      </c>
      <c r="Q13" s="13" t="s">
        <v>440</v>
      </c>
    </row>
    <row r="14" spans="1:17" x14ac:dyDescent="0.35">
      <c r="A14" t="s">
        <v>15</v>
      </c>
      <c r="B14" s="3">
        <v>-0.51579140000000001</v>
      </c>
      <c r="C14">
        <v>-0.88980190000000003</v>
      </c>
      <c r="D14">
        <v>0.72870076270330519</v>
      </c>
      <c r="E14">
        <v>86.54705851866747</v>
      </c>
      <c r="F14">
        <v>303.02161369684313</v>
      </c>
      <c r="G14">
        <v>2.3061312509709677</v>
      </c>
      <c r="H14">
        <v>3.8682855781945785E-3</v>
      </c>
      <c r="I14">
        <v>5.1779294735161407E-2</v>
      </c>
      <c r="J14">
        <v>3.7920995999999993</v>
      </c>
      <c r="K14">
        <v>19.545641904761911</v>
      </c>
      <c r="L14">
        <v>14.821250000000001</v>
      </c>
      <c r="M14">
        <v>0.73025772117433096</v>
      </c>
      <c r="N14">
        <v>7.3614763060838584E-3</v>
      </c>
      <c r="O14">
        <v>3.0695244480170025E-2</v>
      </c>
      <c r="P14">
        <v>132.66246634628601</v>
      </c>
      <c r="Q14" s="13" t="s">
        <v>441</v>
      </c>
    </row>
    <row r="15" spans="1:17" x14ac:dyDescent="0.35">
      <c r="A15" t="s">
        <v>16</v>
      </c>
      <c r="B15" s="2">
        <v>8.725455E-2</v>
      </c>
      <c r="C15">
        <v>0.29122759999999998</v>
      </c>
      <c r="D15">
        <v>0.52440176655848836</v>
      </c>
      <c r="E15">
        <v>95.188850940390424</v>
      </c>
      <c r="F15">
        <v>198.5237868256032</v>
      </c>
      <c r="G15">
        <v>0.88554858811197634</v>
      </c>
      <c r="H15">
        <v>8.1179368773743406E-4</v>
      </c>
      <c r="I15">
        <v>9.4008086826411486E-3</v>
      </c>
      <c r="J15">
        <v>0.53330007500000032</v>
      </c>
      <c r="K15">
        <v>9.121620083333335</v>
      </c>
      <c r="L15">
        <v>58.724999999999994</v>
      </c>
      <c r="M15">
        <v>0.16183873390158024</v>
      </c>
      <c r="N15">
        <v>6.378838633278594E-3</v>
      </c>
      <c r="O15">
        <v>5.6304514947919104E-2</v>
      </c>
      <c r="P15">
        <v>37.567308727930964</v>
      </c>
      <c r="Q15" s="13" t="s">
        <v>443</v>
      </c>
    </row>
    <row r="16" spans="1:17" x14ac:dyDescent="0.35">
      <c r="A16" t="s">
        <v>17</v>
      </c>
      <c r="B16" s="3">
        <v>-0.1447852</v>
      </c>
      <c r="C16">
        <v>-0.15745500000000001</v>
      </c>
      <c r="D16">
        <v>0.79036030031385873</v>
      </c>
      <c r="E16">
        <v>111.20269881579561</v>
      </c>
      <c r="F16">
        <v>135.41749185589521</v>
      </c>
      <c r="G16">
        <v>1.2201577484560855</v>
      </c>
      <c r="H16">
        <v>6.7327339722260529E-2</v>
      </c>
      <c r="I16">
        <v>7.9969556035306422E-3</v>
      </c>
      <c r="J16">
        <v>2.095548285714286</v>
      </c>
      <c r="K16">
        <v>20.948839523809525</v>
      </c>
      <c r="L16">
        <v>55.33</v>
      </c>
      <c r="M16">
        <v>0.92012422425406337</v>
      </c>
      <c r="N16">
        <v>6.2710762555129307E-3</v>
      </c>
      <c r="O16">
        <v>1.7271345498465651E-2</v>
      </c>
      <c r="P16">
        <v>95.080341734380724</v>
      </c>
      <c r="Q16" s="13" t="s">
        <v>444</v>
      </c>
    </row>
    <row r="17" spans="1:17" x14ac:dyDescent="0.35">
      <c r="A17" t="s">
        <v>18</v>
      </c>
      <c r="B17" s="3">
        <v>-0.26529989999999998</v>
      </c>
      <c r="C17">
        <v>-6.6627259999999994E-2</v>
      </c>
      <c r="D17">
        <v>0.69420019501731511</v>
      </c>
      <c r="E17">
        <v>128.80984897715049</v>
      </c>
      <c r="F17">
        <v>71.9465614962741</v>
      </c>
      <c r="G17">
        <v>0.72565223402540124</v>
      </c>
      <c r="H17">
        <v>1.8325411973293761E-2</v>
      </c>
      <c r="I17">
        <v>4.1025329636161789E-3</v>
      </c>
      <c r="J17">
        <v>2.4173749523809525</v>
      </c>
      <c r="K17">
        <v>17.112392142857146</v>
      </c>
      <c r="L17">
        <v>95.1</v>
      </c>
      <c r="M17">
        <v>0.56612737122036161</v>
      </c>
      <c r="N17">
        <v>6.2294448822624027E-3</v>
      </c>
      <c r="O17">
        <v>9.8277708762795069E-3</v>
      </c>
      <c r="P17">
        <v>35.973713808387345</v>
      </c>
      <c r="Q17" s="13" t="s">
        <v>445</v>
      </c>
    </row>
    <row r="18" spans="1:17" x14ac:dyDescent="0.35">
      <c r="A18" t="s">
        <v>19</v>
      </c>
      <c r="B18" s="3">
        <v>-5.9999669999999998E-2</v>
      </c>
      <c r="C18">
        <v>0.1041299</v>
      </c>
      <c r="D18">
        <v>0.28418756344101642</v>
      </c>
      <c r="E18">
        <v>51.930272622782859</v>
      </c>
      <c r="F18">
        <v>174.26481818886805</v>
      </c>
      <c r="G18">
        <v>0.7080700030607634</v>
      </c>
      <c r="H18">
        <v>6.0230136994800397E-3</v>
      </c>
      <c r="I18">
        <v>-3.4825809843519462E-4</v>
      </c>
      <c r="J18">
        <v>-0.63531419090909069</v>
      </c>
      <c r="K18">
        <v>18.619429999999998</v>
      </c>
      <c r="L18">
        <v>48.493181818181817</v>
      </c>
      <c r="M18">
        <v>6.8195078860629685E-2</v>
      </c>
      <c r="N18">
        <v>4.9932947350797008E-3</v>
      </c>
      <c r="O18">
        <v>2.1311152482275775E-2</v>
      </c>
      <c r="P18">
        <v>5.3947228277297903</v>
      </c>
      <c r="Q18" s="13" t="s">
        <v>446</v>
      </c>
    </row>
    <row r="19" spans="1:17" x14ac:dyDescent="0.35">
      <c r="A19" t="s">
        <v>20</v>
      </c>
      <c r="B19" s="3">
        <v>-0.23944389999999999</v>
      </c>
      <c r="C19">
        <v>-0.17516950000000001</v>
      </c>
      <c r="D19">
        <v>0.43887381828748279</v>
      </c>
      <c r="E19">
        <v>63.911955295323388</v>
      </c>
      <c r="F19">
        <v>143.73731420137887</v>
      </c>
      <c r="G19">
        <v>0.80151961487005963</v>
      </c>
      <c r="H19">
        <v>3.6103880010948147E-3</v>
      </c>
      <c r="I19">
        <v>5.303733801596211E-3</v>
      </c>
      <c r="J19">
        <v>1.1203833076923073</v>
      </c>
      <c r="K19">
        <v>16.011768153846155</v>
      </c>
      <c r="L19">
        <v>56.751923076923077</v>
      </c>
      <c r="M19">
        <v>0.16338977045737774</v>
      </c>
      <c r="N19">
        <v>5.7836251890064361E-3</v>
      </c>
      <c r="O19">
        <v>1.4590450393880516E-2</v>
      </c>
      <c r="P19">
        <v>19.182787587710475</v>
      </c>
      <c r="Q19" s="13" t="s">
        <v>447</v>
      </c>
    </row>
    <row r="20" spans="1:17" x14ac:dyDescent="0.35">
      <c r="A20" t="s">
        <v>21</v>
      </c>
      <c r="B20" s="2">
        <v>-0.47770940000000001</v>
      </c>
      <c r="C20">
        <v>-0.52880099999999997</v>
      </c>
      <c r="D20">
        <v>0.84807598307019183</v>
      </c>
      <c r="E20">
        <v>132.43382208245725</v>
      </c>
      <c r="F20">
        <v>58.574562034941515</v>
      </c>
      <c r="G20">
        <v>0.86926615881550651</v>
      </c>
      <c r="H20">
        <v>0.10776479524687177</v>
      </c>
      <c r="I20">
        <v>1.8851101789882918E-2</v>
      </c>
      <c r="J20">
        <v>1.2288460000000003</v>
      </c>
      <c r="K20">
        <v>22.640773333333339</v>
      </c>
      <c r="L20">
        <v>68.788095238095252</v>
      </c>
      <c r="M20">
        <v>0.83905474912552602</v>
      </c>
      <c r="N20">
        <v>7.0349043231796582E-3</v>
      </c>
      <c r="O20">
        <v>1.8973008876616237E-2</v>
      </c>
      <c r="P20">
        <v>76.193507813315748</v>
      </c>
      <c r="Q20" s="13" t="s">
        <v>433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FE99-8B59-43A9-A1DD-3E8E6FF57661}">
  <dimension ref="A1:CH21"/>
  <sheetViews>
    <sheetView workbookViewId="0">
      <selection activeCell="A21" sqref="A21"/>
    </sheetView>
  </sheetViews>
  <sheetFormatPr defaultRowHeight="14.5" x14ac:dyDescent="0.35"/>
  <cols>
    <col min="1" max="1" width="21.36328125" customWidth="1"/>
  </cols>
  <sheetData>
    <row r="1" spans="1:86" x14ac:dyDescent="0.35">
      <c r="A1" t="s">
        <v>3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50</v>
      </c>
    </row>
    <row r="2" spans="1:86" x14ac:dyDescent="0.35">
      <c r="A2" t="s">
        <v>22</v>
      </c>
      <c r="B2">
        <v>7250</v>
      </c>
      <c r="C2">
        <v>7650</v>
      </c>
      <c r="D2">
        <v>7730</v>
      </c>
      <c r="E2">
        <v>7980</v>
      </c>
      <c r="F2">
        <v>7510</v>
      </c>
      <c r="G2">
        <v>7870</v>
      </c>
      <c r="H2">
        <v>7940</v>
      </c>
      <c r="I2">
        <v>8190</v>
      </c>
      <c r="J2">
        <v>7730</v>
      </c>
      <c r="K2">
        <v>7970</v>
      </c>
      <c r="L2">
        <v>7950</v>
      </c>
      <c r="M2">
        <v>8150</v>
      </c>
      <c r="N2">
        <v>7790</v>
      </c>
      <c r="O2">
        <v>8090</v>
      </c>
      <c r="P2">
        <v>8060</v>
      </c>
      <c r="Q2">
        <v>8180</v>
      </c>
      <c r="R2">
        <v>7750</v>
      </c>
      <c r="S2">
        <v>8110</v>
      </c>
      <c r="T2">
        <v>8140</v>
      </c>
      <c r="U2">
        <v>8340</v>
      </c>
      <c r="V2">
        <v>7860</v>
      </c>
      <c r="W2">
        <v>8280</v>
      </c>
      <c r="X2">
        <v>8330</v>
      </c>
      <c r="Y2">
        <v>8500</v>
      </c>
      <c r="Z2">
        <v>8010</v>
      </c>
      <c r="AA2">
        <v>8460</v>
      </c>
      <c r="AB2">
        <v>8360</v>
      </c>
      <c r="AC2">
        <v>8670</v>
      </c>
      <c r="AD2">
        <v>8300</v>
      </c>
      <c r="AE2">
        <v>8600</v>
      </c>
      <c r="AF2">
        <v>8560</v>
      </c>
      <c r="AG2">
        <v>8950</v>
      </c>
      <c r="AH2">
        <v>8590</v>
      </c>
      <c r="AI2">
        <v>8940</v>
      </c>
      <c r="AJ2">
        <v>8890</v>
      </c>
      <c r="AK2">
        <v>9180</v>
      </c>
      <c r="AL2">
        <v>8810</v>
      </c>
      <c r="AM2">
        <v>9170</v>
      </c>
      <c r="AN2">
        <v>8980</v>
      </c>
      <c r="AO2">
        <v>9040</v>
      </c>
      <c r="AP2">
        <v>8390</v>
      </c>
      <c r="AQ2">
        <v>8630</v>
      </c>
      <c r="AR2">
        <v>8650</v>
      </c>
      <c r="AS2">
        <v>8960</v>
      </c>
      <c r="AT2">
        <v>8350</v>
      </c>
      <c r="AU2">
        <v>8750</v>
      </c>
      <c r="AV2">
        <v>8840</v>
      </c>
      <c r="AW2">
        <v>9220</v>
      </c>
      <c r="AX2">
        <v>8750</v>
      </c>
      <c r="AY2">
        <v>9010</v>
      </c>
      <c r="AZ2">
        <v>9000</v>
      </c>
      <c r="BA2">
        <v>9320</v>
      </c>
      <c r="BB2">
        <v>8860</v>
      </c>
      <c r="BC2">
        <v>9000</v>
      </c>
      <c r="BD2">
        <v>9010</v>
      </c>
      <c r="BE2">
        <v>9280</v>
      </c>
      <c r="BF2">
        <v>8710</v>
      </c>
      <c r="BG2">
        <v>8910</v>
      </c>
      <c r="BH2">
        <v>8930</v>
      </c>
      <c r="BI2">
        <v>9290</v>
      </c>
      <c r="BJ2">
        <v>8710</v>
      </c>
      <c r="BK2">
        <v>8910</v>
      </c>
      <c r="BL2">
        <v>8910</v>
      </c>
      <c r="BM2">
        <v>9300</v>
      </c>
      <c r="BN2">
        <v>8740</v>
      </c>
      <c r="BO2">
        <v>8930</v>
      </c>
      <c r="BP2">
        <v>8950</v>
      </c>
      <c r="BQ2">
        <v>9310</v>
      </c>
      <c r="BR2">
        <v>8840</v>
      </c>
      <c r="BS2">
        <v>9020</v>
      </c>
      <c r="BT2">
        <v>8970</v>
      </c>
      <c r="BU2">
        <v>9400</v>
      </c>
      <c r="BV2">
        <v>9030</v>
      </c>
      <c r="BW2">
        <v>9130</v>
      </c>
      <c r="BX2">
        <v>9110</v>
      </c>
      <c r="BY2">
        <v>9550</v>
      </c>
      <c r="BZ2">
        <v>9160</v>
      </c>
      <c r="CA2">
        <v>9320</v>
      </c>
      <c r="CB2">
        <v>9270</v>
      </c>
      <c r="CC2">
        <v>9810</v>
      </c>
      <c r="CD2">
        <v>9400</v>
      </c>
      <c r="CE2">
        <v>9450</v>
      </c>
      <c r="CF2">
        <v>9400</v>
      </c>
      <c r="CG2">
        <v>9790</v>
      </c>
      <c r="CH2">
        <f t="shared" ref="CH2:CH21" si="0">AVERAGE(B2:CG2)</f>
        <v>8680.1190476190477</v>
      </c>
    </row>
    <row r="3" spans="1:86" x14ac:dyDescent="0.35">
      <c r="A3" t="s">
        <v>5</v>
      </c>
      <c r="B3">
        <v>7060</v>
      </c>
      <c r="C3">
        <v>7260</v>
      </c>
      <c r="D3">
        <v>7130</v>
      </c>
      <c r="E3">
        <v>7460</v>
      </c>
      <c r="F3">
        <v>7360</v>
      </c>
      <c r="G3">
        <v>7540</v>
      </c>
      <c r="H3">
        <v>7340</v>
      </c>
      <c r="I3">
        <v>7680</v>
      </c>
      <c r="J3">
        <v>7490</v>
      </c>
      <c r="K3">
        <v>7630</v>
      </c>
      <c r="L3">
        <v>7370</v>
      </c>
      <c r="M3">
        <v>7640</v>
      </c>
      <c r="N3">
        <v>7490</v>
      </c>
      <c r="O3">
        <v>7720</v>
      </c>
      <c r="P3">
        <v>7490</v>
      </c>
      <c r="Q3">
        <v>7810</v>
      </c>
      <c r="R3">
        <v>7570</v>
      </c>
      <c r="S3">
        <v>7740</v>
      </c>
      <c r="T3">
        <v>7520</v>
      </c>
      <c r="U3">
        <v>7870</v>
      </c>
      <c r="V3">
        <v>7760</v>
      </c>
      <c r="W3">
        <v>7990</v>
      </c>
      <c r="X3">
        <v>7790</v>
      </c>
      <c r="Y3">
        <v>8120</v>
      </c>
      <c r="Z3">
        <v>7940</v>
      </c>
      <c r="AA3">
        <v>8150</v>
      </c>
      <c r="AB3">
        <v>7880</v>
      </c>
      <c r="AC3">
        <v>8240</v>
      </c>
      <c r="AD3">
        <v>8080</v>
      </c>
      <c r="AE3">
        <v>8270</v>
      </c>
      <c r="AF3">
        <v>8030</v>
      </c>
      <c r="AG3">
        <v>8430</v>
      </c>
      <c r="AH3">
        <v>8330</v>
      </c>
      <c r="AI3">
        <v>8530</v>
      </c>
      <c r="AJ3">
        <v>8280</v>
      </c>
      <c r="AK3">
        <v>8630</v>
      </c>
      <c r="AL3">
        <v>8430</v>
      </c>
      <c r="AM3">
        <v>8620</v>
      </c>
      <c r="AN3">
        <v>8240</v>
      </c>
      <c r="AO3">
        <v>8370</v>
      </c>
      <c r="AP3">
        <v>7890</v>
      </c>
      <c r="AQ3">
        <v>8230</v>
      </c>
      <c r="AR3">
        <v>7900</v>
      </c>
      <c r="AS3">
        <v>8740</v>
      </c>
      <c r="AT3">
        <v>8040</v>
      </c>
      <c r="AU3">
        <v>8430</v>
      </c>
      <c r="AV3">
        <v>8010</v>
      </c>
      <c r="AW3">
        <v>8860</v>
      </c>
      <c r="AX3">
        <v>8130</v>
      </c>
      <c r="AY3">
        <v>8490</v>
      </c>
      <c r="AZ3">
        <v>8060</v>
      </c>
      <c r="BA3">
        <v>8870</v>
      </c>
      <c r="BB3">
        <v>8110</v>
      </c>
      <c r="BC3">
        <v>8460</v>
      </c>
      <c r="BD3">
        <v>8030</v>
      </c>
      <c r="BE3">
        <v>8810</v>
      </c>
      <c r="BF3">
        <v>8030</v>
      </c>
      <c r="BG3">
        <v>8460</v>
      </c>
      <c r="BH3">
        <v>8030</v>
      </c>
      <c r="BI3">
        <v>8840</v>
      </c>
      <c r="BJ3">
        <v>8160</v>
      </c>
      <c r="BK3">
        <v>8560</v>
      </c>
      <c r="BL3">
        <v>8130</v>
      </c>
      <c r="BM3">
        <v>8940</v>
      </c>
      <c r="BN3">
        <v>8250</v>
      </c>
      <c r="BO3">
        <v>8670</v>
      </c>
      <c r="BP3">
        <v>8180</v>
      </c>
      <c r="BQ3">
        <v>8980</v>
      </c>
      <c r="BR3">
        <v>8300</v>
      </c>
      <c r="BS3">
        <v>8730</v>
      </c>
      <c r="BT3">
        <v>8240</v>
      </c>
      <c r="BU3">
        <v>9050</v>
      </c>
      <c r="BV3">
        <v>8420</v>
      </c>
      <c r="BW3">
        <v>8820</v>
      </c>
      <c r="BX3">
        <v>8290</v>
      </c>
      <c r="BY3">
        <v>9160</v>
      </c>
      <c r="BZ3">
        <v>8510</v>
      </c>
      <c r="CA3">
        <v>8940</v>
      </c>
      <c r="CB3">
        <v>8420</v>
      </c>
      <c r="CC3">
        <v>9320</v>
      </c>
      <c r="CD3">
        <v>8650</v>
      </c>
      <c r="CE3">
        <v>9110</v>
      </c>
      <c r="CF3">
        <v>8610</v>
      </c>
      <c r="CG3">
        <v>9470</v>
      </c>
      <c r="CH3">
        <f t="shared" si="0"/>
        <v>8197.7380952380954</v>
      </c>
    </row>
    <row r="4" spans="1:86" x14ac:dyDescent="0.35">
      <c r="A4" t="s">
        <v>6</v>
      </c>
      <c r="AL4">
        <v>5980</v>
      </c>
      <c r="AM4">
        <v>6280</v>
      </c>
      <c r="AN4">
        <v>6300</v>
      </c>
      <c r="AO4">
        <v>6130</v>
      </c>
      <c r="AP4">
        <v>5730</v>
      </c>
      <c r="AQ4">
        <v>5940</v>
      </c>
      <c r="AR4">
        <v>5950</v>
      </c>
      <c r="AS4">
        <v>5930</v>
      </c>
      <c r="AT4">
        <v>5660</v>
      </c>
      <c r="AU4">
        <v>5920</v>
      </c>
      <c r="AV4">
        <v>5970</v>
      </c>
      <c r="AW4">
        <v>5930</v>
      </c>
      <c r="AX4">
        <v>5620</v>
      </c>
      <c r="AY4">
        <v>5880</v>
      </c>
      <c r="AZ4">
        <v>5760</v>
      </c>
      <c r="BA4">
        <v>5720</v>
      </c>
      <c r="BB4">
        <v>5390</v>
      </c>
      <c r="BC4">
        <v>5570</v>
      </c>
      <c r="BD4">
        <v>5560</v>
      </c>
      <c r="BE4">
        <v>5370</v>
      </c>
      <c r="BF4">
        <v>4970</v>
      </c>
      <c r="BG4">
        <v>5140</v>
      </c>
      <c r="BH4">
        <v>5240</v>
      </c>
      <c r="BI4">
        <v>5110</v>
      </c>
      <c r="BJ4">
        <v>4800</v>
      </c>
      <c r="BK4">
        <v>5110</v>
      </c>
      <c r="BL4">
        <v>5170</v>
      </c>
      <c r="BM4">
        <v>5050</v>
      </c>
      <c r="BN4">
        <v>4840</v>
      </c>
      <c r="BO4">
        <v>5280</v>
      </c>
      <c r="BP4">
        <v>5350</v>
      </c>
      <c r="BQ4">
        <v>5300</v>
      </c>
      <c r="BR4">
        <v>5150</v>
      </c>
      <c r="BS4">
        <v>5590</v>
      </c>
      <c r="BT4">
        <v>5640</v>
      </c>
      <c r="BU4">
        <v>5630</v>
      </c>
      <c r="BV4">
        <v>5440</v>
      </c>
      <c r="BW4">
        <v>5880</v>
      </c>
      <c r="BX4">
        <v>5910</v>
      </c>
      <c r="BY4">
        <v>5860</v>
      </c>
      <c r="BZ4">
        <v>5740</v>
      </c>
      <c r="CA4">
        <v>6180</v>
      </c>
      <c r="CB4">
        <v>6180</v>
      </c>
      <c r="CC4">
        <v>6160</v>
      </c>
      <c r="CD4">
        <v>5960</v>
      </c>
      <c r="CE4">
        <v>6400</v>
      </c>
      <c r="CF4">
        <v>6540</v>
      </c>
      <c r="CG4">
        <v>6440</v>
      </c>
      <c r="CH4">
        <f t="shared" si="0"/>
        <v>5680.208333333333</v>
      </c>
    </row>
    <row r="5" spans="1:86" x14ac:dyDescent="0.35">
      <c r="A5" t="s">
        <v>7</v>
      </c>
      <c r="AX5">
        <v>2780</v>
      </c>
      <c r="AY5">
        <v>3040</v>
      </c>
      <c r="AZ5">
        <v>3060</v>
      </c>
      <c r="BA5">
        <v>3050</v>
      </c>
      <c r="BB5">
        <v>2880</v>
      </c>
      <c r="BC5">
        <v>3160</v>
      </c>
      <c r="BD5">
        <v>3170</v>
      </c>
      <c r="BE5">
        <v>3200</v>
      </c>
      <c r="BF5">
        <v>3010</v>
      </c>
      <c r="BG5">
        <v>3230</v>
      </c>
      <c r="BH5">
        <v>3210</v>
      </c>
      <c r="BI5">
        <v>3220</v>
      </c>
      <c r="BJ5">
        <v>3040</v>
      </c>
      <c r="BK5">
        <v>3330</v>
      </c>
      <c r="BL5">
        <v>3320</v>
      </c>
      <c r="BM5">
        <v>3460</v>
      </c>
      <c r="BN5">
        <v>3070</v>
      </c>
      <c r="BO5">
        <v>3440</v>
      </c>
      <c r="BP5">
        <v>3410</v>
      </c>
      <c r="BQ5">
        <v>3480</v>
      </c>
      <c r="BR5">
        <v>3250</v>
      </c>
      <c r="BS5">
        <v>3470</v>
      </c>
      <c r="BT5">
        <v>3470</v>
      </c>
      <c r="BU5">
        <v>3600</v>
      </c>
      <c r="BV5">
        <v>3390</v>
      </c>
      <c r="BW5">
        <v>3710</v>
      </c>
      <c r="BX5">
        <v>3620</v>
      </c>
      <c r="BY5">
        <v>3850</v>
      </c>
      <c r="BZ5">
        <v>3500</v>
      </c>
      <c r="CA5">
        <v>3810</v>
      </c>
      <c r="CB5">
        <v>3770</v>
      </c>
      <c r="CC5">
        <v>4000</v>
      </c>
      <c r="CD5">
        <v>3640</v>
      </c>
      <c r="CE5">
        <v>3880</v>
      </c>
      <c r="CF5">
        <v>3930</v>
      </c>
      <c r="CG5">
        <v>4120</v>
      </c>
      <c r="CH5">
        <f t="shared" si="0"/>
        <v>3404.7222222222222</v>
      </c>
    </row>
    <row r="6" spans="1:86" x14ac:dyDescent="0.35">
      <c r="A6" t="s">
        <v>154</v>
      </c>
      <c r="B6">
        <v>6530</v>
      </c>
      <c r="C6">
        <v>6710</v>
      </c>
      <c r="D6">
        <v>6720</v>
      </c>
      <c r="E6">
        <v>7040</v>
      </c>
      <c r="F6">
        <v>6830</v>
      </c>
      <c r="G6">
        <v>6980</v>
      </c>
      <c r="H6">
        <v>6930</v>
      </c>
      <c r="I6">
        <v>7210</v>
      </c>
      <c r="J6">
        <v>6910</v>
      </c>
      <c r="K6">
        <v>7010</v>
      </c>
      <c r="L6">
        <v>6930</v>
      </c>
      <c r="M6">
        <v>7190</v>
      </c>
      <c r="N6">
        <v>6870</v>
      </c>
      <c r="O6">
        <v>7040</v>
      </c>
      <c r="P6">
        <v>6990</v>
      </c>
      <c r="Q6">
        <v>7220</v>
      </c>
      <c r="R6">
        <v>6890</v>
      </c>
      <c r="S6">
        <v>7010</v>
      </c>
      <c r="T6">
        <v>6990</v>
      </c>
      <c r="U6">
        <v>7260</v>
      </c>
      <c r="V6">
        <v>7000</v>
      </c>
      <c r="W6">
        <v>7170</v>
      </c>
      <c r="X6">
        <v>7090</v>
      </c>
      <c r="Y6">
        <v>7360</v>
      </c>
      <c r="Z6">
        <v>7020</v>
      </c>
      <c r="AA6">
        <v>7270</v>
      </c>
      <c r="AB6">
        <v>7190</v>
      </c>
      <c r="AC6">
        <v>7450</v>
      </c>
      <c r="AD6">
        <v>7250</v>
      </c>
      <c r="AE6">
        <v>7430</v>
      </c>
      <c r="AF6">
        <v>7360</v>
      </c>
      <c r="AG6">
        <v>7670</v>
      </c>
      <c r="AH6">
        <v>7430</v>
      </c>
      <c r="AI6">
        <v>7590</v>
      </c>
      <c r="AJ6">
        <v>7520</v>
      </c>
      <c r="AK6">
        <v>7780</v>
      </c>
      <c r="AL6">
        <v>7500</v>
      </c>
      <c r="AM6">
        <v>7660</v>
      </c>
      <c r="AN6">
        <v>7510</v>
      </c>
      <c r="AO6">
        <v>7580</v>
      </c>
      <c r="AP6">
        <v>6970</v>
      </c>
      <c r="AQ6">
        <v>7120</v>
      </c>
      <c r="AR6">
        <v>7110</v>
      </c>
      <c r="AS6">
        <v>7350</v>
      </c>
      <c r="AT6">
        <v>7050</v>
      </c>
      <c r="AU6">
        <v>7280</v>
      </c>
      <c r="AV6">
        <v>7250</v>
      </c>
      <c r="AW6">
        <v>7500</v>
      </c>
      <c r="AX6">
        <v>7230</v>
      </c>
      <c r="AY6">
        <v>7380</v>
      </c>
      <c r="AZ6">
        <v>7320</v>
      </c>
      <c r="BA6">
        <v>7480</v>
      </c>
      <c r="BB6">
        <v>7200</v>
      </c>
      <c r="BC6">
        <v>7270</v>
      </c>
      <c r="BD6">
        <v>7210</v>
      </c>
      <c r="BE6">
        <v>7370</v>
      </c>
      <c r="BF6">
        <v>7030</v>
      </c>
      <c r="BG6">
        <v>7250</v>
      </c>
      <c r="BH6">
        <v>7240</v>
      </c>
      <c r="BI6">
        <v>7420</v>
      </c>
      <c r="BJ6">
        <v>7120</v>
      </c>
      <c r="BK6">
        <v>7280</v>
      </c>
      <c r="BL6">
        <v>7290</v>
      </c>
      <c r="BM6">
        <v>7500</v>
      </c>
      <c r="BN6">
        <v>7200</v>
      </c>
      <c r="BO6">
        <v>7370</v>
      </c>
      <c r="BP6">
        <v>7380</v>
      </c>
      <c r="BQ6">
        <v>7600</v>
      </c>
      <c r="BR6">
        <v>7310</v>
      </c>
      <c r="BS6">
        <v>7520</v>
      </c>
      <c r="BT6">
        <v>7460</v>
      </c>
      <c r="BU6">
        <v>7710</v>
      </c>
      <c r="BV6">
        <v>7490</v>
      </c>
      <c r="BW6">
        <v>7650</v>
      </c>
      <c r="BX6">
        <v>7650</v>
      </c>
      <c r="BY6">
        <v>7910</v>
      </c>
      <c r="BZ6">
        <v>7620</v>
      </c>
      <c r="CA6">
        <v>7800</v>
      </c>
      <c r="CB6">
        <v>7740</v>
      </c>
      <c r="CC6">
        <v>8000</v>
      </c>
      <c r="CD6">
        <v>7730</v>
      </c>
      <c r="CE6">
        <v>7890</v>
      </c>
      <c r="CF6">
        <v>7890</v>
      </c>
      <c r="CG6">
        <v>8060</v>
      </c>
      <c r="CH6">
        <f t="shared" si="0"/>
        <v>7312.9761904761908</v>
      </c>
    </row>
    <row r="7" spans="1:86" x14ac:dyDescent="0.35">
      <c r="A7" t="s">
        <v>8</v>
      </c>
      <c r="B7">
        <v>6790</v>
      </c>
      <c r="C7">
        <v>7220</v>
      </c>
      <c r="D7">
        <v>7160</v>
      </c>
      <c r="E7">
        <v>7730</v>
      </c>
      <c r="F7">
        <v>7170</v>
      </c>
      <c r="G7">
        <v>7580</v>
      </c>
      <c r="H7">
        <v>7580</v>
      </c>
      <c r="I7">
        <v>8160</v>
      </c>
      <c r="J7">
        <v>7460</v>
      </c>
      <c r="K7">
        <v>7830</v>
      </c>
      <c r="L7">
        <v>7750</v>
      </c>
      <c r="M7">
        <v>8190</v>
      </c>
      <c r="N7">
        <v>7470</v>
      </c>
      <c r="O7">
        <v>8000</v>
      </c>
      <c r="P7">
        <v>7830</v>
      </c>
      <c r="Q7">
        <v>8380</v>
      </c>
      <c r="R7">
        <v>7540</v>
      </c>
      <c r="S7">
        <v>8100</v>
      </c>
      <c r="T7">
        <v>8050</v>
      </c>
      <c r="U7">
        <v>8560</v>
      </c>
      <c r="V7">
        <v>7860</v>
      </c>
      <c r="W7">
        <v>8360</v>
      </c>
      <c r="X7">
        <v>8260</v>
      </c>
      <c r="Y7">
        <v>8950</v>
      </c>
      <c r="Z7">
        <v>8160</v>
      </c>
      <c r="AA7">
        <v>8610</v>
      </c>
      <c r="AB7">
        <v>8470</v>
      </c>
      <c r="AC7">
        <v>9020</v>
      </c>
      <c r="AD7">
        <v>8500</v>
      </c>
      <c r="AE7">
        <v>8890</v>
      </c>
      <c r="AF7">
        <v>8750</v>
      </c>
      <c r="AG7">
        <v>9360</v>
      </c>
      <c r="AH7">
        <v>8820</v>
      </c>
      <c r="AI7">
        <v>9360</v>
      </c>
      <c r="AJ7">
        <v>9170</v>
      </c>
      <c r="AK7">
        <v>9870</v>
      </c>
      <c r="AL7">
        <v>9050</v>
      </c>
      <c r="AM7">
        <v>9510</v>
      </c>
      <c r="AN7">
        <v>9220</v>
      </c>
      <c r="AO7">
        <v>9560</v>
      </c>
      <c r="AP7">
        <v>8200</v>
      </c>
      <c r="AQ7">
        <v>8580</v>
      </c>
      <c r="AR7">
        <v>8470</v>
      </c>
      <c r="AS7">
        <v>8900</v>
      </c>
      <c r="AT7">
        <v>8220</v>
      </c>
      <c r="AU7">
        <v>8880</v>
      </c>
      <c r="AV7">
        <v>8630</v>
      </c>
      <c r="AW7">
        <v>9350</v>
      </c>
      <c r="AX7">
        <v>8620</v>
      </c>
      <c r="AY7">
        <v>9010</v>
      </c>
      <c r="AZ7">
        <v>8810</v>
      </c>
      <c r="BA7">
        <v>9310</v>
      </c>
      <c r="BB7">
        <v>8590</v>
      </c>
      <c r="BC7">
        <v>8820</v>
      </c>
      <c r="BD7">
        <v>8590</v>
      </c>
      <c r="BE7">
        <v>9040</v>
      </c>
      <c r="BF7">
        <v>8270</v>
      </c>
      <c r="BG7">
        <v>8740</v>
      </c>
      <c r="BH7">
        <v>8570</v>
      </c>
      <c r="BI7">
        <v>8960</v>
      </c>
      <c r="BJ7">
        <v>8200</v>
      </c>
      <c r="BK7">
        <v>8630</v>
      </c>
      <c r="BL7">
        <v>8490</v>
      </c>
      <c r="BM7">
        <v>8900</v>
      </c>
      <c r="BN7">
        <v>8130</v>
      </c>
      <c r="BO7">
        <v>8670</v>
      </c>
      <c r="BP7">
        <v>8480</v>
      </c>
      <c r="BQ7">
        <v>8980</v>
      </c>
      <c r="BR7">
        <v>8340</v>
      </c>
      <c r="BS7">
        <v>8850</v>
      </c>
      <c r="BT7">
        <v>8700</v>
      </c>
      <c r="BU7">
        <v>9170</v>
      </c>
      <c r="BV7">
        <v>8600</v>
      </c>
      <c r="BW7">
        <v>9120</v>
      </c>
      <c r="BX7">
        <v>8950</v>
      </c>
      <c r="BY7">
        <v>9470</v>
      </c>
      <c r="BZ7">
        <v>8800</v>
      </c>
      <c r="CA7">
        <v>9240</v>
      </c>
      <c r="CB7">
        <v>9000</v>
      </c>
      <c r="CC7">
        <v>9470</v>
      </c>
      <c r="CD7">
        <v>8840</v>
      </c>
      <c r="CE7">
        <v>9340</v>
      </c>
      <c r="CF7">
        <v>9170</v>
      </c>
      <c r="CG7">
        <v>9620</v>
      </c>
      <c r="CH7">
        <f t="shared" si="0"/>
        <v>8571.6666666666661</v>
      </c>
    </row>
    <row r="8" spans="1:86" x14ac:dyDescent="0.35">
      <c r="A8" t="s">
        <v>9</v>
      </c>
      <c r="B8">
        <v>6820</v>
      </c>
      <c r="C8">
        <v>6940</v>
      </c>
      <c r="D8">
        <v>6810</v>
      </c>
      <c r="E8">
        <v>7240</v>
      </c>
      <c r="F8">
        <v>7120</v>
      </c>
      <c r="G8">
        <v>7180</v>
      </c>
      <c r="H8">
        <v>7020</v>
      </c>
      <c r="I8">
        <v>7450</v>
      </c>
      <c r="J8">
        <v>7280</v>
      </c>
      <c r="K8">
        <v>7260</v>
      </c>
      <c r="L8">
        <v>7090</v>
      </c>
      <c r="M8">
        <v>7470</v>
      </c>
      <c r="N8">
        <v>7260</v>
      </c>
      <c r="O8">
        <v>7290</v>
      </c>
      <c r="P8">
        <v>7160</v>
      </c>
      <c r="Q8">
        <v>7500</v>
      </c>
      <c r="R8">
        <v>7300</v>
      </c>
      <c r="S8">
        <v>7260</v>
      </c>
      <c r="T8">
        <v>7170</v>
      </c>
      <c r="U8">
        <v>7560</v>
      </c>
      <c r="V8">
        <v>7430</v>
      </c>
      <c r="W8">
        <v>7470</v>
      </c>
      <c r="X8">
        <v>7310</v>
      </c>
      <c r="Y8">
        <v>7700</v>
      </c>
      <c r="Z8">
        <v>7490</v>
      </c>
      <c r="AA8">
        <v>7590</v>
      </c>
      <c r="AB8">
        <v>7400</v>
      </c>
      <c r="AC8">
        <v>7770</v>
      </c>
      <c r="AD8">
        <v>7650</v>
      </c>
      <c r="AE8">
        <v>7730</v>
      </c>
      <c r="AF8">
        <v>7540</v>
      </c>
      <c r="AG8">
        <v>7940</v>
      </c>
      <c r="AH8">
        <v>7800</v>
      </c>
      <c r="AI8">
        <v>7860</v>
      </c>
      <c r="AJ8">
        <v>7710</v>
      </c>
      <c r="AK8">
        <v>8080</v>
      </c>
      <c r="AL8">
        <v>7860</v>
      </c>
      <c r="AM8">
        <v>7910</v>
      </c>
      <c r="AN8">
        <v>7690</v>
      </c>
      <c r="AO8">
        <v>7940</v>
      </c>
      <c r="AP8">
        <v>7500</v>
      </c>
      <c r="AQ8">
        <v>7570</v>
      </c>
      <c r="AR8">
        <v>7460</v>
      </c>
      <c r="AS8">
        <v>7840</v>
      </c>
      <c r="AT8">
        <v>7570</v>
      </c>
      <c r="AU8">
        <v>7700</v>
      </c>
      <c r="AV8">
        <v>7600</v>
      </c>
      <c r="AW8">
        <v>7960</v>
      </c>
      <c r="AX8">
        <v>7800</v>
      </c>
      <c r="AY8">
        <v>7870</v>
      </c>
      <c r="AZ8">
        <v>7720</v>
      </c>
      <c r="BA8">
        <v>8050</v>
      </c>
      <c r="BB8">
        <v>7840</v>
      </c>
      <c r="BC8">
        <v>7800</v>
      </c>
      <c r="BD8">
        <v>7680</v>
      </c>
      <c r="BE8">
        <v>8020</v>
      </c>
      <c r="BF8">
        <v>7700</v>
      </c>
      <c r="BG8">
        <v>7860</v>
      </c>
      <c r="BH8">
        <v>7750</v>
      </c>
      <c r="BI8">
        <v>8120</v>
      </c>
      <c r="BJ8">
        <v>7780</v>
      </c>
      <c r="BK8">
        <v>7870</v>
      </c>
      <c r="BL8">
        <v>7790</v>
      </c>
      <c r="BM8">
        <v>8140</v>
      </c>
      <c r="BN8">
        <v>7840</v>
      </c>
      <c r="BO8">
        <v>7920</v>
      </c>
      <c r="BP8">
        <v>7810</v>
      </c>
      <c r="BQ8">
        <v>8200</v>
      </c>
      <c r="BR8">
        <v>7900</v>
      </c>
      <c r="BS8">
        <v>8020</v>
      </c>
      <c r="BT8">
        <v>7790</v>
      </c>
      <c r="BU8">
        <v>8220</v>
      </c>
      <c r="BV8">
        <v>8010</v>
      </c>
      <c r="BW8">
        <v>8080</v>
      </c>
      <c r="BX8">
        <v>7960</v>
      </c>
      <c r="BY8">
        <v>8420</v>
      </c>
      <c r="BZ8">
        <v>8120</v>
      </c>
      <c r="CA8">
        <v>8150</v>
      </c>
      <c r="CB8">
        <v>8040</v>
      </c>
      <c r="CC8">
        <v>8540</v>
      </c>
      <c r="CD8">
        <v>8250</v>
      </c>
      <c r="CE8">
        <v>8340</v>
      </c>
      <c r="CF8">
        <v>8230</v>
      </c>
      <c r="CG8">
        <v>8570</v>
      </c>
      <c r="CH8">
        <f t="shared" si="0"/>
        <v>7707.7380952380954</v>
      </c>
    </row>
    <row r="9" spans="1:86" x14ac:dyDescent="0.35">
      <c r="A9" t="s">
        <v>2</v>
      </c>
      <c r="B9">
        <v>6950</v>
      </c>
      <c r="C9">
        <v>7020</v>
      </c>
      <c r="D9">
        <v>7240</v>
      </c>
      <c r="E9">
        <v>7400</v>
      </c>
      <c r="F9">
        <v>7230</v>
      </c>
      <c r="G9">
        <v>7290</v>
      </c>
      <c r="H9">
        <v>7410</v>
      </c>
      <c r="I9">
        <v>7480</v>
      </c>
      <c r="J9">
        <v>7400</v>
      </c>
      <c r="K9">
        <v>7390</v>
      </c>
      <c r="L9">
        <v>7500</v>
      </c>
      <c r="M9">
        <v>7580</v>
      </c>
      <c r="N9">
        <v>7250</v>
      </c>
      <c r="O9">
        <v>7380</v>
      </c>
      <c r="P9">
        <v>7560</v>
      </c>
      <c r="Q9">
        <v>7580</v>
      </c>
      <c r="R9">
        <v>7230</v>
      </c>
      <c r="S9">
        <v>7300</v>
      </c>
      <c r="T9">
        <v>7520</v>
      </c>
      <c r="U9">
        <v>7580</v>
      </c>
      <c r="V9">
        <v>7360</v>
      </c>
      <c r="W9">
        <v>7450</v>
      </c>
      <c r="X9">
        <v>7550</v>
      </c>
      <c r="Y9">
        <v>7650</v>
      </c>
      <c r="Z9">
        <v>7340</v>
      </c>
      <c r="AA9">
        <v>7560</v>
      </c>
      <c r="AB9">
        <v>7660</v>
      </c>
      <c r="AC9">
        <v>7770</v>
      </c>
      <c r="AD9">
        <v>7670</v>
      </c>
      <c r="AE9">
        <v>7780</v>
      </c>
      <c r="AF9">
        <v>7950</v>
      </c>
      <c r="AG9">
        <v>8160</v>
      </c>
      <c r="AH9">
        <v>8000</v>
      </c>
      <c r="AI9">
        <v>8030</v>
      </c>
      <c r="AJ9">
        <v>8180</v>
      </c>
      <c r="AK9">
        <v>8340</v>
      </c>
      <c r="AL9">
        <v>8160</v>
      </c>
      <c r="AM9">
        <v>8280</v>
      </c>
      <c r="AN9">
        <v>8280</v>
      </c>
      <c r="AO9">
        <v>8210</v>
      </c>
      <c r="AP9">
        <v>7640</v>
      </c>
      <c r="AQ9">
        <v>7670</v>
      </c>
      <c r="AR9">
        <v>7870</v>
      </c>
      <c r="AS9">
        <v>8030</v>
      </c>
      <c r="AT9">
        <v>7870</v>
      </c>
      <c r="AU9">
        <v>8050</v>
      </c>
      <c r="AV9">
        <v>8250</v>
      </c>
      <c r="AW9">
        <v>8410</v>
      </c>
      <c r="AX9">
        <v>8360</v>
      </c>
      <c r="AY9">
        <v>8360</v>
      </c>
      <c r="AZ9">
        <v>8510</v>
      </c>
      <c r="BA9">
        <v>8580</v>
      </c>
      <c r="BB9">
        <v>8490</v>
      </c>
      <c r="BC9">
        <v>8370</v>
      </c>
      <c r="BD9">
        <v>8500</v>
      </c>
      <c r="BE9">
        <v>8550</v>
      </c>
      <c r="BF9">
        <v>8320</v>
      </c>
      <c r="BG9">
        <v>8430</v>
      </c>
      <c r="BH9">
        <v>8580</v>
      </c>
      <c r="BI9">
        <v>8610</v>
      </c>
      <c r="BJ9">
        <v>8560</v>
      </c>
      <c r="BK9">
        <v>8500</v>
      </c>
      <c r="BL9">
        <v>8690</v>
      </c>
      <c r="BM9">
        <v>8790</v>
      </c>
      <c r="BN9">
        <v>8610</v>
      </c>
      <c r="BO9">
        <v>8580</v>
      </c>
      <c r="BP9">
        <v>8760</v>
      </c>
      <c r="BQ9">
        <v>8870</v>
      </c>
      <c r="BR9">
        <v>8710</v>
      </c>
      <c r="BS9">
        <v>8800</v>
      </c>
      <c r="BT9">
        <v>8850</v>
      </c>
      <c r="BU9">
        <v>8960</v>
      </c>
      <c r="BV9">
        <v>8980</v>
      </c>
      <c r="BW9">
        <v>8890</v>
      </c>
      <c r="BX9">
        <v>9060</v>
      </c>
      <c r="BY9">
        <v>9220</v>
      </c>
      <c r="BZ9">
        <v>9080</v>
      </c>
      <c r="CA9">
        <v>9060</v>
      </c>
      <c r="CB9">
        <v>9070</v>
      </c>
      <c r="CC9">
        <v>9230</v>
      </c>
      <c r="CD9">
        <v>9160</v>
      </c>
      <c r="CE9">
        <v>9050</v>
      </c>
      <c r="CF9">
        <v>9240</v>
      </c>
      <c r="CG9">
        <v>9270</v>
      </c>
      <c r="CH9">
        <f t="shared" si="0"/>
        <v>8144.166666666667</v>
      </c>
    </row>
    <row r="10" spans="1:86" x14ac:dyDescent="0.35">
      <c r="A10" t="s">
        <v>10</v>
      </c>
      <c r="J10">
        <v>4170</v>
      </c>
      <c r="K10">
        <v>4200</v>
      </c>
      <c r="L10">
        <v>4540</v>
      </c>
      <c r="M10">
        <v>4580</v>
      </c>
      <c r="N10">
        <v>4280</v>
      </c>
      <c r="O10">
        <v>4470</v>
      </c>
      <c r="P10">
        <v>4730</v>
      </c>
      <c r="Q10">
        <v>4760</v>
      </c>
      <c r="R10">
        <v>4530</v>
      </c>
      <c r="S10">
        <v>4720</v>
      </c>
      <c r="T10">
        <v>4960</v>
      </c>
      <c r="U10">
        <v>5040</v>
      </c>
      <c r="V10">
        <v>4830</v>
      </c>
      <c r="W10">
        <v>4950</v>
      </c>
      <c r="X10">
        <v>5230</v>
      </c>
      <c r="Y10">
        <v>5230</v>
      </c>
      <c r="Z10">
        <v>4850</v>
      </c>
      <c r="AA10">
        <v>5010</v>
      </c>
      <c r="AB10">
        <v>5260</v>
      </c>
      <c r="AC10">
        <v>5290</v>
      </c>
      <c r="AD10">
        <v>5150</v>
      </c>
      <c r="AE10">
        <v>5340</v>
      </c>
      <c r="AF10">
        <v>5510</v>
      </c>
      <c r="AG10">
        <v>5660</v>
      </c>
      <c r="AH10">
        <v>5300</v>
      </c>
      <c r="AI10">
        <v>5650</v>
      </c>
      <c r="AJ10">
        <v>5740</v>
      </c>
      <c r="AK10">
        <v>5680</v>
      </c>
      <c r="AL10">
        <v>5390</v>
      </c>
      <c r="AM10">
        <v>5560</v>
      </c>
      <c r="AN10">
        <v>5700</v>
      </c>
      <c r="AO10">
        <v>5670</v>
      </c>
      <c r="AP10">
        <v>5000</v>
      </c>
      <c r="AQ10">
        <v>5360</v>
      </c>
      <c r="AR10">
        <v>5480</v>
      </c>
      <c r="AS10">
        <v>5510</v>
      </c>
      <c r="AT10">
        <v>5020</v>
      </c>
      <c r="AU10">
        <v>5060</v>
      </c>
      <c r="AV10">
        <v>5010</v>
      </c>
      <c r="AW10">
        <v>5020</v>
      </c>
      <c r="AX10">
        <v>4450</v>
      </c>
      <c r="AY10">
        <v>4620</v>
      </c>
      <c r="AZ10">
        <v>4660</v>
      </c>
      <c r="BA10">
        <v>4420</v>
      </c>
      <c r="BB10">
        <v>4050</v>
      </c>
      <c r="BC10">
        <v>4180</v>
      </c>
      <c r="BD10">
        <v>4280</v>
      </c>
      <c r="BE10">
        <v>4210</v>
      </c>
      <c r="BF10">
        <v>3840</v>
      </c>
      <c r="BG10">
        <v>4070</v>
      </c>
      <c r="BH10">
        <v>4290</v>
      </c>
      <c r="BI10">
        <v>4270</v>
      </c>
      <c r="BJ10">
        <v>3890</v>
      </c>
      <c r="BK10">
        <v>4140</v>
      </c>
      <c r="BL10">
        <v>4370</v>
      </c>
      <c r="BM10">
        <v>4310</v>
      </c>
      <c r="BN10">
        <v>3940</v>
      </c>
      <c r="BO10">
        <v>4190</v>
      </c>
      <c r="BP10">
        <v>4280</v>
      </c>
      <c r="BQ10">
        <v>4360</v>
      </c>
      <c r="BR10">
        <v>3930</v>
      </c>
      <c r="BS10">
        <v>4190</v>
      </c>
      <c r="BT10">
        <v>4400</v>
      </c>
      <c r="BU10">
        <v>4330</v>
      </c>
      <c r="BV10">
        <v>3970</v>
      </c>
      <c r="BW10">
        <v>4260</v>
      </c>
      <c r="BX10">
        <v>4550</v>
      </c>
      <c r="BY10">
        <v>4340</v>
      </c>
      <c r="BZ10">
        <v>4050</v>
      </c>
      <c r="CA10">
        <v>4350</v>
      </c>
      <c r="CB10">
        <v>4660</v>
      </c>
      <c r="CC10">
        <v>4450</v>
      </c>
      <c r="CD10">
        <v>4110</v>
      </c>
      <c r="CE10">
        <v>4480</v>
      </c>
      <c r="CF10">
        <v>4830</v>
      </c>
      <c r="CG10">
        <v>4510</v>
      </c>
      <c r="CH10">
        <f t="shared" si="0"/>
        <v>4706.1842105263158</v>
      </c>
    </row>
    <row r="11" spans="1:86" x14ac:dyDescent="0.35">
      <c r="A11" t="s">
        <v>11</v>
      </c>
      <c r="B11">
        <v>7410</v>
      </c>
      <c r="C11">
        <v>7520</v>
      </c>
      <c r="D11">
        <v>7890</v>
      </c>
      <c r="E11">
        <v>8010</v>
      </c>
      <c r="F11">
        <v>7990</v>
      </c>
      <c r="G11">
        <v>8240</v>
      </c>
      <c r="H11">
        <v>8490</v>
      </c>
      <c r="I11">
        <v>8570</v>
      </c>
      <c r="J11">
        <v>8480</v>
      </c>
      <c r="K11">
        <v>8630</v>
      </c>
      <c r="L11">
        <v>8600</v>
      </c>
      <c r="M11">
        <v>8810</v>
      </c>
      <c r="N11">
        <v>8780</v>
      </c>
      <c r="O11">
        <v>8910</v>
      </c>
      <c r="P11">
        <v>8990</v>
      </c>
      <c r="Q11">
        <v>9240</v>
      </c>
      <c r="R11">
        <v>8820</v>
      </c>
      <c r="S11">
        <v>9010</v>
      </c>
      <c r="T11">
        <v>8920</v>
      </c>
      <c r="U11">
        <v>9650</v>
      </c>
      <c r="V11">
        <v>9340</v>
      </c>
      <c r="W11">
        <v>9640</v>
      </c>
      <c r="X11">
        <v>9380</v>
      </c>
      <c r="Y11">
        <v>9840</v>
      </c>
      <c r="Z11">
        <v>9690</v>
      </c>
      <c r="AA11">
        <v>9970</v>
      </c>
      <c r="AB11">
        <v>9680</v>
      </c>
      <c r="AC11">
        <v>10140</v>
      </c>
      <c r="AD11">
        <v>10060</v>
      </c>
      <c r="AE11">
        <v>10090</v>
      </c>
      <c r="AF11">
        <v>10080</v>
      </c>
      <c r="AG11">
        <v>10170</v>
      </c>
      <c r="AH11">
        <v>10550</v>
      </c>
      <c r="AI11">
        <v>10340</v>
      </c>
      <c r="AJ11">
        <v>10020</v>
      </c>
      <c r="AK11">
        <v>10380</v>
      </c>
      <c r="AL11">
        <v>9990</v>
      </c>
      <c r="AM11">
        <v>9740</v>
      </c>
      <c r="AN11">
        <v>9700</v>
      </c>
      <c r="AO11">
        <v>9170</v>
      </c>
      <c r="AP11">
        <v>9160</v>
      </c>
      <c r="AQ11">
        <v>9170</v>
      </c>
      <c r="AR11">
        <v>9100</v>
      </c>
      <c r="AS11">
        <v>8840</v>
      </c>
      <c r="AT11">
        <v>9090</v>
      </c>
      <c r="AU11">
        <v>9210</v>
      </c>
      <c r="AV11">
        <v>9300</v>
      </c>
      <c r="AW11">
        <v>9120</v>
      </c>
      <c r="AX11">
        <v>9240</v>
      </c>
      <c r="AY11">
        <v>9420</v>
      </c>
      <c r="AZ11">
        <v>9350</v>
      </c>
      <c r="BA11">
        <v>9160</v>
      </c>
      <c r="BB11">
        <v>9020</v>
      </c>
      <c r="BC11">
        <v>9400</v>
      </c>
      <c r="BD11">
        <v>9260</v>
      </c>
      <c r="BE11">
        <v>9200</v>
      </c>
      <c r="BF11">
        <v>8930</v>
      </c>
      <c r="BG11">
        <v>9290</v>
      </c>
      <c r="BH11">
        <v>9740</v>
      </c>
      <c r="BI11">
        <v>9540</v>
      </c>
      <c r="BJ11">
        <v>9770</v>
      </c>
      <c r="BK11">
        <v>10070</v>
      </c>
      <c r="BL11">
        <v>10450</v>
      </c>
      <c r="BM11">
        <v>10420</v>
      </c>
      <c r="BN11">
        <v>12450</v>
      </c>
      <c r="BO11">
        <v>12100</v>
      </c>
      <c r="BP11">
        <v>12820</v>
      </c>
      <c r="BQ11">
        <v>12900</v>
      </c>
      <c r="BR11">
        <v>12050</v>
      </c>
      <c r="BS11">
        <v>12020</v>
      </c>
      <c r="BT11">
        <v>12420</v>
      </c>
      <c r="BU11">
        <v>13770</v>
      </c>
      <c r="BV11">
        <v>12830</v>
      </c>
      <c r="BW11">
        <v>12880</v>
      </c>
      <c r="BX11">
        <v>14140</v>
      </c>
      <c r="BY11">
        <v>14680</v>
      </c>
      <c r="BZ11">
        <v>14020</v>
      </c>
      <c r="CA11">
        <v>14140</v>
      </c>
      <c r="CB11">
        <v>14790</v>
      </c>
      <c r="CC11">
        <v>14870</v>
      </c>
      <c r="CD11">
        <v>14310</v>
      </c>
      <c r="CE11">
        <v>14510</v>
      </c>
      <c r="CF11">
        <v>15450</v>
      </c>
      <c r="CG11">
        <v>15520</v>
      </c>
      <c r="CH11">
        <f t="shared" si="0"/>
        <v>10319.642857142857</v>
      </c>
    </row>
    <row r="12" spans="1:86" x14ac:dyDescent="0.35">
      <c r="A12" t="s">
        <v>12</v>
      </c>
      <c r="B12">
        <v>6320</v>
      </c>
      <c r="C12">
        <v>6660</v>
      </c>
      <c r="D12">
        <v>6600</v>
      </c>
      <c r="E12">
        <v>7020</v>
      </c>
      <c r="F12">
        <v>6620</v>
      </c>
      <c r="G12">
        <v>6940</v>
      </c>
      <c r="H12">
        <v>6830</v>
      </c>
      <c r="I12">
        <v>7230</v>
      </c>
      <c r="J12">
        <v>6850</v>
      </c>
      <c r="K12">
        <v>7130</v>
      </c>
      <c r="L12">
        <v>6920</v>
      </c>
      <c r="M12">
        <v>7260</v>
      </c>
      <c r="N12">
        <v>6790</v>
      </c>
      <c r="O12">
        <v>7100</v>
      </c>
      <c r="P12">
        <v>6970</v>
      </c>
      <c r="Q12">
        <v>7320</v>
      </c>
      <c r="R12">
        <v>6790</v>
      </c>
      <c r="S12">
        <v>7070</v>
      </c>
      <c r="T12">
        <v>6920</v>
      </c>
      <c r="U12">
        <v>7270</v>
      </c>
      <c r="V12">
        <v>6810</v>
      </c>
      <c r="W12">
        <v>7140</v>
      </c>
      <c r="X12">
        <v>7000</v>
      </c>
      <c r="Y12">
        <v>7290</v>
      </c>
      <c r="Z12">
        <v>6770</v>
      </c>
      <c r="AA12">
        <v>7160</v>
      </c>
      <c r="AB12">
        <v>7060</v>
      </c>
      <c r="AC12">
        <v>7320</v>
      </c>
      <c r="AD12">
        <v>6930</v>
      </c>
      <c r="AE12">
        <v>7230</v>
      </c>
      <c r="AF12">
        <v>7110</v>
      </c>
      <c r="AG12">
        <v>7420</v>
      </c>
      <c r="AH12">
        <v>7040</v>
      </c>
      <c r="AI12">
        <v>7340</v>
      </c>
      <c r="AJ12">
        <v>7180</v>
      </c>
      <c r="AK12">
        <v>7380</v>
      </c>
      <c r="AL12">
        <v>7040</v>
      </c>
      <c r="AM12">
        <v>7260</v>
      </c>
      <c r="AN12">
        <v>7070</v>
      </c>
      <c r="AO12">
        <v>7050</v>
      </c>
      <c r="AP12">
        <v>6490</v>
      </c>
      <c r="AQ12">
        <v>6710</v>
      </c>
      <c r="AR12">
        <v>6710</v>
      </c>
      <c r="AS12">
        <v>6850</v>
      </c>
      <c r="AT12">
        <v>6490</v>
      </c>
      <c r="AU12">
        <v>6810</v>
      </c>
      <c r="AV12">
        <v>6780</v>
      </c>
      <c r="AW12">
        <v>6970</v>
      </c>
      <c r="AX12">
        <v>6620</v>
      </c>
      <c r="AY12">
        <v>6880</v>
      </c>
      <c r="AZ12">
        <v>6800</v>
      </c>
      <c r="BA12">
        <v>6840</v>
      </c>
      <c r="BB12">
        <v>6440</v>
      </c>
      <c r="BC12">
        <v>6620</v>
      </c>
      <c r="BD12">
        <v>6550</v>
      </c>
      <c r="BE12">
        <v>6610</v>
      </c>
      <c r="BF12">
        <v>6200</v>
      </c>
      <c r="BG12">
        <v>6450</v>
      </c>
      <c r="BH12">
        <v>6470</v>
      </c>
      <c r="BI12">
        <v>6560</v>
      </c>
      <c r="BJ12">
        <v>6210</v>
      </c>
      <c r="BK12">
        <v>6450</v>
      </c>
      <c r="BL12">
        <v>6480</v>
      </c>
      <c r="BM12">
        <v>6550</v>
      </c>
      <c r="BN12">
        <v>6240</v>
      </c>
      <c r="BO12">
        <v>6510</v>
      </c>
      <c r="BP12">
        <v>6540</v>
      </c>
      <c r="BQ12">
        <v>6670</v>
      </c>
      <c r="BR12">
        <v>6330</v>
      </c>
      <c r="BS12">
        <v>6600</v>
      </c>
      <c r="BT12">
        <v>6630</v>
      </c>
      <c r="BU12">
        <v>6760</v>
      </c>
      <c r="BV12">
        <v>6490</v>
      </c>
      <c r="BW12">
        <v>6720</v>
      </c>
      <c r="BX12">
        <v>6710</v>
      </c>
      <c r="BY12">
        <v>6880</v>
      </c>
      <c r="BZ12">
        <v>6550</v>
      </c>
      <c r="CA12">
        <v>6800</v>
      </c>
      <c r="CB12">
        <v>6780</v>
      </c>
      <c r="CC12">
        <v>6950</v>
      </c>
      <c r="CD12">
        <v>6590</v>
      </c>
      <c r="CE12">
        <v>6860</v>
      </c>
      <c r="CF12">
        <v>6850</v>
      </c>
      <c r="CG12">
        <v>6960</v>
      </c>
      <c r="CH12">
        <f t="shared" si="0"/>
        <v>6823.4523809523807</v>
      </c>
    </row>
    <row r="13" spans="1:86" x14ac:dyDescent="0.35">
      <c r="A13" t="s">
        <v>13</v>
      </c>
      <c r="BJ13">
        <v>2240</v>
      </c>
      <c r="BK13">
        <v>2540</v>
      </c>
      <c r="BL13">
        <v>2650</v>
      </c>
      <c r="BM13">
        <v>2740</v>
      </c>
      <c r="BN13">
        <v>2320</v>
      </c>
      <c r="BO13">
        <v>2660</v>
      </c>
      <c r="BP13">
        <v>2790</v>
      </c>
      <c r="BQ13">
        <v>2860</v>
      </c>
      <c r="BR13">
        <v>2430</v>
      </c>
      <c r="BS13">
        <v>2760</v>
      </c>
      <c r="BT13">
        <v>2850</v>
      </c>
      <c r="BU13">
        <v>2960</v>
      </c>
      <c r="BV13">
        <v>2530</v>
      </c>
      <c r="BW13">
        <v>2880</v>
      </c>
      <c r="BX13">
        <v>2990</v>
      </c>
      <c r="BY13">
        <v>3090</v>
      </c>
      <c r="BZ13">
        <v>2600</v>
      </c>
      <c r="CA13">
        <v>3040</v>
      </c>
      <c r="CB13">
        <v>3150</v>
      </c>
      <c r="CC13">
        <v>3280</v>
      </c>
      <c r="CD13">
        <v>2670</v>
      </c>
      <c r="CE13">
        <v>3080</v>
      </c>
      <c r="CF13">
        <v>3220</v>
      </c>
      <c r="CG13">
        <v>3270</v>
      </c>
      <c r="CH13">
        <f t="shared" si="0"/>
        <v>2816.6666666666665</v>
      </c>
    </row>
    <row r="14" spans="1:86" x14ac:dyDescent="0.35">
      <c r="A14" t="s">
        <v>14</v>
      </c>
      <c r="BN14">
        <v>2650</v>
      </c>
      <c r="BO14">
        <v>2880</v>
      </c>
      <c r="BP14">
        <v>3170</v>
      </c>
      <c r="BQ14">
        <v>3010</v>
      </c>
      <c r="BR14">
        <v>2750</v>
      </c>
      <c r="BS14">
        <v>2970</v>
      </c>
      <c r="BT14">
        <v>3280</v>
      </c>
      <c r="BU14">
        <v>3170</v>
      </c>
      <c r="BV14">
        <v>2920</v>
      </c>
      <c r="BW14">
        <v>3150</v>
      </c>
      <c r="BX14">
        <v>3460</v>
      </c>
      <c r="BY14">
        <v>3350</v>
      </c>
      <c r="BZ14">
        <v>3090</v>
      </c>
      <c r="CA14">
        <v>3350</v>
      </c>
      <c r="CB14">
        <v>3640</v>
      </c>
      <c r="CC14">
        <v>3550</v>
      </c>
      <c r="CD14">
        <v>3250</v>
      </c>
      <c r="CE14">
        <v>3510</v>
      </c>
      <c r="CF14">
        <v>3820</v>
      </c>
      <c r="CG14">
        <v>3720</v>
      </c>
      <c r="CH14">
        <f t="shared" si="0"/>
        <v>3234.5</v>
      </c>
    </row>
    <row r="15" spans="1:86" x14ac:dyDescent="0.35">
      <c r="A15" t="s">
        <v>15</v>
      </c>
      <c r="B15">
        <v>16570</v>
      </c>
      <c r="C15">
        <v>17330</v>
      </c>
      <c r="D15">
        <v>17200</v>
      </c>
      <c r="E15">
        <v>17610</v>
      </c>
      <c r="F15">
        <v>18030</v>
      </c>
      <c r="G15">
        <v>18200</v>
      </c>
      <c r="H15">
        <v>17810</v>
      </c>
      <c r="I15">
        <v>18490</v>
      </c>
      <c r="J15">
        <v>18250</v>
      </c>
      <c r="K15">
        <v>18460</v>
      </c>
      <c r="L15">
        <v>18020</v>
      </c>
      <c r="M15">
        <v>19190</v>
      </c>
      <c r="N15">
        <v>18590</v>
      </c>
      <c r="O15">
        <v>19420</v>
      </c>
      <c r="P15">
        <v>18370</v>
      </c>
      <c r="Q15">
        <v>19120</v>
      </c>
      <c r="R15">
        <v>18340</v>
      </c>
      <c r="S15">
        <v>19310</v>
      </c>
      <c r="T15">
        <v>18650</v>
      </c>
      <c r="U15">
        <v>20200</v>
      </c>
      <c r="V15">
        <v>19330</v>
      </c>
      <c r="W15">
        <v>19860</v>
      </c>
      <c r="X15">
        <v>19420</v>
      </c>
      <c r="Y15">
        <v>20040</v>
      </c>
      <c r="Z15">
        <v>19180</v>
      </c>
      <c r="AA15">
        <v>19840</v>
      </c>
      <c r="AB15">
        <v>19310</v>
      </c>
      <c r="AC15">
        <v>21040</v>
      </c>
      <c r="AD15">
        <v>20470</v>
      </c>
      <c r="AE15">
        <v>21010</v>
      </c>
      <c r="AF15">
        <v>20240</v>
      </c>
      <c r="AG15">
        <v>21140</v>
      </c>
      <c r="AH15">
        <v>21700</v>
      </c>
      <c r="AI15">
        <v>22690</v>
      </c>
      <c r="AJ15">
        <v>21550</v>
      </c>
      <c r="AK15">
        <v>22190</v>
      </c>
      <c r="AL15">
        <v>22140</v>
      </c>
      <c r="AM15">
        <v>22310</v>
      </c>
      <c r="AN15">
        <v>21140</v>
      </c>
      <c r="AO15">
        <v>20740</v>
      </c>
      <c r="AP15">
        <v>20130</v>
      </c>
      <c r="AQ15">
        <v>20770</v>
      </c>
      <c r="AR15">
        <v>20270</v>
      </c>
      <c r="AS15">
        <v>20840</v>
      </c>
      <c r="AT15">
        <v>20860</v>
      </c>
      <c r="AU15">
        <v>21400</v>
      </c>
      <c r="AV15">
        <v>20350</v>
      </c>
      <c r="AW15">
        <v>20940</v>
      </c>
      <c r="AX15">
        <v>20780</v>
      </c>
      <c r="AY15">
        <v>20750</v>
      </c>
      <c r="AZ15">
        <v>20250</v>
      </c>
      <c r="BA15">
        <v>20710</v>
      </c>
      <c r="BB15">
        <v>20290</v>
      </c>
      <c r="BC15">
        <v>20520</v>
      </c>
      <c r="BD15">
        <v>20090</v>
      </c>
      <c r="BE15">
        <v>21030</v>
      </c>
      <c r="BF15">
        <v>20310</v>
      </c>
      <c r="BG15">
        <v>20850</v>
      </c>
      <c r="BH15">
        <v>20350</v>
      </c>
      <c r="BI15">
        <v>20890</v>
      </c>
      <c r="BJ15">
        <v>20440</v>
      </c>
      <c r="BK15">
        <v>20360</v>
      </c>
      <c r="BL15">
        <v>20250</v>
      </c>
      <c r="BM15">
        <v>21530</v>
      </c>
      <c r="BN15">
        <v>20480</v>
      </c>
      <c r="BO15">
        <v>20920</v>
      </c>
      <c r="BP15">
        <v>20290</v>
      </c>
      <c r="BQ15">
        <v>21120</v>
      </c>
      <c r="BR15">
        <v>20750</v>
      </c>
      <c r="BS15">
        <v>21260</v>
      </c>
      <c r="BT15">
        <v>20940</v>
      </c>
      <c r="BU15">
        <v>21790</v>
      </c>
      <c r="BV15">
        <v>20440</v>
      </c>
      <c r="BW15">
        <v>21050</v>
      </c>
      <c r="BX15">
        <v>20850</v>
      </c>
      <c r="BY15">
        <v>21670</v>
      </c>
      <c r="BZ15">
        <v>20540</v>
      </c>
      <c r="CA15">
        <v>20800</v>
      </c>
      <c r="CB15">
        <v>20590</v>
      </c>
      <c r="CC15">
        <v>21460</v>
      </c>
      <c r="CD15">
        <v>20380</v>
      </c>
      <c r="CE15">
        <v>21130</v>
      </c>
      <c r="CF15">
        <v>20830</v>
      </c>
      <c r="CG15">
        <v>21720</v>
      </c>
      <c r="CH15">
        <f t="shared" si="0"/>
        <v>20196.071428571428</v>
      </c>
    </row>
    <row r="16" spans="1:86" x14ac:dyDescent="0.35">
      <c r="A16" t="s">
        <v>16</v>
      </c>
      <c r="B16" t="s">
        <v>153</v>
      </c>
      <c r="C16" t="s">
        <v>153</v>
      </c>
      <c r="D16" t="s">
        <v>153</v>
      </c>
      <c r="E16" t="s">
        <v>153</v>
      </c>
      <c r="AL16">
        <v>3810</v>
      </c>
      <c r="AM16">
        <v>3960</v>
      </c>
      <c r="AN16">
        <v>4240</v>
      </c>
      <c r="AO16">
        <v>3990</v>
      </c>
      <c r="AP16">
        <v>3700</v>
      </c>
      <c r="AQ16">
        <v>3850</v>
      </c>
      <c r="AR16">
        <v>4140</v>
      </c>
      <c r="AS16">
        <v>3960</v>
      </c>
      <c r="AT16">
        <v>3960</v>
      </c>
      <c r="AU16">
        <v>4030</v>
      </c>
      <c r="AV16">
        <v>4400</v>
      </c>
      <c r="AW16">
        <v>4160</v>
      </c>
      <c r="AX16">
        <v>4010</v>
      </c>
      <c r="AY16">
        <v>4080</v>
      </c>
      <c r="AZ16">
        <v>4390</v>
      </c>
      <c r="BA16">
        <v>4160</v>
      </c>
      <c r="BB16">
        <v>4100</v>
      </c>
      <c r="BC16">
        <v>4240</v>
      </c>
      <c r="BD16">
        <v>4560</v>
      </c>
      <c r="BE16">
        <v>4290</v>
      </c>
      <c r="BF16">
        <v>4260</v>
      </c>
      <c r="BG16">
        <v>4480</v>
      </c>
      <c r="BH16">
        <v>4800</v>
      </c>
      <c r="BI16">
        <v>4490</v>
      </c>
      <c r="BJ16">
        <v>4530</v>
      </c>
      <c r="BK16">
        <v>4690</v>
      </c>
      <c r="BL16">
        <v>4990</v>
      </c>
      <c r="BM16">
        <v>4820</v>
      </c>
      <c r="BN16">
        <v>4860</v>
      </c>
      <c r="BO16">
        <v>5050</v>
      </c>
      <c r="BP16">
        <v>5340</v>
      </c>
      <c r="BQ16">
        <v>5110</v>
      </c>
      <c r="BR16">
        <v>4990</v>
      </c>
      <c r="BS16">
        <v>5110</v>
      </c>
      <c r="BT16">
        <v>5430</v>
      </c>
      <c r="BU16">
        <v>5190</v>
      </c>
      <c r="BV16">
        <v>5520</v>
      </c>
      <c r="BW16">
        <v>5630</v>
      </c>
      <c r="BX16">
        <v>5940</v>
      </c>
      <c r="BY16">
        <v>5670</v>
      </c>
      <c r="BZ16">
        <v>5600</v>
      </c>
      <c r="CA16">
        <v>5840</v>
      </c>
      <c r="CB16">
        <v>6210</v>
      </c>
      <c r="CC16">
        <v>5880</v>
      </c>
      <c r="CD16">
        <v>5720</v>
      </c>
      <c r="CE16">
        <v>5880</v>
      </c>
      <c r="CF16">
        <v>6110</v>
      </c>
      <c r="CG16">
        <v>5820</v>
      </c>
      <c r="CH16">
        <f t="shared" si="0"/>
        <v>4791.458333333333</v>
      </c>
    </row>
    <row r="17" spans="1:86" x14ac:dyDescent="0.35">
      <c r="A17" t="s">
        <v>17</v>
      </c>
      <c r="B17">
        <v>8400</v>
      </c>
      <c r="C17">
        <v>8520</v>
      </c>
      <c r="D17">
        <v>8270</v>
      </c>
      <c r="E17">
        <v>8860</v>
      </c>
      <c r="F17">
        <v>8790</v>
      </c>
      <c r="G17">
        <v>8880</v>
      </c>
      <c r="H17">
        <v>8510</v>
      </c>
      <c r="I17">
        <v>9060</v>
      </c>
      <c r="J17">
        <v>8960</v>
      </c>
      <c r="K17">
        <v>9070</v>
      </c>
      <c r="L17">
        <v>8640</v>
      </c>
      <c r="M17">
        <v>9120</v>
      </c>
      <c r="N17">
        <v>8910</v>
      </c>
      <c r="O17">
        <v>9040</v>
      </c>
      <c r="P17">
        <v>8640</v>
      </c>
      <c r="Q17">
        <v>9060</v>
      </c>
      <c r="R17">
        <v>8920</v>
      </c>
      <c r="S17">
        <v>8970</v>
      </c>
      <c r="T17">
        <v>8580</v>
      </c>
      <c r="U17">
        <v>9060</v>
      </c>
      <c r="V17">
        <v>9000</v>
      </c>
      <c r="W17">
        <v>9120</v>
      </c>
      <c r="X17">
        <v>8750</v>
      </c>
      <c r="Y17">
        <v>9240</v>
      </c>
      <c r="Z17">
        <v>9050</v>
      </c>
      <c r="AA17">
        <v>9300</v>
      </c>
      <c r="AB17">
        <v>8950</v>
      </c>
      <c r="AC17">
        <v>9450</v>
      </c>
      <c r="AD17">
        <v>9380</v>
      </c>
      <c r="AE17">
        <v>9620</v>
      </c>
      <c r="AF17">
        <v>9240</v>
      </c>
      <c r="AG17">
        <v>9750</v>
      </c>
      <c r="AH17">
        <v>9690</v>
      </c>
      <c r="AI17">
        <v>9930</v>
      </c>
      <c r="AJ17">
        <v>9620</v>
      </c>
      <c r="AK17">
        <v>10140</v>
      </c>
      <c r="AL17">
        <v>9990</v>
      </c>
      <c r="AM17">
        <v>10210</v>
      </c>
      <c r="AN17">
        <v>9800</v>
      </c>
      <c r="AO17">
        <v>10060</v>
      </c>
      <c r="AP17">
        <v>9570</v>
      </c>
      <c r="AQ17">
        <v>9690</v>
      </c>
      <c r="AR17">
        <v>9380</v>
      </c>
      <c r="AS17">
        <v>9760</v>
      </c>
      <c r="AT17">
        <v>9500</v>
      </c>
      <c r="AU17">
        <v>9830</v>
      </c>
      <c r="AV17">
        <v>9480</v>
      </c>
      <c r="AW17">
        <v>9890</v>
      </c>
      <c r="AX17">
        <v>9740</v>
      </c>
      <c r="AY17">
        <v>10010</v>
      </c>
      <c r="AZ17">
        <v>9590</v>
      </c>
      <c r="BA17">
        <v>9870</v>
      </c>
      <c r="BB17">
        <v>9590</v>
      </c>
      <c r="BC17">
        <v>9920</v>
      </c>
      <c r="BD17">
        <v>9450</v>
      </c>
      <c r="BE17">
        <v>9720</v>
      </c>
      <c r="BF17">
        <v>9410</v>
      </c>
      <c r="BG17">
        <v>9850</v>
      </c>
      <c r="BH17">
        <v>9460</v>
      </c>
      <c r="BI17">
        <v>9840</v>
      </c>
      <c r="BJ17">
        <v>9510</v>
      </c>
      <c r="BK17">
        <v>9970</v>
      </c>
      <c r="BL17">
        <v>9550</v>
      </c>
      <c r="BM17">
        <v>10000</v>
      </c>
      <c r="BN17">
        <v>9670</v>
      </c>
      <c r="BO17">
        <v>10140</v>
      </c>
      <c r="BP17">
        <v>9760</v>
      </c>
      <c r="BQ17">
        <v>10110</v>
      </c>
      <c r="BR17">
        <v>9850</v>
      </c>
      <c r="BS17">
        <v>10360</v>
      </c>
      <c r="BT17">
        <v>9940</v>
      </c>
      <c r="BU17">
        <v>10290</v>
      </c>
      <c r="BV17">
        <v>10100</v>
      </c>
      <c r="BW17">
        <v>10600</v>
      </c>
      <c r="BX17">
        <v>10140</v>
      </c>
      <c r="BY17">
        <v>10470</v>
      </c>
      <c r="BZ17">
        <v>10290</v>
      </c>
      <c r="CA17">
        <v>10810</v>
      </c>
      <c r="CB17">
        <v>10300</v>
      </c>
      <c r="CC17">
        <v>10600</v>
      </c>
      <c r="CD17">
        <v>10450</v>
      </c>
      <c r="CE17">
        <v>10990</v>
      </c>
      <c r="CF17">
        <v>10470</v>
      </c>
      <c r="CG17">
        <v>10780</v>
      </c>
      <c r="CH17">
        <f t="shared" si="0"/>
        <v>9586.3095238095229</v>
      </c>
    </row>
    <row r="18" spans="1:86" x14ac:dyDescent="0.35">
      <c r="A18" t="s">
        <v>18</v>
      </c>
      <c r="B18">
        <v>3870</v>
      </c>
      <c r="C18">
        <v>3930</v>
      </c>
      <c r="D18">
        <v>3950</v>
      </c>
      <c r="E18">
        <v>4010</v>
      </c>
      <c r="F18">
        <v>4010</v>
      </c>
      <c r="G18">
        <v>4040</v>
      </c>
      <c r="H18">
        <v>4080</v>
      </c>
      <c r="I18">
        <v>4130</v>
      </c>
      <c r="J18">
        <v>4030</v>
      </c>
      <c r="K18">
        <v>4120</v>
      </c>
      <c r="L18">
        <v>4110</v>
      </c>
      <c r="M18">
        <v>4190</v>
      </c>
      <c r="N18">
        <v>4100</v>
      </c>
      <c r="O18">
        <v>4160</v>
      </c>
      <c r="P18">
        <v>4120</v>
      </c>
      <c r="Q18">
        <v>4110</v>
      </c>
      <c r="R18">
        <v>4010</v>
      </c>
      <c r="S18">
        <v>4020</v>
      </c>
      <c r="T18">
        <v>4100</v>
      </c>
      <c r="U18">
        <v>4150</v>
      </c>
      <c r="V18">
        <v>4080</v>
      </c>
      <c r="W18">
        <v>4140</v>
      </c>
      <c r="X18">
        <v>4160</v>
      </c>
      <c r="Y18">
        <v>4150</v>
      </c>
      <c r="Z18">
        <v>4110</v>
      </c>
      <c r="AA18">
        <v>4180</v>
      </c>
      <c r="AB18">
        <v>4160</v>
      </c>
      <c r="AC18">
        <v>4180</v>
      </c>
      <c r="AD18">
        <v>4130</v>
      </c>
      <c r="AE18">
        <v>4250</v>
      </c>
      <c r="AF18">
        <v>4200</v>
      </c>
      <c r="AG18">
        <v>4280</v>
      </c>
      <c r="AH18">
        <v>4220</v>
      </c>
      <c r="AI18">
        <v>4310</v>
      </c>
      <c r="AJ18">
        <v>4330</v>
      </c>
      <c r="AK18">
        <v>4390</v>
      </c>
      <c r="AL18">
        <v>4290</v>
      </c>
      <c r="AM18">
        <v>4340</v>
      </c>
      <c r="AN18">
        <v>4360</v>
      </c>
      <c r="AO18">
        <v>4300</v>
      </c>
      <c r="AP18">
        <v>4100</v>
      </c>
      <c r="AQ18">
        <v>4170</v>
      </c>
      <c r="AR18">
        <v>4230</v>
      </c>
      <c r="AS18">
        <v>4220</v>
      </c>
      <c r="AT18">
        <v>4160</v>
      </c>
      <c r="AU18">
        <v>4270</v>
      </c>
      <c r="AV18">
        <v>4310</v>
      </c>
      <c r="AW18">
        <v>4270</v>
      </c>
      <c r="AX18">
        <v>4150</v>
      </c>
      <c r="AY18">
        <v>4210</v>
      </c>
      <c r="AZ18">
        <v>4220</v>
      </c>
      <c r="BA18">
        <v>4130</v>
      </c>
      <c r="BB18">
        <v>4020</v>
      </c>
      <c r="BC18">
        <v>4050</v>
      </c>
      <c r="BD18">
        <v>4060</v>
      </c>
      <c r="BE18">
        <v>3980</v>
      </c>
      <c r="BF18">
        <v>3890</v>
      </c>
      <c r="BG18">
        <v>4020</v>
      </c>
      <c r="BH18">
        <v>4060</v>
      </c>
      <c r="BI18">
        <v>4060</v>
      </c>
      <c r="BJ18">
        <v>3950</v>
      </c>
      <c r="BK18">
        <v>4080</v>
      </c>
      <c r="BL18">
        <v>4120</v>
      </c>
      <c r="BM18">
        <v>4100</v>
      </c>
      <c r="BN18">
        <v>4020</v>
      </c>
      <c r="BO18">
        <v>4160</v>
      </c>
      <c r="BP18">
        <v>4210</v>
      </c>
      <c r="BQ18">
        <v>4170</v>
      </c>
      <c r="BR18">
        <v>4100</v>
      </c>
      <c r="BS18">
        <v>4230</v>
      </c>
      <c r="BT18">
        <v>4300</v>
      </c>
      <c r="BU18">
        <v>4290</v>
      </c>
      <c r="BV18">
        <v>4240</v>
      </c>
      <c r="BW18">
        <v>4390</v>
      </c>
      <c r="BX18">
        <v>4450</v>
      </c>
      <c r="BY18">
        <v>4440</v>
      </c>
      <c r="BZ18">
        <v>4360</v>
      </c>
      <c r="CA18">
        <v>4530</v>
      </c>
      <c r="CB18">
        <v>4580</v>
      </c>
      <c r="CC18">
        <v>4570</v>
      </c>
      <c r="CD18">
        <v>4500</v>
      </c>
      <c r="CE18">
        <v>4650</v>
      </c>
      <c r="CF18">
        <v>4690</v>
      </c>
      <c r="CG18">
        <v>4660</v>
      </c>
      <c r="CH18">
        <f t="shared" si="0"/>
        <v>4192.5</v>
      </c>
    </row>
    <row r="19" spans="1:86" x14ac:dyDescent="0.35">
      <c r="A19" t="s">
        <v>19</v>
      </c>
      <c r="AP19">
        <v>2710</v>
      </c>
      <c r="AQ19">
        <v>2940</v>
      </c>
      <c r="AR19">
        <v>3150</v>
      </c>
      <c r="AS19">
        <v>3080</v>
      </c>
      <c r="AT19">
        <v>2910</v>
      </c>
      <c r="AU19">
        <v>3140</v>
      </c>
      <c r="AV19">
        <v>3350</v>
      </c>
      <c r="AW19">
        <v>3260</v>
      </c>
      <c r="AX19">
        <v>3000</v>
      </c>
      <c r="AY19">
        <v>3250</v>
      </c>
      <c r="AZ19">
        <v>3430</v>
      </c>
      <c r="BA19">
        <v>3370</v>
      </c>
      <c r="BB19">
        <v>3070</v>
      </c>
      <c r="BC19">
        <v>3310</v>
      </c>
      <c r="BD19">
        <v>3490</v>
      </c>
      <c r="BE19">
        <v>3380</v>
      </c>
      <c r="BF19">
        <v>3070</v>
      </c>
      <c r="BG19">
        <v>3320</v>
      </c>
      <c r="BH19">
        <v>3510</v>
      </c>
      <c r="BI19">
        <v>3420</v>
      </c>
      <c r="BJ19">
        <v>3150</v>
      </c>
      <c r="BK19">
        <v>3400</v>
      </c>
      <c r="BL19">
        <v>3600</v>
      </c>
      <c r="BM19">
        <v>3520</v>
      </c>
      <c r="BN19">
        <v>3290</v>
      </c>
      <c r="BO19">
        <v>3570</v>
      </c>
      <c r="BP19">
        <v>3780</v>
      </c>
      <c r="BQ19">
        <v>3720</v>
      </c>
      <c r="BR19">
        <v>3370</v>
      </c>
      <c r="BS19">
        <v>3650</v>
      </c>
      <c r="BT19">
        <v>3820</v>
      </c>
      <c r="BU19">
        <v>3770</v>
      </c>
      <c r="BV19">
        <v>3430</v>
      </c>
      <c r="BW19">
        <v>3760</v>
      </c>
      <c r="BX19">
        <v>3920</v>
      </c>
      <c r="BY19">
        <v>3900</v>
      </c>
      <c r="BZ19">
        <v>3560</v>
      </c>
      <c r="CA19">
        <v>3920</v>
      </c>
      <c r="CB19">
        <v>4100</v>
      </c>
      <c r="CC19">
        <v>4030</v>
      </c>
      <c r="CD19">
        <v>3680</v>
      </c>
      <c r="CE19">
        <v>4010</v>
      </c>
      <c r="CF19">
        <v>4150</v>
      </c>
      <c r="CG19">
        <v>4100</v>
      </c>
      <c r="CH19">
        <f t="shared" si="0"/>
        <v>3485.4545454545455</v>
      </c>
    </row>
    <row r="20" spans="1:86" x14ac:dyDescent="0.35">
      <c r="A20" t="s">
        <v>20</v>
      </c>
      <c r="AH20">
        <v>4360</v>
      </c>
      <c r="AI20">
        <v>4700</v>
      </c>
      <c r="AJ20">
        <v>4710</v>
      </c>
      <c r="AK20">
        <v>4710</v>
      </c>
      <c r="AL20">
        <v>4610</v>
      </c>
      <c r="AM20">
        <v>4980</v>
      </c>
      <c r="AN20">
        <v>4860</v>
      </c>
      <c r="AO20">
        <v>4640</v>
      </c>
      <c r="AP20">
        <v>4240</v>
      </c>
      <c r="AQ20">
        <v>4460</v>
      </c>
      <c r="AR20">
        <v>4400</v>
      </c>
      <c r="AS20">
        <v>4370</v>
      </c>
      <c r="AT20">
        <v>4160</v>
      </c>
      <c r="AU20">
        <v>4510</v>
      </c>
      <c r="AV20">
        <v>4470</v>
      </c>
      <c r="AW20">
        <v>4460</v>
      </c>
      <c r="AX20">
        <v>4290</v>
      </c>
      <c r="AY20">
        <v>4500</v>
      </c>
      <c r="AZ20">
        <v>4470</v>
      </c>
      <c r="BA20">
        <v>4420</v>
      </c>
      <c r="BB20">
        <v>4240</v>
      </c>
      <c r="BC20">
        <v>4330</v>
      </c>
      <c r="BD20">
        <v>4330</v>
      </c>
      <c r="BE20">
        <v>4230</v>
      </c>
      <c r="BF20">
        <v>4050</v>
      </c>
      <c r="BG20">
        <v>4290</v>
      </c>
      <c r="BH20">
        <v>4290</v>
      </c>
      <c r="BI20">
        <v>4340</v>
      </c>
      <c r="BJ20">
        <v>4140</v>
      </c>
      <c r="BK20">
        <v>4420</v>
      </c>
      <c r="BL20">
        <v>4430</v>
      </c>
      <c r="BM20">
        <v>4420</v>
      </c>
      <c r="BN20">
        <v>4230</v>
      </c>
      <c r="BO20">
        <v>4510</v>
      </c>
      <c r="BP20">
        <v>4540</v>
      </c>
      <c r="BQ20">
        <v>4540</v>
      </c>
      <c r="BR20">
        <v>4330</v>
      </c>
      <c r="BS20">
        <v>4670</v>
      </c>
      <c r="BT20">
        <v>4660</v>
      </c>
      <c r="BU20">
        <v>4680</v>
      </c>
      <c r="BV20">
        <v>4560</v>
      </c>
      <c r="BW20">
        <v>4860</v>
      </c>
      <c r="BX20">
        <v>4880</v>
      </c>
      <c r="BY20">
        <v>4990</v>
      </c>
      <c r="BZ20">
        <v>4740</v>
      </c>
      <c r="CA20">
        <v>5050</v>
      </c>
      <c r="CB20">
        <v>5100</v>
      </c>
      <c r="CC20">
        <v>5180</v>
      </c>
      <c r="CD20">
        <v>4910</v>
      </c>
      <c r="CE20">
        <v>5170</v>
      </c>
      <c r="CF20">
        <v>5230</v>
      </c>
      <c r="CG20">
        <v>5300</v>
      </c>
      <c r="CH20">
        <f t="shared" si="0"/>
        <v>4576.1538461538457</v>
      </c>
    </row>
    <row r="21" spans="1:86" x14ac:dyDescent="0.35">
      <c r="A21" t="s">
        <v>21</v>
      </c>
      <c r="B21">
        <v>4900</v>
      </c>
      <c r="C21">
        <v>5210</v>
      </c>
      <c r="D21">
        <v>5110</v>
      </c>
      <c r="E21">
        <v>5450</v>
      </c>
      <c r="F21">
        <v>5170</v>
      </c>
      <c r="G21">
        <v>5470</v>
      </c>
      <c r="H21">
        <v>5330</v>
      </c>
      <c r="I21">
        <v>5670</v>
      </c>
      <c r="J21">
        <v>5370</v>
      </c>
      <c r="K21">
        <v>5650</v>
      </c>
      <c r="L21">
        <v>5510</v>
      </c>
      <c r="M21">
        <v>5850</v>
      </c>
      <c r="N21">
        <v>5450</v>
      </c>
      <c r="O21">
        <v>5740</v>
      </c>
      <c r="P21">
        <v>5550</v>
      </c>
      <c r="Q21">
        <v>5890</v>
      </c>
      <c r="R21">
        <v>5540</v>
      </c>
      <c r="S21">
        <v>5770</v>
      </c>
      <c r="T21">
        <v>5600</v>
      </c>
      <c r="U21">
        <v>5940</v>
      </c>
      <c r="V21">
        <v>5600</v>
      </c>
      <c r="W21">
        <v>5870</v>
      </c>
      <c r="X21">
        <v>5710</v>
      </c>
      <c r="Y21">
        <v>6030</v>
      </c>
      <c r="Z21">
        <v>5670</v>
      </c>
      <c r="AA21">
        <v>5980</v>
      </c>
      <c r="AB21">
        <v>5800</v>
      </c>
      <c r="AC21">
        <v>6140</v>
      </c>
      <c r="AD21">
        <v>5840</v>
      </c>
      <c r="AE21">
        <v>6110</v>
      </c>
      <c r="AF21">
        <v>5930</v>
      </c>
      <c r="AG21">
        <v>6280</v>
      </c>
      <c r="AH21">
        <v>5940</v>
      </c>
      <c r="AI21">
        <v>6200</v>
      </c>
      <c r="AJ21">
        <v>6010</v>
      </c>
      <c r="AK21">
        <v>6380</v>
      </c>
      <c r="AL21">
        <v>5950</v>
      </c>
      <c r="AM21">
        <v>6210</v>
      </c>
      <c r="AN21">
        <v>5970</v>
      </c>
      <c r="AO21">
        <v>6190</v>
      </c>
      <c r="AP21">
        <v>5610</v>
      </c>
      <c r="AQ21">
        <v>5870</v>
      </c>
      <c r="AR21">
        <v>5720</v>
      </c>
      <c r="AS21">
        <v>6000</v>
      </c>
      <c r="AT21">
        <v>5590</v>
      </c>
      <c r="AU21">
        <v>5860</v>
      </c>
      <c r="AV21">
        <v>5700</v>
      </c>
      <c r="AW21">
        <v>5980</v>
      </c>
      <c r="AX21">
        <v>5580</v>
      </c>
      <c r="AY21">
        <v>5820</v>
      </c>
      <c r="AZ21">
        <v>5660</v>
      </c>
      <c r="BA21">
        <v>5840</v>
      </c>
      <c r="BB21">
        <v>5450</v>
      </c>
      <c r="BC21">
        <v>5630</v>
      </c>
      <c r="BD21">
        <v>5500</v>
      </c>
      <c r="BE21">
        <v>5660</v>
      </c>
      <c r="BF21">
        <v>5310</v>
      </c>
      <c r="BG21">
        <v>5570</v>
      </c>
      <c r="BH21">
        <v>5470</v>
      </c>
      <c r="BI21">
        <v>5650</v>
      </c>
      <c r="BJ21">
        <v>5370</v>
      </c>
      <c r="BK21">
        <v>5640</v>
      </c>
      <c r="BL21">
        <v>5580</v>
      </c>
      <c r="BM21">
        <v>5810</v>
      </c>
      <c r="BN21">
        <v>5570</v>
      </c>
      <c r="BO21">
        <v>5890</v>
      </c>
      <c r="BP21">
        <v>5830</v>
      </c>
      <c r="BQ21">
        <v>6050</v>
      </c>
      <c r="BR21">
        <v>5770</v>
      </c>
      <c r="BS21">
        <v>6070</v>
      </c>
      <c r="BT21">
        <v>5990</v>
      </c>
      <c r="BU21">
        <v>6170</v>
      </c>
      <c r="BV21">
        <v>5890</v>
      </c>
      <c r="BW21">
        <v>6250</v>
      </c>
      <c r="BX21">
        <v>6160</v>
      </c>
      <c r="BY21">
        <v>6350</v>
      </c>
      <c r="BZ21">
        <v>6020</v>
      </c>
      <c r="CA21">
        <v>6380</v>
      </c>
      <c r="CB21">
        <v>6250</v>
      </c>
      <c r="CC21">
        <v>6470</v>
      </c>
      <c r="CD21">
        <v>6150</v>
      </c>
      <c r="CE21">
        <v>6450</v>
      </c>
      <c r="CF21">
        <v>6310</v>
      </c>
      <c r="CG21">
        <v>6510</v>
      </c>
      <c r="CH21">
        <f t="shared" si="0"/>
        <v>5814.0476190476193</v>
      </c>
    </row>
  </sheetData>
  <autoFilter ref="A1:CH21" xr:uid="{E35AFE99-8B59-43A9-A1DD-3E8E6FF57661}">
    <sortState xmlns:xlrd2="http://schemas.microsoft.com/office/spreadsheetml/2017/richdata2" ref="A2:CH21">
      <sortCondition ref="A1:A2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04D5-3189-42B9-8387-082B47480DF3}">
  <sheetPr filterMode="1"/>
  <dimension ref="A1:Y39"/>
  <sheetViews>
    <sheetView workbookViewId="0">
      <selection activeCell="Y2" sqref="Y2:Y20"/>
    </sheetView>
  </sheetViews>
  <sheetFormatPr defaultRowHeight="14.5" x14ac:dyDescent="0.35"/>
  <cols>
    <col min="1" max="1" width="32.54296875" bestFit="1" customWidth="1"/>
    <col min="2" max="2" width="11.7265625" bestFit="1" customWidth="1"/>
  </cols>
  <sheetData>
    <row r="1" spans="1:25" x14ac:dyDescent="0.35">
      <c r="A1" t="s">
        <v>39</v>
      </c>
      <c r="B1" t="s">
        <v>156</v>
      </c>
      <c r="C1" t="s">
        <v>40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 t="s">
        <v>50</v>
      </c>
    </row>
    <row r="2" spans="1:25" x14ac:dyDescent="0.35">
      <c r="A2" t="s">
        <v>455</v>
      </c>
      <c r="B2" t="s">
        <v>456</v>
      </c>
      <c r="C2" t="s">
        <v>22</v>
      </c>
      <c r="D2">
        <v>23.810269999999999</v>
      </c>
      <c r="E2">
        <v>17.546620000000001</v>
      </c>
      <c r="F2">
        <v>14.722759999999999</v>
      </c>
      <c r="G2">
        <v>14.34525</v>
      </c>
      <c r="H2">
        <v>14.32851</v>
      </c>
      <c r="I2">
        <v>13.41897</v>
      </c>
      <c r="J2">
        <v>14.062150000000001</v>
      </c>
      <c r="K2">
        <v>16.74465</v>
      </c>
      <c r="L2">
        <v>20.153559999999999</v>
      </c>
      <c r="M2">
        <v>26.926369999999999</v>
      </c>
      <c r="N2">
        <v>46.791879999999999</v>
      </c>
      <c r="O2">
        <v>35.274250000000002</v>
      </c>
      <c r="P2">
        <v>24.423770000000001</v>
      </c>
      <c r="Q2">
        <v>28.52169</v>
      </c>
      <c r="R2">
        <v>21.599689999999999</v>
      </c>
      <c r="S2">
        <v>16.813140000000001</v>
      </c>
      <c r="T2">
        <v>17.730119999999999</v>
      </c>
      <c r="U2">
        <v>22.352989999999998</v>
      </c>
      <c r="V2">
        <v>18.48527</v>
      </c>
      <c r="W2">
        <v>13.8469</v>
      </c>
      <c r="X2">
        <v>15.8682</v>
      </c>
      <c r="Y2">
        <f>AVERAGE(D2:X2)</f>
        <v>20.846048095238093</v>
      </c>
    </row>
    <row r="3" spans="1:25" x14ac:dyDescent="0.35">
      <c r="A3" t="s">
        <v>455</v>
      </c>
      <c r="B3" t="s">
        <v>456</v>
      </c>
      <c r="C3" t="s">
        <v>5</v>
      </c>
      <c r="D3">
        <v>21.766549999999999</v>
      </c>
      <c r="E3">
        <v>19.149809999999999</v>
      </c>
      <c r="F3">
        <v>14.27529</v>
      </c>
      <c r="G3">
        <v>17.736509999999999</v>
      </c>
      <c r="H3">
        <v>26.03341</v>
      </c>
      <c r="I3">
        <v>15.81962</v>
      </c>
      <c r="J3">
        <v>8.9253850000000003</v>
      </c>
      <c r="K3">
        <v>9.9994999999999994</v>
      </c>
      <c r="L3">
        <v>12.867089999999999</v>
      </c>
      <c r="M3">
        <v>20.877140000000001</v>
      </c>
      <c r="N3">
        <v>32.996589999999998</v>
      </c>
      <c r="O3">
        <v>23.312639999999998</v>
      </c>
      <c r="P3">
        <v>19.075040000000001</v>
      </c>
      <c r="Q3">
        <v>20.267240000000001</v>
      </c>
      <c r="R3">
        <v>15.49329</v>
      </c>
      <c r="S3">
        <v>14.217779999999999</v>
      </c>
      <c r="T3">
        <v>17.516860000000001</v>
      </c>
      <c r="U3">
        <v>21.487549999999999</v>
      </c>
      <c r="V3">
        <v>15.34365</v>
      </c>
      <c r="W3">
        <v>10.45326</v>
      </c>
      <c r="X3">
        <v>12.674939999999999</v>
      </c>
      <c r="Y3">
        <f t="shared" ref="Y3:Y39" si="0">AVERAGE(D3:X3)</f>
        <v>17.632816428571431</v>
      </c>
    </row>
    <row r="4" spans="1:25" x14ac:dyDescent="0.35">
      <c r="A4" t="s">
        <v>455</v>
      </c>
      <c r="B4" t="s">
        <v>456</v>
      </c>
      <c r="C4" t="s">
        <v>16</v>
      </c>
      <c r="M4">
        <v>9.2883209999999998</v>
      </c>
      <c r="N4">
        <v>12.276439999999999</v>
      </c>
      <c r="O4">
        <v>13.81456</v>
      </c>
      <c r="P4">
        <v>11.307689999999999</v>
      </c>
      <c r="Q4">
        <v>9.8773180000000007</v>
      </c>
      <c r="R4">
        <v>8.89954</v>
      </c>
      <c r="S4">
        <v>8.3131419999999991</v>
      </c>
      <c r="T4">
        <v>7.9270110000000003</v>
      </c>
      <c r="U4">
        <v>7.0642149999999999</v>
      </c>
      <c r="V4">
        <v>6.3341539999999998</v>
      </c>
      <c r="W4">
        <v>6.9074330000000002</v>
      </c>
      <c r="X4">
        <v>7.4496169999999999</v>
      </c>
      <c r="Y4">
        <f t="shared" si="0"/>
        <v>9.121620083333335</v>
      </c>
    </row>
    <row r="5" spans="1:25" x14ac:dyDescent="0.35">
      <c r="A5" t="s">
        <v>455</v>
      </c>
      <c r="B5" t="s">
        <v>456</v>
      </c>
      <c r="C5" t="s">
        <v>6</v>
      </c>
      <c r="M5">
        <v>33.898359999999997</v>
      </c>
      <c r="N5">
        <v>51.984479999999998</v>
      </c>
      <c r="O5">
        <v>49.214709999999997</v>
      </c>
      <c r="P5">
        <v>44.982120000000002</v>
      </c>
      <c r="Q5">
        <v>60.695059999999998</v>
      </c>
      <c r="R5">
        <v>61.517009999999999</v>
      </c>
      <c r="S5">
        <v>43.059199999999997</v>
      </c>
      <c r="T5">
        <v>32.775590000000001</v>
      </c>
      <c r="U5">
        <v>16.6218</v>
      </c>
      <c r="V5">
        <v>12.552809999999999</v>
      </c>
      <c r="W5">
        <v>12.0313</v>
      </c>
      <c r="X5">
        <v>13.47307</v>
      </c>
      <c r="Y5">
        <f t="shared" si="0"/>
        <v>36.067125833333336</v>
      </c>
    </row>
    <row r="6" spans="1:25" x14ac:dyDescent="0.35">
      <c r="A6" t="s">
        <v>455</v>
      </c>
      <c r="B6" t="s">
        <v>456</v>
      </c>
      <c r="C6" t="s">
        <v>7</v>
      </c>
      <c r="P6">
        <v>22.40823</v>
      </c>
      <c r="Q6">
        <v>20.83858</v>
      </c>
      <c r="R6">
        <v>12.674250000000001</v>
      </c>
      <c r="S6">
        <v>9.6192720000000005</v>
      </c>
      <c r="T6">
        <v>9.7471650000000007</v>
      </c>
      <c r="U6">
        <v>10.403409999999999</v>
      </c>
      <c r="V6">
        <v>7.9474229999999997</v>
      </c>
      <c r="W6">
        <v>8.3516089999999998</v>
      </c>
      <c r="X6">
        <v>7.8043290000000001</v>
      </c>
      <c r="Y6">
        <f t="shared" si="0"/>
        <v>12.199363111111108</v>
      </c>
    </row>
    <row r="7" spans="1:25" x14ac:dyDescent="0.35">
      <c r="A7" t="s">
        <v>455</v>
      </c>
      <c r="B7" t="s">
        <v>456</v>
      </c>
      <c r="C7" t="s">
        <v>15</v>
      </c>
      <c r="D7">
        <v>12.486890000000001</v>
      </c>
      <c r="E7">
        <v>19.76923</v>
      </c>
      <c r="F7">
        <v>22.116669999999999</v>
      </c>
      <c r="G7">
        <v>21.15785</v>
      </c>
      <c r="H7">
        <v>20.075289999999999</v>
      </c>
      <c r="I7">
        <v>14.62496</v>
      </c>
      <c r="J7">
        <v>11.05015</v>
      </c>
      <c r="K7">
        <v>13.044729999999999</v>
      </c>
      <c r="L7">
        <v>15.27379</v>
      </c>
      <c r="M7">
        <v>23.846869999999999</v>
      </c>
      <c r="N7">
        <v>37.902720000000002</v>
      </c>
      <c r="O7">
        <v>28.864750000000001</v>
      </c>
      <c r="P7">
        <v>20.474730000000001</v>
      </c>
      <c r="Q7">
        <v>21.170570000000001</v>
      </c>
      <c r="R7">
        <v>16.591919999999998</v>
      </c>
      <c r="S7">
        <v>13.8613</v>
      </c>
      <c r="T7">
        <v>16.657129999999999</v>
      </c>
      <c r="U7">
        <v>23.047429999999999</v>
      </c>
      <c r="V7">
        <v>20.490539999999999</v>
      </c>
      <c r="W7">
        <v>17.088010000000001</v>
      </c>
      <c r="X7">
        <v>20.862950000000001</v>
      </c>
      <c r="Y7">
        <f t="shared" si="0"/>
        <v>19.545641904761911</v>
      </c>
    </row>
    <row r="8" spans="1:25" x14ac:dyDescent="0.35">
      <c r="A8" t="s">
        <v>455</v>
      </c>
      <c r="B8" t="s">
        <v>456</v>
      </c>
      <c r="C8" t="s">
        <v>14</v>
      </c>
      <c r="T8">
        <v>8.4360529999999994</v>
      </c>
      <c r="U8">
        <v>7.3963219999999996</v>
      </c>
      <c r="V8">
        <v>6.7558850000000001</v>
      </c>
      <c r="W8">
        <v>10.10613</v>
      </c>
      <c r="X8">
        <v>8.3890039999999999</v>
      </c>
      <c r="Y8">
        <f t="shared" si="0"/>
        <v>8.2166788000000004</v>
      </c>
    </row>
    <row r="9" spans="1:25" x14ac:dyDescent="0.35">
      <c r="A9" t="s">
        <v>455</v>
      </c>
      <c r="B9" t="s">
        <v>456</v>
      </c>
      <c r="C9" t="s">
        <v>13</v>
      </c>
      <c r="S9">
        <v>14.467359999999999</v>
      </c>
      <c r="T9">
        <v>15.5008</v>
      </c>
      <c r="U9">
        <v>18.061419999999998</v>
      </c>
      <c r="V9">
        <v>15.01285</v>
      </c>
      <c r="W9">
        <v>16.418620000000001</v>
      </c>
      <c r="X9">
        <v>17.965330000000002</v>
      </c>
      <c r="Y9">
        <f t="shared" si="0"/>
        <v>16.237729999999999</v>
      </c>
    </row>
    <row r="10" spans="1:25" x14ac:dyDescent="0.35">
      <c r="A10" t="s">
        <v>455</v>
      </c>
      <c r="B10" t="s">
        <v>456</v>
      </c>
      <c r="C10" t="s">
        <v>18</v>
      </c>
      <c r="D10">
        <v>24.28153</v>
      </c>
      <c r="E10">
        <v>19.36619</v>
      </c>
      <c r="F10">
        <v>17.968730000000001</v>
      </c>
      <c r="G10">
        <v>16.512149999999998</v>
      </c>
      <c r="H10">
        <v>14.98502</v>
      </c>
      <c r="I10">
        <v>10.479620000000001</v>
      </c>
      <c r="J10">
        <v>8.3311159999999997</v>
      </c>
      <c r="K10">
        <v>8.1659609999999994</v>
      </c>
      <c r="L10">
        <v>9.7350580000000004</v>
      </c>
      <c r="M10">
        <v>19.767019999999999</v>
      </c>
      <c r="N10">
        <v>29.3764</v>
      </c>
      <c r="O10">
        <v>22.163260000000001</v>
      </c>
      <c r="P10">
        <v>20.62819</v>
      </c>
      <c r="Q10">
        <v>21.091570000000001</v>
      </c>
      <c r="R10">
        <v>18.081880000000002</v>
      </c>
      <c r="S10">
        <v>17.210339999999999</v>
      </c>
      <c r="T10">
        <v>20.791799999999999</v>
      </c>
      <c r="U10">
        <v>22.29889</v>
      </c>
      <c r="V10">
        <v>15.87627</v>
      </c>
      <c r="W10">
        <v>10.642799999999999</v>
      </c>
      <c r="X10">
        <v>11.606439999999999</v>
      </c>
      <c r="Y10">
        <f t="shared" si="0"/>
        <v>17.112392142857146</v>
      </c>
    </row>
    <row r="11" spans="1:25" x14ac:dyDescent="0.35">
      <c r="A11" t="s">
        <v>455</v>
      </c>
      <c r="B11" t="s">
        <v>456</v>
      </c>
      <c r="C11" t="s">
        <v>21</v>
      </c>
      <c r="D11">
        <v>29.808050000000001</v>
      </c>
      <c r="E11">
        <v>22.282540000000001</v>
      </c>
      <c r="F11">
        <v>24.82245</v>
      </c>
      <c r="G11">
        <v>28.500039999999998</v>
      </c>
      <c r="H11">
        <v>29.87471</v>
      </c>
      <c r="I11">
        <v>18.492100000000001</v>
      </c>
      <c r="J11">
        <v>12.00046</v>
      </c>
      <c r="K11">
        <v>11.41465</v>
      </c>
      <c r="L11">
        <v>14.4213</v>
      </c>
      <c r="M11">
        <v>23.792819999999999</v>
      </c>
      <c r="N11">
        <v>36.692529999999998</v>
      </c>
      <c r="O11">
        <v>29.758500000000002</v>
      </c>
      <c r="P11">
        <v>27.556539999999998</v>
      </c>
      <c r="Q11">
        <v>28.913260000000001</v>
      </c>
      <c r="R11">
        <v>26.393830000000001</v>
      </c>
      <c r="S11">
        <v>18.048580000000001</v>
      </c>
      <c r="T11">
        <v>19.673760000000001</v>
      </c>
      <c r="U11">
        <v>25.073409999999999</v>
      </c>
      <c r="V11">
        <v>21.152999999999999</v>
      </c>
      <c r="W11">
        <v>13.43337</v>
      </c>
      <c r="X11">
        <v>13.350339999999999</v>
      </c>
      <c r="Y11">
        <f t="shared" si="0"/>
        <v>22.640773333333339</v>
      </c>
    </row>
    <row r="12" spans="1:25" x14ac:dyDescent="0.35">
      <c r="A12" t="s">
        <v>455</v>
      </c>
      <c r="B12" t="s">
        <v>456</v>
      </c>
      <c r="C12" t="s">
        <v>2</v>
      </c>
      <c r="D12">
        <v>26.729890000000001</v>
      </c>
      <c r="E12">
        <v>22.586770000000001</v>
      </c>
      <c r="F12">
        <v>22.991070000000001</v>
      </c>
      <c r="G12">
        <v>28.960650000000001</v>
      </c>
      <c r="H12">
        <v>38.050960000000003</v>
      </c>
      <c r="I12">
        <v>25.246759999999998</v>
      </c>
      <c r="J12">
        <v>14.12969</v>
      </c>
      <c r="K12">
        <v>13.631690000000001</v>
      </c>
      <c r="L12">
        <v>15.458080000000001</v>
      </c>
      <c r="M12">
        <v>22.063700000000001</v>
      </c>
      <c r="N12">
        <v>36.125520000000002</v>
      </c>
      <c r="O12">
        <v>26.741029999999999</v>
      </c>
      <c r="P12">
        <v>20.445419999999999</v>
      </c>
      <c r="Q12">
        <v>26.591259999999998</v>
      </c>
      <c r="R12">
        <v>18.528310000000001</v>
      </c>
      <c r="S12">
        <v>14.450419999999999</v>
      </c>
      <c r="T12">
        <v>18.343029999999999</v>
      </c>
      <c r="U12">
        <v>23.42877</v>
      </c>
      <c r="V12">
        <v>16.79665</v>
      </c>
      <c r="W12">
        <v>12.499040000000001</v>
      </c>
      <c r="X12">
        <v>14.94337</v>
      </c>
      <c r="Y12">
        <f t="shared" si="0"/>
        <v>21.844860952380952</v>
      </c>
    </row>
    <row r="13" spans="1:25" x14ac:dyDescent="0.35">
      <c r="A13" t="s">
        <v>455</v>
      </c>
      <c r="B13" t="s">
        <v>456</v>
      </c>
      <c r="C13" t="s">
        <v>10</v>
      </c>
      <c r="F13">
        <v>32.154170000000001</v>
      </c>
      <c r="G13">
        <v>25.940539999999999</v>
      </c>
      <c r="H13">
        <v>19.369350000000001</v>
      </c>
      <c r="I13">
        <v>18.171029999999998</v>
      </c>
      <c r="J13">
        <v>14.412380000000001</v>
      </c>
      <c r="K13">
        <v>15.967309999999999</v>
      </c>
      <c r="L13">
        <v>17.605329999999999</v>
      </c>
      <c r="M13">
        <v>23.789770000000001</v>
      </c>
      <c r="N13">
        <v>37.657859999999999</v>
      </c>
      <c r="O13">
        <v>36.713410000000003</v>
      </c>
      <c r="P13">
        <v>34.56073</v>
      </c>
      <c r="Q13">
        <v>39.364409999999999</v>
      </c>
      <c r="R13">
        <v>37.506590000000003</v>
      </c>
      <c r="S13">
        <v>31.087510000000002</v>
      </c>
      <c r="T13">
        <v>42.318779999999997</v>
      </c>
      <c r="U13">
        <v>44.875210000000003</v>
      </c>
      <c r="V13">
        <v>26.883230000000001</v>
      </c>
      <c r="W13">
        <v>18.155819999999999</v>
      </c>
      <c r="X13">
        <v>20.006360000000001</v>
      </c>
      <c r="Y13">
        <f t="shared" si="0"/>
        <v>28.238936315789477</v>
      </c>
    </row>
    <row r="14" spans="1:25" x14ac:dyDescent="0.35">
      <c r="A14" t="s">
        <v>455</v>
      </c>
      <c r="B14" t="s">
        <v>456</v>
      </c>
      <c r="C14" t="s">
        <v>9</v>
      </c>
      <c r="D14">
        <v>25.687090000000001</v>
      </c>
      <c r="E14">
        <v>21.965769999999999</v>
      </c>
      <c r="F14">
        <v>23.303370000000001</v>
      </c>
      <c r="G14">
        <v>28.239650000000001</v>
      </c>
      <c r="H14">
        <v>35.034100000000002</v>
      </c>
      <c r="I14">
        <v>21.61046</v>
      </c>
      <c r="J14">
        <v>12.78585</v>
      </c>
      <c r="K14">
        <v>12.866540000000001</v>
      </c>
      <c r="L14">
        <v>15.133599999999999</v>
      </c>
      <c r="M14">
        <v>23.554120000000001</v>
      </c>
      <c r="N14">
        <v>37.939579999999999</v>
      </c>
      <c r="O14">
        <v>27.846589999999999</v>
      </c>
      <c r="P14">
        <v>23.46292</v>
      </c>
      <c r="Q14">
        <v>27.356400000000001</v>
      </c>
      <c r="R14">
        <v>20.784520000000001</v>
      </c>
      <c r="S14">
        <v>15.406280000000001</v>
      </c>
      <c r="T14">
        <v>18.41038</v>
      </c>
      <c r="U14">
        <v>23.627130000000001</v>
      </c>
      <c r="V14">
        <v>17.37942</v>
      </c>
      <c r="W14">
        <v>11.669650000000001</v>
      </c>
      <c r="X14">
        <v>13.72222</v>
      </c>
      <c r="Y14">
        <f t="shared" si="0"/>
        <v>21.799316190476187</v>
      </c>
    </row>
    <row r="15" spans="1:25" x14ac:dyDescent="0.35">
      <c r="A15" t="s">
        <v>455</v>
      </c>
      <c r="B15" t="s">
        <v>456</v>
      </c>
      <c r="C15" t="s">
        <v>41</v>
      </c>
      <c r="N15">
        <v>20.439080000000001</v>
      </c>
      <c r="O15">
        <v>27.543679999999998</v>
      </c>
      <c r="P15">
        <v>21.564309999999999</v>
      </c>
      <c r="Q15">
        <v>16.145479999999999</v>
      </c>
      <c r="R15">
        <v>14.26544</v>
      </c>
      <c r="S15">
        <v>16.974830000000001</v>
      </c>
      <c r="T15">
        <v>21.089690000000001</v>
      </c>
      <c r="U15">
        <v>19.254100000000001</v>
      </c>
      <c r="V15">
        <v>15.918620000000001</v>
      </c>
      <c r="W15">
        <v>16.125630000000001</v>
      </c>
      <c r="X15">
        <v>15.49287</v>
      </c>
      <c r="Y15">
        <f t="shared" si="0"/>
        <v>18.619429999999998</v>
      </c>
    </row>
    <row r="16" spans="1:25" x14ac:dyDescent="0.35">
      <c r="A16" t="s">
        <v>455</v>
      </c>
      <c r="B16" t="s">
        <v>456</v>
      </c>
      <c r="C16" t="s">
        <v>20</v>
      </c>
      <c r="L16">
        <v>14.84881</v>
      </c>
      <c r="M16">
        <v>23.693359999999998</v>
      </c>
      <c r="N16">
        <v>30.59103</v>
      </c>
      <c r="O16">
        <v>17.780149999999999</v>
      </c>
      <c r="P16">
        <v>13.40038</v>
      </c>
      <c r="Q16">
        <v>17.358740000000001</v>
      </c>
      <c r="R16">
        <v>18.618310000000001</v>
      </c>
      <c r="S16">
        <v>16.30667</v>
      </c>
      <c r="T16">
        <v>14.210039999999999</v>
      </c>
      <c r="U16">
        <v>11.94487</v>
      </c>
      <c r="V16">
        <v>10.323270000000001</v>
      </c>
      <c r="W16">
        <v>9.9093479999999996</v>
      </c>
      <c r="X16">
        <v>9.1680080000000004</v>
      </c>
      <c r="Y16">
        <f t="shared" si="0"/>
        <v>16.011768153846155</v>
      </c>
    </row>
    <row r="17" spans="1:25" x14ac:dyDescent="0.35">
      <c r="A17" t="s">
        <v>455</v>
      </c>
      <c r="B17" t="s">
        <v>456</v>
      </c>
      <c r="C17" t="s">
        <v>17</v>
      </c>
      <c r="D17">
        <v>27.64498</v>
      </c>
      <c r="E17">
        <v>20.696619999999999</v>
      </c>
      <c r="F17">
        <v>19.93805</v>
      </c>
      <c r="G17">
        <v>29.167159999999999</v>
      </c>
      <c r="H17">
        <v>39.543599999999998</v>
      </c>
      <c r="I17">
        <v>25.731909999999999</v>
      </c>
      <c r="J17">
        <v>13.076499999999999</v>
      </c>
      <c r="K17">
        <v>11.949</v>
      </c>
      <c r="L17">
        <v>14.03778</v>
      </c>
      <c r="M17">
        <v>23.034849999999999</v>
      </c>
      <c r="N17">
        <v>39.982640000000004</v>
      </c>
      <c r="O17">
        <v>27.430769999999999</v>
      </c>
      <c r="P17">
        <v>19.63185</v>
      </c>
      <c r="Q17">
        <v>21.861070000000002</v>
      </c>
      <c r="R17">
        <v>15.997590000000001</v>
      </c>
      <c r="S17">
        <v>12.72536</v>
      </c>
      <c r="T17">
        <v>16.408390000000001</v>
      </c>
      <c r="U17">
        <v>22.11908</v>
      </c>
      <c r="V17">
        <v>15.53192</v>
      </c>
      <c r="W17">
        <v>10.649039999999999</v>
      </c>
      <c r="X17">
        <v>12.767469999999999</v>
      </c>
      <c r="Y17">
        <f t="shared" si="0"/>
        <v>20.948839523809525</v>
      </c>
    </row>
    <row r="18" spans="1:25" x14ac:dyDescent="0.35">
      <c r="A18" t="s">
        <v>455</v>
      </c>
      <c r="B18" t="s">
        <v>456</v>
      </c>
      <c r="C18" t="s">
        <v>12</v>
      </c>
      <c r="D18">
        <v>31.205629999999999</v>
      </c>
      <c r="E18">
        <v>22.201350000000001</v>
      </c>
      <c r="F18">
        <v>21.839649999999999</v>
      </c>
      <c r="G18">
        <v>27.525210000000001</v>
      </c>
      <c r="H18">
        <v>28.67736</v>
      </c>
      <c r="I18">
        <v>17.197179999999999</v>
      </c>
      <c r="J18">
        <v>10.624040000000001</v>
      </c>
      <c r="K18">
        <v>11.847619999999999</v>
      </c>
      <c r="L18">
        <v>13.49241</v>
      </c>
      <c r="M18">
        <v>21.094619999999999</v>
      </c>
      <c r="N18">
        <v>37.966009999999997</v>
      </c>
      <c r="O18">
        <v>30.733640000000001</v>
      </c>
      <c r="P18">
        <v>26.20665</v>
      </c>
      <c r="Q18">
        <v>33.018239999999999</v>
      </c>
      <c r="R18">
        <v>27.627469999999999</v>
      </c>
      <c r="S18">
        <v>20.869730000000001</v>
      </c>
      <c r="T18">
        <v>24.108429999999998</v>
      </c>
      <c r="U18">
        <v>29.671029999999998</v>
      </c>
      <c r="V18">
        <v>24.852920000000001</v>
      </c>
      <c r="W18">
        <v>15.678929999999999</v>
      </c>
      <c r="X18">
        <v>17.273910000000001</v>
      </c>
      <c r="Y18">
        <f t="shared" si="0"/>
        <v>23.510096666666666</v>
      </c>
    </row>
    <row r="19" spans="1:25" x14ac:dyDescent="0.35">
      <c r="A19" t="s">
        <v>455</v>
      </c>
      <c r="B19" t="s">
        <v>456</v>
      </c>
      <c r="C19" t="s">
        <v>11</v>
      </c>
      <c r="D19">
        <v>21.768470000000001</v>
      </c>
      <c r="E19">
        <v>18.068650000000002</v>
      </c>
      <c r="F19">
        <v>18.113600000000002</v>
      </c>
      <c r="G19">
        <v>20.24513</v>
      </c>
      <c r="H19">
        <v>20.74437</v>
      </c>
      <c r="I19">
        <v>14.242520000000001</v>
      </c>
      <c r="J19">
        <v>12.18027</v>
      </c>
      <c r="K19">
        <v>12.528420000000001</v>
      </c>
      <c r="L19">
        <v>16.468969999999999</v>
      </c>
      <c r="M19">
        <v>30.230340000000002</v>
      </c>
      <c r="N19">
        <v>45.648200000000003</v>
      </c>
      <c r="O19">
        <v>31.72092</v>
      </c>
      <c r="P19">
        <v>23.818650000000002</v>
      </c>
      <c r="Q19">
        <v>21.751000000000001</v>
      </c>
      <c r="R19">
        <v>15.858280000000001</v>
      </c>
      <c r="S19">
        <v>14.51333</v>
      </c>
      <c r="T19">
        <v>16.932259999999999</v>
      </c>
      <c r="U19">
        <v>21.5564</v>
      </c>
      <c r="V19">
        <v>18.91704</v>
      </c>
      <c r="W19">
        <v>11.96743</v>
      </c>
      <c r="X19">
        <v>14.61065</v>
      </c>
      <c r="Y19">
        <f t="shared" si="0"/>
        <v>20.089757142857142</v>
      </c>
    </row>
    <row r="20" spans="1:25" x14ac:dyDescent="0.35">
      <c r="A20" t="s">
        <v>455</v>
      </c>
      <c r="B20" t="s">
        <v>456</v>
      </c>
      <c r="C20" t="s">
        <v>8</v>
      </c>
      <c r="D20">
        <v>33.729500000000002</v>
      </c>
      <c r="E20">
        <v>42.09046</v>
      </c>
      <c r="F20">
        <v>54.621270000000003</v>
      </c>
      <c r="G20">
        <v>47.065899999999999</v>
      </c>
      <c r="H20">
        <v>37.834710000000001</v>
      </c>
      <c r="I20">
        <v>26.857980000000001</v>
      </c>
      <c r="J20">
        <v>17.104150000000001</v>
      </c>
      <c r="K20">
        <v>14.732810000000001</v>
      </c>
      <c r="L20">
        <v>17.109500000000001</v>
      </c>
      <c r="M20">
        <v>25.507560000000002</v>
      </c>
      <c r="N20">
        <v>36.64969</v>
      </c>
      <c r="O20">
        <v>27.890609999999999</v>
      </c>
      <c r="P20">
        <v>21.317270000000001</v>
      </c>
      <c r="Q20">
        <v>27.32161</v>
      </c>
      <c r="R20">
        <v>20.02908</v>
      </c>
      <c r="S20">
        <v>14.30425</v>
      </c>
      <c r="T20">
        <v>16.217279999999999</v>
      </c>
      <c r="U20">
        <v>20.998390000000001</v>
      </c>
      <c r="V20">
        <v>16.088039999999999</v>
      </c>
      <c r="W20">
        <v>11.550380000000001</v>
      </c>
      <c r="X20">
        <v>13.95598</v>
      </c>
      <c r="Y20">
        <f t="shared" si="0"/>
        <v>25.856020000000004</v>
      </c>
    </row>
    <row r="21" spans="1:25" hidden="1" x14ac:dyDescent="0.35">
      <c r="A21" t="s">
        <v>457</v>
      </c>
      <c r="B21" t="s">
        <v>458</v>
      </c>
      <c r="C21" t="s">
        <v>22</v>
      </c>
      <c r="D21">
        <v>-11.9215</v>
      </c>
      <c r="E21">
        <v>-4.088838</v>
      </c>
      <c r="F21">
        <v>2.5749610000000001</v>
      </c>
      <c r="G21">
        <v>2.3052640000000002</v>
      </c>
      <c r="H21">
        <v>10.240500000000001</v>
      </c>
      <c r="I21">
        <v>51.678019999999997</v>
      </c>
      <c r="J21">
        <v>51.360889999999998</v>
      </c>
      <c r="K21">
        <v>31.41422</v>
      </c>
      <c r="L21">
        <v>17.29832</v>
      </c>
      <c r="M21">
        <v>-27.28248</v>
      </c>
      <c r="N21">
        <v>-36.450000000000003</v>
      </c>
      <c r="O21">
        <v>19.851590000000002</v>
      </c>
      <c r="P21">
        <v>-3.6932529999999999</v>
      </c>
      <c r="Q21">
        <v>-14.79345</v>
      </c>
      <c r="R21">
        <v>16.944179999999999</v>
      </c>
      <c r="S21">
        <v>-2.364093</v>
      </c>
      <c r="T21">
        <v>1.2913509999999999</v>
      </c>
      <c r="U21">
        <v>-5.3159590000000003</v>
      </c>
      <c r="V21">
        <v>34.823970000000003</v>
      </c>
      <c r="W21">
        <v>7.1830679999999996</v>
      </c>
      <c r="X21">
        <v>-8.6033519999999992</v>
      </c>
      <c r="Y21">
        <f t="shared" si="0"/>
        <v>6.3073051904761899</v>
      </c>
    </row>
    <row r="22" spans="1:25" hidden="1" x14ac:dyDescent="0.35">
      <c r="A22" t="s">
        <v>457</v>
      </c>
      <c r="B22" t="s">
        <v>458</v>
      </c>
      <c r="C22" t="s">
        <v>5</v>
      </c>
      <c r="D22">
        <v>3.0671680000000001</v>
      </c>
      <c r="E22">
        <v>-9.6599079999999997</v>
      </c>
      <c r="F22">
        <v>-6.0145359999999997</v>
      </c>
      <c r="G22">
        <v>-10.982670000000001</v>
      </c>
      <c r="H22">
        <v>-14.9635</v>
      </c>
      <c r="I22">
        <v>30.985330000000001</v>
      </c>
      <c r="J22">
        <v>29.321000000000002</v>
      </c>
      <c r="K22">
        <v>23.989080000000001</v>
      </c>
      <c r="L22">
        <v>13.63335</v>
      </c>
      <c r="M22">
        <v>-27.070709999999998</v>
      </c>
      <c r="N22">
        <v>-30.357679999999998</v>
      </c>
      <c r="O22">
        <v>19.576450000000001</v>
      </c>
      <c r="P22">
        <v>-3.7803650000000002</v>
      </c>
      <c r="Q22">
        <v>3.1737739999999999</v>
      </c>
      <c r="R22">
        <v>15.981109999999999</v>
      </c>
      <c r="S22">
        <v>18.034020000000002</v>
      </c>
      <c r="T22">
        <v>13.83512</v>
      </c>
      <c r="U22">
        <v>-4.759862</v>
      </c>
      <c r="V22">
        <v>6.6207500000000001</v>
      </c>
      <c r="W22">
        <v>-4.8666910000000003</v>
      </c>
      <c r="X22">
        <v>-4.0553619999999997</v>
      </c>
      <c r="Y22">
        <f t="shared" si="0"/>
        <v>2.9383746666666677</v>
      </c>
    </row>
    <row r="23" spans="1:25" hidden="1" x14ac:dyDescent="0.35">
      <c r="A23" t="s">
        <v>457</v>
      </c>
      <c r="B23" t="s">
        <v>458</v>
      </c>
      <c r="C23" t="s">
        <v>16</v>
      </c>
      <c r="M23">
        <v>-15.81208</v>
      </c>
      <c r="N23">
        <v>-25.835609999999999</v>
      </c>
      <c r="O23">
        <v>15.475529999999999</v>
      </c>
      <c r="P23">
        <v>-5.4490530000000001</v>
      </c>
      <c r="Q23">
        <v>-8.1572639999999996</v>
      </c>
      <c r="R23">
        <v>10.79931</v>
      </c>
      <c r="S23">
        <v>0.80867789999999995</v>
      </c>
      <c r="T23">
        <v>16.867650000000001</v>
      </c>
      <c r="U23">
        <v>12.440950000000001</v>
      </c>
      <c r="V23">
        <v>3.3686379999999998</v>
      </c>
      <c r="W23">
        <v>-5.1251540000000002</v>
      </c>
      <c r="X23">
        <v>7.0180059999999997</v>
      </c>
      <c r="Y23">
        <f t="shared" si="0"/>
        <v>0.53330007500000032</v>
      </c>
    </row>
    <row r="24" spans="1:25" hidden="1" x14ac:dyDescent="0.35">
      <c r="A24" t="s">
        <v>457</v>
      </c>
      <c r="B24" t="s">
        <v>458</v>
      </c>
      <c r="C24" t="s">
        <v>6</v>
      </c>
      <c r="M24">
        <v>-41.1417</v>
      </c>
      <c r="N24">
        <v>-49.056870000000004</v>
      </c>
      <c r="O24">
        <v>-7.1705540000000001</v>
      </c>
      <c r="P24">
        <v>-45.974170000000001</v>
      </c>
      <c r="Q24">
        <v>-74.562449999999998</v>
      </c>
      <c r="R24">
        <v>-43.669910000000002</v>
      </c>
      <c r="S24">
        <v>9.8267190000000006</v>
      </c>
      <c r="T24">
        <v>-30.973500000000001</v>
      </c>
      <c r="U24">
        <v>-12.749980000000001</v>
      </c>
      <c r="V24">
        <v>8.2540209999999998</v>
      </c>
      <c r="W24">
        <v>-3.663503</v>
      </c>
      <c r="X24">
        <v>-3.6881270000000002</v>
      </c>
      <c r="Y24">
        <f t="shared" si="0"/>
        <v>-24.547501999999998</v>
      </c>
    </row>
    <row r="25" spans="1:25" hidden="1" x14ac:dyDescent="0.35">
      <c r="A25" t="s">
        <v>457</v>
      </c>
      <c r="B25" t="s">
        <v>458</v>
      </c>
      <c r="C25" t="s">
        <v>7</v>
      </c>
      <c r="P25">
        <v>11.713509999999999</v>
      </c>
      <c r="Q25">
        <v>-2.3603839999999998</v>
      </c>
      <c r="R25">
        <v>28.38477</v>
      </c>
      <c r="S25">
        <v>-3.413208</v>
      </c>
      <c r="T25">
        <v>9.5267029999999995</v>
      </c>
      <c r="U25">
        <v>13.97217</v>
      </c>
      <c r="V25">
        <v>19.08267</v>
      </c>
      <c r="W25">
        <v>6.2102360000000001</v>
      </c>
      <c r="X25">
        <v>9.8780499999999993E-2</v>
      </c>
      <c r="Y25">
        <f t="shared" si="0"/>
        <v>9.2461386111111104</v>
      </c>
    </row>
    <row r="26" spans="1:25" hidden="1" x14ac:dyDescent="0.35">
      <c r="A26" t="s">
        <v>457</v>
      </c>
      <c r="B26" t="s">
        <v>458</v>
      </c>
      <c r="C26" t="s">
        <v>15</v>
      </c>
      <c r="D26" t="s">
        <v>47</v>
      </c>
      <c r="E26">
        <v>48.015169999999998</v>
      </c>
      <c r="F26">
        <v>-22.268709999999999</v>
      </c>
      <c r="G26">
        <v>-22.702919999999999</v>
      </c>
      <c r="H26">
        <v>-12.96735</v>
      </c>
      <c r="I26">
        <v>30.469799999999999</v>
      </c>
      <c r="J26">
        <v>29.577870000000001</v>
      </c>
      <c r="K26">
        <v>35.170499999999997</v>
      </c>
      <c r="L26">
        <v>25.031230000000001</v>
      </c>
      <c r="M26">
        <v>-24.5502</v>
      </c>
      <c r="N26">
        <v>-38.029440000000001</v>
      </c>
      <c r="O26">
        <v>29.745799999999999</v>
      </c>
      <c r="P26">
        <v>-10.04266</v>
      </c>
      <c r="Q26">
        <v>-8.8934280000000001</v>
      </c>
      <c r="R26">
        <v>5.6973729999999998</v>
      </c>
      <c r="S26">
        <v>20.647269999999999</v>
      </c>
      <c r="T26">
        <v>4.3799939999999999</v>
      </c>
      <c r="U26">
        <v>-5.600365</v>
      </c>
      <c r="V26">
        <v>13.99184</v>
      </c>
      <c r="W26">
        <v>-5.6471020000000003</v>
      </c>
      <c r="X26">
        <v>-16.182680000000001</v>
      </c>
      <c r="Y26">
        <f t="shared" si="0"/>
        <v>3.7920995999999993</v>
      </c>
    </row>
    <row r="27" spans="1:25" hidden="1" x14ac:dyDescent="0.35">
      <c r="A27" t="s">
        <v>457</v>
      </c>
      <c r="B27" t="s">
        <v>458</v>
      </c>
      <c r="C27" t="s">
        <v>14</v>
      </c>
      <c r="T27">
        <v>6.6817270000000004</v>
      </c>
      <c r="U27">
        <v>7.2196559999999996</v>
      </c>
      <c r="V27">
        <v>16.74267</v>
      </c>
      <c r="W27">
        <v>12.33507</v>
      </c>
      <c r="X27">
        <v>-0.84709699999999999</v>
      </c>
      <c r="Y27">
        <f t="shared" si="0"/>
        <v>8.4264052000000014</v>
      </c>
    </row>
    <row r="28" spans="1:25" hidden="1" x14ac:dyDescent="0.35">
      <c r="A28" t="s">
        <v>457</v>
      </c>
      <c r="B28" t="s">
        <v>458</v>
      </c>
      <c r="C28" t="s">
        <v>13</v>
      </c>
      <c r="S28">
        <v>0.84774559999999999</v>
      </c>
      <c r="T28">
        <v>9.4790519999999994</v>
      </c>
      <c r="U28">
        <v>37.382689999999997</v>
      </c>
      <c r="V28">
        <v>37.652709999999999</v>
      </c>
      <c r="W28">
        <v>11.49386</v>
      </c>
      <c r="X28">
        <v>0.92071959999999997</v>
      </c>
      <c r="Y28">
        <f t="shared" si="0"/>
        <v>16.296129533333332</v>
      </c>
    </row>
    <row r="29" spans="1:25" hidden="1" x14ac:dyDescent="0.35">
      <c r="A29" t="s">
        <v>457</v>
      </c>
      <c r="B29" t="s">
        <v>458</v>
      </c>
      <c r="C29" t="s">
        <v>18</v>
      </c>
      <c r="D29">
        <v>-8.5268069999999998</v>
      </c>
      <c r="E29">
        <v>21.191770000000002</v>
      </c>
      <c r="F29">
        <v>-23.023800000000001</v>
      </c>
      <c r="G29">
        <v>-18.367419999999999</v>
      </c>
      <c r="H29">
        <v>-6.8542360000000002</v>
      </c>
      <c r="I29">
        <v>27.461770000000001</v>
      </c>
      <c r="J29">
        <v>11.303739999999999</v>
      </c>
      <c r="K29">
        <v>29.544119999999999</v>
      </c>
      <c r="L29">
        <v>30.43094</v>
      </c>
      <c r="M29">
        <v>-25.191610000000001</v>
      </c>
      <c r="N29">
        <v>-16.12771</v>
      </c>
      <c r="O29">
        <v>7.5334320000000004</v>
      </c>
      <c r="P29">
        <v>-4.638109</v>
      </c>
      <c r="Q29">
        <v>-17.100470000000001</v>
      </c>
      <c r="R29">
        <v>19.92878</v>
      </c>
      <c r="S29">
        <v>6.8189299999999999</v>
      </c>
      <c r="T29">
        <v>-7.7658160000000001</v>
      </c>
      <c r="U29">
        <v>-2.818127</v>
      </c>
      <c r="V29">
        <v>15.12837</v>
      </c>
      <c r="W29">
        <v>9.5749890000000004</v>
      </c>
      <c r="X29">
        <v>2.2621380000000002</v>
      </c>
      <c r="Y29">
        <f t="shared" si="0"/>
        <v>2.4173749523809525</v>
      </c>
    </row>
    <row r="30" spans="1:25" hidden="1" x14ac:dyDescent="0.35">
      <c r="A30" t="s">
        <v>457</v>
      </c>
      <c r="B30" t="s">
        <v>458</v>
      </c>
      <c r="C30" t="s">
        <v>21</v>
      </c>
      <c r="D30">
        <v>8.9992889999999992</v>
      </c>
      <c r="E30">
        <v>8.5316179999999999</v>
      </c>
      <c r="F30">
        <v>-19.450710000000001</v>
      </c>
      <c r="G30">
        <v>-19.70035</v>
      </c>
      <c r="H30">
        <v>-5.0653129999999997</v>
      </c>
      <c r="I30">
        <v>21.595500000000001</v>
      </c>
      <c r="J30">
        <v>20.556229999999999</v>
      </c>
      <c r="K30">
        <v>23.515360000000001</v>
      </c>
      <c r="L30">
        <v>21.829329999999999</v>
      </c>
      <c r="M30">
        <v>-19.974419999999999</v>
      </c>
      <c r="N30">
        <v>-15.79218</v>
      </c>
      <c r="O30">
        <v>4.3689799999999996</v>
      </c>
      <c r="P30">
        <v>-8.2087430000000001</v>
      </c>
      <c r="Q30">
        <v>-20.371659999999999</v>
      </c>
      <c r="R30">
        <v>13.952170000000001</v>
      </c>
      <c r="S30">
        <v>20.33616</v>
      </c>
      <c r="T30">
        <v>2.043072</v>
      </c>
      <c r="U30">
        <v>-18.184080000000002</v>
      </c>
      <c r="V30">
        <v>17.52655</v>
      </c>
      <c r="W30">
        <v>-6.5150059999999996</v>
      </c>
      <c r="X30">
        <v>-4.1860309999999998</v>
      </c>
      <c r="Y30">
        <f t="shared" si="0"/>
        <v>1.2288460000000003</v>
      </c>
    </row>
    <row r="31" spans="1:25" hidden="1" x14ac:dyDescent="0.35">
      <c r="A31" t="s">
        <v>457</v>
      </c>
      <c r="B31" t="s">
        <v>458</v>
      </c>
      <c r="C31" t="s">
        <v>2</v>
      </c>
      <c r="D31">
        <v>4.8206329999999999</v>
      </c>
      <c r="E31">
        <v>30.74417</v>
      </c>
      <c r="F31">
        <v>-19.16066</v>
      </c>
      <c r="G31">
        <v>-24.385850000000001</v>
      </c>
      <c r="H31">
        <v>-21.5382</v>
      </c>
      <c r="I31">
        <v>25.707439999999998</v>
      </c>
      <c r="J31">
        <v>18.111360000000001</v>
      </c>
      <c r="K31">
        <v>26.396719999999998</v>
      </c>
      <c r="L31">
        <v>26.383769999999998</v>
      </c>
      <c r="M31">
        <v>-17.881450000000001</v>
      </c>
      <c r="N31">
        <v>-20.286619999999999</v>
      </c>
      <c r="O31">
        <v>24.602340000000002</v>
      </c>
      <c r="P31">
        <v>7.1619270000000004</v>
      </c>
      <c r="Q31">
        <v>4.3257240000000001</v>
      </c>
      <c r="R31">
        <v>22.892669999999999</v>
      </c>
      <c r="S31">
        <v>15.059290000000001</v>
      </c>
      <c r="T31">
        <v>16.777180000000001</v>
      </c>
      <c r="U31">
        <v>-5.59023</v>
      </c>
      <c r="V31">
        <v>22.446000000000002</v>
      </c>
      <c r="W31">
        <v>1.0248360000000001</v>
      </c>
      <c r="X31">
        <v>5.36552E-2</v>
      </c>
      <c r="Y31">
        <f t="shared" si="0"/>
        <v>6.5554621523809518</v>
      </c>
    </row>
    <row r="32" spans="1:25" hidden="1" x14ac:dyDescent="0.35">
      <c r="A32" t="s">
        <v>457</v>
      </c>
      <c r="B32" t="s">
        <v>458</v>
      </c>
      <c r="C32" t="s">
        <v>10</v>
      </c>
      <c r="F32">
        <v>-33.945610000000002</v>
      </c>
      <c r="G32">
        <v>-23.759060000000002</v>
      </c>
      <c r="H32">
        <v>-11.27431</v>
      </c>
      <c r="I32">
        <v>27.554390000000001</v>
      </c>
      <c r="J32">
        <v>29.39668</v>
      </c>
      <c r="K32">
        <v>26.487010000000001</v>
      </c>
      <c r="L32">
        <v>22.027470000000001</v>
      </c>
      <c r="M32">
        <v>-30.149260000000002</v>
      </c>
      <c r="N32">
        <v>-36.002920000000003</v>
      </c>
      <c r="O32">
        <v>-21.535150000000002</v>
      </c>
      <c r="P32">
        <v>-31.926369999999999</v>
      </c>
      <c r="Q32">
        <v>-38.85521</v>
      </c>
      <c r="R32">
        <v>40.564439999999998</v>
      </c>
      <c r="S32">
        <v>14.80132</v>
      </c>
      <c r="T32">
        <v>-35.551119999999997</v>
      </c>
      <c r="U32">
        <v>-21.993279999999999</v>
      </c>
      <c r="V32">
        <v>28.590689999999999</v>
      </c>
      <c r="W32">
        <v>0.68648109999999996</v>
      </c>
      <c r="X32">
        <v>6.8329420000000001</v>
      </c>
      <c r="Y32">
        <f t="shared" si="0"/>
        <v>-4.6342561526315809</v>
      </c>
    </row>
    <row r="33" spans="1:25" hidden="1" x14ac:dyDescent="0.35">
      <c r="A33" t="s">
        <v>457</v>
      </c>
      <c r="B33" t="s">
        <v>458</v>
      </c>
      <c r="C33" t="s">
        <v>9</v>
      </c>
      <c r="D33">
        <v>22.965430000000001</v>
      </c>
      <c r="E33">
        <v>37.7211</v>
      </c>
      <c r="F33">
        <v>-19.940020000000001</v>
      </c>
      <c r="G33">
        <v>-24.508929999999999</v>
      </c>
      <c r="H33">
        <v>-17.682880000000001</v>
      </c>
      <c r="I33">
        <v>18.15249</v>
      </c>
      <c r="J33">
        <v>15.85258</v>
      </c>
      <c r="K33">
        <v>19.672540000000001</v>
      </c>
      <c r="L33">
        <v>12.11495</v>
      </c>
      <c r="M33">
        <v>-24.23244</v>
      </c>
      <c r="N33">
        <v>-22.942139999999998</v>
      </c>
      <c r="O33">
        <v>12.11317</v>
      </c>
      <c r="P33">
        <v>-4.2940909999999999</v>
      </c>
      <c r="Q33">
        <v>-6.6613110000000004</v>
      </c>
      <c r="R33">
        <v>17.982530000000001</v>
      </c>
      <c r="S33">
        <v>9.6837429999999998</v>
      </c>
      <c r="T33">
        <v>11.40577</v>
      </c>
      <c r="U33">
        <v>-8.4607050000000008</v>
      </c>
      <c r="V33">
        <v>17.158359999999998</v>
      </c>
      <c r="W33">
        <v>2.1145350000000001</v>
      </c>
      <c r="X33">
        <v>3.267611</v>
      </c>
      <c r="Y33">
        <f t="shared" si="0"/>
        <v>3.4039186666666672</v>
      </c>
    </row>
    <row r="34" spans="1:25" hidden="1" x14ac:dyDescent="0.35">
      <c r="A34" t="s">
        <v>457</v>
      </c>
      <c r="B34" t="s">
        <v>458</v>
      </c>
      <c r="C34" t="s">
        <v>41</v>
      </c>
      <c r="N34">
        <v>-26.29786</v>
      </c>
      <c r="O34">
        <v>-28.893820000000002</v>
      </c>
      <c r="P34">
        <v>0.90776590000000001</v>
      </c>
      <c r="Q34">
        <v>-13.691599999999999</v>
      </c>
      <c r="R34">
        <v>-3.014195</v>
      </c>
      <c r="S34">
        <v>10.60535</v>
      </c>
      <c r="T34">
        <v>22.962299999999999</v>
      </c>
      <c r="U34">
        <v>21.494019999999999</v>
      </c>
      <c r="V34">
        <v>0.77676800000000001</v>
      </c>
      <c r="W34">
        <v>5.0865660000000004</v>
      </c>
      <c r="X34">
        <v>3.0762489999999998</v>
      </c>
      <c r="Y34">
        <f t="shared" si="0"/>
        <v>-0.63531419090909069</v>
      </c>
    </row>
    <row r="35" spans="1:25" hidden="1" x14ac:dyDescent="0.35">
      <c r="A35" t="s">
        <v>457</v>
      </c>
      <c r="B35" t="s">
        <v>458</v>
      </c>
      <c r="C35" t="s">
        <v>20</v>
      </c>
      <c r="L35">
        <v>81.326419999999999</v>
      </c>
      <c r="M35">
        <v>-22.15429</v>
      </c>
      <c r="N35">
        <v>-42.045360000000002</v>
      </c>
      <c r="O35">
        <v>-8.7285690000000002</v>
      </c>
      <c r="P35">
        <v>-18.53012</v>
      </c>
      <c r="Q35">
        <v>-21.786159999999999</v>
      </c>
      <c r="R35">
        <v>10.34568</v>
      </c>
      <c r="S35">
        <v>23.169080000000001</v>
      </c>
      <c r="T35">
        <v>-3.2366570000000001</v>
      </c>
      <c r="U35">
        <v>-4.9314369999999998</v>
      </c>
      <c r="V35">
        <v>11.06251</v>
      </c>
      <c r="W35">
        <v>7.0469650000000001</v>
      </c>
      <c r="X35">
        <v>3.0269210000000002</v>
      </c>
      <c r="Y35">
        <f t="shared" si="0"/>
        <v>1.1203833076923073</v>
      </c>
    </row>
    <row r="36" spans="1:25" hidden="1" x14ac:dyDescent="0.35">
      <c r="A36" t="s">
        <v>457</v>
      </c>
      <c r="B36" t="s">
        <v>458</v>
      </c>
      <c r="C36" t="s">
        <v>17</v>
      </c>
      <c r="D36">
        <v>13.670640000000001</v>
      </c>
      <c r="E36">
        <v>17.869309999999999</v>
      </c>
      <c r="F36">
        <v>-18.049019999999999</v>
      </c>
      <c r="G36">
        <v>-23.018270000000001</v>
      </c>
      <c r="H36">
        <v>-27.379909999999999</v>
      </c>
      <c r="I36">
        <v>11.355040000000001</v>
      </c>
      <c r="J36">
        <v>13.48122</v>
      </c>
      <c r="K36">
        <v>20.180730000000001</v>
      </c>
      <c r="L36">
        <v>12.93496</v>
      </c>
      <c r="M36">
        <v>-24.957439999999998</v>
      </c>
      <c r="N36">
        <v>-30.465389999999999</v>
      </c>
      <c r="O36">
        <v>22.831769999999999</v>
      </c>
      <c r="P36">
        <v>-2.3222109999999998</v>
      </c>
      <c r="Q36">
        <v>-1.7542500000000001</v>
      </c>
      <c r="R36">
        <v>13.639519999999999</v>
      </c>
      <c r="S36">
        <v>11.1088</v>
      </c>
      <c r="T36">
        <v>15.04673</v>
      </c>
      <c r="U36">
        <v>-5.2195400000000003</v>
      </c>
      <c r="V36">
        <v>17.89263</v>
      </c>
      <c r="W36">
        <v>3.994049</v>
      </c>
      <c r="X36">
        <v>3.1671459999999998</v>
      </c>
      <c r="Y36">
        <f t="shared" si="0"/>
        <v>2.095548285714286</v>
      </c>
    </row>
    <row r="37" spans="1:25" hidden="1" x14ac:dyDescent="0.35">
      <c r="A37" t="s">
        <v>457</v>
      </c>
      <c r="B37" t="s">
        <v>458</v>
      </c>
      <c r="C37" t="s">
        <v>12</v>
      </c>
      <c r="D37">
        <v>14.331950000000001</v>
      </c>
      <c r="E37">
        <v>25.324670000000001</v>
      </c>
      <c r="F37">
        <v>-20.355270000000001</v>
      </c>
      <c r="G37">
        <v>-23.55545</v>
      </c>
      <c r="H37">
        <v>-11.47142</v>
      </c>
      <c r="I37">
        <v>13.84474</v>
      </c>
      <c r="J37">
        <v>16.85999</v>
      </c>
      <c r="K37">
        <v>15.30448</v>
      </c>
      <c r="L37">
        <v>8.3386790000000008</v>
      </c>
      <c r="M37">
        <v>-29.766249999999999</v>
      </c>
      <c r="N37">
        <v>-30.306629999999998</v>
      </c>
      <c r="O37">
        <v>5.0229090000000003</v>
      </c>
      <c r="P37">
        <v>-11.568820000000001</v>
      </c>
      <c r="Q37">
        <v>-18.989360000000001</v>
      </c>
      <c r="R37">
        <v>13.417909999999999</v>
      </c>
      <c r="S37">
        <v>19.09919</v>
      </c>
      <c r="T37">
        <v>8.9222999999999999</v>
      </c>
      <c r="U37">
        <v>-21.367740000000001</v>
      </c>
      <c r="V37">
        <v>20.77571</v>
      </c>
      <c r="W37">
        <v>1.9451620000000001</v>
      </c>
      <c r="X37">
        <v>-0.40830129999999998</v>
      </c>
      <c r="Y37">
        <f t="shared" si="0"/>
        <v>-0.21912149047619059</v>
      </c>
    </row>
    <row r="38" spans="1:25" hidden="1" x14ac:dyDescent="0.35">
      <c r="A38" t="s">
        <v>457</v>
      </c>
      <c r="B38" t="s">
        <v>458</v>
      </c>
      <c r="C38" t="s">
        <v>11</v>
      </c>
      <c r="D38">
        <v>4.6559970000000002</v>
      </c>
      <c r="E38">
        <v>6.6882979999999996</v>
      </c>
      <c r="F38">
        <v>7.1028560000000001</v>
      </c>
      <c r="G38">
        <v>-18.35671</v>
      </c>
      <c r="H38">
        <v>-6.9798910000000003</v>
      </c>
      <c r="I38">
        <v>25.495850000000001</v>
      </c>
      <c r="J38">
        <v>19.763300000000001</v>
      </c>
      <c r="K38">
        <v>21.99492</v>
      </c>
      <c r="L38">
        <v>9.4195329999999995</v>
      </c>
      <c r="M38">
        <v>-43.803539999999998</v>
      </c>
      <c r="N38">
        <v>-44.570889999999999</v>
      </c>
      <c r="O38">
        <v>7.7916109999999996</v>
      </c>
      <c r="P38">
        <v>-4.9741080000000002</v>
      </c>
      <c r="Q38">
        <v>14.430720000000001</v>
      </c>
      <c r="R38">
        <v>27.00488</v>
      </c>
      <c r="S38">
        <v>19.924990000000001</v>
      </c>
      <c r="T38">
        <v>28.034610000000001</v>
      </c>
      <c r="U38">
        <v>-1.0548169999999999</v>
      </c>
      <c r="V38">
        <v>10.36467</v>
      </c>
      <c r="W38">
        <v>-2.4645959999999998</v>
      </c>
      <c r="X38">
        <v>-5.2521890000000004</v>
      </c>
      <c r="Y38">
        <f t="shared" si="0"/>
        <v>3.5816901904761909</v>
      </c>
    </row>
    <row r="39" spans="1:25" hidden="1" x14ac:dyDescent="0.35">
      <c r="A39" t="s">
        <v>457</v>
      </c>
      <c r="B39" t="s">
        <v>458</v>
      </c>
      <c r="C39" t="s">
        <v>8</v>
      </c>
      <c r="D39">
        <v>72.740139999999997</v>
      </c>
      <c r="E39">
        <v>90.04307</v>
      </c>
      <c r="F39">
        <v>-42.350299999999997</v>
      </c>
      <c r="G39">
        <v>-22.819050000000001</v>
      </c>
      <c r="H39">
        <v>-14.30697</v>
      </c>
      <c r="I39">
        <v>7.4037139999999999</v>
      </c>
      <c r="J39">
        <v>17.37538</v>
      </c>
      <c r="K39">
        <v>24.76323</v>
      </c>
      <c r="L39">
        <v>24.39545</v>
      </c>
      <c r="M39">
        <v>-24.05181</v>
      </c>
      <c r="N39">
        <v>-32.70147</v>
      </c>
      <c r="O39">
        <v>21.576219999999999</v>
      </c>
      <c r="P39">
        <v>-6.1543359999999998</v>
      </c>
      <c r="Q39">
        <v>-14.215009999999999</v>
      </c>
      <c r="R39">
        <v>16.428570000000001</v>
      </c>
      <c r="S39">
        <v>16.267410000000002</v>
      </c>
      <c r="T39">
        <v>12.843220000000001</v>
      </c>
      <c r="U39">
        <v>-3.46224</v>
      </c>
      <c r="V39">
        <v>15.270379999999999</v>
      </c>
      <c r="W39">
        <v>3.4239259999999998</v>
      </c>
      <c r="X39">
        <v>-3.3624749999999999</v>
      </c>
      <c r="Y39">
        <f t="shared" si="0"/>
        <v>7.5765261428571424</v>
      </c>
    </row>
  </sheetData>
  <autoFilter ref="A1:X39" xr:uid="{4F6B04D5-3189-42B9-8387-082B47480DF3}">
    <filterColumn colId="0">
      <filters>
        <filter val="Stock price volatility"/>
      </filters>
    </filterColumn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E541-E087-4C39-AAD3-65981A185AAB}">
  <sheetPr filterMode="1"/>
  <dimension ref="A1:X172"/>
  <sheetViews>
    <sheetView workbookViewId="0">
      <selection activeCell="X1" sqref="X1:X170"/>
    </sheetView>
  </sheetViews>
  <sheetFormatPr defaultRowHeight="14.5" x14ac:dyDescent="0.35"/>
  <cols>
    <col min="2" max="2" width="31.7265625" bestFit="1" customWidth="1"/>
  </cols>
  <sheetData>
    <row r="1" spans="1:24" x14ac:dyDescent="0.35">
      <c r="A1" t="s">
        <v>3</v>
      </c>
      <c r="B1" t="s">
        <v>67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50</v>
      </c>
    </row>
    <row r="2" spans="1:24" hidden="1" x14ac:dyDescent="0.35">
      <c r="A2" t="s">
        <v>22</v>
      </c>
      <c r="B2" t="s">
        <v>58</v>
      </c>
      <c r="C2">
        <v>0.56580722332000699</v>
      </c>
      <c r="D2">
        <v>0.60081028938293501</v>
      </c>
      <c r="E2">
        <v>0.57739281654357899</v>
      </c>
      <c r="F2">
        <v>0.571316719055176</v>
      </c>
      <c r="G2">
        <v>0.61033958196640004</v>
      </c>
      <c r="H2">
        <v>0.65882986783981301</v>
      </c>
      <c r="I2">
        <v>0.67849260568618797</v>
      </c>
      <c r="J2">
        <v>0.71050447225570701</v>
      </c>
      <c r="K2">
        <v>0.72996598482132002</v>
      </c>
      <c r="L2">
        <v>0.74221765995025601</v>
      </c>
      <c r="M2">
        <v>0.66510790586471602</v>
      </c>
      <c r="N2">
        <v>0.66238224506378196</v>
      </c>
      <c r="O2">
        <v>0.65592104196548495</v>
      </c>
      <c r="P2">
        <v>0.62317299842834495</v>
      </c>
      <c r="Q2">
        <v>0.61650967597961404</v>
      </c>
      <c r="R2">
        <v>0.60458749532699596</v>
      </c>
      <c r="S2">
        <v>0.60647755861282304</v>
      </c>
      <c r="T2">
        <v>0.62033325433731101</v>
      </c>
      <c r="U2">
        <v>0.60690200328826904</v>
      </c>
      <c r="V2">
        <v>0.62918424606323198</v>
      </c>
      <c r="W2">
        <v>0.61194241046905495</v>
      </c>
      <c r="X2">
        <f>AVERAGE(C2:W2)</f>
        <v>0.63562847886766705</v>
      </c>
    </row>
    <row r="3" spans="1:24" hidden="1" x14ac:dyDescent="0.35">
      <c r="A3" t="s">
        <v>22</v>
      </c>
      <c r="B3" t="s">
        <v>59</v>
      </c>
      <c r="C3">
        <v>0.62103307247161899</v>
      </c>
      <c r="D3">
        <v>0.66907954216003396</v>
      </c>
      <c r="E3">
        <v>0.64158850908279397</v>
      </c>
      <c r="F3">
        <v>0.61082631349563599</v>
      </c>
      <c r="G3">
        <v>0.64752525091171298</v>
      </c>
      <c r="H3">
        <v>0.66401386260986295</v>
      </c>
      <c r="I3">
        <v>0.62563204765319802</v>
      </c>
      <c r="J3">
        <v>0.62974292039871205</v>
      </c>
      <c r="K3">
        <v>0.62847930192947399</v>
      </c>
      <c r="L3">
        <v>0.63157296180725098</v>
      </c>
      <c r="M3">
        <v>0.63167047500610396</v>
      </c>
      <c r="N3">
        <v>0.62857675552368197</v>
      </c>
      <c r="O3">
        <v>0.67767220735549905</v>
      </c>
      <c r="P3">
        <v>0.68808126449585005</v>
      </c>
      <c r="Q3">
        <v>0.68300592899322499</v>
      </c>
      <c r="R3">
        <v>0.67466908693313599</v>
      </c>
      <c r="S3">
        <v>0.66245943307876598</v>
      </c>
      <c r="T3">
        <v>0.64902907609939597</v>
      </c>
      <c r="U3">
        <v>0.64201509952545199</v>
      </c>
      <c r="V3">
        <v>0.64065855741500899</v>
      </c>
      <c r="W3">
        <v>0.63982915878295898</v>
      </c>
      <c r="X3">
        <f t="shared" ref="X3:X66" si="0">AVERAGE(C3:W3)</f>
        <v>0.64700765836806529</v>
      </c>
    </row>
    <row r="4" spans="1:24" hidden="1" x14ac:dyDescent="0.35">
      <c r="A4" t="s">
        <v>22</v>
      </c>
      <c r="B4" t="s">
        <v>60</v>
      </c>
      <c r="C4">
        <v>0.56401455402374301</v>
      </c>
      <c r="D4">
        <v>0.61369389295578003</v>
      </c>
      <c r="E4">
        <v>0.62751519680023204</v>
      </c>
      <c r="F4">
        <v>0.62336230278015103</v>
      </c>
      <c r="G4">
        <v>0.62482887506484996</v>
      </c>
      <c r="H4">
        <v>0.63000035285949696</v>
      </c>
      <c r="I4">
        <v>0.65339785814285301</v>
      </c>
      <c r="J4">
        <v>0.64816784858703602</v>
      </c>
      <c r="K4">
        <v>0.63728725910186801</v>
      </c>
      <c r="L4">
        <v>0.63996380567550704</v>
      </c>
      <c r="M4">
        <v>0.64956462383270297</v>
      </c>
      <c r="N4">
        <v>0.651564240455627</v>
      </c>
      <c r="O4">
        <v>0.62630212306976296</v>
      </c>
      <c r="P4">
        <v>0.62525641918182395</v>
      </c>
      <c r="Q4">
        <v>0.62238317728042603</v>
      </c>
      <c r="R4">
        <v>0.61357098817825295</v>
      </c>
      <c r="S4">
        <v>0.60636711120605502</v>
      </c>
      <c r="T4">
        <v>0.59181469678878795</v>
      </c>
      <c r="U4">
        <v>0.58985239267349199</v>
      </c>
      <c r="V4">
        <v>0.57862454652786299</v>
      </c>
      <c r="W4">
        <v>0.59216475486755404</v>
      </c>
      <c r="X4">
        <f t="shared" si="0"/>
        <v>0.61950938190732685</v>
      </c>
    </row>
    <row r="5" spans="1:24" hidden="1" x14ac:dyDescent="0.35">
      <c r="A5" t="s">
        <v>22</v>
      </c>
      <c r="B5" t="s">
        <v>61</v>
      </c>
      <c r="C5">
        <v>0.60889369249343905</v>
      </c>
      <c r="D5">
        <v>0.59377956390380904</v>
      </c>
      <c r="E5">
        <v>0.58579629659652699</v>
      </c>
      <c r="F5">
        <v>0.58841902017593395</v>
      </c>
      <c r="G5">
        <v>0.58665144443511996</v>
      </c>
      <c r="H5">
        <v>0.59091120958328203</v>
      </c>
      <c r="I5">
        <v>0.58163762092590299</v>
      </c>
      <c r="J5">
        <v>0.57602602243423495</v>
      </c>
      <c r="K5">
        <v>0.55387103557586703</v>
      </c>
      <c r="L5">
        <v>0.45472472906112699</v>
      </c>
      <c r="M5">
        <v>0.46184867620468101</v>
      </c>
      <c r="N5">
        <v>0.50289517641067505</v>
      </c>
      <c r="O5">
        <v>0.491059750318527</v>
      </c>
      <c r="P5">
        <v>0.50866335630416903</v>
      </c>
      <c r="Q5">
        <v>0.42951023578643799</v>
      </c>
      <c r="R5">
        <v>0.45213487744331399</v>
      </c>
      <c r="S5">
        <v>0.48845589160919201</v>
      </c>
      <c r="T5">
        <v>0.61490046977996804</v>
      </c>
      <c r="U5">
        <v>0.51058495044708296</v>
      </c>
      <c r="V5">
        <v>0.52750921249389604</v>
      </c>
      <c r="W5">
        <v>0.51172953844070401</v>
      </c>
      <c r="X5">
        <f t="shared" si="0"/>
        <v>0.53428584621066144</v>
      </c>
    </row>
    <row r="6" spans="1:24" hidden="1" x14ac:dyDescent="0.35">
      <c r="A6" t="s">
        <v>22</v>
      </c>
      <c r="B6" t="s">
        <v>62</v>
      </c>
      <c r="C6">
        <v>0.67692601680755604</v>
      </c>
      <c r="D6">
        <v>0.71511530876159701</v>
      </c>
      <c r="E6">
        <v>0.70715725421905495</v>
      </c>
      <c r="F6">
        <v>0.69283622503280595</v>
      </c>
      <c r="G6">
        <v>0.70877099037170399</v>
      </c>
      <c r="H6">
        <v>0.71925985813140902</v>
      </c>
      <c r="I6">
        <v>0.71043992042541504</v>
      </c>
      <c r="J6">
        <v>0.70841443538665805</v>
      </c>
      <c r="K6">
        <v>0.69714969396591198</v>
      </c>
      <c r="L6">
        <v>0.67285555601119995</v>
      </c>
      <c r="M6">
        <v>0.67900079488754295</v>
      </c>
      <c r="N6">
        <v>0.68963181972503695</v>
      </c>
      <c r="O6">
        <v>0.69654178619384799</v>
      </c>
      <c r="P6">
        <v>0.70531702041625999</v>
      </c>
      <c r="Q6">
        <v>0.68049842119216897</v>
      </c>
      <c r="R6">
        <v>0.67919278144836404</v>
      </c>
      <c r="S6">
        <v>0.68062323331832897</v>
      </c>
      <c r="T6">
        <v>0.70268154144287098</v>
      </c>
      <c r="U6">
        <v>0.67062735557556197</v>
      </c>
      <c r="V6">
        <v>0.669730484485626</v>
      </c>
      <c r="W6">
        <v>0.67100340127944902</v>
      </c>
      <c r="X6">
        <f t="shared" si="0"/>
        <v>0.69208447138468421</v>
      </c>
    </row>
    <row r="7" spans="1:24" hidden="1" x14ac:dyDescent="0.35">
      <c r="A7" t="s">
        <v>22</v>
      </c>
      <c r="B7" t="s">
        <v>63</v>
      </c>
      <c r="C7">
        <v>0.67452001571655296</v>
      </c>
      <c r="D7">
        <v>0.77177411317825295</v>
      </c>
      <c r="E7">
        <v>0.66896945238113403</v>
      </c>
      <c r="F7">
        <v>0.73263245820999101</v>
      </c>
      <c r="G7">
        <v>0.84653437137603804</v>
      </c>
      <c r="H7">
        <v>0.948527872562408</v>
      </c>
      <c r="I7">
        <v>0.97068673372268699</v>
      </c>
      <c r="J7">
        <v>0.93226265907287598</v>
      </c>
      <c r="K7">
        <v>0.88661122322082497</v>
      </c>
      <c r="L7">
        <v>0.89389222860336304</v>
      </c>
      <c r="M7">
        <v>0.83015185594558705</v>
      </c>
      <c r="N7">
        <v>0.84372633695602395</v>
      </c>
      <c r="O7">
        <v>0.76365548372268699</v>
      </c>
      <c r="P7">
        <v>0.79927611351013195</v>
      </c>
      <c r="Q7">
        <v>0.81129252910614003</v>
      </c>
      <c r="R7">
        <v>0.72889441251754805</v>
      </c>
      <c r="S7">
        <v>0.65337741374969505</v>
      </c>
      <c r="T7">
        <v>0.65082526206970204</v>
      </c>
      <c r="U7">
        <v>0.73242866992950395</v>
      </c>
      <c r="V7">
        <v>0.83785492181777999</v>
      </c>
      <c r="W7">
        <v>0.78985673189163197</v>
      </c>
      <c r="X7">
        <f t="shared" si="0"/>
        <v>0.79846432663145517</v>
      </c>
    </row>
    <row r="8" spans="1:24" x14ac:dyDescent="0.35">
      <c r="A8" t="s">
        <v>22</v>
      </c>
      <c r="B8" t="s">
        <v>64</v>
      </c>
      <c r="C8">
        <v>0.207308053970337</v>
      </c>
      <c r="D8">
        <v>0.242003127932548</v>
      </c>
      <c r="E8">
        <v>0.26153245568275502</v>
      </c>
      <c r="F8">
        <v>0.31371214985847501</v>
      </c>
      <c r="G8">
        <v>0.35834106802940402</v>
      </c>
      <c r="H8">
        <v>0.41104221343994102</v>
      </c>
      <c r="I8">
        <v>0.46804374456405601</v>
      </c>
      <c r="J8">
        <v>0.58091390132904097</v>
      </c>
      <c r="K8">
        <v>0.63012462854385398</v>
      </c>
      <c r="L8">
        <v>0.48006522655487099</v>
      </c>
      <c r="M8">
        <v>0.48768359422683699</v>
      </c>
      <c r="N8">
        <v>0.50009268522262595</v>
      </c>
      <c r="O8">
        <v>0.44622594118118297</v>
      </c>
      <c r="P8">
        <v>0.46274134516715998</v>
      </c>
      <c r="Q8">
        <v>0.48105099797248801</v>
      </c>
      <c r="R8">
        <v>0.41856980323791498</v>
      </c>
      <c r="S8">
        <v>0.45308503508567799</v>
      </c>
      <c r="T8">
        <v>0.47065630555152899</v>
      </c>
      <c r="U8">
        <v>0.485021501779556</v>
      </c>
      <c r="V8">
        <v>0.437406957149506</v>
      </c>
      <c r="W8">
        <v>0.47355189919471702</v>
      </c>
      <c r="X8">
        <f t="shared" si="0"/>
        <v>0.43186536360354649</v>
      </c>
    </row>
    <row r="9" spans="1:24" hidden="1" x14ac:dyDescent="0.35">
      <c r="A9" t="s">
        <v>22</v>
      </c>
      <c r="B9" t="s">
        <v>65</v>
      </c>
      <c r="C9">
        <v>0.441565752029419</v>
      </c>
      <c r="D9">
        <v>0.39856424927711498</v>
      </c>
      <c r="E9">
        <v>0.35818371176719699</v>
      </c>
      <c r="F9">
        <v>0.23921501636505099</v>
      </c>
      <c r="G9">
        <v>0.26284486055374201</v>
      </c>
      <c r="H9">
        <v>0.36461246013641402</v>
      </c>
      <c r="I9">
        <v>0.42362186312675498</v>
      </c>
      <c r="J9">
        <v>0.53128403425216697</v>
      </c>
      <c r="K9">
        <v>0.67414474487304699</v>
      </c>
      <c r="L9">
        <v>1</v>
      </c>
      <c r="M9">
        <v>0.55736511945724498</v>
      </c>
      <c r="N9">
        <v>0.478329747915268</v>
      </c>
      <c r="O9">
        <v>0.56149631738662698</v>
      </c>
      <c r="P9">
        <v>0.275186717510223</v>
      </c>
      <c r="Q9">
        <v>0.27827808260917702</v>
      </c>
      <c r="R9">
        <v>0.36625710129737798</v>
      </c>
      <c r="S9">
        <v>0.40768527984619102</v>
      </c>
      <c r="T9">
        <v>0.40527170896530201</v>
      </c>
      <c r="U9">
        <v>0.324243605136871</v>
      </c>
      <c r="V9">
        <v>0.41671732068061801</v>
      </c>
      <c r="W9">
        <v>0.31049671769142201</v>
      </c>
      <c r="X9">
        <f t="shared" si="0"/>
        <v>0.43216021004177285</v>
      </c>
    </row>
    <row r="10" spans="1:24" hidden="1" x14ac:dyDescent="0.35">
      <c r="A10" t="s">
        <v>22</v>
      </c>
      <c r="B10" t="s">
        <v>66</v>
      </c>
      <c r="C10">
        <v>0.432496577501297</v>
      </c>
      <c r="D10">
        <v>0.462940484285355</v>
      </c>
      <c r="E10">
        <v>0.42498207092285201</v>
      </c>
      <c r="F10">
        <v>0.42738923430442799</v>
      </c>
      <c r="G10">
        <v>0.48796960711479198</v>
      </c>
      <c r="H10">
        <v>0.57255941629409801</v>
      </c>
      <c r="I10">
        <v>0.61993366479873702</v>
      </c>
      <c r="J10">
        <v>0.68472725152969405</v>
      </c>
      <c r="K10">
        <v>0.73415178060531605</v>
      </c>
      <c r="L10">
        <v>0.78246873617172197</v>
      </c>
      <c r="M10">
        <v>0.62512844800949097</v>
      </c>
      <c r="N10">
        <v>0.60915291309356701</v>
      </c>
      <c r="O10">
        <v>0.58957397937774703</v>
      </c>
      <c r="P10">
        <v>0.51658713817596402</v>
      </c>
      <c r="Q10">
        <v>0.52834033966064498</v>
      </c>
      <c r="R10">
        <v>0.50626927614212003</v>
      </c>
      <c r="S10">
        <v>0.508544862270355</v>
      </c>
      <c r="T10">
        <v>0.51365441083908103</v>
      </c>
      <c r="U10">
        <v>0.51937294006347701</v>
      </c>
      <c r="V10">
        <v>0.56396031379699696</v>
      </c>
      <c r="W10">
        <v>0.52888000011444103</v>
      </c>
      <c r="X10">
        <f t="shared" si="0"/>
        <v>0.55424206881296079</v>
      </c>
    </row>
    <row r="11" spans="1:24" hidden="1" x14ac:dyDescent="0.35">
      <c r="A11" t="s">
        <v>5</v>
      </c>
      <c r="B11" t="s">
        <v>58</v>
      </c>
      <c r="C11">
        <v>0.59435009956359897</v>
      </c>
      <c r="D11">
        <v>0.59567362070083596</v>
      </c>
      <c r="E11">
        <v>0.60922276973724399</v>
      </c>
      <c r="F11">
        <v>0.58629667758941695</v>
      </c>
      <c r="G11">
        <v>0.58693379163742099</v>
      </c>
      <c r="H11">
        <v>0.62168776988983199</v>
      </c>
      <c r="I11">
        <v>0.64634603261947599</v>
      </c>
      <c r="J11">
        <v>0.68244385719299305</v>
      </c>
      <c r="K11">
        <v>0.726665079593658</v>
      </c>
      <c r="L11">
        <v>0.71365135908126798</v>
      </c>
      <c r="M11">
        <v>0.68129128217697099</v>
      </c>
      <c r="N11">
        <v>0.66469347476959195</v>
      </c>
      <c r="O11">
        <v>0.66408002376556396</v>
      </c>
      <c r="P11">
        <v>0.65860801935195901</v>
      </c>
      <c r="Q11">
        <v>0.66297841072082497</v>
      </c>
      <c r="R11">
        <v>0.64043229818344105</v>
      </c>
      <c r="S11">
        <v>0.68459361791610696</v>
      </c>
      <c r="T11">
        <v>0.64864647388458296</v>
      </c>
      <c r="U11">
        <v>0.69565188884735096</v>
      </c>
      <c r="V11">
        <v>0.66016077995300304</v>
      </c>
      <c r="W11">
        <v>0.65775519609451305</v>
      </c>
      <c r="X11">
        <f t="shared" si="0"/>
        <v>0.65153154872712649</v>
      </c>
    </row>
    <row r="12" spans="1:24" hidden="1" x14ac:dyDescent="0.35">
      <c r="A12" t="s">
        <v>5</v>
      </c>
      <c r="B12" t="s">
        <v>59</v>
      </c>
      <c r="C12">
        <v>0.84434729814529397</v>
      </c>
      <c r="D12">
        <v>0.84155130386352495</v>
      </c>
      <c r="E12">
        <v>0.84796816110610995</v>
      </c>
      <c r="F12">
        <v>0.81630170345306396</v>
      </c>
      <c r="G12">
        <v>0.834938824176788</v>
      </c>
      <c r="H12">
        <v>0.86826503276824996</v>
      </c>
      <c r="I12">
        <v>0.86688733100891102</v>
      </c>
      <c r="J12">
        <v>0.86484813690185502</v>
      </c>
      <c r="K12">
        <v>0.88062834739685103</v>
      </c>
      <c r="L12">
        <v>0.88455402851104703</v>
      </c>
      <c r="M12">
        <v>0.88353484869003296</v>
      </c>
      <c r="N12">
        <v>0.90280121564865101</v>
      </c>
      <c r="O12">
        <v>0.90963768959045399</v>
      </c>
      <c r="P12">
        <v>0.91362339258194003</v>
      </c>
      <c r="Q12">
        <v>0.90060925483703602</v>
      </c>
      <c r="R12">
        <v>0.86872935295105003</v>
      </c>
      <c r="S12">
        <v>0.849076688289642</v>
      </c>
      <c r="T12">
        <v>0.81821185350418102</v>
      </c>
      <c r="U12">
        <v>0.79353255033492998</v>
      </c>
      <c r="V12">
        <v>0.736830234527588</v>
      </c>
      <c r="W12">
        <v>0.67903643846511796</v>
      </c>
      <c r="X12">
        <f t="shared" si="0"/>
        <v>0.84790065175011042</v>
      </c>
    </row>
    <row r="13" spans="1:24" hidden="1" x14ac:dyDescent="0.35">
      <c r="A13" t="s">
        <v>5</v>
      </c>
      <c r="B13" t="s">
        <v>60</v>
      </c>
      <c r="C13">
        <v>0.54557251930236805</v>
      </c>
      <c r="D13">
        <v>0.61124992370605502</v>
      </c>
      <c r="E13">
        <v>0.60653066635131803</v>
      </c>
      <c r="F13">
        <v>0.57856202125549305</v>
      </c>
      <c r="G13">
        <v>0.57953774929046598</v>
      </c>
      <c r="H13">
        <v>0.59005397558212302</v>
      </c>
      <c r="I13">
        <v>0.61901545524597201</v>
      </c>
      <c r="J13">
        <v>0.63878059387206998</v>
      </c>
      <c r="K13">
        <v>0.62799441814422596</v>
      </c>
      <c r="L13">
        <v>0.54922729730606101</v>
      </c>
      <c r="M13">
        <v>0.64586341381072998</v>
      </c>
      <c r="N13">
        <v>0.63310551643371604</v>
      </c>
      <c r="O13">
        <v>0.59858131408691395</v>
      </c>
      <c r="P13">
        <v>0.61326235532760598</v>
      </c>
      <c r="Q13">
        <v>0.60813933610916104</v>
      </c>
      <c r="R13">
        <v>0.63472139835357699</v>
      </c>
      <c r="S13">
        <v>0.66426414251327504</v>
      </c>
      <c r="T13">
        <v>0.65808844566345204</v>
      </c>
      <c r="U13">
        <v>0.70835095643997203</v>
      </c>
      <c r="V13">
        <v>0.69082170724868797</v>
      </c>
      <c r="W13">
        <v>0.70773130655288696</v>
      </c>
      <c r="X13">
        <f t="shared" si="0"/>
        <v>0.6242597386950538</v>
      </c>
    </row>
    <row r="14" spans="1:24" hidden="1" x14ac:dyDescent="0.35">
      <c r="A14" t="s">
        <v>5</v>
      </c>
      <c r="B14" t="s">
        <v>61</v>
      </c>
      <c r="C14">
        <v>0.58897197246551503</v>
      </c>
      <c r="D14">
        <v>0.58371412754058805</v>
      </c>
      <c r="E14">
        <v>0.67694199085235596</v>
      </c>
      <c r="F14">
        <v>0.60913324356079102</v>
      </c>
      <c r="G14">
        <v>0.63475108146667503</v>
      </c>
      <c r="H14">
        <v>0.62654685974121105</v>
      </c>
      <c r="I14">
        <v>0.64226508140563998</v>
      </c>
      <c r="J14">
        <v>0.67793345451355003</v>
      </c>
      <c r="K14">
        <v>0.60020899772643999</v>
      </c>
      <c r="L14">
        <v>0.53954440355300903</v>
      </c>
      <c r="M14">
        <v>0.54627227783203103</v>
      </c>
      <c r="N14">
        <v>0.61992806196212802</v>
      </c>
      <c r="O14">
        <v>0.59466016292571999</v>
      </c>
      <c r="P14">
        <v>0.57970434427261397</v>
      </c>
      <c r="Q14">
        <v>0.564852595329285</v>
      </c>
      <c r="R14">
        <v>0.60635447502136197</v>
      </c>
      <c r="S14">
        <v>0.60836625099182096</v>
      </c>
      <c r="T14">
        <v>0.62095558643341098</v>
      </c>
      <c r="U14">
        <v>0.61234015226364102</v>
      </c>
      <c r="V14">
        <v>0.60510718822479204</v>
      </c>
      <c r="W14">
        <v>0.60438865423202504</v>
      </c>
      <c r="X14">
        <f t="shared" si="0"/>
        <v>0.60680671249117168</v>
      </c>
    </row>
    <row r="15" spans="1:24" hidden="1" x14ac:dyDescent="0.35">
      <c r="A15" t="s">
        <v>5</v>
      </c>
      <c r="B15" t="s">
        <v>62</v>
      </c>
      <c r="C15">
        <v>0.75950264930725098</v>
      </c>
      <c r="D15">
        <v>0.78546440601348899</v>
      </c>
      <c r="E15">
        <v>0.81135821342468295</v>
      </c>
      <c r="F15">
        <v>0.76725316047668501</v>
      </c>
      <c r="G15">
        <v>0.78261029720306396</v>
      </c>
      <c r="H15">
        <v>0.79929488897323597</v>
      </c>
      <c r="I15">
        <v>0.81555432081222501</v>
      </c>
      <c r="J15">
        <v>0.83291745185852095</v>
      </c>
      <c r="K15">
        <v>0.81400507688522294</v>
      </c>
      <c r="L15">
        <v>0.76502001285553001</v>
      </c>
      <c r="M15">
        <v>0.80845803022384599</v>
      </c>
      <c r="N15">
        <v>0.831087946891785</v>
      </c>
      <c r="O15">
        <v>0.81217354536056496</v>
      </c>
      <c r="P15">
        <v>0.81623524427413896</v>
      </c>
      <c r="Q15">
        <v>0.804398894309998</v>
      </c>
      <c r="R15">
        <v>0.81347888708114602</v>
      </c>
      <c r="S15">
        <v>0.81843286752700795</v>
      </c>
      <c r="T15">
        <v>0.80588024854660001</v>
      </c>
      <c r="U15">
        <v>0.81481999158859297</v>
      </c>
      <c r="V15">
        <v>0.78086459636688199</v>
      </c>
      <c r="W15">
        <v>0.76318871974945102</v>
      </c>
      <c r="X15">
        <f t="shared" si="0"/>
        <v>0.80009521189190091</v>
      </c>
    </row>
    <row r="16" spans="1:24" hidden="1" x14ac:dyDescent="0.35">
      <c r="A16" t="s">
        <v>5</v>
      </c>
      <c r="B16" t="s">
        <v>63</v>
      </c>
      <c r="C16">
        <v>0.311663568019867</v>
      </c>
      <c r="D16">
        <v>0.28006023168563798</v>
      </c>
      <c r="E16">
        <v>0.28956720232963601</v>
      </c>
      <c r="F16">
        <v>0.24707615375518799</v>
      </c>
      <c r="G16">
        <v>0.27671867609023998</v>
      </c>
      <c r="H16">
        <v>0.316255033016205</v>
      </c>
      <c r="I16">
        <v>0.28378492593765298</v>
      </c>
      <c r="J16">
        <v>0.36156332492828402</v>
      </c>
      <c r="K16">
        <v>0.29834586381912198</v>
      </c>
      <c r="L16">
        <v>0.226771950721741</v>
      </c>
      <c r="M16">
        <v>0.27414208650589</v>
      </c>
      <c r="N16">
        <v>0.165205404162407</v>
      </c>
      <c r="O16">
        <v>0.221265584230423</v>
      </c>
      <c r="P16">
        <v>0.239904880523682</v>
      </c>
      <c r="Q16">
        <v>0.34499785304069502</v>
      </c>
      <c r="R16">
        <v>0.27762329578399703</v>
      </c>
      <c r="S16">
        <v>0.38182592391967801</v>
      </c>
      <c r="T16">
        <v>0.24754029512405401</v>
      </c>
      <c r="U16">
        <v>0.47549080848693798</v>
      </c>
      <c r="V16">
        <v>0.46519434452056901</v>
      </c>
      <c r="W16">
        <v>0.5</v>
      </c>
      <c r="X16">
        <f t="shared" si="0"/>
        <v>0.30880940031437654</v>
      </c>
    </row>
    <row r="17" spans="1:24" x14ac:dyDescent="0.35">
      <c r="A17" t="s">
        <v>5</v>
      </c>
      <c r="B17" t="s">
        <v>64</v>
      </c>
      <c r="C17">
        <v>0.52535355091095004</v>
      </c>
      <c r="D17">
        <v>0.55510938167571999</v>
      </c>
      <c r="E17">
        <v>0.532176613807678</v>
      </c>
      <c r="F17">
        <v>0.492040455341339</v>
      </c>
      <c r="G17">
        <v>0.49278002977371199</v>
      </c>
      <c r="H17">
        <v>0.55756235122680697</v>
      </c>
      <c r="I17">
        <v>0.57211184501647905</v>
      </c>
      <c r="J17">
        <v>0.67628252506256104</v>
      </c>
      <c r="K17">
        <v>0.74060034751892101</v>
      </c>
      <c r="L17">
        <v>0.64690262079238903</v>
      </c>
      <c r="M17">
        <v>0.67101019620895397</v>
      </c>
      <c r="N17">
        <v>0.69347971677780196</v>
      </c>
      <c r="O17">
        <v>0.64142793416976895</v>
      </c>
      <c r="P17">
        <v>0.70329642295837402</v>
      </c>
      <c r="Q17">
        <v>0.69898498058319103</v>
      </c>
      <c r="R17">
        <v>0.64043611288070701</v>
      </c>
      <c r="S17">
        <v>0.76817435026168801</v>
      </c>
      <c r="T17">
        <v>0.72785842418670699</v>
      </c>
      <c r="U17">
        <v>0.75656008720397905</v>
      </c>
      <c r="V17">
        <v>0.67145031690597501</v>
      </c>
      <c r="W17">
        <v>0.67649322748184204</v>
      </c>
      <c r="X17">
        <f t="shared" si="0"/>
        <v>0.64000435670216882</v>
      </c>
    </row>
    <row r="18" spans="1:24" hidden="1" x14ac:dyDescent="0.35">
      <c r="A18" t="s">
        <v>5</v>
      </c>
      <c r="B18" t="s">
        <v>65</v>
      </c>
      <c r="C18">
        <v>0.33894869685173001</v>
      </c>
      <c r="D18">
        <v>0.26099815964698803</v>
      </c>
      <c r="E18">
        <v>0.28116428852081299</v>
      </c>
      <c r="F18">
        <v>0.36935019493103</v>
      </c>
      <c r="G18">
        <v>0.29413506388664301</v>
      </c>
      <c r="H18">
        <v>0.33928030729293801</v>
      </c>
      <c r="I18">
        <v>0.455795168876648</v>
      </c>
      <c r="J18">
        <v>0.42141878604888899</v>
      </c>
      <c r="K18">
        <v>0.741382837295532</v>
      </c>
      <c r="L18">
        <v>1</v>
      </c>
      <c r="M18">
        <v>0.58560580015182495</v>
      </c>
      <c r="N18">
        <v>0.49341452121734602</v>
      </c>
      <c r="O18">
        <v>0.55576741695404097</v>
      </c>
      <c r="P18">
        <v>0.41593331098556502</v>
      </c>
      <c r="Q18">
        <v>0.38023349642753601</v>
      </c>
      <c r="R18">
        <v>0.34973374009132402</v>
      </c>
      <c r="S18">
        <v>0.34973374009132402</v>
      </c>
      <c r="T18">
        <v>0.34973374009132402</v>
      </c>
      <c r="U18">
        <v>0.34973374009132402</v>
      </c>
      <c r="V18">
        <v>0.34973374009132402</v>
      </c>
      <c r="W18">
        <v>0.34973374009132402</v>
      </c>
      <c r="X18">
        <f t="shared" si="0"/>
        <v>0.43008716617311749</v>
      </c>
    </row>
    <row r="19" spans="1:24" hidden="1" x14ac:dyDescent="0.35">
      <c r="A19" t="s">
        <v>5</v>
      </c>
      <c r="B19" t="s">
        <v>66</v>
      </c>
      <c r="C19">
        <v>0.40588614344596902</v>
      </c>
      <c r="D19">
        <v>0.38251942396163902</v>
      </c>
      <c r="E19">
        <v>0.3831926882267</v>
      </c>
      <c r="F19">
        <v>0.38234472274780301</v>
      </c>
      <c r="G19">
        <v>0.36823675036430398</v>
      </c>
      <c r="H19">
        <v>0.41969701647758501</v>
      </c>
      <c r="I19">
        <v>0.45178696513175998</v>
      </c>
      <c r="J19">
        <v>0.50520366430282604</v>
      </c>
      <c r="K19">
        <v>0.61082398891448997</v>
      </c>
      <c r="L19">
        <v>0.63429206609725997</v>
      </c>
      <c r="M19">
        <v>0.52740317583084095</v>
      </c>
      <c r="N19">
        <v>0.47222858667373702</v>
      </c>
      <c r="O19">
        <v>0.489940166473389</v>
      </c>
      <c r="P19">
        <v>0.47514912486076299</v>
      </c>
      <c r="Q19">
        <v>0.49555474519729598</v>
      </c>
      <c r="R19">
        <v>0.44226691126823398</v>
      </c>
      <c r="S19">
        <v>0.52390336990356401</v>
      </c>
      <c r="T19">
        <v>0.46597179770469699</v>
      </c>
      <c r="U19">
        <v>0.54919916391372703</v>
      </c>
      <c r="V19">
        <v>0.51356434822082497</v>
      </c>
      <c r="W19">
        <v>0.52652347087860096</v>
      </c>
      <c r="X19">
        <f t="shared" si="0"/>
        <v>0.47741372812361943</v>
      </c>
    </row>
    <row r="20" spans="1:24" hidden="1" x14ac:dyDescent="0.35">
      <c r="A20" t="s">
        <v>6</v>
      </c>
      <c r="B20" t="s">
        <v>58</v>
      </c>
      <c r="L20">
        <v>0.59076052904128995</v>
      </c>
      <c r="M20">
        <v>0.65266674757003795</v>
      </c>
      <c r="N20">
        <v>0.60688042640686002</v>
      </c>
      <c r="O20">
        <v>0.56547582149505604</v>
      </c>
      <c r="P20">
        <v>0.55326539278030396</v>
      </c>
      <c r="Q20">
        <v>0.49307125806808499</v>
      </c>
      <c r="R20">
        <v>0.48107710480690002</v>
      </c>
      <c r="S20">
        <v>0.46876057982444802</v>
      </c>
      <c r="T20">
        <v>0.46838352084159901</v>
      </c>
      <c r="U20">
        <v>0.54827982187271096</v>
      </c>
      <c r="V20">
        <v>0.53653675317764304</v>
      </c>
      <c r="W20">
        <v>0.515569448471069</v>
      </c>
      <c r="X20">
        <f t="shared" si="0"/>
        <v>0.54006061702966701</v>
      </c>
    </row>
    <row r="21" spans="1:24" hidden="1" x14ac:dyDescent="0.35">
      <c r="A21" t="s">
        <v>6</v>
      </c>
      <c r="B21" t="s">
        <v>59</v>
      </c>
      <c r="L21">
        <v>0.79054141044616699</v>
      </c>
      <c r="M21">
        <v>0.80665642023086503</v>
      </c>
      <c r="N21">
        <v>0.81500053405761697</v>
      </c>
      <c r="O21">
        <v>0.80695283412933305</v>
      </c>
      <c r="P21">
        <v>0.780442595481873</v>
      </c>
      <c r="Q21">
        <v>0.69473433494567904</v>
      </c>
      <c r="R21">
        <v>0.680111944675446</v>
      </c>
      <c r="S21">
        <v>0.65070509910583496</v>
      </c>
      <c r="T21">
        <v>0.62409389019012496</v>
      </c>
      <c r="U21">
        <v>0.71298074722289995</v>
      </c>
      <c r="V21">
        <v>0.682362020015717</v>
      </c>
      <c r="W21">
        <v>0.60005551576614402</v>
      </c>
      <c r="X21">
        <f t="shared" si="0"/>
        <v>0.72038644552230835</v>
      </c>
    </row>
    <row r="22" spans="1:24" hidden="1" x14ac:dyDescent="0.35">
      <c r="A22" t="s">
        <v>6</v>
      </c>
      <c r="B22" t="s">
        <v>60</v>
      </c>
      <c r="L22">
        <v>0.41096985340118403</v>
      </c>
      <c r="M22">
        <v>0.42457690834999101</v>
      </c>
      <c r="N22">
        <v>0.42597222328186002</v>
      </c>
      <c r="O22">
        <v>0.42939388751983598</v>
      </c>
      <c r="P22">
        <v>0.44179275631904602</v>
      </c>
      <c r="Q22">
        <v>0.46474775671958901</v>
      </c>
      <c r="R22">
        <v>0.46094322204589799</v>
      </c>
      <c r="S22">
        <v>0.46686252951621998</v>
      </c>
      <c r="T22">
        <v>0.46327441930770902</v>
      </c>
      <c r="U22">
        <v>0.40661925077438299</v>
      </c>
      <c r="V22">
        <v>0.43132254481315602</v>
      </c>
      <c r="W22">
        <v>0.40842825174331698</v>
      </c>
      <c r="X22">
        <f t="shared" si="0"/>
        <v>0.43624196698268242</v>
      </c>
    </row>
    <row r="23" spans="1:24" hidden="1" x14ac:dyDescent="0.35">
      <c r="A23" t="s">
        <v>6</v>
      </c>
      <c r="B23" t="s">
        <v>61</v>
      </c>
      <c r="L23">
        <v>0.50846403837204002</v>
      </c>
      <c r="M23">
        <v>0.58691024780273404</v>
      </c>
      <c r="N23">
        <v>0.56795012950897195</v>
      </c>
      <c r="O23">
        <v>0.48438087105750999</v>
      </c>
      <c r="P23">
        <v>0.530592560768127</v>
      </c>
      <c r="Q23">
        <v>0.40784433484077398</v>
      </c>
      <c r="R23">
        <v>0.42706501483917197</v>
      </c>
      <c r="S23">
        <v>0.36652913689613298</v>
      </c>
      <c r="T23">
        <v>0.46428304910659801</v>
      </c>
      <c r="U23">
        <v>0.36448505520820601</v>
      </c>
      <c r="V23">
        <v>0.40166509151458701</v>
      </c>
      <c r="W23">
        <v>0.402413129806519</v>
      </c>
      <c r="X23">
        <f t="shared" si="0"/>
        <v>0.45938188831011439</v>
      </c>
    </row>
    <row r="24" spans="1:24" hidden="1" x14ac:dyDescent="0.35">
      <c r="A24" t="s">
        <v>6</v>
      </c>
      <c r="B24" t="s">
        <v>62</v>
      </c>
      <c r="L24">
        <v>0.65604066848754905</v>
      </c>
      <c r="M24">
        <v>0.69008511304855302</v>
      </c>
      <c r="N24">
        <v>0.68915593624115001</v>
      </c>
      <c r="O24">
        <v>0.66460609436035201</v>
      </c>
      <c r="P24">
        <v>0.67109382152557395</v>
      </c>
      <c r="Q24">
        <v>0.61107903718948398</v>
      </c>
      <c r="R24">
        <v>0.60833150148391701</v>
      </c>
      <c r="S24">
        <v>0.58191150426864602</v>
      </c>
      <c r="T24">
        <v>0.59532427787780795</v>
      </c>
      <c r="U24">
        <v>0.58190751075744596</v>
      </c>
      <c r="V24">
        <v>0.589544117450714</v>
      </c>
      <c r="W24">
        <v>0.54440486431121804</v>
      </c>
      <c r="X24">
        <f t="shared" si="0"/>
        <v>0.62362370391686761</v>
      </c>
    </row>
    <row r="25" spans="1:24" hidden="1" x14ac:dyDescent="0.35">
      <c r="A25" t="s">
        <v>6</v>
      </c>
      <c r="B25" t="s">
        <v>63</v>
      </c>
      <c r="L25">
        <v>0.835146903991699</v>
      </c>
      <c r="M25">
        <v>1</v>
      </c>
      <c r="N25">
        <v>0.84415870904922496</v>
      </c>
      <c r="O25">
        <v>0.66956001520156905</v>
      </c>
      <c r="P25">
        <v>0.58404177427291903</v>
      </c>
      <c r="Q25">
        <v>0.58346647024154696</v>
      </c>
      <c r="R25">
        <v>0.58346647024154696</v>
      </c>
      <c r="S25">
        <v>0.58346647024154696</v>
      </c>
      <c r="T25">
        <v>0.58209902048110995</v>
      </c>
      <c r="U25">
        <v>1</v>
      </c>
      <c r="V25">
        <v>0.93636500835418701</v>
      </c>
      <c r="W25">
        <v>0.93636500835418701</v>
      </c>
      <c r="X25">
        <f t="shared" si="0"/>
        <v>0.76151132086912787</v>
      </c>
    </row>
    <row r="26" spans="1:24" x14ac:dyDescent="0.35">
      <c r="A26" t="s">
        <v>6</v>
      </c>
      <c r="B26" t="s">
        <v>64</v>
      </c>
      <c r="L26">
        <v>0.39353311061859098</v>
      </c>
      <c r="M26">
        <v>0.54021900892257702</v>
      </c>
      <c r="N26">
        <v>0.50114321708679199</v>
      </c>
      <c r="O26">
        <v>0.44777148962020902</v>
      </c>
      <c r="P26">
        <v>0.44916522502899198</v>
      </c>
      <c r="Q26">
        <v>0.42855808138847401</v>
      </c>
      <c r="R26">
        <v>0.37963342666625999</v>
      </c>
      <c r="S26">
        <v>0.35010471940040599</v>
      </c>
      <c r="T26">
        <v>0.33089485764503501</v>
      </c>
      <c r="U26">
        <v>0.43742462992668202</v>
      </c>
      <c r="V26">
        <v>0.41774782538414001</v>
      </c>
      <c r="W26">
        <v>0.43219175934791598</v>
      </c>
      <c r="X26">
        <f t="shared" si="0"/>
        <v>0.42569894591967278</v>
      </c>
    </row>
    <row r="27" spans="1:24" hidden="1" x14ac:dyDescent="0.35">
      <c r="A27" t="s">
        <v>6</v>
      </c>
      <c r="B27" t="s">
        <v>65</v>
      </c>
      <c r="L27">
        <v>0.27728718519210799</v>
      </c>
      <c r="M27">
        <v>0.21171446144580799</v>
      </c>
      <c r="N27">
        <v>0.13410569727420801</v>
      </c>
      <c r="O27">
        <v>0.19432739913463601</v>
      </c>
      <c r="P27">
        <v>0.18221583962440499</v>
      </c>
      <c r="Q27">
        <v>2.4174438789486899E-2</v>
      </c>
      <c r="R27">
        <v>1.73350535333157E-2</v>
      </c>
      <c r="S27">
        <v>6.0012932866811801E-2</v>
      </c>
      <c r="T27">
        <v>3.9741329848766299E-2</v>
      </c>
      <c r="U27">
        <v>3.0232688412070299E-2</v>
      </c>
      <c r="V27">
        <v>2.0773231983184801E-2</v>
      </c>
      <c r="W27">
        <v>1.6138132661581001E-2</v>
      </c>
      <c r="X27">
        <f t="shared" si="0"/>
        <v>0.10067153256386514</v>
      </c>
    </row>
    <row r="28" spans="1:24" hidden="1" x14ac:dyDescent="0.35">
      <c r="A28" t="s">
        <v>6</v>
      </c>
      <c r="B28" t="s">
        <v>66</v>
      </c>
      <c r="L28">
        <v>0.50230979919433605</v>
      </c>
      <c r="M28">
        <v>0.589649677276611</v>
      </c>
      <c r="N28">
        <v>0.50080198049545299</v>
      </c>
      <c r="O28">
        <v>0.444166600704193</v>
      </c>
      <c r="P28">
        <v>0.41373690962791398</v>
      </c>
      <c r="Q28">
        <v>0.35572436451911899</v>
      </c>
      <c r="R28">
        <v>0.334954082965851</v>
      </c>
      <c r="S28">
        <v>0.33722406625747697</v>
      </c>
      <c r="T28">
        <v>0.32307198643684398</v>
      </c>
      <c r="U28">
        <v>0.49314776062965399</v>
      </c>
      <c r="V28">
        <v>0.462485462427139</v>
      </c>
      <c r="W28">
        <v>0.466512501239777</v>
      </c>
      <c r="X28">
        <f t="shared" si="0"/>
        <v>0.43531543264786393</v>
      </c>
    </row>
    <row r="29" spans="1:24" hidden="1" x14ac:dyDescent="0.35">
      <c r="A29" t="s">
        <v>7</v>
      </c>
      <c r="B29" t="s">
        <v>58</v>
      </c>
      <c r="O29">
        <v>0.31359100341796903</v>
      </c>
      <c r="P29">
        <v>0.30191901326179499</v>
      </c>
      <c r="Q29">
        <v>0.29337820410728399</v>
      </c>
      <c r="R29">
        <v>0.27783268690109197</v>
      </c>
      <c r="S29">
        <v>0.28731095790862998</v>
      </c>
      <c r="T29">
        <v>0.28161329030990601</v>
      </c>
      <c r="U29">
        <v>0.27223566174507102</v>
      </c>
      <c r="V29">
        <v>0.28170669078826899</v>
      </c>
      <c r="W29">
        <v>0.26331502199173001</v>
      </c>
      <c r="X29">
        <f t="shared" si="0"/>
        <v>0.28587805893686069</v>
      </c>
    </row>
    <row r="30" spans="1:24" hidden="1" x14ac:dyDescent="0.35">
      <c r="A30" t="s">
        <v>7</v>
      </c>
      <c r="B30" t="s">
        <v>59</v>
      </c>
      <c r="O30">
        <v>0.58986908197402999</v>
      </c>
      <c r="P30">
        <v>0.55560755729675304</v>
      </c>
      <c r="Q30">
        <v>0.51358491182327304</v>
      </c>
      <c r="R30">
        <v>0.48266717791557301</v>
      </c>
      <c r="S30">
        <v>0.45000141859054599</v>
      </c>
      <c r="T30">
        <v>0.42979952692985501</v>
      </c>
      <c r="U30">
        <v>0.41593360900878901</v>
      </c>
      <c r="V30">
        <v>0.41208952665329002</v>
      </c>
      <c r="W30">
        <v>0.39348858594894398</v>
      </c>
      <c r="X30">
        <f t="shared" si="0"/>
        <v>0.47144904401567256</v>
      </c>
    </row>
    <row r="31" spans="1:24" hidden="1" x14ac:dyDescent="0.35">
      <c r="A31" t="s">
        <v>7</v>
      </c>
      <c r="B31" t="s">
        <v>60</v>
      </c>
      <c r="O31">
        <v>0.26394766569137601</v>
      </c>
      <c r="P31">
        <v>0.25971761345863298</v>
      </c>
      <c r="Q31">
        <v>0.26061922311782798</v>
      </c>
      <c r="R31">
        <v>0.26203399896621699</v>
      </c>
      <c r="S31">
        <v>0.27784773707389798</v>
      </c>
      <c r="T31">
        <v>0.29132327437400801</v>
      </c>
      <c r="U31">
        <v>0.28872045874595598</v>
      </c>
      <c r="V31">
        <v>0.28912198543548601</v>
      </c>
      <c r="W31">
        <v>0.287726730108261</v>
      </c>
      <c r="X31">
        <f t="shared" si="0"/>
        <v>0.27567318744129587</v>
      </c>
    </row>
    <row r="32" spans="1:24" hidden="1" x14ac:dyDescent="0.35">
      <c r="A32" t="s">
        <v>7</v>
      </c>
      <c r="B32" t="s">
        <v>61</v>
      </c>
      <c r="O32">
        <v>0.67003899812698398</v>
      </c>
      <c r="P32">
        <v>0.62234985828399703</v>
      </c>
      <c r="Q32">
        <v>0.65840059518814098</v>
      </c>
      <c r="R32">
        <v>0.61698532104492199</v>
      </c>
      <c r="S32">
        <v>0.67997914552688599</v>
      </c>
      <c r="T32">
        <v>0.60583549737930298</v>
      </c>
      <c r="U32">
        <v>0.59624576568603505</v>
      </c>
      <c r="V32">
        <v>0.61519408226013195</v>
      </c>
      <c r="W32">
        <v>0.61283767223358199</v>
      </c>
      <c r="X32">
        <f t="shared" si="0"/>
        <v>0.63087410396999799</v>
      </c>
    </row>
    <row r="33" spans="1:24" hidden="1" x14ac:dyDescent="0.35">
      <c r="A33" t="s">
        <v>7</v>
      </c>
      <c r="B33" t="s">
        <v>62</v>
      </c>
      <c r="O33">
        <v>0.54945617914199796</v>
      </c>
      <c r="P33">
        <v>0.52000337839126598</v>
      </c>
      <c r="Q33">
        <v>0.51207417249679599</v>
      </c>
      <c r="R33">
        <v>0.488210588693619</v>
      </c>
      <c r="S33">
        <v>0.498073130846024</v>
      </c>
      <c r="T33">
        <v>0.47522154450416598</v>
      </c>
      <c r="U33">
        <v>0.46553775668144198</v>
      </c>
      <c r="V33">
        <v>0.469179958105087</v>
      </c>
      <c r="W33">
        <v>0.45994088053703303</v>
      </c>
      <c r="X33">
        <f t="shared" si="0"/>
        <v>0.49307750993304783</v>
      </c>
    </row>
    <row r="34" spans="1:24" hidden="1" x14ac:dyDescent="0.35">
      <c r="A34" t="s">
        <v>7</v>
      </c>
      <c r="B34" t="s">
        <v>63</v>
      </c>
      <c r="O34">
        <v>7.8424371778964996E-2</v>
      </c>
      <c r="P34">
        <v>7.9236961901187897E-2</v>
      </c>
      <c r="Q34">
        <v>8.0100767314434093E-2</v>
      </c>
      <c r="R34">
        <v>8.0936439335346194E-2</v>
      </c>
      <c r="S34">
        <v>8.1449791789054898E-2</v>
      </c>
      <c r="T34">
        <v>8.1971906125545502E-2</v>
      </c>
      <c r="U34">
        <v>8.1971906125545502E-2</v>
      </c>
      <c r="V34">
        <v>0.16497887670993799</v>
      </c>
      <c r="W34">
        <v>8.2561507821083097E-2</v>
      </c>
      <c r="X34">
        <f t="shared" si="0"/>
        <v>9.0181392100122243E-2</v>
      </c>
    </row>
    <row r="35" spans="1:24" x14ac:dyDescent="0.35">
      <c r="A35" t="s">
        <v>7</v>
      </c>
      <c r="B35" t="s">
        <v>64</v>
      </c>
      <c r="O35">
        <v>0.10661716759204901</v>
      </c>
      <c r="P35">
        <v>0.123205624520779</v>
      </c>
      <c r="Q35">
        <v>9.9300481379032093E-2</v>
      </c>
      <c r="R35">
        <v>8.1202879548072801E-2</v>
      </c>
      <c r="S35">
        <v>0.103709042072296</v>
      </c>
      <c r="T35">
        <v>0.133984073996544</v>
      </c>
      <c r="U35">
        <v>0.11109868437051799</v>
      </c>
      <c r="V35">
        <v>8.1114307045936598E-2</v>
      </c>
      <c r="W35">
        <v>7.9331390559673295E-2</v>
      </c>
      <c r="X35">
        <f t="shared" si="0"/>
        <v>0.10217373900943343</v>
      </c>
    </row>
    <row r="36" spans="1:24" hidden="1" x14ac:dyDescent="0.35">
      <c r="A36" t="s">
        <v>7</v>
      </c>
      <c r="B36" t="s">
        <v>65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0</v>
      </c>
    </row>
    <row r="37" spans="1:24" hidden="1" x14ac:dyDescent="0.35">
      <c r="A37" t="s">
        <v>7</v>
      </c>
      <c r="B37" t="s">
        <v>66</v>
      </c>
      <c r="O37">
        <v>6.5426282584667206E-2</v>
      </c>
      <c r="P37">
        <v>7.1992889046669006E-2</v>
      </c>
      <c r="Q37">
        <v>6.3175432384014102E-2</v>
      </c>
      <c r="R37">
        <v>5.65577410161495E-2</v>
      </c>
      <c r="S37">
        <v>6.5280012786388397E-2</v>
      </c>
      <c r="T37">
        <v>7.6959684491157504E-2</v>
      </c>
      <c r="U37">
        <v>6.8256035447120694E-2</v>
      </c>
      <c r="V37">
        <v>8.3184443414211301E-2</v>
      </c>
      <c r="W37">
        <v>5.6361496448516901E-2</v>
      </c>
      <c r="X37">
        <f t="shared" si="0"/>
        <v>6.7466001957654953E-2</v>
      </c>
    </row>
    <row r="38" spans="1:24" hidden="1" x14ac:dyDescent="0.35">
      <c r="A38" t="s">
        <v>8</v>
      </c>
      <c r="B38" t="s">
        <v>58</v>
      </c>
      <c r="C38">
        <v>0.45799753069877602</v>
      </c>
      <c r="D38">
        <v>0.55973988771438599</v>
      </c>
      <c r="E38">
        <v>0.54970824718475297</v>
      </c>
      <c r="F38">
        <v>0.51866060495376598</v>
      </c>
      <c r="G38">
        <v>0.534090876579285</v>
      </c>
      <c r="H38">
        <v>0.55043953657150302</v>
      </c>
      <c r="I38">
        <v>0.55551850795745805</v>
      </c>
      <c r="J38">
        <v>0.59374886751174905</v>
      </c>
      <c r="K38">
        <v>0.58841252326965299</v>
      </c>
      <c r="L38">
        <v>0.54905420541763295</v>
      </c>
      <c r="M38">
        <v>0.60581177473068204</v>
      </c>
      <c r="N38">
        <v>0.636452317237854</v>
      </c>
      <c r="O38">
        <v>0.61633765697479204</v>
      </c>
      <c r="P38">
        <v>0.65660595893859897</v>
      </c>
      <c r="Q38">
        <v>0.66551780700683605</v>
      </c>
      <c r="R38">
        <v>0.64354878664016701</v>
      </c>
      <c r="S38">
        <v>0.65812242031097401</v>
      </c>
      <c r="T38">
        <v>0.64710897207260099</v>
      </c>
      <c r="U38">
        <v>0.64994275569915805</v>
      </c>
      <c r="V38">
        <v>0.62766522169113204</v>
      </c>
      <c r="W38">
        <v>0.64282071590423595</v>
      </c>
      <c r="X38">
        <f t="shared" si="0"/>
        <v>0.59558596071742831</v>
      </c>
    </row>
    <row r="39" spans="1:24" hidden="1" x14ac:dyDescent="0.35">
      <c r="A39" t="s">
        <v>8</v>
      </c>
      <c r="B39" t="s">
        <v>59</v>
      </c>
      <c r="C39">
        <v>0.29717254638671903</v>
      </c>
      <c r="D39">
        <v>0.272982627153397</v>
      </c>
      <c r="E39">
        <v>0.26243656873702997</v>
      </c>
      <c r="F39">
        <v>0.25348535180091902</v>
      </c>
      <c r="G39">
        <v>0.26529225707054099</v>
      </c>
      <c r="H39">
        <v>0.28563988208770802</v>
      </c>
      <c r="I39">
        <v>0.31260478496551503</v>
      </c>
      <c r="J39">
        <v>0.36757501959800698</v>
      </c>
      <c r="K39">
        <v>0.35526984930038502</v>
      </c>
      <c r="L39">
        <v>0.35272607207298301</v>
      </c>
      <c r="M39">
        <v>0.33930385112762501</v>
      </c>
      <c r="N39">
        <v>0.344209134578705</v>
      </c>
      <c r="O39">
        <v>0.36053329706192</v>
      </c>
      <c r="P39">
        <v>0.33934831619262701</v>
      </c>
      <c r="Q39">
        <v>0.3256516456604</v>
      </c>
      <c r="R39">
        <v>0.26836803555488598</v>
      </c>
      <c r="S39">
        <v>0.248127445578575</v>
      </c>
      <c r="T39">
        <v>0.22516384720802299</v>
      </c>
      <c r="U39">
        <v>0.218615517020225</v>
      </c>
      <c r="V39">
        <v>0.20895004272460899</v>
      </c>
      <c r="W39">
        <v>0.218570411205292</v>
      </c>
      <c r="X39">
        <f t="shared" si="0"/>
        <v>0.29152507157552815</v>
      </c>
    </row>
    <row r="40" spans="1:24" hidden="1" x14ac:dyDescent="0.35">
      <c r="A40" t="s">
        <v>8</v>
      </c>
      <c r="B40" t="s">
        <v>60</v>
      </c>
      <c r="C40">
        <v>0.692316174507141</v>
      </c>
      <c r="D40">
        <v>0.67908942699432395</v>
      </c>
      <c r="E40">
        <v>0.50847333669662498</v>
      </c>
      <c r="F40">
        <v>0.52221250534057595</v>
      </c>
      <c r="G40">
        <v>0.55643576383590698</v>
      </c>
      <c r="H40">
        <v>0.58937788009643599</v>
      </c>
      <c r="I40">
        <v>0.62411016225814797</v>
      </c>
      <c r="J40">
        <v>0.67819923162460305</v>
      </c>
      <c r="K40">
        <v>0.67379873991012595</v>
      </c>
      <c r="L40">
        <v>0.592859387397766</v>
      </c>
      <c r="M40">
        <v>0.67718648910522505</v>
      </c>
      <c r="N40">
        <v>0.72700875997543302</v>
      </c>
      <c r="O40">
        <v>0.65046620368957497</v>
      </c>
      <c r="P40">
        <v>0.73859238624572798</v>
      </c>
      <c r="Q40">
        <v>0.798772513866425</v>
      </c>
      <c r="R40">
        <v>0.76858526468277</v>
      </c>
      <c r="S40">
        <v>0.80801361799240101</v>
      </c>
      <c r="T40">
        <v>0.78100329637527499</v>
      </c>
      <c r="U40">
        <v>0.79834222793579102</v>
      </c>
      <c r="V40">
        <v>0.75542825460434004</v>
      </c>
      <c r="W40">
        <v>0.80419349670410201</v>
      </c>
      <c r="X40">
        <f t="shared" si="0"/>
        <v>0.68687929142089121</v>
      </c>
    </row>
    <row r="41" spans="1:24" hidden="1" x14ac:dyDescent="0.35">
      <c r="A41" t="s">
        <v>8</v>
      </c>
      <c r="B41" t="s">
        <v>61</v>
      </c>
      <c r="C41">
        <v>0.60464155673980702</v>
      </c>
      <c r="D41">
        <v>0.673134446144104</v>
      </c>
      <c r="E41">
        <v>0.76398998498916604</v>
      </c>
      <c r="F41">
        <v>0.60165935754776001</v>
      </c>
      <c r="G41">
        <v>0.66904348134994496</v>
      </c>
      <c r="H41">
        <v>0.61644762754440297</v>
      </c>
      <c r="I41">
        <v>0.61298000812530495</v>
      </c>
      <c r="J41">
        <v>0.69784426689147905</v>
      </c>
      <c r="K41">
        <v>0.61077088117599498</v>
      </c>
      <c r="L41">
        <v>0.637936592102051</v>
      </c>
      <c r="M41">
        <v>0.58950775861740101</v>
      </c>
      <c r="N41">
        <v>0.61319327354431197</v>
      </c>
      <c r="O41">
        <v>0.60835200548171997</v>
      </c>
      <c r="P41">
        <v>0.63865959644317605</v>
      </c>
      <c r="Q41">
        <v>0.59360212087631203</v>
      </c>
      <c r="R41">
        <v>0.602677762508392</v>
      </c>
      <c r="S41">
        <v>0.58944773674011197</v>
      </c>
      <c r="T41">
        <v>0.60611402988433805</v>
      </c>
      <c r="U41">
        <v>0.59739983081817605</v>
      </c>
      <c r="V41">
        <v>0.57735127210617099</v>
      </c>
      <c r="W41">
        <v>0.56465423107147195</v>
      </c>
      <c r="X41">
        <f t="shared" si="0"/>
        <v>0.62235275336674278</v>
      </c>
    </row>
    <row r="42" spans="1:24" hidden="1" x14ac:dyDescent="0.35">
      <c r="A42" t="s">
        <v>8</v>
      </c>
      <c r="B42" t="s">
        <v>62</v>
      </c>
      <c r="C42">
        <v>0.59241384267806996</v>
      </c>
      <c r="D42">
        <v>0.59476619958877597</v>
      </c>
      <c r="E42">
        <v>0.54052591323852495</v>
      </c>
      <c r="F42">
        <v>0.498797357082367</v>
      </c>
      <c r="G42">
        <v>0.53697377443313599</v>
      </c>
      <c r="H42">
        <v>0.545845687389374</v>
      </c>
      <c r="I42">
        <v>0.57161521911621105</v>
      </c>
      <c r="J42">
        <v>0.64171326160430897</v>
      </c>
      <c r="K42">
        <v>0.61098235845565796</v>
      </c>
      <c r="L42">
        <v>0.58200240135192904</v>
      </c>
      <c r="M42">
        <v>0.59984904527664196</v>
      </c>
      <c r="N42">
        <v>0.630040884017944</v>
      </c>
      <c r="O42">
        <v>0.602436304092407</v>
      </c>
      <c r="P42">
        <v>0.63987392187118497</v>
      </c>
      <c r="Q42">
        <v>0.64800429344177202</v>
      </c>
      <c r="R42">
        <v>0.61269640922546398</v>
      </c>
      <c r="S42">
        <v>0.61758196353912398</v>
      </c>
      <c r="T42">
        <v>0.60045927762985196</v>
      </c>
      <c r="U42">
        <v>0.60283643007278398</v>
      </c>
      <c r="V42">
        <v>0.57458788156509399</v>
      </c>
      <c r="W42">
        <v>0.596516013145447</v>
      </c>
      <c r="X42">
        <f t="shared" si="0"/>
        <v>0.59240563994362239</v>
      </c>
    </row>
    <row r="43" spans="1:24" hidden="1" x14ac:dyDescent="0.35">
      <c r="A43" t="s">
        <v>8</v>
      </c>
      <c r="B43" t="s">
        <v>63</v>
      </c>
      <c r="C43">
        <v>0.20183989405632</v>
      </c>
      <c r="D43">
        <v>0.24158111214637801</v>
      </c>
      <c r="E43">
        <v>0.26115456223487798</v>
      </c>
      <c r="F43">
        <v>0.22055982053279899</v>
      </c>
      <c r="G43">
        <v>0.18018570542335499</v>
      </c>
      <c r="H43">
        <v>0.25988098978996299</v>
      </c>
      <c r="I43">
        <v>0.19930712878704099</v>
      </c>
      <c r="J43">
        <v>0.19885431230068201</v>
      </c>
      <c r="K43">
        <v>0.257659822702408</v>
      </c>
      <c r="L43">
        <v>0.17747120559215601</v>
      </c>
      <c r="M43">
        <v>0.35384193062782299</v>
      </c>
      <c r="N43">
        <v>0.45190945267677302</v>
      </c>
      <c r="O43">
        <v>0.413778185844421</v>
      </c>
      <c r="P43">
        <v>0.5</v>
      </c>
      <c r="Q43">
        <v>0.5</v>
      </c>
      <c r="R43">
        <v>0.5</v>
      </c>
      <c r="S43">
        <v>0.5</v>
      </c>
      <c r="T43">
        <v>0.5</v>
      </c>
      <c r="U43">
        <v>0.5</v>
      </c>
      <c r="V43">
        <v>0.5</v>
      </c>
      <c r="W43">
        <v>0.5</v>
      </c>
      <c r="X43">
        <f t="shared" si="0"/>
        <v>0.35323924393880934</v>
      </c>
    </row>
    <row r="44" spans="1:24" x14ac:dyDescent="0.35">
      <c r="A44" t="s">
        <v>8</v>
      </c>
      <c r="B44" t="s">
        <v>64</v>
      </c>
      <c r="C44">
        <v>0.32650047540664701</v>
      </c>
      <c r="D44">
        <v>0.38388082385063199</v>
      </c>
      <c r="E44">
        <v>0.36327183246612499</v>
      </c>
      <c r="F44">
        <v>0.34678190946579002</v>
      </c>
      <c r="G44">
        <v>0.35963082313537598</v>
      </c>
      <c r="H44">
        <v>0.35411670804023698</v>
      </c>
      <c r="I44">
        <v>0.36306914687156699</v>
      </c>
      <c r="J44">
        <v>0.37623420357704201</v>
      </c>
      <c r="K44">
        <v>0.38047498464584401</v>
      </c>
      <c r="L44">
        <v>0.32064282894134499</v>
      </c>
      <c r="M44">
        <v>0.41922730207443198</v>
      </c>
      <c r="N44">
        <v>0.41601407527923601</v>
      </c>
      <c r="O44">
        <v>0.41669878363609297</v>
      </c>
      <c r="P44">
        <v>0.453951835632324</v>
      </c>
      <c r="Q44">
        <v>0.47852054238319403</v>
      </c>
      <c r="R44">
        <v>0.458093851804733</v>
      </c>
      <c r="S44">
        <v>0.52038466930389404</v>
      </c>
      <c r="T44">
        <v>0.50862491130828902</v>
      </c>
      <c r="U44">
        <v>0.51698482036590598</v>
      </c>
      <c r="V44">
        <v>0.47640606760978699</v>
      </c>
      <c r="W44">
        <v>0.49688476324081399</v>
      </c>
      <c r="X44">
        <f t="shared" si="0"/>
        <v>0.41601882662091944</v>
      </c>
    </row>
    <row r="45" spans="1:24" hidden="1" x14ac:dyDescent="0.35">
      <c r="A45" t="s">
        <v>8</v>
      </c>
      <c r="B45" t="s">
        <v>65</v>
      </c>
      <c r="C45">
        <v>0.37118512392044101</v>
      </c>
      <c r="D45">
        <v>0.88556408882141102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f t="shared" si="0"/>
        <v>0.96460710536865957</v>
      </c>
    </row>
    <row r="46" spans="1:24" hidden="1" x14ac:dyDescent="0.35">
      <c r="A46" t="s">
        <v>8</v>
      </c>
      <c r="B46" t="s">
        <v>66</v>
      </c>
      <c r="C46">
        <v>0.30561780929565402</v>
      </c>
      <c r="D46">
        <v>0.50275957584381104</v>
      </c>
      <c r="E46">
        <v>0.53733009099960305</v>
      </c>
      <c r="F46">
        <v>0.51818108558654796</v>
      </c>
      <c r="G46">
        <v>0.51025998592376698</v>
      </c>
      <c r="H46">
        <v>0.53344422578811601</v>
      </c>
      <c r="I46">
        <v>0.51763343811035201</v>
      </c>
      <c r="J46">
        <v>0.52249664068222001</v>
      </c>
      <c r="K46">
        <v>0.54276406764984098</v>
      </c>
      <c r="L46">
        <v>0.49457117915153498</v>
      </c>
      <c r="M46">
        <v>0.58801358938217196</v>
      </c>
      <c r="N46">
        <v>0.61790102720260598</v>
      </c>
      <c r="O46">
        <v>0.606065213680267</v>
      </c>
      <c r="P46">
        <v>0.64758485555648804</v>
      </c>
      <c r="Q46">
        <v>0.65692865848541304</v>
      </c>
      <c r="R46">
        <v>0.64916014671325695</v>
      </c>
      <c r="S46">
        <v>0.67285025119781505</v>
      </c>
      <c r="T46">
        <v>0.66837787628173795</v>
      </c>
      <c r="U46">
        <v>0.67155718803405795</v>
      </c>
      <c r="V46">
        <v>0.65612453222274802</v>
      </c>
      <c r="W46">
        <v>0.66391289234161399</v>
      </c>
      <c r="X46">
        <f t="shared" si="0"/>
        <v>0.57540639667283922</v>
      </c>
    </row>
    <row r="47" spans="1:24" hidden="1" x14ac:dyDescent="0.35">
      <c r="A47" t="s">
        <v>9</v>
      </c>
      <c r="B47" t="s">
        <v>58</v>
      </c>
      <c r="C47">
        <v>0.60864400863647505</v>
      </c>
      <c r="D47">
        <v>0.69174826145172097</v>
      </c>
      <c r="E47">
        <v>0.70189118385314897</v>
      </c>
      <c r="F47">
        <v>0.69973605871200595</v>
      </c>
      <c r="G47">
        <v>0.71307253837585405</v>
      </c>
      <c r="H47">
        <v>0.73083949089050304</v>
      </c>
      <c r="I47">
        <v>0.72153973579406705</v>
      </c>
      <c r="J47">
        <v>0.83298397064208995</v>
      </c>
      <c r="K47">
        <v>0.82300287485122703</v>
      </c>
      <c r="L47">
        <v>0.79955422878265403</v>
      </c>
      <c r="M47">
        <v>0.78247302770614602</v>
      </c>
      <c r="N47">
        <v>0.80274671316146895</v>
      </c>
      <c r="O47">
        <v>0.81446611881256104</v>
      </c>
      <c r="P47">
        <v>0.769145727157593</v>
      </c>
      <c r="Q47">
        <v>0.75461697578430198</v>
      </c>
      <c r="R47">
        <v>0.76641172170639005</v>
      </c>
      <c r="S47">
        <v>0.80000132322311401</v>
      </c>
      <c r="T47">
        <v>0.80091577768325795</v>
      </c>
      <c r="U47">
        <v>0.82838118076324496</v>
      </c>
      <c r="V47">
        <v>0.81550025939941395</v>
      </c>
      <c r="W47">
        <v>0.81490033864974998</v>
      </c>
      <c r="X47">
        <f t="shared" si="0"/>
        <v>0.76536054838271372</v>
      </c>
    </row>
    <row r="48" spans="1:24" hidden="1" x14ac:dyDescent="0.35">
      <c r="A48" t="s">
        <v>9</v>
      </c>
      <c r="B48" t="s">
        <v>59</v>
      </c>
      <c r="C48">
        <v>0.54832828044891402</v>
      </c>
      <c r="D48">
        <v>0.57279568910598799</v>
      </c>
      <c r="E48">
        <v>0.57575082778930697</v>
      </c>
      <c r="F48">
        <v>0.57608878612518299</v>
      </c>
      <c r="G48">
        <v>0.58956152200698897</v>
      </c>
      <c r="H48">
        <v>0.62989801168441795</v>
      </c>
      <c r="I48">
        <v>0.66690206527710005</v>
      </c>
      <c r="J48">
        <v>0.90470242500305198</v>
      </c>
      <c r="K48">
        <v>0.93881762027740501</v>
      </c>
      <c r="L48">
        <v>0.94610345363616899</v>
      </c>
      <c r="M48">
        <v>0.95104163885116599</v>
      </c>
      <c r="N48">
        <v>0.95541530847549405</v>
      </c>
      <c r="O48">
        <v>0.96684753894805897</v>
      </c>
      <c r="P48">
        <v>0.93938410282134999</v>
      </c>
      <c r="Q48">
        <v>0.933161079883575</v>
      </c>
      <c r="R48">
        <v>0.92317444086074796</v>
      </c>
      <c r="S48">
        <v>0.91350966691970803</v>
      </c>
      <c r="T48">
        <v>0.89769047498703003</v>
      </c>
      <c r="U48">
        <v>0.87230038642883301</v>
      </c>
      <c r="V48">
        <v>0.840215623378754</v>
      </c>
      <c r="W48">
        <v>0.82488435506820701</v>
      </c>
      <c r="X48">
        <f t="shared" si="0"/>
        <v>0.80793206180845001</v>
      </c>
    </row>
    <row r="49" spans="1:24" hidden="1" x14ac:dyDescent="0.35">
      <c r="A49" t="s">
        <v>9</v>
      </c>
      <c r="B49" t="s">
        <v>60</v>
      </c>
      <c r="C49">
        <v>0.68928176164627097</v>
      </c>
      <c r="D49">
        <v>0.70573335886001598</v>
      </c>
      <c r="E49">
        <v>0.69621306657791104</v>
      </c>
      <c r="F49">
        <v>0.69481986761093095</v>
      </c>
      <c r="G49">
        <v>0.69482773542404197</v>
      </c>
      <c r="H49">
        <v>0.69771832227706898</v>
      </c>
      <c r="I49">
        <v>0.70530247688293501</v>
      </c>
      <c r="J49">
        <v>0.71584361791610696</v>
      </c>
      <c r="K49">
        <v>0.72532278299331698</v>
      </c>
      <c r="L49">
        <v>0.73440378904342696</v>
      </c>
      <c r="M49">
        <v>0.74764245748519897</v>
      </c>
      <c r="N49">
        <v>0.75141543149948098</v>
      </c>
      <c r="O49">
        <v>0.75305002927780196</v>
      </c>
      <c r="P49">
        <v>0.75408494472503695</v>
      </c>
      <c r="Q49">
        <v>0.75527417659759499</v>
      </c>
      <c r="R49">
        <v>0.74874067306518599</v>
      </c>
      <c r="S49">
        <v>0.75154781341552701</v>
      </c>
      <c r="T49">
        <v>0.76097422838211104</v>
      </c>
      <c r="U49">
        <v>0.76811593770980802</v>
      </c>
      <c r="V49">
        <v>0.77296972274780296</v>
      </c>
      <c r="W49">
        <v>0.77823650836944602</v>
      </c>
      <c r="X49">
        <f t="shared" si="0"/>
        <v>0.73340565250033429</v>
      </c>
    </row>
    <row r="50" spans="1:24" hidden="1" x14ac:dyDescent="0.35">
      <c r="A50" t="s">
        <v>9</v>
      </c>
      <c r="B50" t="s">
        <v>61</v>
      </c>
      <c r="C50">
        <v>0.54408729076385498</v>
      </c>
      <c r="D50">
        <v>0.54085791110992398</v>
      </c>
      <c r="E50">
        <v>0.54632550477981601</v>
      </c>
      <c r="F50">
        <v>0.55323165655136097</v>
      </c>
      <c r="G50">
        <v>0.54673486948013295</v>
      </c>
      <c r="H50">
        <v>0.56900042295455899</v>
      </c>
      <c r="I50">
        <v>0.57454991340637196</v>
      </c>
      <c r="J50">
        <v>0.56886762380599998</v>
      </c>
      <c r="K50">
        <v>0.50434815883636497</v>
      </c>
      <c r="L50">
        <v>0.54379010200500499</v>
      </c>
      <c r="M50">
        <v>0.55999380350112904</v>
      </c>
      <c r="N50">
        <v>0.584600150585175</v>
      </c>
      <c r="O50">
        <v>0.57309192419052102</v>
      </c>
      <c r="P50">
        <v>0.55359876155853305</v>
      </c>
      <c r="Q50">
        <v>0.57340461015701305</v>
      </c>
      <c r="R50">
        <v>0.54286378622055098</v>
      </c>
      <c r="S50">
        <v>0.57554256916046098</v>
      </c>
      <c r="T50">
        <v>0.58564084768295299</v>
      </c>
      <c r="U50">
        <v>0.53954577445983898</v>
      </c>
      <c r="V50">
        <v>0.55687052011489901</v>
      </c>
      <c r="W50">
        <v>0.56842833757400502</v>
      </c>
      <c r="X50">
        <f t="shared" si="0"/>
        <v>0.55739878756659367</v>
      </c>
    </row>
    <row r="51" spans="1:24" hidden="1" x14ac:dyDescent="0.35">
      <c r="A51" t="s">
        <v>9</v>
      </c>
      <c r="B51" t="s">
        <v>62</v>
      </c>
      <c r="C51">
        <v>0.68268454074859597</v>
      </c>
      <c r="D51">
        <v>0.69948875904083296</v>
      </c>
      <c r="E51">
        <v>0.69809281826019298</v>
      </c>
      <c r="F51">
        <v>0.69949775934219405</v>
      </c>
      <c r="G51">
        <v>0.70353662967681896</v>
      </c>
      <c r="H51">
        <v>0.72814828157424905</v>
      </c>
      <c r="I51">
        <v>0.74885374307632402</v>
      </c>
      <c r="J51">
        <v>0.85411840677261397</v>
      </c>
      <c r="K51">
        <v>0.85547471046447798</v>
      </c>
      <c r="L51">
        <v>0.87321561574935902</v>
      </c>
      <c r="M51">
        <v>0.88547801971435502</v>
      </c>
      <c r="N51">
        <v>0.89564847946167003</v>
      </c>
      <c r="O51">
        <v>0.89816433191299405</v>
      </c>
      <c r="P51">
        <v>0.88154333829879805</v>
      </c>
      <c r="Q51">
        <v>0.88473755121231101</v>
      </c>
      <c r="R51">
        <v>0.86934959888458296</v>
      </c>
      <c r="S51">
        <v>0.87524676322937001</v>
      </c>
      <c r="T51">
        <v>0.87527841329574596</v>
      </c>
      <c r="U51">
        <v>0.85501879453659102</v>
      </c>
      <c r="V51">
        <v>0.84802144765853904</v>
      </c>
      <c r="W51">
        <v>0.84684681892394997</v>
      </c>
      <c r="X51">
        <f t="shared" si="0"/>
        <v>0.81706880103974111</v>
      </c>
    </row>
    <row r="52" spans="1:24" hidden="1" x14ac:dyDescent="0.35">
      <c r="A52" t="s">
        <v>9</v>
      </c>
      <c r="B52" t="s">
        <v>63</v>
      </c>
      <c r="C52">
        <v>0.22454126179218301</v>
      </c>
      <c r="D52">
        <v>0.210929244756699</v>
      </c>
      <c r="E52">
        <v>0.23224328458309201</v>
      </c>
      <c r="F52">
        <v>0.221957758069038</v>
      </c>
      <c r="G52">
        <v>0.24962849915027599</v>
      </c>
      <c r="H52">
        <v>0.223883956670761</v>
      </c>
      <c r="I52">
        <v>0.20352803170681</v>
      </c>
      <c r="J52">
        <v>0.29287314414978</v>
      </c>
      <c r="K52">
        <v>0.22414371371269201</v>
      </c>
      <c r="L52">
        <v>0.17490741610527</v>
      </c>
      <c r="M52">
        <v>0.219286918640137</v>
      </c>
      <c r="N52">
        <v>0.23698407411575301</v>
      </c>
      <c r="O52">
        <v>0.24851740896701799</v>
      </c>
      <c r="P52">
        <v>0.28059607744216902</v>
      </c>
      <c r="Q52">
        <v>0.28280532360076899</v>
      </c>
      <c r="R52">
        <v>0.32342466711998002</v>
      </c>
      <c r="S52">
        <v>0.315868109464645</v>
      </c>
      <c r="T52">
        <v>0.31659919023513799</v>
      </c>
      <c r="U52">
        <v>0.496652722358704</v>
      </c>
      <c r="V52">
        <v>0.5</v>
      </c>
      <c r="W52">
        <v>0.5</v>
      </c>
      <c r="X52">
        <f t="shared" si="0"/>
        <v>0.28473194298290067</v>
      </c>
    </row>
    <row r="53" spans="1:24" x14ac:dyDescent="0.35">
      <c r="A53" t="s">
        <v>9</v>
      </c>
      <c r="B53" t="s">
        <v>64</v>
      </c>
      <c r="C53">
        <v>0.66131889820098899</v>
      </c>
      <c r="D53">
        <v>0.78455311059951804</v>
      </c>
      <c r="E53">
        <v>0.75768572092056297</v>
      </c>
      <c r="F53">
        <v>0.75145983695983898</v>
      </c>
      <c r="G53">
        <v>0.78651791810989402</v>
      </c>
      <c r="H53">
        <v>0.83487862348556496</v>
      </c>
      <c r="I53">
        <v>0.83889538049697898</v>
      </c>
      <c r="J53">
        <v>0.97273129224777199</v>
      </c>
      <c r="K53">
        <v>0.975033938884735</v>
      </c>
      <c r="L53">
        <v>0.84856110811233498</v>
      </c>
      <c r="M53">
        <v>0.845570087432861</v>
      </c>
      <c r="N53">
        <v>0.86082011461257901</v>
      </c>
      <c r="O53">
        <v>0.798442482948303</v>
      </c>
      <c r="P53">
        <v>0.80339646339416504</v>
      </c>
      <c r="Q53">
        <v>0.83508175611496005</v>
      </c>
      <c r="R53">
        <v>0.82052659988403298</v>
      </c>
      <c r="S53">
        <v>0.90663111209869396</v>
      </c>
      <c r="T53">
        <v>0.910652756690979</v>
      </c>
      <c r="U53">
        <v>0.95534092187881503</v>
      </c>
      <c r="V53">
        <v>0.90453797578811601</v>
      </c>
      <c r="W53">
        <v>0.90453380346298196</v>
      </c>
      <c r="X53">
        <f t="shared" si="0"/>
        <v>0.84557951915831797</v>
      </c>
    </row>
    <row r="54" spans="1:24" hidden="1" x14ac:dyDescent="0.35">
      <c r="A54" t="s">
        <v>9</v>
      </c>
      <c r="B54" t="s">
        <v>65</v>
      </c>
      <c r="C54">
        <v>0.59429502487182595</v>
      </c>
      <c r="D54">
        <v>0.92178791761398304</v>
      </c>
      <c r="E54">
        <v>1</v>
      </c>
      <c r="F54">
        <v>1</v>
      </c>
      <c r="G54">
        <v>1</v>
      </c>
      <c r="H54">
        <v>1</v>
      </c>
      <c r="I54">
        <v>0.89248347282409701</v>
      </c>
      <c r="J54">
        <v>1</v>
      </c>
      <c r="K54">
        <v>1</v>
      </c>
      <c r="L54">
        <v>1</v>
      </c>
      <c r="M54">
        <v>0.81444680690765403</v>
      </c>
      <c r="N54">
        <v>0.87188053131103505</v>
      </c>
      <c r="O54">
        <v>1</v>
      </c>
      <c r="P54">
        <v>0.73349678516387895</v>
      </c>
      <c r="Q54">
        <v>0.59303116798400901</v>
      </c>
      <c r="R54">
        <v>0.69155186414718595</v>
      </c>
      <c r="S54">
        <v>0.78517305850982699</v>
      </c>
      <c r="T54">
        <v>0.78517305850982699</v>
      </c>
      <c r="U54">
        <v>0.78517305850982699</v>
      </c>
      <c r="V54">
        <v>0.78517305850982699</v>
      </c>
      <c r="W54">
        <v>0.78517305850982699</v>
      </c>
      <c r="X54">
        <f t="shared" si="0"/>
        <v>0.85899232682727633</v>
      </c>
    </row>
    <row r="55" spans="1:24" hidden="1" x14ac:dyDescent="0.35">
      <c r="A55" t="s">
        <v>9</v>
      </c>
      <c r="B55" t="s">
        <v>66</v>
      </c>
      <c r="C55">
        <v>0.51073145866393999</v>
      </c>
      <c r="D55">
        <v>0.65687620639801003</v>
      </c>
      <c r="E55">
        <v>0.67816019058227495</v>
      </c>
      <c r="F55">
        <v>0.67252951860427901</v>
      </c>
      <c r="G55">
        <v>0.69464045763015703</v>
      </c>
      <c r="H55">
        <v>0.70486599206924405</v>
      </c>
      <c r="I55">
        <v>0.66592574119567904</v>
      </c>
      <c r="J55">
        <v>0.77917850017547596</v>
      </c>
      <c r="K55">
        <v>0.75825154781341597</v>
      </c>
      <c r="L55">
        <v>0.69453305006027199</v>
      </c>
      <c r="M55">
        <v>0.64877820014953602</v>
      </c>
      <c r="N55">
        <v>0.67835986614227295</v>
      </c>
      <c r="O55">
        <v>0.69882309436798096</v>
      </c>
      <c r="P55">
        <v>0.62658101320266701</v>
      </c>
      <c r="Q55">
        <v>0.59489911794662498</v>
      </c>
      <c r="R55">
        <v>0.63341385126113903</v>
      </c>
      <c r="S55">
        <v>0.69337850809097301</v>
      </c>
      <c r="T55">
        <v>0.69513994455337502</v>
      </c>
      <c r="U55">
        <v>0.76925301551818803</v>
      </c>
      <c r="V55">
        <v>0.75099372863769498</v>
      </c>
      <c r="W55">
        <v>0.75099217891693104</v>
      </c>
      <c r="X55">
        <f t="shared" si="0"/>
        <v>0.68363358009429198</v>
      </c>
    </row>
    <row r="56" spans="1:24" hidden="1" x14ac:dyDescent="0.35">
      <c r="A56" t="s">
        <v>2</v>
      </c>
      <c r="B56" t="s">
        <v>58</v>
      </c>
      <c r="C56">
        <v>0.77050548791885398</v>
      </c>
      <c r="D56">
        <v>0.76370608806610096</v>
      </c>
      <c r="E56">
        <v>0.75131934881210305</v>
      </c>
      <c r="F56">
        <v>0.72845357656478904</v>
      </c>
      <c r="G56">
        <v>0.739826500415802</v>
      </c>
      <c r="H56">
        <v>0.75456136465072599</v>
      </c>
      <c r="I56">
        <v>0.76117801666259799</v>
      </c>
      <c r="J56">
        <v>0.78200948238372803</v>
      </c>
      <c r="K56">
        <v>0.77425831556320202</v>
      </c>
      <c r="L56">
        <v>0.73602128028869596</v>
      </c>
      <c r="M56">
        <v>0.75294792652130105</v>
      </c>
      <c r="N56">
        <v>0.74022632837295499</v>
      </c>
      <c r="O56">
        <v>0.72365963459014904</v>
      </c>
      <c r="P56">
        <v>0.73699921369552601</v>
      </c>
      <c r="Q56">
        <v>0.71657913923263505</v>
      </c>
      <c r="R56">
        <v>0.71817398071289096</v>
      </c>
      <c r="S56">
        <v>0.74374657869339</v>
      </c>
      <c r="T56">
        <v>0.687999427318573</v>
      </c>
      <c r="U56">
        <v>0.68087542057037398</v>
      </c>
      <c r="V56">
        <v>0.69813472032546997</v>
      </c>
      <c r="W56">
        <v>0.66979682445526101</v>
      </c>
      <c r="X56">
        <f t="shared" si="0"/>
        <v>0.73480850741976789</v>
      </c>
    </row>
    <row r="57" spans="1:24" hidden="1" x14ac:dyDescent="0.35">
      <c r="A57" t="s">
        <v>2</v>
      </c>
      <c r="B57" t="s">
        <v>59</v>
      </c>
      <c r="C57">
        <v>0.73262351751327504</v>
      </c>
      <c r="D57">
        <v>0.72862756252288796</v>
      </c>
      <c r="E57">
        <v>0.73016601800918601</v>
      </c>
      <c r="F57">
        <v>0.73287063837051403</v>
      </c>
      <c r="G57">
        <v>0.73598867654800404</v>
      </c>
      <c r="H57">
        <v>0.75083351135253895</v>
      </c>
      <c r="I57">
        <v>0.73798269033431996</v>
      </c>
      <c r="J57">
        <v>0.67746061086654696</v>
      </c>
      <c r="K57">
        <v>0.66208577156066895</v>
      </c>
      <c r="L57">
        <v>0.67456442117690996</v>
      </c>
      <c r="M57">
        <v>0.67990463972091697</v>
      </c>
      <c r="N57">
        <v>0.68502932786941495</v>
      </c>
      <c r="O57">
        <v>0.68671739101409901</v>
      </c>
      <c r="P57">
        <v>0.66714608669280995</v>
      </c>
      <c r="Q57">
        <v>0.675553679466248</v>
      </c>
      <c r="R57">
        <v>0.67151296138763406</v>
      </c>
      <c r="S57">
        <v>0.66559684276580799</v>
      </c>
      <c r="T57">
        <v>0.52177435159683205</v>
      </c>
      <c r="U57">
        <v>0.50909256935119596</v>
      </c>
      <c r="V57">
        <v>0.488084375858307</v>
      </c>
      <c r="W57">
        <v>0.486907958984375</v>
      </c>
      <c r="X57">
        <f t="shared" si="0"/>
        <v>0.66192969537916635</v>
      </c>
    </row>
    <row r="58" spans="1:24" hidden="1" x14ac:dyDescent="0.35">
      <c r="A58" t="s">
        <v>2</v>
      </c>
      <c r="B58" t="s">
        <v>60</v>
      </c>
      <c r="C58">
        <v>0.65877074003219604</v>
      </c>
      <c r="D58">
        <v>0.65992647409439098</v>
      </c>
      <c r="E58">
        <v>0.62466049194335904</v>
      </c>
      <c r="F58">
        <v>0.60956996679305997</v>
      </c>
      <c r="G58">
        <v>0.63140118122100797</v>
      </c>
      <c r="H58">
        <v>0.627047419548035</v>
      </c>
      <c r="I58">
        <v>0.65839159488678001</v>
      </c>
      <c r="J58">
        <v>0.65288406610488903</v>
      </c>
      <c r="K58">
        <v>0.63232165575027499</v>
      </c>
      <c r="L58">
        <v>0.59432792663574197</v>
      </c>
      <c r="M58">
        <v>0.64906293153762795</v>
      </c>
      <c r="N58">
        <v>0.64200049638748202</v>
      </c>
      <c r="O58">
        <v>0.61161631345748901</v>
      </c>
      <c r="P58">
        <v>0.63997495174408003</v>
      </c>
      <c r="Q58">
        <v>0.63622999191284202</v>
      </c>
      <c r="R58">
        <v>0.63159036636352495</v>
      </c>
      <c r="S58">
        <v>0.62879830598831199</v>
      </c>
      <c r="T58">
        <v>0.61771225929260298</v>
      </c>
      <c r="U58">
        <v>0.61273509263992298</v>
      </c>
      <c r="V58">
        <v>0.62199342250823997</v>
      </c>
      <c r="W58">
        <v>0.63114535808563199</v>
      </c>
      <c r="X58">
        <f t="shared" si="0"/>
        <v>0.6320076669965472</v>
      </c>
    </row>
    <row r="59" spans="1:24" hidden="1" x14ac:dyDescent="0.35">
      <c r="A59" t="s">
        <v>2</v>
      </c>
      <c r="B59" t="s">
        <v>61</v>
      </c>
      <c r="C59">
        <v>0.545185327529907</v>
      </c>
      <c r="D59">
        <v>0.53409045934677102</v>
      </c>
      <c r="E59">
        <v>0.52109289169311501</v>
      </c>
      <c r="F59">
        <v>0.51968830823898304</v>
      </c>
      <c r="G59">
        <v>0.48468255996704102</v>
      </c>
      <c r="H59">
        <v>0.53022414445877097</v>
      </c>
      <c r="I59">
        <v>0.55099976062774703</v>
      </c>
      <c r="J59">
        <v>0.55404478311538696</v>
      </c>
      <c r="K59">
        <v>0.57383739948272705</v>
      </c>
      <c r="L59">
        <v>0.520022332668304</v>
      </c>
      <c r="M59">
        <v>0.53963983058929399</v>
      </c>
      <c r="N59">
        <v>0.54230308532714799</v>
      </c>
      <c r="O59">
        <v>0.53368115425109897</v>
      </c>
      <c r="P59">
        <v>0.54075103998184204</v>
      </c>
      <c r="Q59">
        <v>0.52818495035171498</v>
      </c>
      <c r="R59">
        <v>0.53614366054534901</v>
      </c>
      <c r="S59">
        <v>0.53784775733947798</v>
      </c>
      <c r="T59">
        <v>0.54298526048660301</v>
      </c>
      <c r="U59">
        <v>0.53877747058868397</v>
      </c>
      <c r="V59">
        <v>0.53131145238876298</v>
      </c>
      <c r="W59">
        <v>0.49274864792823803</v>
      </c>
      <c r="X59">
        <f t="shared" si="0"/>
        <v>0.53324963223366506</v>
      </c>
    </row>
    <row r="60" spans="1:24" hidden="1" x14ac:dyDescent="0.35">
      <c r="A60" t="s">
        <v>2</v>
      </c>
      <c r="B60" t="s">
        <v>62</v>
      </c>
      <c r="C60">
        <v>0.74891662597656306</v>
      </c>
      <c r="D60">
        <v>0.74470430612564098</v>
      </c>
      <c r="E60">
        <v>0.72650510072708097</v>
      </c>
      <c r="F60">
        <v>0.72072035074233998</v>
      </c>
      <c r="G60">
        <v>0.72210371494293202</v>
      </c>
      <c r="H60">
        <v>0.73889452219009399</v>
      </c>
      <c r="I60">
        <v>0.75262612104415905</v>
      </c>
      <c r="J60">
        <v>0.72503805160522505</v>
      </c>
      <c r="K60">
        <v>0.71482819318771396</v>
      </c>
      <c r="L60">
        <v>0.68911552429199197</v>
      </c>
      <c r="M60">
        <v>0.72053337097168002</v>
      </c>
      <c r="N60">
        <v>0.72038191556930498</v>
      </c>
      <c r="O60">
        <v>0.70555400848388705</v>
      </c>
      <c r="P60">
        <v>0.71139436960220304</v>
      </c>
      <c r="Q60">
        <v>0.70998299121856701</v>
      </c>
      <c r="R60">
        <v>0.70837730169296298</v>
      </c>
      <c r="S60">
        <v>0.70507967472076405</v>
      </c>
      <c r="T60">
        <v>0.63982462882995605</v>
      </c>
      <c r="U60">
        <v>0.63107055425643899</v>
      </c>
      <c r="V60">
        <v>0.62405288219451904</v>
      </c>
      <c r="W60">
        <v>0.61711096763610795</v>
      </c>
      <c r="X60">
        <f t="shared" si="0"/>
        <v>0.70365786552429199</v>
      </c>
    </row>
    <row r="61" spans="1:24" hidden="1" x14ac:dyDescent="0.35">
      <c r="A61" t="s">
        <v>2</v>
      </c>
      <c r="B61" t="s">
        <v>63</v>
      </c>
      <c r="C61">
        <v>0.573985576629639</v>
      </c>
      <c r="D61">
        <v>0.50733220577240001</v>
      </c>
      <c r="E61">
        <v>0.49470859766006497</v>
      </c>
      <c r="F61">
        <v>0.49803233146667503</v>
      </c>
      <c r="G61">
        <v>0.53578412532806396</v>
      </c>
      <c r="H61">
        <v>0.56183052062988303</v>
      </c>
      <c r="I61">
        <v>0.54098337888717696</v>
      </c>
      <c r="J61">
        <v>0.605759978294373</v>
      </c>
      <c r="K61">
        <v>0.56104290485382102</v>
      </c>
      <c r="L61">
        <v>0.52517825365066495</v>
      </c>
      <c r="M61">
        <v>0.51084083318710305</v>
      </c>
      <c r="N61">
        <v>0.481117904186249</v>
      </c>
      <c r="O61">
        <v>0.49099364876747098</v>
      </c>
      <c r="P61">
        <v>0.54252147674560502</v>
      </c>
      <c r="Q61">
        <v>0.549610614776611</v>
      </c>
      <c r="R61">
        <v>0.53651314973831199</v>
      </c>
      <c r="S61">
        <v>0.51535522937774703</v>
      </c>
      <c r="T61">
        <v>0.50023078918456998</v>
      </c>
      <c r="U61">
        <v>0.58352971076965299</v>
      </c>
      <c r="V61">
        <v>0.56704503297805797</v>
      </c>
      <c r="W61">
        <v>0.59916067123413097</v>
      </c>
      <c r="X61">
        <f t="shared" si="0"/>
        <v>0.53721699686277491</v>
      </c>
    </row>
    <row r="62" spans="1:24" x14ac:dyDescent="0.35">
      <c r="A62" t="s">
        <v>2</v>
      </c>
      <c r="B62" t="s">
        <v>64</v>
      </c>
      <c r="C62">
        <v>0.69275104999542203</v>
      </c>
      <c r="D62">
        <v>0.72436767816543601</v>
      </c>
      <c r="E62">
        <v>0.718888640403748</v>
      </c>
      <c r="F62">
        <v>0.61343795061111495</v>
      </c>
      <c r="G62">
        <v>0.63694643974304199</v>
      </c>
      <c r="H62">
        <v>0.647039294242859</v>
      </c>
      <c r="I62">
        <v>0.66243547201156605</v>
      </c>
      <c r="J62">
        <v>0.78834486007690396</v>
      </c>
      <c r="K62">
        <v>0.81252712011337302</v>
      </c>
      <c r="L62">
        <v>0.71291363239288297</v>
      </c>
      <c r="M62">
        <v>0.729530930519104</v>
      </c>
      <c r="N62">
        <v>0.68913280963897705</v>
      </c>
      <c r="O62">
        <v>0.634471595287323</v>
      </c>
      <c r="P62">
        <v>0.64490944147109996</v>
      </c>
      <c r="Q62">
        <v>0.67312175035476696</v>
      </c>
      <c r="R62">
        <v>0.64310616254806496</v>
      </c>
      <c r="S62">
        <v>0.71895998716354403</v>
      </c>
      <c r="T62">
        <v>0.67822319269180298</v>
      </c>
      <c r="U62">
        <v>0.711558997631073</v>
      </c>
      <c r="V62">
        <v>0.65373718738555897</v>
      </c>
      <c r="W62">
        <v>0.67010337114334095</v>
      </c>
      <c r="X62">
        <f t="shared" si="0"/>
        <v>0.6884051220757621</v>
      </c>
    </row>
    <row r="63" spans="1:24" hidden="1" x14ac:dyDescent="0.35">
      <c r="A63" t="s">
        <v>2</v>
      </c>
      <c r="B63" t="s">
        <v>65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0.83685827255249001</v>
      </c>
      <c r="R63">
        <v>0.90104150772094704</v>
      </c>
      <c r="S63">
        <v>1</v>
      </c>
      <c r="T63">
        <v>0.92488157749176003</v>
      </c>
      <c r="U63">
        <v>0.78478240966796897</v>
      </c>
      <c r="V63">
        <v>1</v>
      </c>
      <c r="W63">
        <v>0.79440736770629905</v>
      </c>
      <c r="X63">
        <f t="shared" si="0"/>
        <v>0.96390338738759362</v>
      </c>
    </row>
    <row r="64" spans="1:24" hidden="1" x14ac:dyDescent="0.35">
      <c r="A64" t="s">
        <v>2</v>
      </c>
      <c r="B64" t="s">
        <v>66</v>
      </c>
      <c r="C64">
        <v>0.76187384128570601</v>
      </c>
      <c r="D64">
        <v>0.75275397300720204</v>
      </c>
      <c r="E64">
        <v>0.74666565656661998</v>
      </c>
      <c r="F64">
        <v>0.70761561393737804</v>
      </c>
      <c r="G64">
        <v>0.72853207588195801</v>
      </c>
      <c r="H64">
        <v>0.74063307046890303</v>
      </c>
      <c r="I64">
        <v>0.73987525701522805</v>
      </c>
      <c r="J64">
        <v>0.80830919742584195</v>
      </c>
      <c r="K64">
        <v>0.80332070589065596</v>
      </c>
      <c r="L64">
        <v>0.75405907630920399</v>
      </c>
      <c r="M64">
        <v>0.75583064556121804</v>
      </c>
      <c r="N64">
        <v>0.73103779554367099</v>
      </c>
      <c r="O64">
        <v>0.71338212490081798</v>
      </c>
      <c r="P64">
        <v>0.73369771242141701</v>
      </c>
      <c r="Q64">
        <v>0.69506990909576405</v>
      </c>
      <c r="R64">
        <v>0.69980263710021995</v>
      </c>
      <c r="S64">
        <v>0.75324243307113603</v>
      </c>
      <c r="T64">
        <v>0.709189772605896</v>
      </c>
      <c r="U64">
        <v>0.70397520065307595</v>
      </c>
      <c r="V64">
        <v>0.74483454227447499</v>
      </c>
      <c r="W64">
        <v>0.69621211290359497</v>
      </c>
      <c r="X64">
        <f t="shared" si="0"/>
        <v>0.73713873113904693</v>
      </c>
    </row>
    <row r="65" spans="1:24" hidden="1" x14ac:dyDescent="0.35">
      <c r="A65" t="s">
        <v>10</v>
      </c>
      <c r="B65" t="s">
        <v>58</v>
      </c>
      <c r="E65">
        <v>0.48037776350974998</v>
      </c>
      <c r="F65">
        <v>0.45215716958045998</v>
      </c>
      <c r="G65">
        <v>0.47756972908973699</v>
      </c>
      <c r="H65">
        <v>0.51192891597747803</v>
      </c>
      <c r="I65">
        <v>0.54146283864974998</v>
      </c>
      <c r="J65">
        <v>0.58896446228027299</v>
      </c>
      <c r="K65">
        <v>0.62796241044998202</v>
      </c>
      <c r="L65">
        <v>0.68013072013855003</v>
      </c>
      <c r="M65">
        <v>0.63542568683624301</v>
      </c>
      <c r="N65">
        <v>0.63455587625503496</v>
      </c>
      <c r="O65">
        <v>0.62991750240325906</v>
      </c>
      <c r="P65">
        <v>0.53778338432312001</v>
      </c>
      <c r="Q65">
        <v>0.58731389045715299</v>
      </c>
      <c r="R65">
        <v>0.61541825532913197</v>
      </c>
      <c r="S65">
        <v>0.54920154809951804</v>
      </c>
      <c r="T65">
        <v>0.52182334661483798</v>
      </c>
      <c r="U65">
        <v>0.52674198150634799</v>
      </c>
      <c r="V65">
        <v>0.49147617816924999</v>
      </c>
      <c r="W65">
        <v>0.49667048454284701</v>
      </c>
      <c r="X65">
        <f t="shared" si="0"/>
        <v>0.55720432337961701</v>
      </c>
    </row>
    <row r="66" spans="1:24" hidden="1" x14ac:dyDescent="0.35">
      <c r="A66" t="s">
        <v>10</v>
      </c>
      <c r="B66" t="s">
        <v>59</v>
      </c>
      <c r="E66">
        <v>0.59229302406311002</v>
      </c>
      <c r="F66">
        <v>0.61526930332183805</v>
      </c>
      <c r="G66">
        <v>0.63150960206985496</v>
      </c>
      <c r="H66">
        <v>0.68344092369079601</v>
      </c>
      <c r="I66">
        <v>0.706518113613129</v>
      </c>
      <c r="J66">
        <v>0.75971466302871704</v>
      </c>
      <c r="K66">
        <v>0.80930936336517301</v>
      </c>
      <c r="L66">
        <v>0.853066265583038</v>
      </c>
      <c r="M66">
        <v>0.85014802217483498</v>
      </c>
      <c r="N66">
        <v>0.83168971538543701</v>
      </c>
      <c r="O66">
        <v>0.79539138078689597</v>
      </c>
      <c r="P66">
        <v>0.76495063304901101</v>
      </c>
      <c r="Q66">
        <v>0.65630531311035201</v>
      </c>
      <c r="R66">
        <v>0.59283977746963501</v>
      </c>
      <c r="S66">
        <v>0.57357770204544101</v>
      </c>
      <c r="T66">
        <v>0.55011332035064697</v>
      </c>
      <c r="U66">
        <v>0.53937625885009799</v>
      </c>
      <c r="V66">
        <v>0.51918429136276201</v>
      </c>
      <c r="W66">
        <v>0.50471138954162598</v>
      </c>
      <c r="X66">
        <f t="shared" si="0"/>
        <v>0.67523205594012614</v>
      </c>
    </row>
    <row r="67" spans="1:24" hidden="1" x14ac:dyDescent="0.35">
      <c r="A67" t="s">
        <v>10</v>
      </c>
      <c r="B67" t="s">
        <v>60</v>
      </c>
      <c r="E67">
        <v>0.26249524950981101</v>
      </c>
      <c r="F67">
        <v>0.26834040880203303</v>
      </c>
      <c r="G67">
        <v>0.28738698363304099</v>
      </c>
      <c r="H67">
        <v>0.293984264135361</v>
      </c>
      <c r="I67">
        <v>0.287070542573929</v>
      </c>
      <c r="J67">
        <v>0.27960246801376298</v>
      </c>
      <c r="K67">
        <v>0.29363343119621299</v>
      </c>
      <c r="L67">
        <v>0.266214430332184</v>
      </c>
      <c r="M67">
        <v>0.27551621198654203</v>
      </c>
      <c r="N67">
        <v>0.32241299748420699</v>
      </c>
      <c r="O67">
        <v>0.32454949617385898</v>
      </c>
      <c r="P67">
        <v>0.33013820648193398</v>
      </c>
      <c r="Q67">
        <v>0.33019343018531799</v>
      </c>
      <c r="R67">
        <v>0.32368725538253801</v>
      </c>
      <c r="S67">
        <v>0.31087055802345298</v>
      </c>
      <c r="T67">
        <v>0.30563727021217402</v>
      </c>
      <c r="U67">
        <v>0.29406771063804599</v>
      </c>
      <c r="V67">
        <v>0.27543041110038802</v>
      </c>
      <c r="W67">
        <v>0.26327124238014199</v>
      </c>
      <c r="X67">
        <f t="shared" ref="X67:X130" si="1">AVERAGE(C67:W67)</f>
        <v>0.2944475035918388</v>
      </c>
    </row>
    <row r="68" spans="1:24" hidden="1" x14ac:dyDescent="0.35">
      <c r="A68" t="s">
        <v>10</v>
      </c>
      <c r="B68" t="s">
        <v>61</v>
      </c>
      <c r="E68">
        <v>0.56724178791046098</v>
      </c>
      <c r="F68">
        <v>0.55423563718795799</v>
      </c>
      <c r="G68">
        <v>0.56531375646591198</v>
      </c>
      <c r="H68">
        <v>0.55591571331024203</v>
      </c>
      <c r="I68">
        <v>0.60037094354629505</v>
      </c>
      <c r="J68">
        <v>0.58328956365585305</v>
      </c>
      <c r="K68">
        <v>0.60213547945022605</v>
      </c>
      <c r="L68">
        <v>0.59898483753204301</v>
      </c>
      <c r="M68">
        <v>0.54962807893753096</v>
      </c>
      <c r="N68">
        <v>0.52798247337341297</v>
      </c>
      <c r="O68">
        <v>0.512992262840271</v>
      </c>
      <c r="P68">
        <v>0.46755951642990101</v>
      </c>
      <c r="Q68">
        <v>0.73036080598831199</v>
      </c>
      <c r="R68">
        <v>0.519583880901337</v>
      </c>
      <c r="S68">
        <v>0.52764832973480202</v>
      </c>
      <c r="T68">
        <v>0.55958771705627397</v>
      </c>
      <c r="U68">
        <v>0.54649347066879295</v>
      </c>
      <c r="V68">
        <v>0.54222160577774003</v>
      </c>
      <c r="W68">
        <v>0.54805493354797397</v>
      </c>
      <c r="X68">
        <f t="shared" si="1"/>
        <v>0.56103162075343882</v>
      </c>
    </row>
    <row r="69" spans="1:24" hidden="1" x14ac:dyDescent="0.35">
      <c r="A69" t="s">
        <v>10</v>
      </c>
      <c r="B69" t="s">
        <v>62</v>
      </c>
      <c r="E69">
        <v>0.52209073305130005</v>
      </c>
      <c r="F69">
        <v>0.53099626302719105</v>
      </c>
      <c r="G69">
        <v>0.54925942420959495</v>
      </c>
      <c r="H69">
        <v>0.57191270589828502</v>
      </c>
      <c r="I69">
        <v>0.59083437919616699</v>
      </c>
      <c r="J69">
        <v>0.60583394765853904</v>
      </c>
      <c r="K69">
        <v>0.63834965229034402</v>
      </c>
      <c r="L69">
        <v>0.64437270164489702</v>
      </c>
      <c r="M69">
        <v>0.63383084535598799</v>
      </c>
      <c r="N69">
        <v>0.64045906066894498</v>
      </c>
      <c r="O69">
        <v>0.62173670530319203</v>
      </c>
      <c r="P69">
        <v>0.59880924224853505</v>
      </c>
      <c r="Q69">
        <v>0.62314224243164096</v>
      </c>
      <c r="R69">
        <v>0.53608095645904497</v>
      </c>
      <c r="S69">
        <v>0.52440255880355802</v>
      </c>
      <c r="T69">
        <v>0.52066916227340698</v>
      </c>
      <c r="U69">
        <v>0.50748080015182495</v>
      </c>
      <c r="V69">
        <v>0.48953622579574602</v>
      </c>
      <c r="W69">
        <v>0.47959959506988498</v>
      </c>
      <c r="X69">
        <f t="shared" si="1"/>
        <v>0.56996827376516246</v>
      </c>
    </row>
    <row r="70" spans="1:24" hidden="1" x14ac:dyDescent="0.35">
      <c r="A70" t="s">
        <v>10</v>
      </c>
      <c r="B70" t="s">
        <v>63</v>
      </c>
      <c r="E70">
        <v>0.34829118847847002</v>
      </c>
      <c r="F70">
        <v>0.41064912080764798</v>
      </c>
      <c r="G70">
        <v>0.43477934598922702</v>
      </c>
      <c r="H70">
        <v>0.54734367132186901</v>
      </c>
      <c r="I70">
        <v>0.57836776971817005</v>
      </c>
      <c r="J70">
        <v>0.53888583183288596</v>
      </c>
      <c r="K70">
        <v>0.50608700513839699</v>
      </c>
      <c r="L70">
        <v>0.57148170471191395</v>
      </c>
      <c r="M70">
        <v>0.63632351160049405</v>
      </c>
      <c r="N70">
        <v>0.57090771198272705</v>
      </c>
      <c r="O70">
        <v>0.55665695667266801</v>
      </c>
      <c r="P70">
        <v>0.45106405019760099</v>
      </c>
      <c r="Q70">
        <v>0.66605305671691895</v>
      </c>
      <c r="R70">
        <v>0.73653596639633201</v>
      </c>
      <c r="S70">
        <v>0.57976204156875599</v>
      </c>
      <c r="T70">
        <v>0.50487047433853105</v>
      </c>
      <c r="U70">
        <v>0.69217503070831299</v>
      </c>
      <c r="V70">
        <v>0.61022162437438998</v>
      </c>
      <c r="W70">
        <v>0.68176651000976596</v>
      </c>
      <c r="X70">
        <f t="shared" si="1"/>
        <v>0.55906434592447785</v>
      </c>
    </row>
    <row r="71" spans="1:24" x14ac:dyDescent="0.35">
      <c r="A71" t="s">
        <v>10</v>
      </c>
      <c r="B71" t="s">
        <v>64</v>
      </c>
      <c r="E71">
        <v>0.36357343196868902</v>
      </c>
      <c r="F71">
        <v>0.27937784790992698</v>
      </c>
      <c r="G71">
        <v>0.32916644215583801</v>
      </c>
      <c r="H71">
        <v>0.351979941129684</v>
      </c>
      <c r="I71">
        <v>0.407835483551025</v>
      </c>
      <c r="J71">
        <v>0.55130112171173096</v>
      </c>
      <c r="K71">
        <v>0.66606932878494296</v>
      </c>
      <c r="L71">
        <v>0.50378495454788197</v>
      </c>
      <c r="M71">
        <v>0.53802311420440696</v>
      </c>
      <c r="N71">
        <v>0.49393981695175199</v>
      </c>
      <c r="O71">
        <v>0.45010730624198902</v>
      </c>
      <c r="P71">
        <v>0.47694355249404902</v>
      </c>
      <c r="Q71">
        <v>0.53547769784927401</v>
      </c>
      <c r="R71">
        <v>0.533741295337677</v>
      </c>
      <c r="S71">
        <v>0.53126901388168302</v>
      </c>
      <c r="T71">
        <v>0.50485062599182096</v>
      </c>
      <c r="U71">
        <v>0.50433224439621005</v>
      </c>
      <c r="V71">
        <v>0.41969254612922702</v>
      </c>
      <c r="W71">
        <v>0.43575745820999201</v>
      </c>
      <c r="X71">
        <f t="shared" si="1"/>
        <v>0.46722227491830526</v>
      </c>
    </row>
    <row r="72" spans="1:24" hidden="1" x14ac:dyDescent="0.35">
      <c r="A72" t="s">
        <v>10</v>
      </c>
      <c r="B72" t="s">
        <v>65</v>
      </c>
      <c r="E72">
        <v>0.540782570838928</v>
      </c>
      <c r="F72">
        <v>0.37639427185058599</v>
      </c>
      <c r="G72">
        <v>0.39212232828140298</v>
      </c>
      <c r="H72">
        <v>0.39317482709884599</v>
      </c>
      <c r="I72">
        <v>0.41815981268882801</v>
      </c>
      <c r="J72">
        <v>0.53229182958602905</v>
      </c>
      <c r="K72">
        <v>0.56614035367965698</v>
      </c>
      <c r="L72">
        <v>1</v>
      </c>
      <c r="M72">
        <v>0.65002834796905495</v>
      </c>
      <c r="N72">
        <v>0.74228537082672097</v>
      </c>
      <c r="O72">
        <v>0.83971089124679599</v>
      </c>
      <c r="P72">
        <v>0.41471913456916798</v>
      </c>
      <c r="Q72">
        <v>0.35884052515029902</v>
      </c>
      <c r="R72">
        <v>0.73967695236206099</v>
      </c>
      <c r="S72">
        <v>0.52633780241012595</v>
      </c>
      <c r="T72">
        <v>0.47530087828636203</v>
      </c>
      <c r="U72">
        <v>0.36026889085769598</v>
      </c>
      <c r="V72">
        <v>0.38234603404998802</v>
      </c>
      <c r="W72">
        <v>0.35489323735237099</v>
      </c>
      <c r="X72">
        <f t="shared" si="1"/>
        <v>0.52965652942657471</v>
      </c>
    </row>
    <row r="73" spans="1:24" hidden="1" x14ac:dyDescent="0.35">
      <c r="A73" t="s">
        <v>10</v>
      </c>
      <c r="B73" t="s">
        <v>66</v>
      </c>
      <c r="E73">
        <v>0.41982358694076499</v>
      </c>
      <c r="F73">
        <v>0.35558372735977201</v>
      </c>
      <c r="G73">
        <v>0.38714897632598899</v>
      </c>
      <c r="H73">
        <v>0.43186649680137601</v>
      </c>
      <c r="I73">
        <v>0.470854222774506</v>
      </c>
      <c r="J73">
        <v>0.54899477958679199</v>
      </c>
      <c r="K73">
        <v>0.592945456504822</v>
      </c>
      <c r="L73">
        <v>0.68921291828155495</v>
      </c>
      <c r="M73">
        <v>0.61209797859191895</v>
      </c>
      <c r="N73">
        <v>0.60376435518264804</v>
      </c>
      <c r="O73">
        <v>0.61339187622070301</v>
      </c>
      <c r="P73">
        <v>0.45566472411155701</v>
      </c>
      <c r="Q73">
        <v>0.52845013141632102</v>
      </c>
      <c r="R73">
        <v>0.67061781883239702</v>
      </c>
      <c r="S73">
        <v>0.55245983600616499</v>
      </c>
      <c r="T73">
        <v>0.502510666847229</v>
      </c>
      <c r="U73">
        <v>0.525343418121338</v>
      </c>
      <c r="V73">
        <v>0.47413960099220298</v>
      </c>
      <c r="W73">
        <v>0.49426111578941401</v>
      </c>
      <c r="X73">
        <f t="shared" si="1"/>
        <v>0.52258587824670888</v>
      </c>
    </row>
    <row r="74" spans="1:24" hidden="1" x14ac:dyDescent="0.35">
      <c r="A74" t="s">
        <v>11</v>
      </c>
      <c r="B74" t="s">
        <v>58</v>
      </c>
      <c r="C74">
        <v>0.82245296239852905</v>
      </c>
      <c r="D74">
        <v>0.74384790658950795</v>
      </c>
      <c r="E74">
        <v>0.79028332233428999</v>
      </c>
      <c r="F74">
        <v>0.68384164571762096</v>
      </c>
      <c r="G74">
        <v>0.71208488941192605</v>
      </c>
      <c r="H74">
        <v>0.73184210062027</v>
      </c>
      <c r="I74">
        <v>0.74406069517135598</v>
      </c>
      <c r="J74">
        <v>0.76445227861404397</v>
      </c>
      <c r="K74">
        <v>0.77619582414627097</v>
      </c>
      <c r="L74">
        <v>0.77929854393005404</v>
      </c>
      <c r="M74">
        <v>0.75620794296264604</v>
      </c>
      <c r="N74">
        <v>0.73096519708633401</v>
      </c>
      <c r="O74">
        <v>0.66093128919601396</v>
      </c>
      <c r="P74">
        <v>0.67540693283081099</v>
      </c>
      <c r="Q74">
        <v>0.71067458391189597</v>
      </c>
      <c r="R74">
        <v>0.69608271121978804</v>
      </c>
      <c r="S74">
        <v>0.67135989665985096</v>
      </c>
      <c r="T74">
        <v>0.67399382591247603</v>
      </c>
      <c r="U74">
        <v>0.69135773181915305</v>
      </c>
      <c r="V74">
        <v>0.66951149702072099</v>
      </c>
      <c r="W74">
        <v>0.66010445356368996</v>
      </c>
      <c r="X74">
        <f t="shared" si="1"/>
        <v>0.72118839195796425</v>
      </c>
    </row>
    <row r="75" spans="1:24" hidden="1" x14ac:dyDescent="0.35">
      <c r="A75" t="s">
        <v>11</v>
      </c>
      <c r="B75" t="s">
        <v>59</v>
      </c>
      <c r="C75">
        <v>0.80059343576431297</v>
      </c>
      <c r="D75">
        <v>0.84357547760009799</v>
      </c>
      <c r="E75">
        <v>0.83452409505844105</v>
      </c>
      <c r="F75">
        <v>0.750971138477325</v>
      </c>
      <c r="G75">
        <v>0.74477022886276201</v>
      </c>
      <c r="H75">
        <v>0.81724339723587003</v>
      </c>
      <c r="I75">
        <v>0.79439407587051403</v>
      </c>
      <c r="J75">
        <v>0.79077005386352495</v>
      </c>
      <c r="K75">
        <v>0.79433006048202504</v>
      </c>
      <c r="L75">
        <v>0.81348532438278198</v>
      </c>
      <c r="M75">
        <v>0.81659168004989602</v>
      </c>
      <c r="N75">
        <v>0.72633916139602706</v>
      </c>
      <c r="O75">
        <v>0.70561450719833396</v>
      </c>
      <c r="P75">
        <v>0.65898805856704701</v>
      </c>
      <c r="Q75">
        <v>0.64005321264267001</v>
      </c>
      <c r="R75">
        <v>0.69020968675613403</v>
      </c>
      <c r="S75">
        <v>0.66153943538665805</v>
      </c>
      <c r="T75">
        <v>0.65238732099533103</v>
      </c>
      <c r="U75">
        <v>0.63754731416702304</v>
      </c>
      <c r="V75">
        <v>0.58658069372177102</v>
      </c>
      <c r="W75">
        <v>0.55648660659789995</v>
      </c>
      <c r="X75">
        <f t="shared" si="1"/>
        <v>0.72938071262268789</v>
      </c>
    </row>
    <row r="76" spans="1:24" hidden="1" x14ac:dyDescent="0.35">
      <c r="A76" t="s">
        <v>11</v>
      </c>
      <c r="B76" t="s">
        <v>60</v>
      </c>
      <c r="C76">
        <v>0.82821786403655995</v>
      </c>
      <c r="D76">
        <v>0.83994615077972401</v>
      </c>
      <c r="E76">
        <v>0.848280489444733</v>
      </c>
      <c r="F76">
        <v>0.81675010919570901</v>
      </c>
      <c r="G76">
        <v>0.85955208539962802</v>
      </c>
      <c r="H76">
        <v>0.90554791688919101</v>
      </c>
      <c r="I76">
        <v>0.97029078006744396</v>
      </c>
      <c r="J76">
        <v>0.977866470813751</v>
      </c>
      <c r="K76">
        <v>0.96267670392990101</v>
      </c>
      <c r="L76">
        <v>0.91922336816787698</v>
      </c>
      <c r="M76">
        <v>0.95040166378021196</v>
      </c>
      <c r="N76">
        <v>0.96240323781967196</v>
      </c>
      <c r="O76">
        <v>0.89647567272186302</v>
      </c>
      <c r="P76">
        <v>0.91522651910781905</v>
      </c>
      <c r="Q76">
        <v>0.93991261720657304</v>
      </c>
      <c r="R76">
        <v>0.87709242105483998</v>
      </c>
      <c r="S76">
        <v>0.74707716703414895</v>
      </c>
      <c r="T76">
        <v>0.69240844249725297</v>
      </c>
      <c r="U76">
        <v>0.71609634160995495</v>
      </c>
      <c r="V76">
        <v>0.667502760887146</v>
      </c>
      <c r="W76">
        <v>0.673877954483032</v>
      </c>
      <c r="X76">
        <f t="shared" si="1"/>
        <v>0.85556317794890635</v>
      </c>
    </row>
    <row r="77" spans="1:24" hidden="1" x14ac:dyDescent="0.35">
      <c r="A77" t="s">
        <v>11</v>
      </c>
      <c r="B77" t="s">
        <v>61</v>
      </c>
      <c r="C77">
        <v>0.60316473245620705</v>
      </c>
      <c r="D77">
        <v>0.671938836574554</v>
      </c>
      <c r="E77">
        <v>0.67239618301391602</v>
      </c>
      <c r="F77">
        <v>0.64447164535522505</v>
      </c>
      <c r="G77">
        <v>0.59989160299301103</v>
      </c>
      <c r="H77">
        <v>0.52768659591674805</v>
      </c>
      <c r="I77">
        <v>0.57000643014907804</v>
      </c>
      <c r="J77">
        <v>0.57468926906585704</v>
      </c>
      <c r="K77">
        <v>0.572451531887054</v>
      </c>
      <c r="L77">
        <v>0.51869326829910301</v>
      </c>
      <c r="M77">
        <v>0.49130201339721702</v>
      </c>
      <c r="N77">
        <v>0.45982638001442</v>
      </c>
      <c r="O77">
        <v>0.48942726850509599</v>
      </c>
      <c r="P77">
        <v>0.46593746542930597</v>
      </c>
      <c r="Q77">
        <v>0.45668199658393899</v>
      </c>
      <c r="R77">
        <v>0.57217502593994096</v>
      </c>
      <c r="S77">
        <v>0.54881012439727805</v>
      </c>
      <c r="T77">
        <v>0.53056716918945301</v>
      </c>
      <c r="U77">
        <v>0.545823514461517</v>
      </c>
      <c r="V77">
        <v>0.53126913309097301</v>
      </c>
      <c r="W77">
        <v>0.405432969331741</v>
      </c>
      <c r="X77">
        <f t="shared" si="1"/>
        <v>0.5453639598119826</v>
      </c>
    </row>
    <row r="78" spans="1:24" hidden="1" x14ac:dyDescent="0.35">
      <c r="A78" t="s">
        <v>11</v>
      </c>
      <c r="B78" t="s">
        <v>62</v>
      </c>
      <c r="C78">
        <v>0.86754453182220503</v>
      </c>
      <c r="D78">
        <v>0.90970599651336703</v>
      </c>
      <c r="E78">
        <v>0.90956634283065796</v>
      </c>
      <c r="F78">
        <v>0.85238558053970304</v>
      </c>
      <c r="G78">
        <v>0.85630339384079002</v>
      </c>
      <c r="H78">
        <v>0.88796317577362105</v>
      </c>
      <c r="I78">
        <v>0.91775411367416404</v>
      </c>
      <c r="J78">
        <v>0.92075878381729104</v>
      </c>
      <c r="K78">
        <v>0.91507339477539096</v>
      </c>
      <c r="L78">
        <v>0.88986980915069602</v>
      </c>
      <c r="M78">
        <v>0.89737349748611495</v>
      </c>
      <c r="N78">
        <v>0.85529965162277199</v>
      </c>
      <c r="O78">
        <v>0.82569658756256104</v>
      </c>
      <c r="P78">
        <v>0.80746936798095703</v>
      </c>
      <c r="Q78">
        <v>0.80757391452789296</v>
      </c>
      <c r="R78">
        <v>0.83299708366393999</v>
      </c>
      <c r="S78">
        <v>0.75777530670166005</v>
      </c>
      <c r="T78">
        <v>0.72511929273605302</v>
      </c>
      <c r="U78">
        <v>0.73317241668701205</v>
      </c>
      <c r="V78">
        <v>0.68618416786193803</v>
      </c>
      <c r="W78">
        <v>0.64202356338500999</v>
      </c>
      <c r="X78">
        <f t="shared" si="1"/>
        <v>0.83321952252160947</v>
      </c>
    </row>
    <row r="79" spans="1:24" hidden="1" x14ac:dyDescent="0.35">
      <c r="A79" t="s">
        <v>11</v>
      </c>
      <c r="B79" t="s">
        <v>63</v>
      </c>
      <c r="C79">
        <v>0.86201763153076205</v>
      </c>
      <c r="D79">
        <v>0.90969485044479403</v>
      </c>
      <c r="E79">
        <v>1</v>
      </c>
      <c r="F79">
        <v>0.91849488019943204</v>
      </c>
      <c r="G79">
        <v>1</v>
      </c>
      <c r="H79">
        <v>1</v>
      </c>
      <c r="I79">
        <v>1</v>
      </c>
      <c r="J79">
        <v>1</v>
      </c>
      <c r="K79">
        <v>0.98228162527084395</v>
      </c>
      <c r="L79">
        <v>0.97418397665023804</v>
      </c>
      <c r="M79">
        <v>1</v>
      </c>
      <c r="N79">
        <v>0.97545456886291504</v>
      </c>
      <c r="O79">
        <v>0.704908907413483</v>
      </c>
      <c r="P79">
        <v>0.79716557264328003</v>
      </c>
      <c r="Q79">
        <v>0.93483984470367398</v>
      </c>
      <c r="R79">
        <v>0.79648244380950906</v>
      </c>
      <c r="S79">
        <v>0.86220312118530296</v>
      </c>
      <c r="T79">
        <v>0.92598450183868397</v>
      </c>
      <c r="U79">
        <v>1</v>
      </c>
      <c r="V79">
        <v>1</v>
      </c>
      <c r="W79">
        <v>1</v>
      </c>
      <c r="X79">
        <f t="shared" si="1"/>
        <v>0.93541485355013898</v>
      </c>
    </row>
    <row r="80" spans="1:24" x14ac:dyDescent="0.35">
      <c r="A80" t="s">
        <v>11</v>
      </c>
      <c r="B80" t="s">
        <v>64</v>
      </c>
      <c r="C80">
        <v>0.567163586616516</v>
      </c>
      <c r="D80">
        <v>0.49977263808250399</v>
      </c>
      <c r="E80">
        <v>0.542142033576965</v>
      </c>
      <c r="F80">
        <v>0.46449306607246399</v>
      </c>
      <c r="G80">
        <v>0.51193553209304798</v>
      </c>
      <c r="H80">
        <v>0.55042517185211204</v>
      </c>
      <c r="I80">
        <v>0.51862740516662598</v>
      </c>
      <c r="J80">
        <v>0.61014777421951305</v>
      </c>
      <c r="K80">
        <v>0.60043913125991799</v>
      </c>
      <c r="L80">
        <v>0.50106555223464999</v>
      </c>
      <c r="M80">
        <v>0.53957784175872803</v>
      </c>
      <c r="N80">
        <v>0.55520695447921797</v>
      </c>
      <c r="O80">
        <v>0.571086525917053</v>
      </c>
      <c r="P80">
        <v>0.60578536987304699</v>
      </c>
      <c r="Q80">
        <v>0.67087984085082997</v>
      </c>
      <c r="R80">
        <v>0.61552721261978105</v>
      </c>
      <c r="S80">
        <v>0.58177864551544201</v>
      </c>
      <c r="T80">
        <v>0.57966089248657204</v>
      </c>
      <c r="U80">
        <v>0.60017323493957497</v>
      </c>
      <c r="V80">
        <v>0.514384865760803</v>
      </c>
      <c r="W80">
        <v>0.58200120925903298</v>
      </c>
      <c r="X80">
        <f t="shared" si="1"/>
        <v>0.56106068974449519</v>
      </c>
    </row>
    <row r="81" spans="1:24" hidden="1" x14ac:dyDescent="0.35">
      <c r="A81" t="s">
        <v>11</v>
      </c>
      <c r="B81" t="s">
        <v>65</v>
      </c>
      <c r="C81">
        <v>0.80912613868713401</v>
      </c>
      <c r="D81">
        <v>0.22181348502636</v>
      </c>
      <c r="E81">
        <v>0.36858674883842502</v>
      </c>
      <c r="F81">
        <v>6.4657323062419905E-2</v>
      </c>
      <c r="G81">
        <v>8.8563904166221605E-2</v>
      </c>
      <c r="H81">
        <v>6.4669579267501803E-2</v>
      </c>
      <c r="I81">
        <v>8.4460079669952406E-2</v>
      </c>
      <c r="J81">
        <v>9.1326832771301297E-2</v>
      </c>
      <c r="K81">
        <v>0.21153427660465199</v>
      </c>
      <c r="L81">
        <v>0.43803769350051902</v>
      </c>
      <c r="M81">
        <v>0.19899572432041199</v>
      </c>
      <c r="N81">
        <v>0.18135866522788999</v>
      </c>
      <c r="O81">
        <v>9.3054234981536907E-2</v>
      </c>
      <c r="P81">
        <v>0.106167480349541</v>
      </c>
      <c r="Q81">
        <v>0.108118861913681</v>
      </c>
      <c r="R81">
        <v>0.14259989559650399</v>
      </c>
      <c r="S81">
        <v>0.20181934535503401</v>
      </c>
      <c r="T81">
        <v>0.25996419787406899</v>
      </c>
      <c r="U81">
        <v>0.24325023591518399</v>
      </c>
      <c r="V81">
        <v>0.35951983928680398</v>
      </c>
      <c r="W81">
        <v>0.35951983928680398</v>
      </c>
      <c r="X81">
        <f t="shared" si="1"/>
        <v>0.22367354198580705</v>
      </c>
    </row>
    <row r="82" spans="1:24" hidden="1" x14ac:dyDescent="0.35">
      <c r="A82" t="s">
        <v>11</v>
      </c>
      <c r="B82" t="s">
        <v>66</v>
      </c>
      <c r="C82">
        <v>0.74510347843170199</v>
      </c>
      <c r="D82">
        <v>0.54881483316421498</v>
      </c>
      <c r="E82">
        <v>0.64000403881072998</v>
      </c>
      <c r="F82">
        <v>0.48847627639770502</v>
      </c>
      <c r="G82">
        <v>0.53993713855743397</v>
      </c>
      <c r="H82">
        <v>0.54701691865920998</v>
      </c>
      <c r="I82">
        <v>0.54118400812149003</v>
      </c>
      <c r="J82">
        <v>0.57816267013549805</v>
      </c>
      <c r="K82">
        <v>0.60687458515167203</v>
      </c>
      <c r="L82">
        <v>0.63816183805465698</v>
      </c>
      <c r="M82">
        <v>0.585382580757141</v>
      </c>
      <c r="N82">
        <v>0.57796102762222301</v>
      </c>
      <c r="O82">
        <v>0.47024321556091297</v>
      </c>
      <c r="P82">
        <v>0.516853928565979</v>
      </c>
      <c r="Q82">
        <v>0.585901319980621</v>
      </c>
      <c r="R82">
        <v>0.53186672925949097</v>
      </c>
      <c r="S82">
        <v>0.55861270427703902</v>
      </c>
      <c r="T82">
        <v>0.59643316268920898</v>
      </c>
      <c r="U82">
        <v>0.62242680788040206</v>
      </c>
      <c r="V82">
        <v>0.62657952308654796</v>
      </c>
      <c r="W82">
        <v>0.65229499340057395</v>
      </c>
      <c r="X82">
        <f t="shared" si="1"/>
        <v>0.58087103707449772</v>
      </c>
    </row>
    <row r="83" spans="1:24" hidden="1" x14ac:dyDescent="0.35">
      <c r="A83" t="s">
        <v>12</v>
      </c>
      <c r="B83" t="s">
        <v>58</v>
      </c>
      <c r="C83">
        <v>0.70550048351287797</v>
      </c>
      <c r="D83">
        <v>0.75306093692779497</v>
      </c>
      <c r="E83">
        <v>0.73798120021820102</v>
      </c>
      <c r="F83">
        <v>0.72990411520004295</v>
      </c>
      <c r="G83">
        <v>0.73514884710311901</v>
      </c>
      <c r="H83">
        <v>0.73661315441131603</v>
      </c>
      <c r="I83">
        <v>0.74058181047439597</v>
      </c>
      <c r="J83">
        <v>0.76483845710754395</v>
      </c>
      <c r="K83">
        <v>0.77341109514236495</v>
      </c>
      <c r="L83">
        <v>0.75418287515640303</v>
      </c>
      <c r="M83">
        <v>0.78233122825622603</v>
      </c>
      <c r="N83">
        <v>0.75610256195068404</v>
      </c>
      <c r="O83">
        <v>0.73745638132095304</v>
      </c>
      <c r="P83">
        <v>0.75871777534484897</v>
      </c>
      <c r="Q83">
        <v>0.74026435613632202</v>
      </c>
      <c r="R83">
        <v>0.76470255851745605</v>
      </c>
      <c r="S83">
        <v>0.77686899900436401</v>
      </c>
      <c r="T83">
        <v>0.75694823265075695</v>
      </c>
      <c r="U83">
        <v>0.79459124803543102</v>
      </c>
      <c r="V83">
        <v>0.770449459552765</v>
      </c>
      <c r="W83">
        <v>0.769681096076965</v>
      </c>
      <c r="X83">
        <f t="shared" si="1"/>
        <v>0.75425413676670616</v>
      </c>
    </row>
    <row r="84" spans="1:24" hidden="1" x14ac:dyDescent="0.35">
      <c r="A84" t="s">
        <v>12</v>
      </c>
      <c r="B84" t="s">
        <v>59</v>
      </c>
      <c r="C84">
        <v>0.83304125070571899</v>
      </c>
      <c r="D84">
        <v>0.829784154891968</v>
      </c>
      <c r="E84">
        <v>0.82435786724090598</v>
      </c>
      <c r="F84">
        <v>0.82533478736877397</v>
      </c>
      <c r="G84">
        <v>0.83523625135421797</v>
      </c>
      <c r="H84">
        <v>0.82600939273834195</v>
      </c>
      <c r="I84">
        <v>0.83117687702178999</v>
      </c>
      <c r="J84">
        <v>0.85124170780181896</v>
      </c>
      <c r="K84">
        <v>0.88371849060058605</v>
      </c>
      <c r="L84">
        <v>0.93570005893707298</v>
      </c>
      <c r="M84">
        <v>0.96961736679077104</v>
      </c>
      <c r="N84">
        <v>0.93902808427810702</v>
      </c>
      <c r="O84">
        <v>0.94604903459548995</v>
      </c>
      <c r="P84">
        <v>0.93602859973907504</v>
      </c>
      <c r="Q84">
        <v>0.90582615137100198</v>
      </c>
      <c r="R84">
        <v>0.90582931041717496</v>
      </c>
      <c r="S84">
        <v>0.92251282930374101</v>
      </c>
      <c r="T84">
        <v>0.91303455829620395</v>
      </c>
      <c r="U84">
        <v>0.90550869703292802</v>
      </c>
      <c r="V84">
        <v>0.881109058856964</v>
      </c>
      <c r="W84">
        <v>0.86067813634872403</v>
      </c>
      <c r="X84">
        <f t="shared" si="1"/>
        <v>0.88384869836625601</v>
      </c>
    </row>
    <row r="85" spans="1:24" hidden="1" x14ac:dyDescent="0.35">
      <c r="A85" t="s">
        <v>12</v>
      </c>
      <c r="B85" t="s">
        <v>60</v>
      </c>
      <c r="C85">
        <v>0.51759916543960605</v>
      </c>
      <c r="D85">
        <v>0.53693670034408603</v>
      </c>
      <c r="E85">
        <v>0.50566345453262296</v>
      </c>
      <c r="F85">
        <v>0.52500057220458995</v>
      </c>
      <c r="G85">
        <v>0.55202603340148904</v>
      </c>
      <c r="H85">
        <v>0.54505735635757402</v>
      </c>
      <c r="I85">
        <v>0.54136443138122603</v>
      </c>
      <c r="J85">
        <v>0.53115165233612105</v>
      </c>
      <c r="K85">
        <v>0.49336913228035001</v>
      </c>
      <c r="L85">
        <v>0.43844676017761203</v>
      </c>
      <c r="M85">
        <v>0.52328592538833596</v>
      </c>
      <c r="N85">
        <v>0.53488814830779996</v>
      </c>
      <c r="O85">
        <v>0.479961067438126</v>
      </c>
      <c r="P85">
        <v>0.48426485061645502</v>
      </c>
      <c r="Q85">
        <v>0.51983851194381703</v>
      </c>
      <c r="R85">
        <v>0.52956795692443803</v>
      </c>
      <c r="S85">
        <v>0.53599464893341098</v>
      </c>
      <c r="T85">
        <v>0.53064703941345204</v>
      </c>
      <c r="U85">
        <v>0.53176307678222701</v>
      </c>
      <c r="V85">
        <v>0.51808810234069802</v>
      </c>
      <c r="W85">
        <v>0.52022063732147195</v>
      </c>
      <c r="X85">
        <f t="shared" si="1"/>
        <v>0.51881596304121469</v>
      </c>
    </row>
    <row r="86" spans="1:24" hidden="1" x14ac:dyDescent="0.35">
      <c r="A86" t="s">
        <v>12</v>
      </c>
      <c r="B86" t="s">
        <v>61</v>
      </c>
      <c r="C86">
        <v>0.54540610313415505</v>
      </c>
      <c r="D86">
        <v>0.548977971076965</v>
      </c>
      <c r="E86">
        <v>0.53921663761138905</v>
      </c>
      <c r="F86">
        <v>0.52463644742965698</v>
      </c>
      <c r="G86">
        <v>0.52195221185684204</v>
      </c>
      <c r="H86">
        <v>0.51185041666030895</v>
      </c>
      <c r="I86">
        <v>0.54519021511077903</v>
      </c>
      <c r="J86">
        <v>0.56042295694351196</v>
      </c>
      <c r="K86">
        <v>0.56594157218933105</v>
      </c>
      <c r="L86">
        <v>0.579672992229462</v>
      </c>
      <c r="M86">
        <v>0.55688780546188399</v>
      </c>
      <c r="N86">
        <v>0.55649399757385298</v>
      </c>
      <c r="O86">
        <v>0.47879046201705899</v>
      </c>
      <c r="P86">
        <v>0.49113786220550498</v>
      </c>
      <c r="Q86">
        <v>0.42501780390739402</v>
      </c>
      <c r="R86">
        <v>0.47231411933898898</v>
      </c>
      <c r="S86">
        <v>0.490891993045807</v>
      </c>
      <c r="T86">
        <v>0.43545314669609098</v>
      </c>
      <c r="U86">
        <v>0.52282494306564298</v>
      </c>
      <c r="V86">
        <v>0.52660340070724498</v>
      </c>
      <c r="W86">
        <v>0.50536459684371904</v>
      </c>
      <c r="X86">
        <f t="shared" si="1"/>
        <v>0.51928798357645667</v>
      </c>
    </row>
    <row r="87" spans="1:24" hidden="1" x14ac:dyDescent="0.35">
      <c r="A87" t="s">
        <v>12</v>
      </c>
      <c r="B87" t="s">
        <v>62</v>
      </c>
      <c r="C87">
        <v>0.73069709539413497</v>
      </c>
      <c r="D87">
        <v>0.73867833614349399</v>
      </c>
      <c r="E87">
        <v>0.72009778022766102</v>
      </c>
      <c r="F87">
        <v>0.72499412298202504</v>
      </c>
      <c r="G87">
        <v>0.74028682708740201</v>
      </c>
      <c r="H87">
        <v>0.73055851459503196</v>
      </c>
      <c r="I87">
        <v>0.74018061161041304</v>
      </c>
      <c r="J87">
        <v>0.74847590923309304</v>
      </c>
      <c r="K87">
        <v>0.74748253822326705</v>
      </c>
      <c r="L87">
        <v>0.74963212013244596</v>
      </c>
      <c r="M87">
        <v>0.79497808218002297</v>
      </c>
      <c r="N87">
        <v>0.78677320480346702</v>
      </c>
      <c r="O87">
        <v>0.74489045143127397</v>
      </c>
      <c r="P87">
        <v>0.74579274654388406</v>
      </c>
      <c r="Q87">
        <v>0.73042821884155296</v>
      </c>
      <c r="R87">
        <v>0.74744325876235995</v>
      </c>
      <c r="S87">
        <v>0.76243084669113204</v>
      </c>
      <c r="T87">
        <v>0.74105030298232999</v>
      </c>
      <c r="U87">
        <v>0.76190853118896495</v>
      </c>
      <c r="V87">
        <v>0.74649018049240101</v>
      </c>
      <c r="W87">
        <v>0.73289805650711104</v>
      </c>
      <c r="X87">
        <f t="shared" si="1"/>
        <v>0.74600798743111751</v>
      </c>
    </row>
    <row r="88" spans="1:24" hidden="1" x14ac:dyDescent="0.35">
      <c r="A88" t="s">
        <v>12</v>
      </c>
      <c r="B88" t="s">
        <v>63</v>
      </c>
      <c r="C88">
        <v>0.55932927131652799</v>
      </c>
      <c r="D88">
        <v>0.55258238315582298</v>
      </c>
      <c r="E88">
        <v>0.62933057546615601</v>
      </c>
      <c r="F88">
        <v>0.59348142147064198</v>
      </c>
      <c r="G88">
        <v>0.55094861984252896</v>
      </c>
      <c r="H88">
        <v>0.56340008974075295</v>
      </c>
      <c r="I88">
        <v>0.527096748352051</v>
      </c>
      <c r="J88">
        <v>0.54364061355590798</v>
      </c>
      <c r="K88">
        <v>0.57338935136795</v>
      </c>
      <c r="L88">
        <v>0.54832738637924205</v>
      </c>
      <c r="M88">
        <v>0.57650232315063499</v>
      </c>
      <c r="N88">
        <v>0.51334422826767001</v>
      </c>
      <c r="O88">
        <v>0.53326094150543202</v>
      </c>
      <c r="P88">
        <v>0.63081717491149902</v>
      </c>
      <c r="Q88">
        <v>0.54155474901199296</v>
      </c>
      <c r="R88">
        <v>0.56225508451461803</v>
      </c>
      <c r="S88">
        <v>0.56644463539123502</v>
      </c>
      <c r="T88">
        <v>0.54729169607162498</v>
      </c>
      <c r="U88">
        <v>0.69698983430862405</v>
      </c>
      <c r="V88">
        <v>0.65813219547271695</v>
      </c>
      <c r="W88">
        <v>0.67970746755599998</v>
      </c>
      <c r="X88">
        <f t="shared" si="1"/>
        <v>0.57846794241950616</v>
      </c>
    </row>
    <row r="89" spans="1:24" x14ac:dyDescent="0.35">
      <c r="A89" t="s">
        <v>12</v>
      </c>
      <c r="B89" t="s">
        <v>64</v>
      </c>
      <c r="C89">
        <v>0.49385291337966902</v>
      </c>
      <c r="D89">
        <v>0.64758616685867298</v>
      </c>
      <c r="E89">
        <v>0.55467879772186302</v>
      </c>
      <c r="F89">
        <v>0.53006404638290405</v>
      </c>
      <c r="G89">
        <v>0.55237036943435702</v>
      </c>
      <c r="H89">
        <v>0.57511341571807895</v>
      </c>
      <c r="I89">
        <v>0.60055530071258501</v>
      </c>
      <c r="J89">
        <v>0.69000381231307995</v>
      </c>
      <c r="K89">
        <v>0.71199923753738403</v>
      </c>
      <c r="L89">
        <v>0.62811779975891102</v>
      </c>
      <c r="M89">
        <v>0.63050723075866699</v>
      </c>
      <c r="N89">
        <v>0.56953603029251099</v>
      </c>
      <c r="O89">
        <v>0.56691604852676403</v>
      </c>
      <c r="P89">
        <v>0.592787206172943</v>
      </c>
      <c r="Q89">
        <v>0.61250197887420699</v>
      </c>
      <c r="R89">
        <v>0.67649167776107799</v>
      </c>
      <c r="S89">
        <v>0.69631475210189797</v>
      </c>
      <c r="T89">
        <v>0.66580367088317904</v>
      </c>
      <c r="U89">
        <v>0.68016922473907504</v>
      </c>
      <c r="V89">
        <v>0.62865465879440297</v>
      </c>
      <c r="W89">
        <v>0.64243590831756603</v>
      </c>
      <c r="X89">
        <f t="shared" si="1"/>
        <v>0.616498107001895</v>
      </c>
    </row>
    <row r="90" spans="1:24" hidden="1" x14ac:dyDescent="0.35">
      <c r="A90" t="s">
        <v>12</v>
      </c>
      <c r="B90" t="s">
        <v>65</v>
      </c>
      <c r="C90">
        <v>0.90848851203918501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f t="shared" si="1"/>
        <v>0.99564231009710402</v>
      </c>
    </row>
    <row r="91" spans="1:24" hidden="1" x14ac:dyDescent="0.35">
      <c r="A91" t="s">
        <v>12</v>
      </c>
      <c r="B91" t="s">
        <v>66</v>
      </c>
      <c r="C91">
        <v>0.65263301134109497</v>
      </c>
      <c r="D91">
        <v>0.73790729045867898</v>
      </c>
      <c r="E91">
        <v>0.72691977024078402</v>
      </c>
      <c r="F91">
        <v>0.70618611574172996</v>
      </c>
      <c r="G91">
        <v>0.70117706060409501</v>
      </c>
      <c r="H91">
        <v>0.71377652883529696</v>
      </c>
      <c r="I91">
        <v>0.71193605661392201</v>
      </c>
      <c r="J91">
        <v>0.75120282173156705</v>
      </c>
      <c r="K91">
        <v>0.76900511980056796</v>
      </c>
      <c r="L91">
        <v>0.72915339469909701</v>
      </c>
      <c r="M91">
        <v>0.73899996280670199</v>
      </c>
      <c r="N91">
        <v>0.69577634334564198</v>
      </c>
      <c r="O91">
        <v>0.70109802484512296</v>
      </c>
      <c r="P91">
        <v>0.74188452959060702</v>
      </c>
      <c r="Q91">
        <v>0.72106605768203702</v>
      </c>
      <c r="R91">
        <v>0.75196892023086503</v>
      </c>
      <c r="S91">
        <v>0.76083695888519298</v>
      </c>
      <c r="T91">
        <v>0.74315738677978505</v>
      </c>
      <c r="U91">
        <v>0.79610884189605702</v>
      </c>
      <c r="V91">
        <v>0.76419049501419101</v>
      </c>
      <c r="W91">
        <v>0.77627587318420399</v>
      </c>
      <c r="X91">
        <f t="shared" si="1"/>
        <v>0.73291716972986853</v>
      </c>
    </row>
    <row r="92" spans="1:24" hidden="1" x14ac:dyDescent="0.35">
      <c r="A92" t="s">
        <v>13</v>
      </c>
      <c r="B92" t="s">
        <v>58</v>
      </c>
      <c r="R92">
        <v>0.245998129248619</v>
      </c>
      <c r="S92">
        <v>0.242777779698372</v>
      </c>
      <c r="T92">
        <v>0.248153567314148</v>
      </c>
      <c r="U92">
        <v>0.25271925330161998</v>
      </c>
      <c r="V92">
        <v>0.248306289315224</v>
      </c>
      <c r="W92">
        <v>0.21768902242183699</v>
      </c>
      <c r="X92">
        <f t="shared" si="1"/>
        <v>0.24260734021663666</v>
      </c>
    </row>
    <row r="93" spans="1:24" hidden="1" x14ac:dyDescent="0.35">
      <c r="A93" t="s">
        <v>13</v>
      </c>
      <c r="B93" t="s">
        <v>59</v>
      </c>
      <c r="R93">
        <v>0.51560854911804199</v>
      </c>
      <c r="S93">
        <v>0.48910897970199602</v>
      </c>
      <c r="T93">
        <v>0.47034195065498402</v>
      </c>
      <c r="U93">
        <v>0.46589341759681702</v>
      </c>
      <c r="V93">
        <v>0.44236940145492498</v>
      </c>
      <c r="W93">
        <v>0.37038701772689803</v>
      </c>
      <c r="X93">
        <f t="shared" si="1"/>
        <v>0.45895155270894367</v>
      </c>
    </row>
    <row r="94" spans="1:24" hidden="1" x14ac:dyDescent="0.35">
      <c r="A94" t="s">
        <v>13</v>
      </c>
      <c r="B94" t="s">
        <v>60</v>
      </c>
      <c r="R94">
        <v>0.190590709447861</v>
      </c>
      <c r="S94">
        <v>0.18987454473972301</v>
      </c>
      <c r="T94">
        <v>0.19376622140407601</v>
      </c>
      <c r="U94">
        <v>0.195477649569511</v>
      </c>
      <c r="V94">
        <v>0.18674077093601199</v>
      </c>
      <c r="W94">
        <v>0.195122450590134</v>
      </c>
      <c r="X94">
        <f t="shared" si="1"/>
        <v>0.19192872444788614</v>
      </c>
    </row>
    <row r="95" spans="1:24" hidden="1" x14ac:dyDescent="0.35">
      <c r="A95" t="s">
        <v>13</v>
      </c>
      <c r="B95" t="s">
        <v>61</v>
      </c>
      <c r="R95">
        <v>0.54110920429229703</v>
      </c>
      <c r="S95">
        <v>0.55615216493606601</v>
      </c>
      <c r="T95">
        <v>0.549460649490356</v>
      </c>
      <c r="U95">
        <v>0.51168668270111095</v>
      </c>
      <c r="V95">
        <v>0.537195384502411</v>
      </c>
      <c r="W95">
        <v>0.54846626520156905</v>
      </c>
      <c r="X95">
        <f t="shared" si="1"/>
        <v>0.54067839185396827</v>
      </c>
    </row>
    <row r="96" spans="1:24" hidden="1" x14ac:dyDescent="0.35">
      <c r="A96" t="s">
        <v>13</v>
      </c>
      <c r="B96" t="s">
        <v>62</v>
      </c>
      <c r="R96">
        <v>0.45077458024025002</v>
      </c>
      <c r="S96">
        <v>0.44313725829124501</v>
      </c>
      <c r="T96">
        <v>0.43495649099349998</v>
      </c>
      <c r="U96">
        <v>0.42358294129371599</v>
      </c>
      <c r="V96">
        <v>0.41656157374382002</v>
      </c>
      <c r="W96">
        <v>0.39231505990028398</v>
      </c>
      <c r="X96">
        <f t="shared" si="1"/>
        <v>0.4268879840771358</v>
      </c>
    </row>
    <row r="97" spans="1:24" hidden="1" x14ac:dyDescent="0.35">
      <c r="A97" t="s">
        <v>13</v>
      </c>
      <c r="B97" t="s">
        <v>63</v>
      </c>
      <c r="R97">
        <v>5.3373277187347398E-2</v>
      </c>
      <c r="S97">
        <v>5.42021244764328E-2</v>
      </c>
      <c r="T97">
        <v>0.110206373035908</v>
      </c>
      <c r="U97">
        <v>0.16803070902824399</v>
      </c>
      <c r="V97">
        <v>0.16803070902824399</v>
      </c>
      <c r="W97">
        <v>5.7539250701665899E-2</v>
      </c>
      <c r="X97">
        <f t="shared" si="1"/>
        <v>0.10189707390964035</v>
      </c>
    </row>
    <row r="98" spans="1:24" x14ac:dyDescent="0.35">
      <c r="A98" t="s">
        <v>13</v>
      </c>
      <c r="B98" t="s">
        <v>64</v>
      </c>
      <c r="R98">
        <v>3.8499388843774802E-2</v>
      </c>
      <c r="S98">
        <v>4.1286498308181797E-2</v>
      </c>
      <c r="T98">
        <v>4.3799009174108498E-2</v>
      </c>
      <c r="U98">
        <v>4.9011863768100697E-2</v>
      </c>
      <c r="V98">
        <v>4.4721994549035998E-2</v>
      </c>
      <c r="W98">
        <v>4.2785488069057499E-2</v>
      </c>
      <c r="X98">
        <f t="shared" si="1"/>
        <v>4.3350707118709884E-2</v>
      </c>
    </row>
    <row r="99" spans="1:24" hidden="1" x14ac:dyDescent="0.35">
      <c r="A99" t="s">
        <v>13</v>
      </c>
      <c r="B99" t="s">
        <v>65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1"/>
        <v>0</v>
      </c>
    </row>
    <row r="100" spans="1:24" hidden="1" x14ac:dyDescent="0.35">
      <c r="A100" t="s">
        <v>13</v>
      </c>
      <c r="B100" t="s">
        <v>66</v>
      </c>
      <c r="R100">
        <v>3.15732397139072E-2</v>
      </c>
      <c r="S100">
        <v>3.28961536288261E-2</v>
      </c>
      <c r="T100">
        <v>5.1617659628391301E-2</v>
      </c>
      <c r="U100">
        <v>7.1943521499633803E-2</v>
      </c>
      <c r="V100">
        <v>7.0312023162841797E-2</v>
      </c>
      <c r="W100">
        <v>3.4524861723184599E-2</v>
      </c>
      <c r="X100">
        <f t="shared" si="1"/>
        <v>4.8811243226130792E-2</v>
      </c>
    </row>
    <row r="101" spans="1:24" hidden="1" x14ac:dyDescent="0.35">
      <c r="A101" t="s">
        <v>14</v>
      </c>
      <c r="B101" t="s">
        <v>58</v>
      </c>
      <c r="S101">
        <v>0.21331198513507801</v>
      </c>
      <c r="T101">
        <v>0.21217784285545299</v>
      </c>
      <c r="U101">
        <v>0.21869081258773801</v>
      </c>
      <c r="V101">
        <v>0.21176332235336301</v>
      </c>
      <c r="W101">
        <v>0.20020218193531</v>
      </c>
      <c r="X101">
        <f t="shared" si="1"/>
        <v>0.21122922897338842</v>
      </c>
    </row>
    <row r="102" spans="1:24" hidden="1" x14ac:dyDescent="0.35">
      <c r="A102" t="s">
        <v>14</v>
      </c>
      <c r="B102" t="s">
        <v>59</v>
      </c>
      <c r="S102">
        <v>0.38650000095367398</v>
      </c>
      <c r="T102">
        <v>0.36999207735061701</v>
      </c>
      <c r="U102">
        <v>0.365080386400223</v>
      </c>
      <c r="V102">
        <v>0.34080281853675798</v>
      </c>
      <c r="W102">
        <v>0.28770512342452997</v>
      </c>
      <c r="X102">
        <f t="shared" si="1"/>
        <v>0.35001608133316042</v>
      </c>
    </row>
    <row r="103" spans="1:24" hidden="1" x14ac:dyDescent="0.35">
      <c r="A103" t="s">
        <v>14</v>
      </c>
      <c r="B103" t="s">
        <v>60</v>
      </c>
      <c r="S103">
        <v>0.16990539431571999</v>
      </c>
      <c r="T103">
        <v>0.18299831449985501</v>
      </c>
      <c r="U103">
        <v>0.18542940914630901</v>
      </c>
      <c r="V103">
        <v>0.18555134534835799</v>
      </c>
      <c r="W103">
        <v>0.19018217921257</v>
      </c>
      <c r="X103">
        <f t="shared" si="1"/>
        <v>0.18281332850456239</v>
      </c>
    </row>
    <row r="104" spans="1:24" hidden="1" x14ac:dyDescent="0.35">
      <c r="A104" t="s">
        <v>14</v>
      </c>
      <c r="B104" t="s">
        <v>61</v>
      </c>
      <c r="S104">
        <v>0.57820677757263195</v>
      </c>
      <c r="T104">
        <v>0.574232637882233</v>
      </c>
      <c r="U104">
        <v>0.56974184513091997</v>
      </c>
      <c r="V104">
        <v>0.593375384807587</v>
      </c>
      <c r="W104">
        <v>0.59572142362594604</v>
      </c>
      <c r="X104">
        <f t="shared" si="1"/>
        <v>0.58225561380386359</v>
      </c>
    </row>
    <row r="105" spans="1:24" hidden="1" x14ac:dyDescent="0.35">
      <c r="A105" t="s">
        <v>14</v>
      </c>
      <c r="B105" t="s">
        <v>62</v>
      </c>
      <c r="S105">
        <v>0.39630147814750699</v>
      </c>
      <c r="T105">
        <v>0.39383053779602101</v>
      </c>
      <c r="U105">
        <v>0.391564041376114</v>
      </c>
      <c r="V105">
        <v>0.387567669153214</v>
      </c>
      <c r="W105">
        <v>0.36739435791969299</v>
      </c>
      <c r="X105">
        <f t="shared" si="1"/>
        <v>0.38733161687850981</v>
      </c>
    </row>
    <row r="106" spans="1:24" hidden="1" x14ac:dyDescent="0.35">
      <c r="A106" t="s">
        <v>14</v>
      </c>
      <c r="B106" t="s">
        <v>63</v>
      </c>
      <c r="S106">
        <v>3.2420590519905097E-2</v>
      </c>
      <c r="T106">
        <v>3.2420590519905097E-2</v>
      </c>
      <c r="U106">
        <v>7.5299061834812206E-2</v>
      </c>
      <c r="V106">
        <v>3.8198243826627697E-2</v>
      </c>
      <c r="W106">
        <v>3.8198243826627697E-2</v>
      </c>
      <c r="X106">
        <f t="shared" si="1"/>
        <v>4.3307346105575559E-2</v>
      </c>
    </row>
    <row r="107" spans="1:24" x14ac:dyDescent="0.35">
      <c r="A107" t="s">
        <v>14</v>
      </c>
      <c r="B107" t="s">
        <v>64</v>
      </c>
      <c r="S107">
        <v>3.06888204067946E-2</v>
      </c>
      <c r="T107">
        <v>3.1338609755039201E-2</v>
      </c>
      <c r="U107">
        <v>3.5111472010612502E-2</v>
      </c>
      <c r="V107">
        <v>4.0849927812814699E-2</v>
      </c>
      <c r="W107">
        <v>3.4288138151168802E-2</v>
      </c>
      <c r="X107">
        <f t="shared" si="1"/>
        <v>3.445539362728596E-2</v>
      </c>
    </row>
    <row r="108" spans="1:24" hidden="1" x14ac:dyDescent="0.35">
      <c r="A108" t="s">
        <v>14</v>
      </c>
      <c r="B108" t="s">
        <v>65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1"/>
        <v>0</v>
      </c>
    </row>
    <row r="109" spans="1:24" hidden="1" x14ac:dyDescent="0.35">
      <c r="A109" t="s">
        <v>14</v>
      </c>
      <c r="B109" t="s">
        <v>66</v>
      </c>
      <c r="S109">
        <v>2.1956043317913999E-2</v>
      </c>
      <c r="T109">
        <v>2.2203167900443101E-2</v>
      </c>
      <c r="U109">
        <v>3.7240177392959602E-2</v>
      </c>
      <c r="V109">
        <v>2.7653280645608899E-2</v>
      </c>
      <c r="W109">
        <v>2.5157736614346501E-2</v>
      </c>
      <c r="X109">
        <f t="shared" si="1"/>
        <v>2.6842081174254424E-2</v>
      </c>
    </row>
    <row r="110" spans="1:24" hidden="1" x14ac:dyDescent="0.35">
      <c r="A110" t="s">
        <v>15</v>
      </c>
      <c r="B110" t="s">
        <v>58</v>
      </c>
      <c r="C110">
        <v>0.73189675807952903</v>
      </c>
      <c r="D110">
        <v>0.72893881797790505</v>
      </c>
      <c r="E110">
        <v>0.72068589925766002</v>
      </c>
      <c r="F110">
        <v>0.71441882848739602</v>
      </c>
      <c r="G110">
        <v>0.71468800306320202</v>
      </c>
      <c r="H110">
        <v>0.71893543004989602</v>
      </c>
      <c r="I110">
        <v>0.72521108388900801</v>
      </c>
      <c r="J110">
        <v>0.73763090372085605</v>
      </c>
      <c r="K110">
        <v>0.73724132776260398</v>
      </c>
      <c r="L110">
        <v>0.74665534496307395</v>
      </c>
      <c r="M110">
        <v>0.74266773462295499</v>
      </c>
      <c r="N110">
        <v>0.73592120409011796</v>
      </c>
      <c r="O110">
        <v>0.720539331436157</v>
      </c>
      <c r="P110">
        <v>0.72322452068328902</v>
      </c>
      <c r="Q110">
        <v>0.72024571895599399</v>
      </c>
      <c r="R110">
        <v>0.73066234588623002</v>
      </c>
      <c r="S110">
        <v>0.717631936073303</v>
      </c>
      <c r="T110">
        <v>0.73681759834289595</v>
      </c>
      <c r="U110">
        <v>0.73298901319503795</v>
      </c>
      <c r="V110">
        <v>0.73270112276077304</v>
      </c>
      <c r="W110">
        <v>0.73301309347152699</v>
      </c>
      <c r="X110">
        <f t="shared" si="1"/>
        <v>0.72870076270330519</v>
      </c>
    </row>
    <row r="111" spans="1:24" hidden="1" x14ac:dyDescent="0.35">
      <c r="A111" t="s">
        <v>15</v>
      </c>
      <c r="B111" t="s">
        <v>59</v>
      </c>
      <c r="C111">
        <v>0.975880086421967</v>
      </c>
      <c r="D111">
        <v>0.95820337533950795</v>
      </c>
      <c r="E111">
        <v>0.954306900501251</v>
      </c>
      <c r="F111">
        <v>0.94794017076492298</v>
      </c>
      <c r="G111">
        <v>0.94404357671737704</v>
      </c>
      <c r="H111">
        <v>0.96811854839324996</v>
      </c>
      <c r="I111">
        <v>0.96965795755386397</v>
      </c>
      <c r="J111">
        <v>0.96330916881561302</v>
      </c>
      <c r="K111">
        <v>0.96508401632309004</v>
      </c>
      <c r="L111">
        <v>0.97105419635772705</v>
      </c>
      <c r="M111">
        <v>0.96996045112609897</v>
      </c>
      <c r="N111">
        <v>0.96366828680038497</v>
      </c>
      <c r="O111">
        <v>0.96547192335128795</v>
      </c>
      <c r="P111">
        <v>0.94208925962448098</v>
      </c>
      <c r="Q111">
        <v>0.92969423532485995</v>
      </c>
      <c r="R111">
        <v>0.96190679073333696</v>
      </c>
      <c r="S111">
        <v>0.97553992271423295</v>
      </c>
      <c r="T111">
        <v>0.98534154891967796</v>
      </c>
      <c r="U111">
        <v>1</v>
      </c>
      <c r="V111">
        <v>1</v>
      </c>
      <c r="W111">
        <v>0.99976497888565097</v>
      </c>
      <c r="X111">
        <f t="shared" si="1"/>
        <v>0.96719216165088473</v>
      </c>
    </row>
    <row r="112" spans="1:24" hidden="1" x14ac:dyDescent="0.35">
      <c r="A112" t="s">
        <v>15</v>
      </c>
      <c r="B112" t="s">
        <v>60</v>
      </c>
      <c r="C112">
        <v>0.56036150455474898</v>
      </c>
      <c r="D112">
        <v>0.55634325742721602</v>
      </c>
      <c r="E112">
        <v>0.54647254943847701</v>
      </c>
      <c r="F112">
        <v>0.53951048851013195</v>
      </c>
      <c r="G112">
        <v>0.53400748968124401</v>
      </c>
      <c r="H112">
        <v>0.53340661525726296</v>
      </c>
      <c r="I112">
        <v>0.570015549659729</v>
      </c>
      <c r="J112">
        <v>0.61489552259445202</v>
      </c>
      <c r="K112">
        <v>0.619365274906158</v>
      </c>
      <c r="L112">
        <v>0.63190656900405895</v>
      </c>
      <c r="M112">
        <v>0.63419574499130205</v>
      </c>
      <c r="N112">
        <v>0.61473578214645397</v>
      </c>
      <c r="O112">
        <v>0.56719571352005005</v>
      </c>
      <c r="P112">
        <v>0.58443760871887196</v>
      </c>
      <c r="Q112">
        <v>0.59720772504806496</v>
      </c>
      <c r="R112">
        <v>0.63961279392242398</v>
      </c>
      <c r="S112">
        <v>0.59844434261321999</v>
      </c>
      <c r="T112">
        <v>0.628343045711517</v>
      </c>
      <c r="U112">
        <v>0.62575083971023604</v>
      </c>
      <c r="V112">
        <v>0.64443510770797696</v>
      </c>
      <c r="W112">
        <v>0.66104316711425803</v>
      </c>
      <c r="X112">
        <f t="shared" si="1"/>
        <v>0.59531841391608831</v>
      </c>
    </row>
    <row r="113" spans="1:24" hidden="1" x14ac:dyDescent="0.35">
      <c r="A113" t="s">
        <v>15</v>
      </c>
      <c r="B113" t="s">
        <v>61</v>
      </c>
      <c r="C113">
        <v>0.57582205533981301</v>
      </c>
      <c r="D113">
        <v>0.56631517410278298</v>
      </c>
      <c r="E113">
        <v>0.58295142650604204</v>
      </c>
      <c r="F113">
        <v>0.58016800880432096</v>
      </c>
      <c r="G113">
        <v>0.59010714292526201</v>
      </c>
      <c r="H113">
        <v>0.581676185131073</v>
      </c>
      <c r="I113">
        <v>0.57382684946060203</v>
      </c>
      <c r="J113">
        <v>0.60288357734680198</v>
      </c>
      <c r="K113">
        <v>0.59249120950698897</v>
      </c>
      <c r="L113">
        <v>0.580030918121338</v>
      </c>
      <c r="M113">
        <v>0.59782844781875599</v>
      </c>
      <c r="N113">
        <v>0.58527863025665305</v>
      </c>
      <c r="O113">
        <v>0.54992187023162797</v>
      </c>
      <c r="P113">
        <v>0.57447153329849199</v>
      </c>
      <c r="Q113">
        <v>0.56049472093582198</v>
      </c>
      <c r="R113">
        <v>0.57468360662460305</v>
      </c>
      <c r="S113">
        <v>0.56910043954849199</v>
      </c>
      <c r="T113">
        <v>0.58083927631378196</v>
      </c>
      <c r="U113">
        <v>0.511191725730896</v>
      </c>
      <c r="V113">
        <v>0.59801012277603105</v>
      </c>
      <c r="W113">
        <v>0.59705239534378096</v>
      </c>
      <c r="X113">
        <f t="shared" si="1"/>
        <v>0.5773878721963791</v>
      </c>
    </row>
    <row r="114" spans="1:24" hidden="1" x14ac:dyDescent="0.35">
      <c r="A114" t="s">
        <v>15</v>
      </c>
      <c r="B114" t="s">
        <v>62</v>
      </c>
      <c r="C114">
        <v>0.81892204284668002</v>
      </c>
      <c r="D114">
        <v>0.80700659751892101</v>
      </c>
      <c r="E114">
        <v>0.805530846118927</v>
      </c>
      <c r="F114">
        <v>0.79901218414306596</v>
      </c>
      <c r="G114">
        <v>0.79762780666351296</v>
      </c>
      <c r="H114">
        <v>0.80543625354766801</v>
      </c>
      <c r="I114">
        <v>0.819910109043121</v>
      </c>
      <c r="J114">
        <v>0.84456497430801403</v>
      </c>
      <c r="K114">
        <v>0.84446525573730502</v>
      </c>
      <c r="L114">
        <v>0.84912294149398804</v>
      </c>
      <c r="M114">
        <v>0.85445791482925404</v>
      </c>
      <c r="N114">
        <v>0.83989304304122903</v>
      </c>
      <c r="O114">
        <v>0.81042462587356601</v>
      </c>
      <c r="P114">
        <v>0.81451141834259</v>
      </c>
      <c r="Q114">
        <v>0.81096518039703402</v>
      </c>
      <c r="R114">
        <v>0.84710025787353505</v>
      </c>
      <c r="S114">
        <v>0.83353412151336703</v>
      </c>
      <c r="T114">
        <v>0.85393142700195301</v>
      </c>
      <c r="U114">
        <v>0.84028548002242998</v>
      </c>
      <c r="V114">
        <v>0.87187504768371604</v>
      </c>
      <c r="W114">
        <v>0.87874352931976296</v>
      </c>
      <c r="X114">
        <f t="shared" si="1"/>
        <v>0.83082481225331628</v>
      </c>
    </row>
    <row r="115" spans="1:24" hidden="1" x14ac:dyDescent="0.35">
      <c r="A115" t="s">
        <v>15</v>
      </c>
      <c r="B115" t="s">
        <v>63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f t="shared" si="1"/>
        <v>1</v>
      </c>
    </row>
    <row r="116" spans="1:24" x14ac:dyDescent="0.35">
      <c r="A116" t="s">
        <v>15</v>
      </c>
      <c r="B116" t="s">
        <v>64</v>
      </c>
      <c r="C116">
        <v>0.75885957479476895</v>
      </c>
      <c r="D116">
        <v>0.76521819829940796</v>
      </c>
      <c r="E116">
        <v>0.74396210908889804</v>
      </c>
      <c r="F116">
        <v>0.73542290925979603</v>
      </c>
      <c r="G116">
        <v>0.74551838636398304</v>
      </c>
      <c r="H116">
        <v>0.74654990434646595</v>
      </c>
      <c r="I116">
        <v>0.74442416429519698</v>
      </c>
      <c r="J116">
        <v>0.74506705999374401</v>
      </c>
      <c r="K116">
        <v>0.74491631984710704</v>
      </c>
      <c r="L116">
        <v>0.75511485338211104</v>
      </c>
      <c r="M116">
        <v>0.74538135528564498</v>
      </c>
      <c r="N116">
        <v>0.74983525276184104</v>
      </c>
      <c r="O116">
        <v>0.74795764684677102</v>
      </c>
      <c r="P116">
        <v>0.75124114751815796</v>
      </c>
      <c r="Q116">
        <v>0.745325207710266</v>
      </c>
      <c r="R116">
        <v>0.70378160476684604</v>
      </c>
      <c r="S116">
        <v>0.67197692394256603</v>
      </c>
      <c r="T116">
        <v>0.71798264980316195</v>
      </c>
      <c r="U116">
        <v>0.73421710729598999</v>
      </c>
      <c r="V116">
        <v>0.64929634332656905</v>
      </c>
      <c r="W116">
        <v>0.63336342573165905</v>
      </c>
      <c r="X116">
        <f t="shared" si="1"/>
        <v>0.73025772117433096</v>
      </c>
    </row>
    <row r="117" spans="1:24" hidden="1" x14ac:dyDescent="0.35">
      <c r="A117" t="s">
        <v>15</v>
      </c>
      <c r="B117" t="s">
        <v>65</v>
      </c>
      <c r="C117">
        <v>3.2670080661773702E-2</v>
      </c>
      <c r="D117">
        <v>4.4358346611261402E-2</v>
      </c>
      <c r="E117">
        <v>2.34232768416405E-2</v>
      </c>
      <c r="F117">
        <v>1.54498163610697E-2</v>
      </c>
      <c r="G117">
        <v>9.3573145568370802E-3</v>
      </c>
      <c r="H117">
        <v>9.7602726891636796E-3</v>
      </c>
      <c r="I117">
        <v>5.4602925665676602E-3</v>
      </c>
      <c r="J117">
        <v>3.7315024528652399E-3</v>
      </c>
      <c r="K117">
        <v>1.81359495036304E-3</v>
      </c>
      <c r="L117">
        <v>3.3180862665176399E-2</v>
      </c>
      <c r="M117">
        <v>3.3004793804138899E-3</v>
      </c>
      <c r="N117">
        <v>2.17045983299613E-3</v>
      </c>
      <c r="O117">
        <v>2.24012741819024E-3</v>
      </c>
      <c r="P117">
        <v>2.0172577351331702E-3</v>
      </c>
      <c r="Q117">
        <v>1.8763327971100801E-3</v>
      </c>
      <c r="R117">
        <v>2.1583246998488899E-3</v>
      </c>
      <c r="S117">
        <v>2.5129255373030901E-3</v>
      </c>
      <c r="T117">
        <v>1.64344999939203E-3</v>
      </c>
      <c r="U117">
        <v>1.5318442601710599E-3</v>
      </c>
      <c r="V117">
        <v>1.9823336042463801E-3</v>
      </c>
      <c r="W117">
        <v>1.35903956834227E-3</v>
      </c>
      <c r="X117">
        <f t="shared" si="1"/>
        <v>9.6189492947555064E-3</v>
      </c>
    </row>
    <row r="118" spans="1:24" hidden="1" x14ac:dyDescent="0.35">
      <c r="A118" t="s">
        <v>15</v>
      </c>
      <c r="B118" t="s">
        <v>66</v>
      </c>
      <c r="C118">
        <v>0.61616528034210205</v>
      </c>
      <c r="D118">
        <v>0.62228083610534701</v>
      </c>
      <c r="E118">
        <v>0.60757452249527</v>
      </c>
      <c r="F118">
        <v>0.60180473327636697</v>
      </c>
      <c r="G118">
        <v>0.60371690988540605</v>
      </c>
      <c r="H118">
        <v>0.60423672199249301</v>
      </c>
      <c r="I118">
        <v>0.60206806659698497</v>
      </c>
      <c r="J118">
        <v>0.60176569223403897</v>
      </c>
      <c r="K118">
        <v>0.60110163688659701</v>
      </c>
      <c r="L118">
        <v>0.61490261554717995</v>
      </c>
      <c r="M118">
        <v>0.60174888372421298</v>
      </c>
      <c r="N118">
        <v>0.60308527946472201</v>
      </c>
      <c r="O118">
        <v>0.60239326953887895</v>
      </c>
      <c r="P118">
        <v>0.60357153415679898</v>
      </c>
      <c r="Q118">
        <v>0.60127699375152599</v>
      </c>
      <c r="R118">
        <v>0.58556658029556297</v>
      </c>
      <c r="S118">
        <v>0.57358294725418102</v>
      </c>
      <c r="T118">
        <v>0.59080457687377896</v>
      </c>
      <c r="U118">
        <v>0.59694349765777599</v>
      </c>
      <c r="V118">
        <v>0.56478935480117798</v>
      </c>
      <c r="W118">
        <v>0.55853271484375</v>
      </c>
      <c r="X118">
        <f t="shared" si="1"/>
        <v>0.59799584036781672</v>
      </c>
    </row>
    <row r="119" spans="1:24" hidden="1" x14ac:dyDescent="0.35">
      <c r="A119" t="s">
        <v>16</v>
      </c>
      <c r="B119" t="s">
        <v>58</v>
      </c>
      <c r="L119">
        <v>0.49524298310279902</v>
      </c>
      <c r="M119">
        <v>0.50823795795440696</v>
      </c>
      <c r="N119">
        <v>0.50830143690109297</v>
      </c>
      <c r="O119">
        <v>0.50980883836746205</v>
      </c>
      <c r="P119">
        <v>0.53405272960662797</v>
      </c>
      <c r="Q119">
        <v>0.54092884063720703</v>
      </c>
      <c r="R119">
        <v>0.53027766942977905</v>
      </c>
      <c r="S119">
        <v>0.541223764419556</v>
      </c>
      <c r="T119">
        <v>0.51522880792617798</v>
      </c>
      <c r="U119">
        <v>0.55712509155273404</v>
      </c>
      <c r="V119">
        <v>0.52969264984130904</v>
      </c>
      <c r="W119">
        <v>0.52270042896270796</v>
      </c>
      <c r="X119">
        <f t="shared" si="1"/>
        <v>0.52440176655848836</v>
      </c>
    </row>
    <row r="120" spans="1:24" hidden="1" x14ac:dyDescent="0.35">
      <c r="A120" t="s">
        <v>16</v>
      </c>
      <c r="B120" t="s">
        <v>59</v>
      </c>
      <c r="L120">
        <v>0.67929762601852395</v>
      </c>
      <c r="M120">
        <v>0.68620645999908403</v>
      </c>
      <c r="N120">
        <v>0.69374054670333896</v>
      </c>
      <c r="O120">
        <v>0.73058331012725797</v>
      </c>
      <c r="P120">
        <v>0.71068131923675504</v>
      </c>
      <c r="Q120">
        <v>0.70340168476104703</v>
      </c>
      <c r="R120">
        <v>0.679118752479553</v>
      </c>
      <c r="S120">
        <v>0.68067848682403598</v>
      </c>
      <c r="T120">
        <v>0.64550274610519398</v>
      </c>
      <c r="U120">
        <v>0.61902493238449097</v>
      </c>
      <c r="V120">
        <v>0.57899022102356001</v>
      </c>
      <c r="W120">
        <v>0.53898400068283103</v>
      </c>
      <c r="X120">
        <f t="shared" si="1"/>
        <v>0.66218417386213924</v>
      </c>
    </row>
    <row r="121" spans="1:24" hidden="1" x14ac:dyDescent="0.35">
      <c r="A121" t="s">
        <v>16</v>
      </c>
      <c r="B121" t="s">
        <v>60</v>
      </c>
      <c r="L121">
        <v>0.50870525836944602</v>
      </c>
      <c r="M121">
        <v>0.53670239448547397</v>
      </c>
      <c r="N121">
        <v>0.52705597877502397</v>
      </c>
      <c r="O121">
        <v>0.51878690719604503</v>
      </c>
      <c r="P121">
        <v>0.64129525423049905</v>
      </c>
      <c r="Q121">
        <v>0.64599776268005404</v>
      </c>
      <c r="R121">
        <v>0.65824168920517001</v>
      </c>
      <c r="S121">
        <v>0.65407252311706499</v>
      </c>
      <c r="T121">
        <v>0.62440395355224598</v>
      </c>
      <c r="U121">
        <v>0.62663942575454701</v>
      </c>
      <c r="V121">
        <v>0.58832699060440097</v>
      </c>
      <c r="W121">
        <v>0.61607801914215099</v>
      </c>
      <c r="X121">
        <f t="shared" si="1"/>
        <v>0.59552551309267676</v>
      </c>
    </row>
    <row r="122" spans="1:24" hidden="1" x14ac:dyDescent="0.35">
      <c r="A122" t="s">
        <v>16</v>
      </c>
      <c r="B122" t="s">
        <v>61</v>
      </c>
      <c r="L122">
        <v>0.57135379314422596</v>
      </c>
      <c r="M122">
        <v>0.63062405586242698</v>
      </c>
      <c r="N122">
        <v>0.61167079210281405</v>
      </c>
      <c r="O122">
        <v>0.603515565395355</v>
      </c>
      <c r="P122">
        <v>0.60134720802307096</v>
      </c>
      <c r="Q122">
        <v>0.58362597227096602</v>
      </c>
      <c r="R122">
        <v>0.57014119625091597</v>
      </c>
      <c r="S122">
        <v>0.56265842914581299</v>
      </c>
      <c r="T122">
        <v>0.57392656803131104</v>
      </c>
      <c r="U122">
        <v>0.58041512966155995</v>
      </c>
      <c r="V122">
        <v>0.540652096271515</v>
      </c>
      <c r="W122">
        <v>0.47055643796920799</v>
      </c>
      <c r="X122">
        <f t="shared" si="1"/>
        <v>0.57504060367743171</v>
      </c>
    </row>
    <row r="123" spans="1:24" hidden="1" x14ac:dyDescent="0.35">
      <c r="A123" t="s">
        <v>16</v>
      </c>
      <c r="B123" t="s">
        <v>62</v>
      </c>
      <c r="L123">
        <v>0.66775453090667702</v>
      </c>
      <c r="M123">
        <v>0.69892358779907204</v>
      </c>
      <c r="N123">
        <v>0.69284248352050803</v>
      </c>
      <c r="O123">
        <v>0.70287603139877297</v>
      </c>
      <c r="P123">
        <v>0.74705421924591098</v>
      </c>
      <c r="Q123">
        <v>0.74118363857269298</v>
      </c>
      <c r="R123">
        <v>0.73243165016174305</v>
      </c>
      <c r="S123">
        <v>0.72926574945449796</v>
      </c>
      <c r="T123">
        <v>0.70427852869033802</v>
      </c>
      <c r="U123">
        <v>0.69562381505966198</v>
      </c>
      <c r="V123">
        <v>0.65099781751632702</v>
      </c>
      <c r="W123">
        <v>0.62694060802459695</v>
      </c>
      <c r="X123">
        <f t="shared" si="1"/>
        <v>0.69918105502923333</v>
      </c>
    </row>
    <row r="124" spans="1:24" hidden="1" x14ac:dyDescent="0.35">
      <c r="A124" t="s">
        <v>16</v>
      </c>
      <c r="B124" t="s">
        <v>63</v>
      </c>
      <c r="L124">
        <v>0.76886057853698697</v>
      </c>
      <c r="M124">
        <v>0.76886057853698697</v>
      </c>
      <c r="N124">
        <v>0.76886057853698697</v>
      </c>
      <c r="O124">
        <v>0.76886057853698697</v>
      </c>
      <c r="P124">
        <v>0.76886057853698697</v>
      </c>
      <c r="Q124">
        <v>0.76886057853698697</v>
      </c>
      <c r="R124">
        <v>0.76886057853698697</v>
      </c>
      <c r="S124">
        <v>0.76886057853698697</v>
      </c>
      <c r="T124">
        <v>0.72610884904861495</v>
      </c>
      <c r="U124">
        <v>1</v>
      </c>
      <c r="V124">
        <v>1</v>
      </c>
      <c r="W124">
        <v>1</v>
      </c>
      <c r="X124">
        <f t="shared" si="1"/>
        <v>0.8230827897787093</v>
      </c>
    </row>
    <row r="125" spans="1:24" x14ac:dyDescent="0.35">
      <c r="A125" t="s">
        <v>16</v>
      </c>
      <c r="B125" t="s">
        <v>64</v>
      </c>
      <c r="L125">
        <v>0.13665246963500999</v>
      </c>
      <c r="M125">
        <v>0.13206520676612901</v>
      </c>
      <c r="N125">
        <v>0.145669981837273</v>
      </c>
      <c r="O125">
        <v>0.124345645308495</v>
      </c>
      <c r="P125">
        <v>0.13531471788883201</v>
      </c>
      <c r="Q125">
        <v>0.182391166687012</v>
      </c>
      <c r="R125">
        <v>0.14943860471248599</v>
      </c>
      <c r="S125">
        <v>0.21082884073257399</v>
      </c>
      <c r="T125">
        <v>0.17922940850257901</v>
      </c>
      <c r="U125">
        <v>0.18823398649692499</v>
      </c>
      <c r="V125">
        <v>0.16501353681087499</v>
      </c>
      <c r="W125">
        <v>0.19288124144077301</v>
      </c>
      <c r="X125">
        <f t="shared" si="1"/>
        <v>0.16183873390158024</v>
      </c>
    </row>
    <row r="126" spans="1:24" hidden="1" x14ac:dyDescent="0.35">
      <c r="A126" t="s">
        <v>16</v>
      </c>
      <c r="B126" t="s">
        <v>65</v>
      </c>
      <c r="L126">
        <v>2.35016215592623E-2</v>
      </c>
      <c r="M126">
        <v>1.1032869108021299E-2</v>
      </c>
      <c r="N126">
        <v>1.4293703250587E-2</v>
      </c>
      <c r="O126">
        <v>1.7556643113493899E-2</v>
      </c>
      <c r="P126">
        <v>1.4986452646553501E-2</v>
      </c>
      <c r="Q126">
        <v>1.9567742943763702E-2</v>
      </c>
      <c r="R126">
        <v>2.0831819623708701E-2</v>
      </c>
      <c r="S126">
        <v>2.4881713092327101E-2</v>
      </c>
      <c r="T126">
        <v>2.36063227057457E-2</v>
      </c>
      <c r="U126">
        <v>2.5168538093566901E-2</v>
      </c>
      <c r="V126">
        <v>2.4119654670357701E-2</v>
      </c>
      <c r="W126">
        <v>2.3324625566601701E-2</v>
      </c>
      <c r="X126">
        <f t="shared" si="1"/>
        <v>2.0239308864499126E-2</v>
      </c>
    </row>
    <row r="127" spans="1:24" hidden="1" x14ac:dyDescent="0.35">
      <c r="A127" t="s">
        <v>16</v>
      </c>
      <c r="B127" t="s">
        <v>66</v>
      </c>
      <c r="L127">
        <v>0.303307175636292</v>
      </c>
      <c r="M127">
        <v>0.29761835932731601</v>
      </c>
      <c r="N127">
        <v>0.30382394790649397</v>
      </c>
      <c r="O127">
        <v>0.29674613475799599</v>
      </c>
      <c r="P127">
        <v>0.30010482668876598</v>
      </c>
      <c r="Q127">
        <v>0.31945788860321001</v>
      </c>
      <c r="R127">
        <v>0.30732539296150202</v>
      </c>
      <c r="S127">
        <v>0.33195409178733798</v>
      </c>
      <c r="T127">
        <v>0.30597099661827099</v>
      </c>
      <c r="U127">
        <v>0.39677494764327997</v>
      </c>
      <c r="V127">
        <v>0.387612074613571</v>
      </c>
      <c r="W127">
        <v>0.39795905351638799</v>
      </c>
      <c r="X127">
        <f t="shared" si="1"/>
        <v>0.32905457417170197</v>
      </c>
    </row>
    <row r="128" spans="1:24" hidden="1" x14ac:dyDescent="0.35">
      <c r="A128" t="s">
        <v>38</v>
      </c>
      <c r="B128" t="s">
        <v>58</v>
      </c>
      <c r="C128">
        <v>0.82591325044632002</v>
      </c>
      <c r="D128">
        <v>0.85444325208663896</v>
      </c>
      <c r="E128">
        <v>0.81381958723068204</v>
      </c>
      <c r="F128">
        <v>0.80114823579788197</v>
      </c>
      <c r="G128">
        <v>0.83240634202957198</v>
      </c>
      <c r="H128">
        <v>0.84857875108718905</v>
      </c>
      <c r="I128">
        <v>0.84156066179275502</v>
      </c>
      <c r="J128">
        <v>0.86627411842346203</v>
      </c>
      <c r="K128">
        <v>0.85249304771423295</v>
      </c>
      <c r="L128">
        <v>0.77814728021621704</v>
      </c>
      <c r="M128">
        <v>0.80551469326019298</v>
      </c>
      <c r="N128">
        <v>0.81159520149231001</v>
      </c>
      <c r="O128">
        <v>0.78342247009277299</v>
      </c>
      <c r="P128">
        <v>0.74981635808944702</v>
      </c>
      <c r="Q128">
        <v>0.73912149667739901</v>
      </c>
      <c r="R128">
        <v>0.72961843013763406</v>
      </c>
      <c r="S128">
        <v>0.72421318292617798</v>
      </c>
      <c r="T128">
        <v>0.72683352231979403</v>
      </c>
      <c r="U128">
        <v>0.74776995182037398</v>
      </c>
      <c r="V128">
        <v>0.73651629686355602</v>
      </c>
      <c r="W128">
        <v>0.728360176086426</v>
      </c>
      <c r="X128">
        <f t="shared" si="1"/>
        <v>0.79036030031385873</v>
      </c>
    </row>
    <row r="129" spans="1:24" hidden="1" x14ac:dyDescent="0.35">
      <c r="A129" t="s">
        <v>38</v>
      </c>
      <c r="B129" t="s">
        <v>59</v>
      </c>
      <c r="C129">
        <v>0.73931670188903797</v>
      </c>
      <c r="D129">
        <v>0.661382377147675</v>
      </c>
      <c r="E129">
        <v>0.57114714384079002</v>
      </c>
      <c r="F129">
        <v>0.54134488105773904</v>
      </c>
      <c r="G129">
        <v>0.59693008661270097</v>
      </c>
      <c r="H129">
        <v>0.65645235776901201</v>
      </c>
      <c r="I129">
        <v>0.57576918601989702</v>
      </c>
      <c r="J129">
        <v>0.59268575906753496</v>
      </c>
      <c r="K129">
        <v>0.61705362796783403</v>
      </c>
      <c r="L129">
        <v>0.60599994659423795</v>
      </c>
      <c r="M129">
        <v>0.57146584987640403</v>
      </c>
      <c r="N129">
        <v>0.52468091249465898</v>
      </c>
      <c r="O129">
        <v>0.49897286295890803</v>
      </c>
      <c r="P129">
        <v>0.47085922956466703</v>
      </c>
      <c r="Q129">
        <v>0.436935395002365</v>
      </c>
      <c r="R129">
        <v>0.40968543291091902</v>
      </c>
      <c r="S129">
        <v>0.38278564810752902</v>
      </c>
      <c r="T129">
        <v>0.35526254773139898</v>
      </c>
      <c r="U129">
        <v>0.33607220649719199</v>
      </c>
      <c r="V129">
        <v>0.30921140313148499</v>
      </c>
      <c r="W129">
        <v>0.28902000188827498</v>
      </c>
      <c r="X129">
        <f t="shared" si="1"/>
        <v>0.5115730265776316</v>
      </c>
    </row>
    <row r="130" spans="1:24" hidden="1" x14ac:dyDescent="0.35">
      <c r="A130" t="s">
        <v>38</v>
      </c>
      <c r="B130" t="s">
        <v>60</v>
      </c>
      <c r="C130">
        <v>0.94380825757980302</v>
      </c>
      <c r="D130">
        <v>0.93599486351013195</v>
      </c>
      <c r="E130">
        <v>0.87939840555190996</v>
      </c>
      <c r="F130">
        <v>0.84806609153747603</v>
      </c>
      <c r="G130">
        <v>0.86034291982650801</v>
      </c>
      <c r="H130">
        <v>0.87336814403533902</v>
      </c>
      <c r="I130">
        <v>0.87630599737167403</v>
      </c>
      <c r="J130">
        <v>0.86859285831451405</v>
      </c>
      <c r="K130">
        <v>0.87605923414230302</v>
      </c>
      <c r="L130">
        <v>0.84597980976104703</v>
      </c>
      <c r="M130">
        <v>0.93527102470397905</v>
      </c>
      <c r="N130">
        <v>0.89956289529800404</v>
      </c>
      <c r="O130">
        <v>0.89865976572036699</v>
      </c>
      <c r="P130">
        <v>0.88742196559905995</v>
      </c>
      <c r="Q130">
        <v>0.87684345245361295</v>
      </c>
      <c r="R130">
        <v>0.87167966365814198</v>
      </c>
      <c r="S130">
        <v>0.84793883562088002</v>
      </c>
      <c r="T130">
        <v>0.83866792917251598</v>
      </c>
      <c r="U130">
        <v>0.82300674915313698</v>
      </c>
      <c r="V130">
        <v>0.80709576606750499</v>
      </c>
      <c r="W130">
        <v>0.79934704303741499</v>
      </c>
      <c r="X130">
        <f t="shared" si="1"/>
        <v>0.87111484152930119</v>
      </c>
    </row>
    <row r="131" spans="1:24" hidden="1" x14ac:dyDescent="0.35">
      <c r="A131" t="s">
        <v>38</v>
      </c>
      <c r="B131" t="s">
        <v>61</v>
      </c>
      <c r="C131">
        <v>0.79836797714233398</v>
      </c>
      <c r="D131">
        <v>0.75242936611175504</v>
      </c>
      <c r="E131">
        <v>0.67447435855865501</v>
      </c>
      <c r="F131">
        <v>0.72116148471832298</v>
      </c>
      <c r="G131">
        <v>0.784179627895355</v>
      </c>
      <c r="H131">
        <v>0.78670465946197499</v>
      </c>
      <c r="I131">
        <v>0.829903364181519</v>
      </c>
      <c r="J131">
        <v>0.80243664979934703</v>
      </c>
      <c r="K131">
        <v>0.726393282413483</v>
      </c>
      <c r="L131">
        <v>0.58307951688766502</v>
      </c>
      <c r="M131">
        <v>0.60097336769104004</v>
      </c>
      <c r="N131">
        <v>0.64314222335815396</v>
      </c>
      <c r="O131">
        <v>0.63980680704116799</v>
      </c>
      <c r="P131">
        <v>0.62872087955474898</v>
      </c>
      <c r="Q131">
        <v>0.63698911666870095</v>
      </c>
      <c r="R131">
        <v>0.63997888565063499</v>
      </c>
      <c r="S131">
        <v>0.67346417903900102</v>
      </c>
      <c r="T131">
        <v>0.73558002710342396</v>
      </c>
      <c r="U131">
        <v>0.75540137290954601</v>
      </c>
      <c r="V131">
        <v>0.74329030513763406</v>
      </c>
      <c r="W131">
        <v>0.729175984859467</v>
      </c>
      <c r="X131">
        <f t="shared" ref="X131:X172" si="2">AVERAGE(C131:W131)</f>
        <v>0.70884063981828238</v>
      </c>
    </row>
    <row r="132" spans="1:24" hidden="1" x14ac:dyDescent="0.35">
      <c r="A132" t="s">
        <v>38</v>
      </c>
      <c r="B132" t="s">
        <v>62</v>
      </c>
      <c r="C132">
        <v>0.94425660371780396</v>
      </c>
      <c r="D132">
        <v>0.89494574069976796</v>
      </c>
      <c r="E132">
        <v>0.81046545505523704</v>
      </c>
      <c r="F132">
        <v>0.79663378000259399</v>
      </c>
      <c r="G132">
        <v>0.84289586544036899</v>
      </c>
      <c r="H132">
        <v>0.87483114004135099</v>
      </c>
      <c r="I132">
        <v>0.853102207183838</v>
      </c>
      <c r="J132">
        <v>0.84959506988525402</v>
      </c>
      <c r="K132">
        <v>0.84277206659317005</v>
      </c>
      <c r="L132">
        <v>0.78620713949203502</v>
      </c>
      <c r="M132">
        <v>0.81505995988845803</v>
      </c>
      <c r="N132">
        <v>0.79080343246460005</v>
      </c>
      <c r="O132">
        <v>0.77845919132232699</v>
      </c>
      <c r="P132">
        <v>0.75848907232284501</v>
      </c>
      <c r="Q132">
        <v>0.74153774976730302</v>
      </c>
      <c r="R132">
        <v>0.72838550806045499</v>
      </c>
      <c r="S132">
        <v>0.71553832292556796</v>
      </c>
      <c r="T132">
        <v>0.71645671129226696</v>
      </c>
      <c r="U132">
        <v>0.70674771070480302</v>
      </c>
      <c r="V132">
        <v>0.68500512838363603</v>
      </c>
      <c r="W132">
        <v>0.66914039850234996</v>
      </c>
      <c r="X132">
        <f t="shared" si="2"/>
        <v>0.79053944065457293</v>
      </c>
    </row>
    <row r="133" spans="1:24" hidden="1" x14ac:dyDescent="0.35">
      <c r="A133" t="s">
        <v>38</v>
      </c>
      <c r="B133" t="s">
        <v>63</v>
      </c>
      <c r="C133">
        <v>0.37665033340454102</v>
      </c>
      <c r="D133">
        <v>0.32933685183525102</v>
      </c>
      <c r="E133">
        <v>0.32724523544311501</v>
      </c>
      <c r="F133">
        <v>0.35729217529296903</v>
      </c>
      <c r="G133">
        <v>0.40039357542991599</v>
      </c>
      <c r="H133">
        <v>0.39944753050804099</v>
      </c>
      <c r="I133">
        <v>0.41149935126304599</v>
      </c>
      <c r="J133">
        <v>0.5</v>
      </c>
      <c r="K133">
        <v>0.42912653088569602</v>
      </c>
      <c r="L133">
        <v>0.33992043137550298</v>
      </c>
      <c r="M133">
        <v>0.35154837369918801</v>
      </c>
      <c r="N133">
        <v>0.42574489116668701</v>
      </c>
      <c r="O133">
        <v>0.34444898366928101</v>
      </c>
      <c r="P133">
        <v>0.40836805105209401</v>
      </c>
      <c r="Q133">
        <v>0.40291219949722301</v>
      </c>
      <c r="R133">
        <v>0.37775412201881398</v>
      </c>
      <c r="S133">
        <v>0.36448076367378202</v>
      </c>
      <c r="T133">
        <v>0.35698822140693698</v>
      </c>
      <c r="U133">
        <v>0.5</v>
      </c>
      <c r="V133">
        <v>0.5</v>
      </c>
      <c r="W133">
        <v>0.5</v>
      </c>
      <c r="X133">
        <f t="shared" si="2"/>
        <v>0.40015036293438505</v>
      </c>
    </row>
    <row r="134" spans="1:24" x14ac:dyDescent="0.35">
      <c r="A134" t="s">
        <v>38</v>
      </c>
      <c r="B134" t="s">
        <v>64</v>
      </c>
      <c r="C134">
        <v>0.83998543024063099</v>
      </c>
      <c r="D134">
        <v>0.94560182094573997</v>
      </c>
      <c r="E134">
        <v>0.96003693342208896</v>
      </c>
      <c r="F134">
        <v>0.90601390600204501</v>
      </c>
      <c r="G134">
        <v>0.90957766771316495</v>
      </c>
      <c r="H134">
        <v>0.90977579355239901</v>
      </c>
      <c r="I134">
        <v>0.92067432403564498</v>
      </c>
      <c r="J134">
        <v>0.98349118232727095</v>
      </c>
      <c r="K134">
        <v>0.98949730396270796</v>
      </c>
      <c r="L134">
        <v>0.829334616661072</v>
      </c>
      <c r="M134">
        <v>0.88486731052398704</v>
      </c>
      <c r="N134">
        <v>0.91810810565948497</v>
      </c>
      <c r="O134">
        <v>0.87312668561935403</v>
      </c>
      <c r="P134">
        <v>0.872242212295532</v>
      </c>
      <c r="Q134">
        <v>0.92649620771408103</v>
      </c>
      <c r="R134">
        <v>0.90982848405838002</v>
      </c>
      <c r="S134">
        <v>0.92681235074996904</v>
      </c>
      <c r="T134">
        <v>0.94415688514709495</v>
      </c>
      <c r="U134">
        <v>0.95833891630172696</v>
      </c>
      <c r="V134">
        <v>0.957489013671875</v>
      </c>
      <c r="W134">
        <v>0.95715355873107899</v>
      </c>
      <c r="X134">
        <f t="shared" si="2"/>
        <v>0.92012422425406337</v>
      </c>
    </row>
    <row r="135" spans="1:24" hidden="1" x14ac:dyDescent="0.35">
      <c r="A135" t="s">
        <v>38</v>
      </c>
      <c r="B135" t="s">
        <v>65</v>
      </c>
      <c r="C135">
        <v>0.74680233001708995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0.79178452491760298</v>
      </c>
      <c r="Q135">
        <v>0.71932220458984397</v>
      </c>
      <c r="R135">
        <v>0.74726372957229603</v>
      </c>
      <c r="S135">
        <v>0.74726372957229603</v>
      </c>
      <c r="T135">
        <v>0.74726372957229603</v>
      </c>
      <c r="U135">
        <v>0.74726372957229603</v>
      </c>
      <c r="V135">
        <v>0.74726372957229603</v>
      </c>
      <c r="W135">
        <v>0.74726372957229603</v>
      </c>
      <c r="X135">
        <f t="shared" si="2"/>
        <v>0.89245197318849112</v>
      </c>
    </row>
    <row r="136" spans="1:24" hidden="1" x14ac:dyDescent="0.35">
      <c r="A136" t="s">
        <v>38</v>
      </c>
      <c r="B136" t="s">
        <v>66</v>
      </c>
      <c r="C136">
        <v>0.67517614364624001</v>
      </c>
      <c r="D136">
        <v>0.78042799234390303</v>
      </c>
      <c r="E136">
        <v>0.78525429964065596</v>
      </c>
      <c r="F136">
        <v>0.77424025535583496</v>
      </c>
      <c r="G136">
        <v>0.78926849365234397</v>
      </c>
      <c r="H136">
        <v>0.78904366493225098</v>
      </c>
      <c r="I136">
        <v>0.79701167345046997</v>
      </c>
      <c r="J136">
        <v>0.84897649288177501</v>
      </c>
      <c r="K136">
        <v>0.82877784967422496</v>
      </c>
      <c r="L136">
        <v>0.73956722021102905</v>
      </c>
      <c r="M136">
        <v>0.76437580585479703</v>
      </c>
      <c r="N136">
        <v>0.80055481195449796</v>
      </c>
      <c r="O136">
        <v>0.75765854120254505</v>
      </c>
      <c r="P136">
        <v>0.71173459291458097</v>
      </c>
      <c r="Q136">
        <v>0.70771563053131104</v>
      </c>
      <c r="R136">
        <v>0.7022345662117</v>
      </c>
      <c r="S136">
        <v>0.70448315143585205</v>
      </c>
      <c r="T136">
        <v>0.70870268344879195</v>
      </c>
      <c r="U136">
        <v>0.759463310241699</v>
      </c>
      <c r="V136">
        <v>0.75914007425308205</v>
      </c>
      <c r="W136">
        <v>0.75901246070861805</v>
      </c>
      <c r="X136">
        <f t="shared" si="2"/>
        <v>0.75918189116886681</v>
      </c>
    </row>
    <row r="137" spans="1:24" hidden="1" x14ac:dyDescent="0.35">
      <c r="A137" t="s">
        <v>18</v>
      </c>
      <c r="B137" t="s">
        <v>58</v>
      </c>
      <c r="C137">
        <v>0.64203333854675304</v>
      </c>
      <c r="D137">
        <v>0.69938111305236805</v>
      </c>
      <c r="E137">
        <v>0.64889091253280595</v>
      </c>
      <c r="F137">
        <v>0.645621597766876</v>
      </c>
      <c r="G137">
        <v>0.64717662334442105</v>
      </c>
      <c r="H137">
        <v>0.67461794614791903</v>
      </c>
      <c r="I137">
        <v>0.69658756256103505</v>
      </c>
      <c r="J137">
        <v>0.734200119972229</v>
      </c>
      <c r="K137">
        <v>0.80571836233139005</v>
      </c>
      <c r="L137">
        <v>0.74123501777648904</v>
      </c>
      <c r="M137">
        <v>0.70541971921920799</v>
      </c>
      <c r="N137">
        <v>0.72261494398117099</v>
      </c>
      <c r="O137">
        <v>0.67093771696090698</v>
      </c>
      <c r="P137">
        <v>0.64570820331573497</v>
      </c>
      <c r="Q137">
        <v>0.68358558416366599</v>
      </c>
      <c r="R137">
        <v>0.74263572692871105</v>
      </c>
      <c r="S137">
        <v>0.69146269559860196</v>
      </c>
      <c r="T137">
        <v>0.72253054380416903</v>
      </c>
      <c r="U137">
        <v>0.70572102069854703</v>
      </c>
      <c r="V137">
        <v>0.68893486261367798</v>
      </c>
      <c r="W137">
        <v>0.66319048404693604</v>
      </c>
      <c r="X137">
        <f t="shared" si="2"/>
        <v>0.69420019501731511</v>
      </c>
    </row>
    <row r="138" spans="1:24" hidden="1" x14ac:dyDescent="0.35">
      <c r="A138" t="s">
        <v>18</v>
      </c>
      <c r="B138" t="s">
        <v>59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0.91801971197128296</v>
      </c>
      <c r="T138">
        <v>1</v>
      </c>
      <c r="U138">
        <v>0.960166275501251</v>
      </c>
      <c r="V138">
        <v>0.91758161783218395</v>
      </c>
      <c r="W138">
        <v>0.90672630071640004</v>
      </c>
      <c r="X138">
        <f t="shared" si="2"/>
        <v>0.98583304314386278</v>
      </c>
    </row>
    <row r="139" spans="1:24" hidden="1" x14ac:dyDescent="0.35">
      <c r="A139" t="s">
        <v>18</v>
      </c>
      <c r="B139" t="s">
        <v>60</v>
      </c>
      <c r="C139">
        <v>0.57270789146423295</v>
      </c>
      <c r="D139">
        <v>0.544608473777771</v>
      </c>
      <c r="E139">
        <v>0.53991633653640703</v>
      </c>
      <c r="F139">
        <v>0.56201595067977905</v>
      </c>
      <c r="G139">
        <v>0.59161806106567405</v>
      </c>
      <c r="H139">
        <v>0.60280030965805098</v>
      </c>
      <c r="I139">
        <v>0.66405659914016701</v>
      </c>
      <c r="J139">
        <v>0.67318195104598999</v>
      </c>
      <c r="K139">
        <v>0.65403407812118497</v>
      </c>
      <c r="L139">
        <v>0.60676687955856301</v>
      </c>
      <c r="M139">
        <v>0.62240654230117798</v>
      </c>
      <c r="N139">
        <v>0.60443311929702803</v>
      </c>
      <c r="O139">
        <v>0.52484101057052601</v>
      </c>
      <c r="P139">
        <v>0.53139173984527599</v>
      </c>
      <c r="Q139">
        <v>0.57330060005187999</v>
      </c>
      <c r="R139">
        <v>0.592432260513306</v>
      </c>
      <c r="S139">
        <v>0.51046627759933505</v>
      </c>
      <c r="T139">
        <v>0.49042087793350198</v>
      </c>
      <c r="U139">
        <v>0.48740383982658397</v>
      </c>
      <c r="V139">
        <v>0.46269327402114901</v>
      </c>
      <c r="W139">
        <v>0.44059783220291099</v>
      </c>
      <c r="X139">
        <f t="shared" si="2"/>
        <v>0.56438542405764258</v>
      </c>
    </row>
    <row r="140" spans="1:24" hidden="1" x14ac:dyDescent="0.35">
      <c r="A140" t="s">
        <v>18</v>
      </c>
      <c r="B140" t="s">
        <v>61</v>
      </c>
      <c r="C140">
        <v>0.56993120908737205</v>
      </c>
      <c r="D140">
        <v>0.58885031938552901</v>
      </c>
      <c r="E140">
        <v>0.57626223564147905</v>
      </c>
      <c r="F140">
        <v>0.56038469076156605</v>
      </c>
      <c r="G140">
        <v>0.55259662866592396</v>
      </c>
      <c r="H140">
        <v>0.55665796995162997</v>
      </c>
      <c r="I140">
        <v>0.57233601808547996</v>
      </c>
      <c r="J140">
        <v>0.57712227106094405</v>
      </c>
      <c r="K140">
        <v>0.57111102342605602</v>
      </c>
      <c r="L140">
        <v>0.55542176961898804</v>
      </c>
      <c r="M140">
        <v>0.56374120712280296</v>
      </c>
      <c r="N140">
        <v>0.56031149625778198</v>
      </c>
      <c r="O140">
        <v>0.516706883907318</v>
      </c>
      <c r="P140">
        <v>0.51188814640045199</v>
      </c>
      <c r="Q140">
        <v>0.49724528193473799</v>
      </c>
      <c r="R140">
        <v>0.50224763154983498</v>
      </c>
      <c r="S140">
        <v>0.386089026927948</v>
      </c>
      <c r="T140">
        <v>0.50656086206436202</v>
      </c>
      <c r="U140">
        <v>0.45830312371254001</v>
      </c>
      <c r="V140">
        <v>0.52486777305603005</v>
      </c>
      <c r="W140">
        <v>0.503484487533569</v>
      </c>
      <c r="X140">
        <f t="shared" si="2"/>
        <v>0.53391047886439735</v>
      </c>
    </row>
    <row r="141" spans="1:24" hidden="1" x14ac:dyDescent="0.35">
      <c r="A141" t="s">
        <v>18</v>
      </c>
      <c r="B141" t="s">
        <v>62</v>
      </c>
      <c r="C141">
        <v>0.83307105302810702</v>
      </c>
      <c r="D141">
        <v>0.82595342397689797</v>
      </c>
      <c r="E141">
        <v>0.82051008939742998</v>
      </c>
      <c r="F141">
        <v>0.82583826780319203</v>
      </c>
      <c r="G141">
        <v>0.83661752939224199</v>
      </c>
      <c r="H141">
        <v>0.84258162975311302</v>
      </c>
      <c r="I141">
        <v>0.87347781658172596</v>
      </c>
      <c r="J141">
        <v>0.878742575645447</v>
      </c>
      <c r="K141">
        <v>0.86878484487533603</v>
      </c>
      <c r="L141">
        <v>0.84397393465042103</v>
      </c>
      <c r="M141">
        <v>0.85302853584289595</v>
      </c>
      <c r="N141">
        <v>0.84427940845489502</v>
      </c>
      <c r="O141">
        <v>0.79785746335983299</v>
      </c>
      <c r="P141">
        <v>0.79940646886825595</v>
      </c>
      <c r="Q141">
        <v>0.81368970870971702</v>
      </c>
      <c r="R141">
        <v>0.82336783409118697</v>
      </c>
      <c r="S141">
        <v>0.72107195854187001</v>
      </c>
      <c r="T141">
        <v>0.78013563156127896</v>
      </c>
      <c r="U141">
        <v>0.74866211414337203</v>
      </c>
      <c r="V141">
        <v>0.73758900165557895</v>
      </c>
      <c r="W141">
        <v>0.71752905845642101</v>
      </c>
      <c r="X141">
        <f t="shared" si="2"/>
        <v>0.81362706422805786</v>
      </c>
    </row>
    <row r="142" spans="1:24" hidden="1" x14ac:dyDescent="0.35">
      <c r="A142" t="s">
        <v>18</v>
      </c>
      <c r="B142" t="s">
        <v>63</v>
      </c>
      <c r="C142">
        <v>0.21276323497295399</v>
      </c>
      <c r="D142">
        <v>0.150915533304215</v>
      </c>
      <c r="E142">
        <v>0.200064808130264</v>
      </c>
      <c r="F142">
        <v>0.23928943276405301</v>
      </c>
      <c r="G142">
        <v>0.29865926504135099</v>
      </c>
      <c r="H142">
        <v>0.219036564230919</v>
      </c>
      <c r="I142">
        <v>0.27883252501487699</v>
      </c>
      <c r="J142">
        <v>0.23882474005222301</v>
      </c>
      <c r="K142">
        <v>0.33786383271217402</v>
      </c>
      <c r="L142">
        <v>0.22846402227878601</v>
      </c>
      <c r="M142">
        <v>0.357962787151337</v>
      </c>
      <c r="N142">
        <v>0.21910201013088201</v>
      </c>
      <c r="O142">
        <v>0.21992750465869901</v>
      </c>
      <c r="P142">
        <v>0.23152673244476299</v>
      </c>
      <c r="Q142">
        <v>0.27429047226905801</v>
      </c>
      <c r="R142">
        <v>0.25630831718444802</v>
      </c>
      <c r="S142">
        <v>0.24780374765396099</v>
      </c>
      <c r="T142">
        <v>0.28062334656715399</v>
      </c>
      <c r="U142">
        <v>0.25104570388794001</v>
      </c>
      <c r="V142">
        <v>0.25225782394409202</v>
      </c>
      <c r="W142">
        <v>0.189654976129532</v>
      </c>
      <c r="X142">
        <f t="shared" si="2"/>
        <v>0.2469151133582706</v>
      </c>
    </row>
    <row r="143" spans="1:24" x14ac:dyDescent="0.35">
      <c r="A143" t="s">
        <v>18</v>
      </c>
      <c r="B143" t="s">
        <v>64</v>
      </c>
      <c r="C143">
        <v>0.367220878601074</v>
      </c>
      <c r="D143">
        <v>0.47638431191444403</v>
      </c>
      <c r="E143">
        <v>0.41657528281211798</v>
      </c>
      <c r="F143">
        <v>0.41696187853813199</v>
      </c>
      <c r="G143">
        <v>0.46668782830238298</v>
      </c>
      <c r="H143">
        <v>0.53739309310913097</v>
      </c>
      <c r="I143">
        <v>0.51440316438674905</v>
      </c>
      <c r="J143">
        <v>0.624775290489197</v>
      </c>
      <c r="K143">
        <v>0.75606763362884499</v>
      </c>
      <c r="L143">
        <v>0.58010220527648904</v>
      </c>
      <c r="M143">
        <v>0.62753188610076904</v>
      </c>
      <c r="N143">
        <v>0.65108734369277999</v>
      </c>
      <c r="O143">
        <v>0.58456355333328203</v>
      </c>
      <c r="P143">
        <v>0.61972397565841697</v>
      </c>
      <c r="Q143">
        <v>0.65068125724792503</v>
      </c>
      <c r="R143">
        <v>0.61828023195266701</v>
      </c>
      <c r="S143">
        <v>0.63051921129226696</v>
      </c>
      <c r="T143">
        <v>0.60801780223846402</v>
      </c>
      <c r="U143">
        <v>0.62878096103668202</v>
      </c>
      <c r="V143">
        <v>0.57034170627594005</v>
      </c>
      <c r="W143">
        <v>0.54257529973983798</v>
      </c>
      <c r="X143">
        <f t="shared" si="2"/>
        <v>0.56612737122036161</v>
      </c>
    </row>
    <row r="144" spans="1:24" hidden="1" x14ac:dyDescent="0.35">
      <c r="A144" t="s">
        <v>18</v>
      </c>
      <c r="B144" t="s">
        <v>65</v>
      </c>
      <c r="C144">
        <v>0.69124692678451505</v>
      </c>
      <c r="D144">
        <v>1</v>
      </c>
      <c r="E144">
        <v>0.726859450340271</v>
      </c>
      <c r="F144">
        <v>0.64995008707046498</v>
      </c>
      <c r="G144">
        <v>0.5061896443367</v>
      </c>
      <c r="H144">
        <v>0.65227353572845503</v>
      </c>
      <c r="I144">
        <v>0.65845668315887496</v>
      </c>
      <c r="J144">
        <v>0.78238028287887595</v>
      </c>
      <c r="K144">
        <v>1</v>
      </c>
      <c r="L144">
        <v>1</v>
      </c>
      <c r="M144">
        <v>0.56248182058334395</v>
      </c>
      <c r="N144">
        <v>0.80766075849533103</v>
      </c>
      <c r="O144">
        <v>0.71324110031127896</v>
      </c>
      <c r="P144">
        <v>0.49805286526679998</v>
      </c>
      <c r="Q144">
        <v>0.60758024454116799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f t="shared" si="2"/>
        <v>0.80268444759505131</v>
      </c>
    </row>
    <row r="145" spans="1:24" hidden="1" x14ac:dyDescent="0.35">
      <c r="A145" t="s">
        <v>18</v>
      </c>
      <c r="B145" t="s">
        <v>66</v>
      </c>
      <c r="C145">
        <v>0.42581391334533703</v>
      </c>
      <c r="D145">
        <v>0.54537785053253196</v>
      </c>
      <c r="E145">
        <v>0.451821088790894</v>
      </c>
      <c r="F145">
        <v>0.44008257985115101</v>
      </c>
      <c r="G145">
        <v>0.432352334260941</v>
      </c>
      <c r="H145">
        <v>0.48019462823867798</v>
      </c>
      <c r="I145">
        <v>0.49237591028213501</v>
      </c>
      <c r="J145">
        <v>0.56086105108261097</v>
      </c>
      <c r="K145">
        <v>0.71105027198791504</v>
      </c>
      <c r="L145">
        <v>0.60942363739013705</v>
      </c>
      <c r="M145">
        <v>0.530143082141876</v>
      </c>
      <c r="N145">
        <v>0.57260829210281405</v>
      </c>
      <c r="O145">
        <v>0.51770257949829102</v>
      </c>
      <c r="P145">
        <v>0.46668419241905201</v>
      </c>
      <c r="Q145">
        <v>0.52667003870010398</v>
      </c>
      <c r="R145">
        <v>0.63277620077133201</v>
      </c>
      <c r="S145">
        <v>0.63473302125930797</v>
      </c>
      <c r="T145">
        <v>0.63658660650253296</v>
      </c>
      <c r="U145">
        <v>0.63510036468505904</v>
      </c>
      <c r="V145">
        <v>0.61325955390930198</v>
      </c>
      <c r="W145">
        <v>0.58284038305282604</v>
      </c>
      <c r="X145">
        <f t="shared" si="2"/>
        <v>0.54754559908594413</v>
      </c>
    </row>
    <row r="146" spans="1:24" hidden="1" x14ac:dyDescent="0.35">
      <c r="A146" t="s">
        <v>19</v>
      </c>
      <c r="B146" t="s">
        <v>58</v>
      </c>
      <c r="M146">
        <v>0.26621752977371199</v>
      </c>
      <c r="N146">
        <v>0.27905869483947698</v>
      </c>
      <c r="O146">
        <v>0.27861356735229498</v>
      </c>
      <c r="P146">
        <v>0.27514404058456399</v>
      </c>
      <c r="Q146">
        <v>0.28871613740920998</v>
      </c>
      <c r="R146">
        <v>0.28713810443878202</v>
      </c>
      <c r="S146">
        <v>0.28949877619743403</v>
      </c>
      <c r="T146">
        <v>0.29426869750022899</v>
      </c>
      <c r="U146">
        <v>0.29228153824806202</v>
      </c>
      <c r="V146">
        <v>0.287938803434372</v>
      </c>
      <c r="W146">
        <v>0.28718730807304399</v>
      </c>
      <c r="X146">
        <f t="shared" si="2"/>
        <v>0.28418756344101642</v>
      </c>
    </row>
    <row r="147" spans="1:24" hidden="1" x14ac:dyDescent="0.35">
      <c r="A147" t="s">
        <v>19</v>
      </c>
      <c r="B147" t="s">
        <v>59</v>
      </c>
      <c r="M147">
        <v>0.53140848875045799</v>
      </c>
      <c r="N147">
        <v>0.53450483083724998</v>
      </c>
      <c r="O147">
        <v>0.53661727905273404</v>
      </c>
      <c r="P147">
        <v>0.553655564785004</v>
      </c>
      <c r="Q147">
        <v>0.56343072652816795</v>
      </c>
      <c r="R147">
        <v>0.588109910488129</v>
      </c>
      <c r="S147">
        <v>0.59401404857635498</v>
      </c>
      <c r="T147">
        <v>0.59638887643814098</v>
      </c>
      <c r="U147">
        <v>0.58316916227340698</v>
      </c>
      <c r="V147">
        <v>0.57300961017608598</v>
      </c>
      <c r="W147">
        <v>0.56358617544174205</v>
      </c>
      <c r="X147">
        <f t="shared" si="2"/>
        <v>0.56526315212249767</v>
      </c>
    </row>
    <row r="148" spans="1:24" hidden="1" x14ac:dyDescent="0.35">
      <c r="A148" t="s">
        <v>19</v>
      </c>
      <c r="B148" t="s">
        <v>60</v>
      </c>
      <c r="M148">
        <v>0.236101314425468</v>
      </c>
      <c r="N148">
        <v>0.236096575856209</v>
      </c>
      <c r="O148">
        <v>0.24632520973682401</v>
      </c>
      <c r="P148">
        <v>0.25481274724006597</v>
      </c>
      <c r="Q148">
        <v>0.26743429899215698</v>
      </c>
      <c r="R148">
        <v>0.278303563594818</v>
      </c>
      <c r="S148">
        <v>0.27451774477958701</v>
      </c>
      <c r="T148">
        <v>0.28736922144889798</v>
      </c>
      <c r="U148">
        <v>0.29959088563919101</v>
      </c>
      <c r="V148">
        <v>0.30019798874855003</v>
      </c>
      <c r="W148">
        <v>0.305037140846252</v>
      </c>
      <c r="X148">
        <f t="shared" si="2"/>
        <v>0.27143515375527455</v>
      </c>
    </row>
    <row r="149" spans="1:24" hidden="1" x14ac:dyDescent="0.35">
      <c r="A149" t="s">
        <v>19</v>
      </c>
      <c r="B149" t="s">
        <v>61</v>
      </c>
      <c r="M149">
        <v>0.52105844020843495</v>
      </c>
      <c r="N149">
        <v>0.55405664443969704</v>
      </c>
      <c r="O149">
        <v>0.51579743623733498</v>
      </c>
      <c r="P149">
        <v>0.54126638174056996</v>
      </c>
      <c r="Q149">
        <v>0.56751173734664895</v>
      </c>
      <c r="R149">
        <v>0.56907129287719704</v>
      </c>
      <c r="S149">
        <v>0.57619971036911</v>
      </c>
      <c r="T149">
        <v>0.58509588241577104</v>
      </c>
      <c r="U149">
        <v>0.57229167222976696</v>
      </c>
      <c r="V149">
        <v>0.574421286582947</v>
      </c>
      <c r="W149">
        <v>0.57851421833038297</v>
      </c>
      <c r="X149">
        <f t="shared" si="2"/>
        <v>0.5595713366161692</v>
      </c>
    </row>
    <row r="150" spans="1:24" hidden="1" x14ac:dyDescent="0.35">
      <c r="A150" t="s">
        <v>19</v>
      </c>
      <c r="B150" t="s">
        <v>62</v>
      </c>
      <c r="M150">
        <v>0.47195541858673101</v>
      </c>
      <c r="N150">
        <v>0.48220011591911299</v>
      </c>
      <c r="O150">
        <v>0.47722244262695301</v>
      </c>
      <c r="P150">
        <v>0.495121449232101</v>
      </c>
      <c r="Q150">
        <v>0.51190757751464799</v>
      </c>
      <c r="R150">
        <v>0.52766716480255105</v>
      </c>
      <c r="S150">
        <v>0.53048330545425404</v>
      </c>
      <c r="T150">
        <v>0.53950101137161299</v>
      </c>
      <c r="U150">
        <v>0.53567838668823198</v>
      </c>
      <c r="V150">
        <v>0.53215122222900402</v>
      </c>
      <c r="W150">
        <v>0.53131276369094804</v>
      </c>
      <c r="X150">
        <f t="shared" si="2"/>
        <v>0.51229098710146814</v>
      </c>
    </row>
    <row r="151" spans="1:24" hidden="1" x14ac:dyDescent="0.35">
      <c r="A151" t="s">
        <v>19</v>
      </c>
      <c r="B151" t="s">
        <v>63</v>
      </c>
      <c r="M151">
        <v>5.3941067308187499E-2</v>
      </c>
      <c r="N151">
        <v>5.3941067308187499E-2</v>
      </c>
      <c r="O151">
        <v>5.3941067308187499E-2</v>
      </c>
      <c r="P151">
        <v>5.3941067308187499E-2</v>
      </c>
      <c r="Q151">
        <v>5.4204836487770101E-2</v>
      </c>
      <c r="R151">
        <v>1.81508976966143E-2</v>
      </c>
      <c r="S151">
        <v>1.8251143395900699E-2</v>
      </c>
      <c r="T151">
        <v>1.8251143395900699E-2</v>
      </c>
      <c r="U151">
        <v>1.8251143395900699E-2</v>
      </c>
      <c r="V151">
        <v>1.8251143395900699E-2</v>
      </c>
      <c r="W151">
        <v>1.8251143395900699E-2</v>
      </c>
      <c r="X151">
        <f t="shared" si="2"/>
        <v>3.4488701854239821E-2</v>
      </c>
    </row>
    <row r="152" spans="1:24" x14ac:dyDescent="0.35">
      <c r="A152" t="s">
        <v>19</v>
      </c>
      <c r="B152" t="s">
        <v>64</v>
      </c>
      <c r="M152">
        <v>5.1355917006730999E-2</v>
      </c>
      <c r="N152">
        <v>4.9729455262422603E-2</v>
      </c>
      <c r="O152">
        <v>5.1035176962614101E-2</v>
      </c>
      <c r="P152">
        <v>5.7050403207540498E-2</v>
      </c>
      <c r="Q152">
        <v>8.7440259754657704E-2</v>
      </c>
      <c r="R152">
        <v>7.5846903026104001E-2</v>
      </c>
      <c r="S152">
        <v>8.0529220402240795E-2</v>
      </c>
      <c r="T152">
        <v>8.1410199403762804E-2</v>
      </c>
      <c r="U152">
        <v>8.1216230988502502E-2</v>
      </c>
      <c r="V152">
        <v>6.8100966513156905E-2</v>
      </c>
      <c r="W152">
        <v>6.6431134939193698E-2</v>
      </c>
      <c r="X152">
        <f t="shared" si="2"/>
        <v>6.8195078860629685E-2</v>
      </c>
    </row>
    <row r="153" spans="1:24" hidden="1" x14ac:dyDescent="0.35">
      <c r="A153" t="s">
        <v>19</v>
      </c>
      <c r="B153" t="s">
        <v>65</v>
      </c>
      <c r="M153">
        <v>4.2346246540546403E-2</v>
      </c>
      <c r="N153">
        <v>9.1512151062488598E-2</v>
      </c>
      <c r="O153">
        <v>0.10291896015405599</v>
      </c>
      <c r="P153">
        <v>1.75971556454897E-2</v>
      </c>
      <c r="Q153">
        <v>1.1857342906296199E-2</v>
      </c>
      <c r="R153">
        <v>2.35023745335638E-3</v>
      </c>
      <c r="S153">
        <v>2.35023745335638E-3</v>
      </c>
      <c r="T153">
        <v>2.35023745335638E-3</v>
      </c>
      <c r="U153">
        <v>2.35023745335638E-3</v>
      </c>
      <c r="V153">
        <v>2.35023745335638E-3</v>
      </c>
      <c r="W153">
        <v>2.35023745335638E-3</v>
      </c>
      <c r="X153">
        <f t="shared" si="2"/>
        <v>2.5484843729910476E-2</v>
      </c>
    </row>
    <row r="154" spans="1:24" hidden="1" x14ac:dyDescent="0.35">
      <c r="A154" t="s">
        <v>19</v>
      </c>
      <c r="B154" t="s">
        <v>66</v>
      </c>
      <c r="M154">
        <v>5.00381700694561E-2</v>
      </c>
      <c r="N154">
        <v>6.4972139894962297E-2</v>
      </c>
      <c r="O154">
        <v>6.9077014923095703E-2</v>
      </c>
      <c r="P154">
        <v>4.43750470876694E-2</v>
      </c>
      <c r="Q154">
        <v>5.4200775921344799E-2</v>
      </c>
      <c r="R154">
        <v>3.5347070544958101E-2</v>
      </c>
      <c r="S154">
        <v>3.7159625440836001E-2</v>
      </c>
      <c r="T154">
        <v>3.7494674324989298E-2</v>
      </c>
      <c r="U154">
        <v>3.7420906126499197E-2</v>
      </c>
      <c r="V154">
        <v>3.2432977110147497E-2</v>
      </c>
      <c r="W154">
        <v>3.1797911971807501E-2</v>
      </c>
      <c r="X154">
        <f t="shared" si="2"/>
        <v>4.4937846674160536E-2</v>
      </c>
    </row>
    <row r="155" spans="1:24" hidden="1" x14ac:dyDescent="0.35">
      <c r="A155" t="s">
        <v>20</v>
      </c>
      <c r="B155" t="s">
        <v>58</v>
      </c>
      <c r="K155">
        <v>0.54908549785614003</v>
      </c>
      <c r="L155">
        <v>0.50503009557723999</v>
      </c>
      <c r="M155">
        <v>0.55312353372573897</v>
      </c>
      <c r="N155">
        <v>0.51566320657730103</v>
      </c>
      <c r="O155">
        <v>0.48246303200721702</v>
      </c>
      <c r="P155">
        <v>0.46618065237999001</v>
      </c>
      <c r="Q155">
        <v>0.43890002369880698</v>
      </c>
      <c r="R155">
        <v>0.38643234968185403</v>
      </c>
      <c r="S155">
        <v>0.36225152015686002</v>
      </c>
      <c r="T155">
        <v>0.36066290736198398</v>
      </c>
      <c r="U155">
        <v>0.35902559757232699</v>
      </c>
      <c r="V155">
        <v>0.34801566600799599</v>
      </c>
      <c r="W155">
        <v>0.37852555513382002</v>
      </c>
      <c r="X155">
        <f t="shared" si="2"/>
        <v>0.43887381828748279</v>
      </c>
    </row>
    <row r="156" spans="1:24" hidden="1" x14ac:dyDescent="0.35">
      <c r="A156" t="s">
        <v>20</v>
      </c>
      <c r="B156" t="s">
        <v>59</v>
      </c>
      <c r="K156">
        <v>0.88796579837799094</v>
      </c>
      <c r="L156">
        <v>0.89991551637649503</v>
      </c>
      <c r="M156">
        <v>0.91256660223007202</v>
      </c>
      <c r="N156">
        <v>0.90839266777038596</v>
      </c>
      <c r="O156">
        <v>0.91098326444625899</v>
      </c>
      <c r="P156">
        <v>0.89855247735977195</v>
      </c>
      <c r="Q156">
        <v>0.84746640920639005</v>
      </c>
      <c r="R156">
        <v>0.79632151126861594</v>
      </c>
      <c r="S156">
        <v>0.78846526145935103</v>
      </c>
      <c r="T156">
        <v>0.77871286869049094</v>
      </c>
      <c r="U156">
        <v>0.75778043270111095</v>
      </c>
      <c r="V156">
        <v>0.72228866815567005</v>
      </c>
      <c r="W156">
        <v>0.70599848031997703</v>
      </c>
      <c r="X156">
        <f t="shared" si="2"/>
        <v>0.83195461218173683</v>
      </c>
    </row>
    <row r="157" spans="1:24" hidden="1" x14ac:dyDescent="0.35">
      <c r="A157" t="s">
        <v>20</v>
      </c>
      <c r="B157" t="s">
        <v>60</v>
      </c>
      <c r="K157">
        <v>0.35034015774726901</v>
      </c>
      <c r="L157">
        <v>0.33016851544380199</v>
      </c>
      <c r="M157">
        <v>0.36500772833824202</v>
      </c>
      <c r="N157">
        <v>0.377921462059021</v>
      </c>
      <c r="O157">
        <v>0.35708862543106101</v>
      </c>
      <c r="P157">
        <v>0.35651707649231001</v>
      </c>
      <c r="Q157">
        <v>0.32083123922348</v>
      </c>
      <c r="R157">
        <v>0.293601304292679</v>
      </c>
      <c r="S157">
        <v>0.2870774269104</v>
      </c>
      <c r="T157">
        <v>0.27998843789100702</v>
      </c>
      <c r="U157">
        <v>0.283413916826248</v>
      </c>
      <c r="V157">
        <v>0.27278101444244401</v>
      </c>
      <c r="W157">
        <v>0.27977573871612499</v>
      </c>
      <c r="X157">
        <f t="shared" si="2"/>
        <v>0.31957789567800676</v>
      </c>
    </row>
    <row r="158" spans="1:24" hidden="1" x14ac:dyDescent="0.35">
      <c r="A158" t="s">
        <v>20</v>
      </c>
      <c r="B158" t="s">
        <v>61</v>
      </c>
      <c r="K158">
        <v>0.56885993480682395</v>
      </c>
      <c r="L158">
        <v>0.57706218957901001</v>
      </c>
      <c r="M158">
        <v>0.54744803905487105</v>
      </c>
      <c r="N158">
        <v>0.52359873056411699</v>
      </c>
      <c r="O158">
        <v>0.46805840730667098</v>
      </c>
      <c r="P158">
        <v>0.44533818960189803</v>
      </c>
      <c r="Q158">
        <v>0.40331450104713401</v>
      </c>
      <c r="R158">
        <v>0.482327580451965</v>
      </c>
      <c r="S158">
        <v>0.53055739402770996</v>
      </c>
      <c r="T158">
        <v>0.55483633279800404</v>
      </c>
      <c r="U158">
        <v>0.57598781585693404</v>
      </c>
      <c r="V158">
        <v>0.58388090133667003</v>
      </c>
      <c r="W158">
        <v>0.58132690191268899</v>
      </c>
      <c r="X158">
        <f t="shared" si="2"/>
        <v>0.52635360910342288</v>
      </c>
    </row>
    <row r="159" spans="1:24" hidden="1" x14ac:dyDescent="0.35">
      <c r="A159" t="s">
        <v>20</v>
      </c>
      <c r="B159" t="s">
        <v>62</v>
      </c>
      <c r="K159">
        <v>0.68784719705581698</v>
      </c>
      <c r="L159">
        <v>0.68642055988311801</v>
      </c>
      <c r="M159">
        <v>0.69901949167251598</v>
      </c>
      <c r="N159">
        <v>0.69640183448791504</v>
      </c>
      <c r="O159">
        <v>0.67344176769256603</v>
      </c>
      <c r="P159">
        <v>0.66171109676361095</v>
      </c>
      <c r="Q159">
        <v>0.61286729574203502</v>
      </c>
      <c r="R159">
        <v>0.60038179159164395</v>
      </c>
      <c r="S159">
        <v>0.60719698667526201</v>
      </c>
      <c r="T159">
        <v>0.60647994279861495</v>
      </c>
      <c r="U159">
        <v>0.60468852519989003</v>
      </c>
      <c r="V159">
        <v>0.58693832159042403</v>
      </c>
      <c r="W159">
        <v>0.58229058980941795</v>
      </c>
      <c r="X159">
        <f t="shared" si="2"/>
        <v>0.63889887699714076</v>
      </c>
    </row>
    <row r="160" spans="1:24" hidden="1" x14ac:dyDescent="0.35">
      <c r="A160" t="s">
        <v>20</v>
      </c>
      <c r="B160" t="s">
        <v>63</v>
      </c>
      <c r="K160">
        <v>0.68357670307159402</v>
      </c>
      <c r="L160">
        <v>0.55888903141021695</v>
      </c>
      <c r="M160">
        <v>0.79450130462646495</v>
      </c>
      <c r="N160">
        <v>0.64685696363449097</v>
      </c>
      <c r="O160">
        <v>0.54900962114334095</v>
      </c>
      <c r="P160">
        <v>0.54900962114334095</v>
      </c>
      <c r="Q160">
        <v>0.54953122138977095</v>
      </c>
      <c r="R160">
        <v>0.21981920301914201</v>
      </c>
      <c r="S160">
        <v>0.120418854057789</v>
      </c>
      <c r="T160">
        <v>0.12077414244413399</v>
      </c>
      <c r="U160">
        <v>0.12077414244413399</v>
      </c>
      <c r="V160">
        <v>0.121380090713501</v>
      </c>
      <c r="W160">
        <v>0.37783670425415</v>
      </c>
      <c r="X160">
        <f t="shared" si="2"/>
        <v>0.41633673871938998</v>
      </c>
    </row>
    <row r="161" spans="1:24" x14ac:dyDescent="0.35">
      <c r="A161" t="s">
        <v>20</v>
      </c>
      <c r="B161" t="s">
        <v>64</v>
      </c>
      <c r="K161">
        <v>0.34763011336326599</v>
      </c>
      <c r="L161">
        <v>0.215050488710403</v>
      </c>
      <c r="M161">
        <v>0.263674676418304</v>
      </c>
      <c r="N161">
        <v>0.23521056771278401</v>
      </c>
      <c r="O161">
        <v>0.17562326788902299</v>
      </c>
      <c r="P161">
        <v>0.14222320914268499</v>
      </c>
      <c r="Q161">
        <v>0.133557379245758</v>
      </c>
      <c r="R161">
        <v>0.12984906136989599</v>
      </c>
      <c r="S161">
        <v>0.10862816870212499</v>
      </c>
      <c r="T161">
        <v>9.9907331168651595E-2</v>
      </c>
      <c r="U161">
        <v>9.8709151148796095E-2</v>
      </c>
      <c r="V161">
        <v>8.8112540543079404E-2</v>
      </c>
      <c r="W161">
        <v>8.5891060531139402E-2</v>
      </c>
      <c r="X161">
        <f t="shared" si="2"/>
        <v>0.16338977045737774</v>
      </c>
    </row>
    <row r="162" spans="1:24" hidden="1" x14ac:dyDescent="0.35">
      <c r="A162" t="s">
        <v>20</v>
      </c>
      <c r="B162" t="s">
        <v>65</v>
      </c>
      <c r="K162">
        <v>0.12560097873210899</v>
      </c>
      <c r="L162">
        <v>0.14147010445594799</v>
      </c>
      <c r="M162">
        <v>0.105010963976383</v>
      </c>
      <c r="N162">
        <v>6.3370972871780396E-2</v>
      </c>
      <c r="O162">
        <v>9.9926337599754306E-2</v>
      </c>
      <c r="P162">
        <v>7.6239027082920102E-2</v>
      </c>
      <c r="Q162">
        <v>7.1442902088165297E-2</v>
      </c>
      <c r="R162">
        <v>0.120794534683227</v>
      </c>
      <c r="S162">
        <v>7.4559248983860002E-2</v>
      </c>
      <c r="T162">
        <v>7.7107451856136294E-2</v>
      </c>
      <c r="U162">
        <v>7.4062101542949704E-2</v>
      </c>
      <c r="V162">
        <v>7.4062101542949704E-2</v>
      </c>
      <c r="W162">
        <v>2.3359186947345699E-2</v>
      </c>
      <c r="X162">
        <f t="shared" si="2"/>
        <v>8.6692762489502195E-2</v>
      </c>
    </row>
    <row r="163" spans="1:24" hidden="1" x14ac:dyDescent="0.35">
      <c r="A163" t="s">
        <v>20</v>
      </c>
      <c r="B163" t="s">
        <v>66</v>
      </c>
      <c r="K163">
        <v>0.38878774642944303</v>
      </c>
      <c r="L163">
        <v>0.303831517696381</v>
      </c>
      <c r="M163">
        <v>0.38553315401077298</v>
      </c>
      <c r="N163">
        <v>0.31469944119453402</v>
      </c>
      <c r="O163">
        <v>0.27256131172180198</v>
      </c>
      <c r="P163">
        <v>0.25236582756042503</v>
      </c>
      <c r="Q163">
        <v>0.24771840870380399</v>
      </c>
      <c r="R163">
        <v>0.157326370477676</v>
      </c>
      <c r="S163">
        <v>0.103097960352898</v>
      </c>
      <c r="T163">
        <v>0.100700058043003</v>
      </c>
      <c r="U163">
        <v>9.9281050264835399E-2</v>
      </c>
      <c r="V163">
        <v>9.5443226397037506E-2</v>
      </c>
      <c r="W163">
        <v>0.159914150834084</v>
      </c>
      <c r="X163">
        <f t="shared" si="2"/>
        <v>0.22163540182205355</v>
      </c>
    </row>
    <row r="164" spans="1:24" hidden="1" x14ac:dyDescent="0.35">
      <c r="A164" t="s">
        <v>21</v>
      </c>
      <c r="B164" t="s">
        <v>58</v>
      </c>
      <c r="C164">
        <v>0.77092778682708696</v>
      </c>
      <c r="D164">
        <v>0.84643423557281505</v>
      </c>
      <c r="E164">
        <v>0.82879149913787797</v>
      </c>
      <c r="F164">
        <v>0.807267546653748</v>
      </c>
      <c r="G164">
        <v>0.83267217874527</v>
      </c>
      <c r="H164">
        <v>0.84377598762512196</v>
      </c>
      <c r="I164">
        <v>0.85037124156951904</v>
      </c>
      <c r="J164">
        <v>0.88946968317031905</v>
      </c>
      <c r="K164">
        <v>0.89219737052917503</v>
      </c>
      <c r="L164">
        <v>0.84445923566818204</v>
      </c>
      <c r="M164">
        <v>0.87700110673904397</v>
      </c>
      <c r="N164">
        <v>0.83957529067993197</v>
      </c>
      <c r="O164">
        <v>0.82809972763061501</v>
      </c>
      <c r="P164">
        <v>0.82620882987976096</v>
      </c>
      <c r="Q164">
        <v>0.84412032365798995</v>
      </c>
      <c r="R164">
        <v>0.87814724445342995</v>
      </c>
      <c r="S164">
        <v>0.87745642662048295</v>
      </c>
      <c r="T164">
        <v>0.87038105726242099</v>
      </c>
      <c r="U164">
        <v>0.90148591995239302</v>
      </c>
      <c r="V164">
        <v>0.84743082523345903</v>
      </c>
      <c r="W164">
        <v>0.81332212686538696</v>
      </c>
      <c r="X164">
        <f t="shared" si="2"/>
        <v>0.84807598307019183</v>
      </c>
    </row>
    <row r="165" spans="1:24" hidden="1" x14ac:dyDescent="0.35">
      <c r="A165" t="s">
        <v>21</v>
      </c>
      <c r="B165" t="s">
        <v>59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0.99622982740402199</v>
      </c>
      <c r="U165">
        <v>0.99078583717346203</v>
      </c>
      <c r="V165">
        <v>0.97626441717147805</v>
      </c>
      <c r="W165">
        <v>0.96606898307800304</v>
      </c>
      <c r="X165">
        <f t="shared" si="2"/>
        <v>0.99663566975366502</v>
      </c>
    </row>
    <row r="166" spans="1:24" hidden="1" x14ac:dyDescent="0.35">
      <c r="A166" t="s">
        <v>21</v>
      </c>
      <c r="B166" t="s">
        <v>60</v>
      </c>
      <c r="C166">
        <v>0.37672659754753102</v>
      </c>
      <c r="D166">
        <v>0.60494524240493797</v>
      </c>
      <c r="E166">
        <v>0.55976051092147805</v>
      </c>
      <c r="F166">
        <v>0.58545964956283603</v>
      </c>
      <c r="G166">
        <v>0.57199078798294101</v>
      </c>
      <c r="H166">
        <v>0.60108137130737305</v>
      </c>
      <c r="I166">
        <v>0.60734438896179199</v>
      </c>
      <c r="J166">
        <v>0.61962741613388095</v>
      </c>
      <c r="K166">
        <v>0.59915179014205899</v>
      </c>
      <c r="L166">
        <v>0.54203140735626198</v>
      </c>
      <c r="M166">
        <v>0.56229019165039096</v>
      </c>
      <c r="N166">
        <v>0.53447031974792503</v>
      </c>
      <c r="O166">
        <v>0.53218716382980302</v>
      </c>
      <c r="P166">
        <v>0.54194033145904497</v>
      </c>
      <c r="Q166">
        <v>0.56835699081420898</v>
      </c>
      <c r="R166">
        <v>0.56755882501602195</v>
      </c>
      <c r="S166">
        <v>0.570165574550629</v>
      </c>
      <c r="T166">
        <v>0.57420700788497903</v>
      </c>
      <c r="U166">
        <v>0.56727552413940396</v>
      </c>
      <c r="V166">
        <v>0.53571021556854204</v>
      </c>
      <c r="W166">
        <v>0.52728521823883101</v>
      </c>
      <c r="X166">
        <f t="shared" si="2"/>
        <v>0.55950316786766052</v>
      </c>
    </row>
    <row r="167" spans="1:24" hidden="1" x14ac:dyDescent="0.35">
      <c r="A167" t="s">
        <v>21</v>
      </c>
      <c r="B167" t="s">
        <v>61</v>
      </c>
      <c r="C167">
        <v>0.58981329202652</v>
      </c>
      <c r="D167">
        <v>0.57817643880844105</v>
      </c>
      <c r="E167">
        <v>0.59323298931121804</v>
      </c>
      <c r="F167">
        <v>0.59071242809295699</v>
      </c>
      <c r="G167">
        <v>0.58875441551208496</v>
      </c>
      <c r="H167">
        <v>0.59243804216384899</v>
      </c>
      <c r="I167">
        <v>0.59905195236206099</v>
      </c>
      <c r="J167">
        <v>0.62176811695098899</v>
      </c>
      <c r="K167">
        <v>0.61920022964477495</v>
      </c>
      <c r="L167">
        <v>0.59232813119888295</v>
      </c>
      <c r="M167">
        <v>0.62265926599502597</v>
      </c>
      <c r="N167">
        <v>0.60318154096603405</v>
      </c>
      <c r="O167">
        <v>0.58292007446289096</v>
      </c>
      <c r="P167">
        <v>0.52586305141448997</v>
      </c>
      <c r="Q167">
        <v>0.56410813331604004</v>
      </c>
      <c r="R167">
        <v>0.57482284307479903</v>
      </c>
      <c r="S167">
        <v>0.579850614070892</v>
      </c>
      <c r="T167">
        <v>0.57868677377700795</v>
      </c>
      <c r="U167">
        <v>0.53662353754043601</v>
      </c>
      <c r="V167">
        <v>0.59834802150726296</v>
      </c>
      <c r="W167">
        <v>0.60125339031219505</v>
      </c>
      <c r="X167">
        <f t="shared" si="2"/>
        <v>0.58732348964327863</v>
      </c>
    </row>
    <row r="168" spans="1:24" hidden="1" x14ac:dyDescent="0.35">
      <c r="A168" t="s">
        <v>21</v>
      </c>
      <c r="B168" t="s">
        <v>62</v>
      </c>
      <c r="C168">
        <v>0.75314760208129905</v>
      </c>
      <c r="D168">
        <v>0.8493292927742</v>
      </c>
      <c r="E168">
        <v>0.83373206853866599</v>
      </c>
      <c r="F168">
        <v>0.84423583745956399</v>
      </c>
      <c r="G168">
        <v>0.83784490823745705</v>
      </c>
      <c r="H168">
        <v>0.85150104761123702</v>
      </c>
      <c r="I168">
        <v>0.85601383447647095</v>
      </c>
      <c r="J168">
        <v>0.86749750375747703</v>
      </c>
      <c r="K168">
        <v>0.85789227485656705</v>
      </c>
      <c r="L168">
        <v>0.82577145099639904</v>
      </c>
      <c r="M168">
        <v>0.84278380870819103</v>
      </c>
      <c r="N168">
        <v>0.82541322708129905</v>
      </c>
      <c r="O168">
        <v>0.81894505023956299</v>
      </c>
      <c r="P168">
        <v>0.80777335166931197</v>
      </c>
      <c r="Q168">
        <v>0.82960408926010099</v>
      </c>
      <c r="R168">
        <v>0.83215177059173595</v>
      </c>
      <c r="S168">
        <v>0.834644734859467</v>
      </c>
      <c r="T168">
        <v>0.83446872234344505</v>
      </c>
      <c r="U168">
        <v>0.81774681806564298</v>
      </c>
      <c r="V168">
        <v>0.814444780349731</v>
      </c>
      <c r="W168">
        <v>0.80718082189559903</v>
      </c>
      <c r="X168">
        <f t="shared" si="2"/>
        <v>0.83057728551682974</v>
      </c>
    </row>
    <row r="169" spans="1:24" hidden="1" x14ac:dyDescent="0.35">
      <c r="A169" t="s">
        <v>21</v>
      </c>
      <c r="B169" t="s">
        <v>63</v>
      </c>
      <c r="C169">
        <v>0.62144488096237205</v>
      </c>
      <c r="D169">
        <v>0.66269898414611805</v>
      </c>
      <c r="E169">
        <v>0.62645530700683605</v>
      </c>
      <c r="F169">
        <v>0.44770693778991699</v>
      </c>
      <c r="G169">
        <v>0.55943691730499301</v>
      </c>
      <c r="H169">
        <v>0.55656278133392301</v>
      </c>
      <c r="I169">
        <v>0.573217272758484</v>
      </c>
      <c r="J169">
        <v>0.65330147743225098</v>
      </c>
      <c r="K169">
        <v>0.65030497312545799</v>
      </c>
      <c r="L169">
        <v>0.63985198736190796</v>
      </c>
      <c r="M169">
        <v>0.60995745658874501</v>
      </c>
      <c r="N169">
        <v>0.47274285554885898</v>
      </c>
      <c r="O169">
        <v>0.45919701457023598</v>
      </c>
      <c r="P169">
        <v>0.46697112917900102</v>
      </c>
      <c r="Q169">
        <v>0.48896750807762202</v>
      </c>
      <c r="R169">
        <v>0.73460394144058205</v>
      </c>
      <c r="S169">
        <v>0.72890478372573897</v>
      </c>
      <c r="T169">
        <v>0.73613339662551902</v>
      </c>
      <c r="U169">
        <v>0.95185005664825395</v>
      </c>
      <c r="V169">
        <v>0.788302361965179</v>
      </c>
      <c r="W169">
        <v>0.82956326007842995</v>
      </c>
      <c r="X169">
        <f t="shared" si="2"/>
        <v>0.6313416801747822</v>
      </c>
    </row>
    <row r="170" spans="1:24" x14ac:dyDescent="0.35">
      <c r="A170" t="s">
        <v>21</v>
      </c>
      <c r="B170" t="s">
        <v>64</v>
      </c>
      <c r="C170">
        <v>0.64421701431274403</v>
      </c>
      <c r="D170">
        <v>0.74619269371032704</v>
      </c>
      <c r="E170">
        <v>0.72647523880004905</v>
      </c>
      <c r="F170">
        <v>0.73698228597641002</v>
      </c>
      <c r="G170">
        <v>0.79156929254531905</v>
      </c>
      <c r="H170">
        <v>0.81530654430389404</v>
      </c>
      <c r="I170">
        <v>0.82355195283889804</v>
      </c>
      <c r="J170">
        <v>0.92813640832901001</v>
      </c>
      <c r="K170">
        <v>0.96995478868484497</v>
      </c>
      <c r="L170">
        <v>0.81701010465621904</v>
      </c>
      <c r="M170">
        <v>0.96498841047286998</v>
      </c>
      <c r="N170">
        <v>0.93215990066528298</v>
      </c>
      <c r="O170">
        <v>0.90130192041397095</v>
      </c>
      <c r="P170">
        <v>0.91444337368011497</v>
      </c>
      <c r="Q170">
        <v>0.93103992938995395</v>
      </c>
      <c r="R170">
        <v>0.89488404989242598</v>
      </c>
      <c r="S170">
        <v>0.88952136039733898</v>
      </c>
      <c r="T170">
        <v>0.84747666120529197</v>
      </c>
      <c r="U170">
        <v>0.87187981605529796</v>
      </c>
      <c r="V170">
        <v>0.73828899860382102</v>
      </c>
      <c r="W170">
        <v>0.734768986701965</v>
      </c>
      <c r="X170">
        <f t="shared" si="2"/>
        <v>0.83905474912552602</v>
      </c>
    </row>
    <row r="171" spans="1:24" hidden="1" x14ac:dyDescent="0.35">
      <c r="A171" t="s">
        <v>21</v>
      </c>
      <c r="B171" t="s">
        <v>65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0.77439212799072299</v>
      </c>
      <c r="X171">
        <f t="shared" si="2"/>
        <v>0.9892567679995582</v>
      </c>
    </row>
    <row r="172" spans="1:24" hidden="1" x14ac:dyDescent="0.35">
      <c r="A172" t="s">
        <v>21</v>
      </c>
      <c r="B172" t="s">
        <v>66</v>
      </c>
      <c r="C172">
        <v>0.75847089290618896</v>
      </c>
      <c r="D172">
        <v>0.81034058332443204</v>
      </c>
      <c r="E172">
        <v>0.79134434461593595</v>
      </c>
      <c r="F172">
        <v>0.73863685131072998</v>
      </c>
      <c r="G172">
        <v>0.79484063386917103</v>
      </c>
      <c r="H172">
        <v>0.80295658111572299</v>
      </c>
      <c r="I172">
        <v>0.81137561798095703</v>
      </c>
      <c r="J172">
        <v>0.87655538320541404</v>
      </c>
      <c r="K172">
        <v>0.89150899648666404</v>
      </c>
      <c r="L172">
        <v>0.83002591133117698</v>
      </c>
      <c r="M172">
        <v>0.87682092189788796</v>
      </c>
      <c r="N172">
        <v>0.82080781459808305</v>
      </c>
      <c r="O172">
        <v>0.80477499961853005</v>
      </c>
      <c r="P172">
        <v>0.81223905086517301</v>
      </c>
      <c r="Q172">
        <v>0.82552880048751798</v>
      </c>
      <c r="R172">
        <v>0.88970023393631004</v>
      </c>
      <c r="S172">
        <v>0.88585281372070301</v>
      </c>
      <c r="T172">
        <v>0.87215560674667403</v>
      </c>
      <c r="U172">
        <v>0.94986730813980103</v>
      </c>
      <c r="V172">
        <v>0.84717929363250699</v>
      </c>
      <c r="W172">
        <v>0.78756356239318803</v>
      </c>
      <c r="X172">
        <f t="shared" si="2"/>
        <v>0.8323117239134652</v>
      </c>
    </row>
  </sheetData>
  <autoFilter ref="A1:W172" xr:uid="{87C1E541-E087-4C39-AAD3-65981A185AAB}">
    <filterColumn colId="1">
      <filters>
        <filter val="Financial Markets Depth Index"/>
      </filters>
    </filterColumn>
    <sortState xmlns:xlrd2="http://schemas.microsoft.com/office/spreadsheetml/2017/richdata2" ref="A2:W172">
      <sortCondition ref="A1:A172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4F51-17F7-4CF8-A5B1-7AA3456D8287}">
  <dimension ref="A1:V43"/>
  <sheetViews>
    <sheetView topLeftCell="A16" workbookViewId="0">
      <selection activeCell="A24" sqref="A24:A43"/>
    </sheetView>
  </sheetViews>
  <sheetFormatPr defaultRowHeight="14.5" x14ac:dyDescent="0.35"/>
  <cols>
    <col min="1" max="1" width="31.7265625" bestFit="1" customWidth="1"/>
  </cols>
  <sheetData>
    <row r="1" spans="1:21" x14ac:dyDescent="0.35">
      <c r="A1" t="s">
        <v>452</v>
      </c>
      <c r="B1" t="s">
        <v>54</v>
      </c>
      <c r="C1" t="s">
        <v>55</v>
      </c>
      <c r="D1" t="s">
        <v>56</v>
      </c>
      <c r="E1" t="s">
        <v>57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50</v>
      </c>
    </row>
    <row r="2" spans="1:21" x14ac:dyDescent="0.35">
      <c r="A2" t="s">
        <v>22</v>
      </c>
      <c r="B2">
        <v>-1.6</v>
      </c>
      <c r="C2">
        <v>-0.4</v>
      </c>
      <c r="D2">
        <v>-1.2</v>
      </c>
      <c r="E2">
        <v>-3.5</v>
      </c>
      <c r="F2">
        <v>11.5</v>
      </c>
      <c r="G2">
        <v>1.9</v>
      </c>
      <c r="H2">
        <v>1.5</v>
      </c>
      <c r="I2">
        <v>-0.7</v>
      </c>
      <c r="J2">
        <v>0.9</v>
      </c>
      <c r="K2">
        <v>-0.4</v>
      </c>
      <c r="L2">
        <v>2.2000000000000002</v>
      </c>
      <c r="M2">
        <v>4.2</v>
      </c>
      <c r="N2">
        <v>2.9</v>
      </c>
      <c r="O2">
        <v>1.9</v>
      </c>
      <c r="P2">
        <v>4.2</v>
      </c>
      <c r="Q2">
        <v>5.3</v>
      </c>
      <c r="R2">
        <v>3.1</v>
      </c>
      <c r="S2">
        <v>3.7</v>
      </c>
      <c r="T2">
        <v>4.2</v>
      </c>
      <c r="U2">
        <f>AVERAGE(B2:T2)</f>
        <v>2.0894736842105264</v>
      </c>
    </row>
    <row r="3" spans="1:21" x14ac:dyDescent="0.35">
      <c r="A3" t="s">
        <v>5</v>
      </c>
      <c r="B3">
        <v>2.4</v>
      </c>
      <c r="C3">
        <v>5.3</v>
      </c>
      <c r="D3">
        <v>5.4</v>
      </c>
      <c r="E3">
        <v>6</v>
      </c>
      <c r="F3">
        <v>10.1</v>
      </c>
      <c r="G3">
        <v>6.9</v>
      </c>
      <c r="H3">
        <v>4.9000000000000004</v>
      </c>
      <c r="I3">
        <v>1.1000000000000001</v>
      </c>
      <c r="J3">
        <v>0.2</v>
      </c>
      <c r="K3">
        <v>0.5</v>
      </c>
      <c r="L3">
        <v>0.9</v>
      </c>
      <c r="M3">
        <v>0.1</v>
      </c>
      <c r="N3">
        <v>0.5</v>
      </c>
      <c r="O3">
        <v>-1.1000000000000001</v>
      </c>
      <c r="P3">
        <v>1</v>
      </c>
      <c r="Q3">
        <v>0.8</v>
      </c>
      <c r="R3">
        <v>1.5</v>
      </c>
      <c r="S3">
        <v>0.9</v>
      </c>
      <c r="T3">
        <v>2.2000000000000002</v>
      </c>
      <c r="U3">
        <f t="shared" ref="U3:U21" si="0">AVERAGE(B3:T3)</f>
        <v>2.6105263157894738</v>
      </c>
    </row>
    <row r="4" spans="1:21" x14ac:dyDescent="0.35">
      <c r="A4" t="s">
        <v>6</v>
      </c>
      <c r="B4" t="s">
        <v>153</v>
      </c>
      <c r="C4" t="s">
        <v>153</v>
      </c>
      <c r="I4">
        <v>0.9</v>
      </c>
      <c r="J4">
        <v>-6.8</v>
      </c>
      <c r="K4">
        <v>-8.1999999999999993</v>
      </c>
      <c r="L4">
        <v>-4.4000000000000004</v>
      </c>
      <c r="M4">
        <v>-5.5</v>
      </c>
      <c r="N4">
        <v>-3.9</v>
      </c>
      <c r="O4">
        <v>-1.1000000000000001</v>
      </c>
      <c r="P4">
        <v>1</v>
      </c>
      <c r="Q4">
        <v>2.2000000000000002</v>
      </c>
      <c r="R4">
        <v>1.2</v>
      </c>
      <c r="S4">
        <v>0.4</v>
      </c>
      <c r="T4">
        <v>3.4</v>
      </c>
      <c r="U4">
        <f t="shared" si="0"/>
        <v>-1.7333333333333336</v>
      </c>
    </row>
    <row r="5" spans="1:21" x14ac:dyDescent="0.35">
      <c r="A5" t="s">
        <v>7</v>
      </c>
      <c r="B5" t="s">
        <v>153</v>
      </c>
      <c r="C5" t="s">
        <v>153</v>
      </c>
      <c r="D5" t="s">
        <v>153</v>
      </c>
      <c r="E5" t="s">
        <v>153</v>
      </c>
      <c r="F5" t="s">
        <v>153</v>
      </c>
      <c r="L5">
        <v>3</v>
      </c>
      <c r="M5">
        <v>2.9</v>
      </c>
      <c r="N5">
        <v>7.2</v>
      </c>
      <c r="O5">
        <v>13</v>
      </c>
      <c r="P5">
        <v>6.7</v>
      </c>
      <c r="Q5">
        <v>3.1</v>
      </c>
      <c r="R5">
        <v>0.8</v>
      </c>
      <c r="S5">
        <v>2.2000000000000002</v>
      </c>
      <c r="T5">
        <v>4.0999999999999996</v>
      </c>
      <c r="U5">
        <f t="shared" si="0"/>
        <v>4.7777777777777786</v>
      </c>
    </row>
    <row r="6" spans="1:21" x14ac:dyDescent="0.35">
      <c r="A6" t="s">
        <v>453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>
        <v>4.9000000000000004</v>
      </c>
      <c r="H6">
        <v>2.2999999999999998</v>
      </c>
      <c r="I6">
        <v>-1.4</v>
      </c>
      <c r="J6">
        <v>-2.5</v>
      </c>
      <c r="K6">
        <v>-0.7</v>
      </c>
      <c r="L6">
        <v>-1.1000000000000001</v>
      </c>
      <c r="M6">
        <v>-3.8</v>
      </c>
      <c r="N6">
        <v>-3.1</v>
      </c>
      <c r="O6">
        <v>-0.2</v>
      </c>
      <c r="P6">
        <v>1.3</v>
      </c>
      <c r="Q6">
        <v>3.5</v>
      </c>
      <c r="R6">
        <v>2.9</v>
      </c>
      <c r="S6">
        <v>3.1</v>
      </c>
      <c r="T6">
        <v>3.2</v>
      </c>
      <c r="U6">
        <f t="shared" si="0"/>
        <v>0.6</v>
      </c>
    </row>
    <row r="7" spans="1:21" x14ac:dyDescent="0.35">
      <c r="A7" t="s">
        <v>8</v>
      </c>
      <c r="B7">
        <v>-4.2</v>
      </c>
      <c r="C7">
        <v>4.5999999999999996</v>
      </c>
      <c r="D7">
        <v>5.2</v>
      </c>
      <c r="E7">
        <v>7.7</v>
      </c>
      <c r="F7">
        <v>7</v>
      </c>
      <c r="G7">
        <v>5.5</v>
      </c>
      <c r="H7">
        <v>3.9</v>
      </c>
      <c r="I7">
        <v>-2.5</v>
      </c>
      <c r="J7">
        <v>-0.4</v>
      </c>
      <c r="K7">
        <v>4.8</v>
      </c>
      <c r="L7">
        <v>-0.1</v>
      </c>
      <c r="M7">
        <v>-0.4</v>
      </c>
      <c r="N7">
        <v>-1.2</v>
      </c>
      <c r="O7">
        <v>-1.6</v>
      </c>
      <c r="P7">
        <v>-0.5</v>
      </c>
      <c r="Q7">
        <v>1.1000000000000001</v>
      </c>
      <c r="R7">
        <v>0</v>
      </c>
      <c r="S7">
        <v>-0.4</v>
      </c>
      <c r="T7">
        <v>-0.6</v>
      </c>
      <c r="U7">
        <f t="shared" si="0"/>
        <v>1.4684210526315791</v>
      </c>
    </row>
    <row r="8" spans="1:21" x14ac:dyDescent="0.35">
      <c r="A8" t="s">
        <v>9</v>
      </c>
      <c r="B8">
        <v>5.9</v>
      </c>
      <c r="C8">
        <v>7.9</v>
      </c>
      <c r="D8">
        <v>10.1</v>
      </c>
      <c r="E8">
        <v>12.7</v>
      </c>
      <c r="F8">
        <v>12.9</v>
      </c>
      <c r="G8">
        <v>9.1999999999999993</v>
      </c>
      <c r="H8">
        <v>4.4000000000000004</v>
      </c>
      <c r="I8">
        <v>-1.8</v>
      </c>
      <c r="J8">
        <v>-4.5999999999999996</v>
      </c>
      <c r="K8">
        <v>3.5</v>
      </c>
      <c r="L8">
        <v>3.9</v>
      </c>
      <c r="M8">
        <v>-1.9</v>
      </c>
      <c r="N8">
        <v>-2.5</v>
      </c>
      <c r="O8">
        <v>-1.7</v>
      </c>
      <c r="P8">
        <v>-1.6</v>
      </c>
      <c r="Q8">
        <v>0.8</v>
      </c>
      <c r="R8">
        <v>2.4</v>
      </c>
      <c r="S8">
        <v>1</v>
      </c>
      <c r="T8">
        <v>2.5</v>
      </c>
      <c r="U8">
        <f t="shared" si="0"/>
        <v>3.3210526315789468</v>
      </c>
    </row>
    <row r="9" spans="1:21" x14ac:dyDescent="0.35">
      <c r="A9" t="s">
        <v>2</v>
      </c>
      <c r="B9">
        <v>-1.9</v>
      </c>
      <c r="C9">
        <v>-2.9</v>
      </c>
      <c r="D9">
        <v>-1.3</v>
      </c>
      <c r="E9">
        <v>-2.7</v>
      </c>
      <c r="F9">
        <v>-0.1</v>
      </c>
      <c r="G9">
        <v>-1.6</v>
      </c>
      <c r="H9">
        <v>-4</v>
      </c>
      <c r="I9">
        <v>-0.7</v>
      </c>
      <c r="J9">
        <v>1</v>
      </c>
      <c r="K9">
        <v>-0.6</v>
      </c>
      <c r="L9">
        <v>1.4</v>
      </c>
      <c r="M9">
        <v>1.9</v>
      </c>
      <c r="N9">
        <v>1.5</v>
      </c>
      <c r="O9">
        <v>2</v>
      </c>
      <c r="P9">
        <v>4.2</v>
      </c>
      <c r="Q9">
        <v>6.7</v>
      </c>
      <c r="R9">
        <v>4.4000000000000004</v>
      </c>
      <c r="S9">
        <v>4.9000000000000004</v>
      </c>
      <c r="T9">
        <v>4.3</v>
      </c>
      <c r="U9">
        <f t="shared" si="0"/>
        <v>0.86842105263157909</v>
      </c>
    </row>
    <row r="10" spans="1:21" x14ac:dyDescent="0.35">
      <c r="A10" t="s">
        <v>10</v>
      </c>
      <c r="B10">
        <v>11.3</v>
      </c>
      <c r="C10">
        <v>12.3</v>
      </c>
      <c r="D10">
        <v>1.8</v>
      </c>
      <c r="E10">
        <v>-0.6</v>
      </c>
      <c r="F10">
        <v>8.1</v>
      </c>
      <c r="G10">
        <v>9.6999999999999993</v>
      </c>
      <c r="H10">
        <v>2.5</v>
      </c>
      <c r="I10">
        <v>-2</v>
      </c>
      <c r="J10">
        <v>-4.3</v>
      </c>
      <c r="K10">
        <v>-8.1</v>
      </c>
      <c r="L10">
        <v>-8.1999999999999993</v>
      </c>
      <c r="M10">
        <v>-12.5</v>
      </c>
      <c r="N10">
        <v>-9.3000000000000007</v>
      </c>
      <c r="O10">
        <v>-5.2</v>
      </c>
      <c r="P10">
        <v>-3.8</v>
      </c>
      <c r="Q10">
        <v>-1.6</v>
      </c>
      <c r="R10">
        <v>-1.3</v>
      </c>
      <c r="S10">
        <v>1.7</v>
      </c>
      <c r="T10">
        <v>7.1</v>
      </c>
      <c r="U10">
        <f t="shared" si="0"/>
        <v>-0.12631578947368452</v>
      </c>
    </row>
    <row r="11" spans="1:21" x14ac:dyDescent="0.35">
      <c r="A11" t="s">
        <v>11</v>
      </c>
      <c r="B11">
        <v>10.3</v>
      </c>
      <c r="C11">
        <v>-0.6</v>
      </c>
      <c r="D11">
        <v>10</v>
      </c>
      <c r="E11">
        <v>9.1999999999999993</v>
      </c>
      <c r="F11">
        <v>8</v>
      </c>
      <c r="G11">
        <v>12.1</v>
      </c>
      <c r="H11">
        <v>4.3</v>
      </c>
      <c r="I11">
        <v>-8.4</v>
      </c>
      <c r="J11">
        <v>-13.5</v>
      </c>
      <c r="K11">
        <v>-12.5</v>
      </c>
      <c r="L11">
        <v>-17.8</v>
      </c>
      <c r="M11">
        <v>-14.7</v>
      </c>
      <c r="N11">
        <v>-0.5</v>
      </c>
      <c r="O11">
        <v>15.2</v>
      </c>
      <c r="P11">
        <v>10.9</v>
      </c>
      <c r="Q11">
        <v>6.9</v>
      </c>
      <c r="R11">
        <v>9.8000000000000007</v>
      </c>
      <c r="S11">
        <v>8.5</v>
      </c>
      <c r="T11">
        <v>0.7</v>
      </c>
      <c r="U11">
        <f t="shared" si="0"/>
        <v>1.9947368421052634</v>
      </c>
    </row>
    <row r="12" spans="1:21" x14ac:dyDescent="0.35">
      <c r="A12" t="s">
        <v>12</v>
      </c>
      <c r="B12">
        <v>3.2</v>
      </c>
      <c r="C12">
        <v>8.6999999999999993</v>
      </c>
      <c r="D12">
        <v>3</v>
      </c>
      <c r="E12">
        <v>3.6</v>
      </c>
      <c r="F12">
        <v>4.7</v>
      </c>
      <c r="G12">
        <v>3</v>
      </c>
      <c r="H12">
        <v>2.6</v>
      </c>
      <c r="I12">
        <v>-0.6</v>
      </c>
      <c r="J12">
        <v>0</v>
      </c>
      <c r="K12">
        <v>-0.3</v>
      </c>
      <c r="L12">
        <v>-1.5</v>
      </c>
      <c r="M12">
        <v>-5.0999999999999996</v>
      </c>
      <c r="N12">
        <v>-7.5</v>
      </c>
      <c r="O12">
        <v>-4.9000000000000004</v>
      </c>
      <c r="P12">
        <v>-4</v>
      </c>
      <c r="Q12">
        <v>-0.2</v>
      </c>
      <c r="R12">
        <v>-2.4</v>
      </c>
      <c r="S12">
        <v>-1.9</v>
      </c>
      <c r="T12">
        <v>-1</v>
      </c>
      <c r="U12">
        <f t="shared" si="0"/>
        <v>-3.157894736842122E-2</v>
      </c>
    </row>
    <row r="13" spans="1:21" x14ac:dyDescent="0.35">
      <c r="A13" t="s">
        <v>13</v>
      </c>
      <c r="O13">
        <v>5.2</v>
      </c>
      <c r="P13">
        <v>-3.5</v>
      </c>
      <c r="Q13">
        <v>7.7</v>
      </c>
      <c r="R13">
        <v>5.8</v>
      </c>
      <c r="S13">
        <v>6.7</v>
      </c>
      <c r="T13">
        <v>5.5</v>
      </c>
      <c r="U13">
        <f t="shared" si="0"/>
        <v>4.5666666666666664</v>
      </c>
    </row>
    <row r="14" spans="1:21" x14ac:dyDescent="0.35">
      <c r="A14" t="s">
        <v>14</v>
      </c>
      <c r="P14">
        <v>4.7</v>
      </c>
      <c r="Q14">
        <v>4.2</v>
      </c>
      <c r="R14">
        <v>4.9000000000000004</v>
      </c>
      <c r="S14">
        <v>4.5999999999999996</v>
      </c>
      <c r="T14">
        <v>4.5999999999999996</v>
      </c>
      <c r="U14">
        <f t="shared" si="0"/>
        <v>4.5999999999999996</v>
      </c>
    </row>
    <row r="15" spans="1:21" x14ac:dyDescent="0.35">
      <c r="A15" t="s">
        <v>15</v>
      </c>
      <c r="B15">
        <v>11.4</v>
      </c>
      <c r="C15">
        <v>6.9</v>
      </c>
      <c r="D15">
        <v>8.6</v>
      </c>
      <c r="E15">
        <v>11.4</v>
      </c>
      <c r="F15">
        <v>18.100000000000001</v>
      </c>
      <c r="G15">
        <v>3.7</v>
      </c>
      <c r="H15">
        <v>0.1</v>
      </c>
      <c r="I15">
        <v>0.2</v>
      </c>
      <c r="J15">
        <v>-0.1</v>
      </c>
      <c r="K15">
        <v>3.3</v>
      </c>
      <c r="L15">
        <v>0.7</v>
      </c>
      <c r="M15">
        <v>2</v>
      </c>
      <c r="N15">
        <v>3.4</v>
      </c>
      <c r="O15">
        <v>3.7</v>
      </c>
      <c r="P15">
        <v>4.5</v>
      </c>
      <c r="Q15">
        <v>5.2</v>
      </c>
      <c r="R15">
        <v>3.3</v>
      </c>
      <c r="S15">
        <v>5.0999999999999996</v>
      </c>
      <c r="T15">
        <v>8.6999999999999993</v>
      </c>
      <c r="U15">
        <f t="shared" si="0"/>
        <v>5.2736842105263158</v>
      </c>
    </row>
    <row r="16" spans="1:21" x14ac:dyDescent="0.35">
      <c r="A16" t="s">
        <v>16</v>
      </c>
      <c r="I16">
        <v>6.9</v>
      </c>
      <c r="J16">
        <v>-6.3</v>
      </c>
      <c r="K16">
        <v>-1.2</v>
      </c>
      <c r="L16">
        <v>-3.7</v>
      </c>
      <c r="M16">
        <v>0.4</v>
      </c>
      <c r="N16">
        <v>-1.5</v>
      </c>
      <c r="O16">
        <v>2.1</v>
      </c>
      <c r="P16">
        <v>4.2</v>
      </c>
      <c r="Q16">
        <v>4.5999999999999996</v>
      </c>
      <c r="R16">
        <v>4.5</v>
      </c>
      <c r="S16">
        <v>4.7</v>
      </c>
      <c r="T16">
        <v>4.0999999999999996</v>
      </c>
      <c r="U16">
        <f t="shared" si="0"/>
        <v>1.5666666666666664</v>
      </c>
    </row>
    <row r="17" spans="1:22" x14ac:dyDescent="0.35">
      <c r="A17" t="s">
        <v>17</v>
      </c>
      <c r="B17">
        <v>6</v>
      </c>
      <c r="C17">
        <v>2.7</v>
      </c>
      <c r="D17">
        <v>-0.1</v>
      </c>
      <c r="E17">
        <v>2.6</v>
      </c>
      <c r="F17">
        <v>3</v>
      </c>
      <c r="G17">
        <v>1.4</v>
      </c>
      <c r="H17">
        <v>2.6</v>
      </c>
      <c r="I17">
        <v>-0.1</v>
      </c>
      <c r="J17">
        <v>-3.4</v>
      </c>
      <c r="K17">
        <v>-3.3</v>
      </c>
      <c r="L17">
        <v>-4.5999999999999996</v>
      </c>
      <c r="M17">
        <v>-7.6</v>
      </c>
      <c r="N17">
        <v>-7.9</v>
      </c>
      <c r="O17">
        <v>-0.1</v>
      </c>
      <c r="P17">
        <v>3.4</v>
      </c>
      <c r="Q17">
        <v>4.5999999999999996</v>
      </c>
      <c r="R17">
        <v>5.9</v>
      </c>
      <c r="S17">
        <v>7.1</v>
      </c>
      <c r="T17">
        <v>4.8</v>
      </c>
      <c r="U17">
        <f t="shared" si="0"/>
        <v>0.89473684210526316</v>
      </c>
    </row>
    <row r="18" spans="1:22" x14ac:dyDescent="0.35">
      <c r="A18" t="s">
        <v>18</v>
      </c>
      <c r="B18">
        <v>1.5</v>
      </c>
      <c r="C18">
        <v>-2.8</v>
      </c>
      <c r="D18">
        <v>-2.4</v>
      </c>
      <c r="E18">
        <v>-1.7</v>
      </c>
      <c r="F18">
        <v>1.9</v>
      </c>
      <c r="G18">
        <v>-1.5</v>
      </c>
      <c r="H18">
        <v>-2.2999999999999998</v>
      </c>
      <c r="I18">
        <v>-2</v>
      </c>
      <c r="J18">
        <v>1</v>
      </c>
      <c r="K18">
        <v>-1.1000000000000001</v>
      </c>
      <c r="L18">
        <v>-6.5</v>
      </c>
      <c r="M18">
        <v>-8.8000000000000007</v>
      </c>
      <c r="N18">
        <v>-2.7</v>
      </c>
      <c r="O18">
        <v>4</v>
      </c>
      <c r="P18">
        <v>2.2999999999999998</v>
      </c>
      <c r="Q18">
        <v>6</v>
      </c>
      <c r="R18">
        <v>7.5</v>
      </c>
      <c r="S18">
        <v>8.5</v>
      </c>
      <c r="T18">
        <v>9</v>
      </c>
      <c r="U18">
        <f t="shared" si="0"/>
        <v>0.52105263157894732</v>
      </c>
    </row>
    <row r="19" spans="1:22" x14ac:dyDescent="0.35">
      <c r="A19" t="s">
        <v>19</v>
      </c>
      <c r="B19" t="s">
        <v>153</v>
      </c>
      <c r="C19" t="s">
        <v>153</v>
      </c>
      <c r="D19" t="s">
        <v>153</v>
      </c>
      <c r="E19" t="s">
        <v>153</v>
      </c>
      <c r="F19" t="s">
        <v>153</v>
      </c>
      <c r="G19" t="s">
        <v>153</v>
      </c>
      <c r="J19">
        <v>-12.8</v>
      </c>
      <c r="K19">
        <v>-4.5999999999999996</v>
      </c>
      <c r="L19">
        <v>-5.0999999999999996</v>
      </c>
      <c r="M19">
        <v>-6</v>
      </c>
      <c r="N19">
        <v>-0.5</v>
      </c>
      <c r="O19">
        <v>1.5</v>
      </c>
      <c r="P19">
        <v>5.4</v>
      </c>
      <c r="Q19">
        <v>7</v>
      </c>
      <c r="R19">
        <v>4.7</v>
      </c>
      <c r="S19">
        <v>5.5</v>
      </c>
      <c r="T19">
        <v>6.7</v>
      </c>
      <c r="U19">
        <f t="shared" si="0"/>
        <v>0.16363636363636347</v>
      </c>
    </row>
    <row r="20" spans="1:22" x14ac:dyDescent="0.35">
      <c r="A20" t="s">
        <v>20</v>
      </c>
      <c r="B20" t="s">
        <v>153</v>
      </c>
      <c r="C20" t="s">
        <v>153</v>
      </c>
      <c r="D20" t="s">
        <v>153</v>
      </c>
      <c r="H20">
        <v>17.5</v>
      </c>
      <c r="I20">
        <v>1.3</v>
      </c>
      <c r="J20">
        <v>-9.1999999999999993</v>
      </c>
      <c r="K20">
        <v>-1.9</v>
      </c>
      <c r="L20">
        <v>0.5</v>
      </c>
      <c r="M20">
        <v>-8.6999999999999993</v>
      </c>
      <c r="N20">
        <v>-6.5</v>
      </c>
      <c r="O20">
        <v>-6.5</v>
      </c>
      <c r="P20">
        <v>1.6</v>
      </c>
      <c r="Q20">
        <v>3.7</v>
      </c>
      <c r="R20">
        <v>6.6</v>
      </c>
      <c r="S20">
        <v>6.6</v>
      </c>
      <c r="T20">
        <v>5.2</v>
      </c>
      <c r="U20">
        <f t="shared" si="0"/>
        <v>0.7846153846153846</v>
      </c>
    </row>
    <row r="21" spans="1:22" x14ac:dyDescent="0.35">
      <c r="A21" t="s">
        <v>21</v>
      </c>
      <c r="B21">
        <v>6</v>
      </c>
      <c r="C21">
        <v>12.3</v>
      </c>
      <c r="D21">
        <v>13.5</v>
      </c>
      <c r="E21">
        <v>13.1</v>
      </c>
      <c r="F21">
        <v>7.9</v>
      </c>
      <c r="G21">
        <v>11.6</v>
      </c>
      <c r="H21">
        <v>6.2</v>
      </c>
      <c r="I21">
        <v>-4.8</v>
      </c>
      <c r="J21">
        <v>-5.7</v>
      </c>
      <c r="K21">
        <v>-3.7</v>
      </c>
      <c r="L21">
        <v>-9.6999999999999993</v>
      </c>
      <c r="M21">
        <v>-16.5</v>
      </c>
      <c r="N21">
        <v>-10</v>
      </c>
      <c r="O21">
        <v>0.2</v>
      </c>
      <c r="P21">
        <v>3.7</v>
      </c>
      <c r="Q21">
        <v>4.4000000000000004</v>
      </c>
      <c r="R21">
        <v>4.5999999999999996</v>
      </c>
      <c r="S21">
        <v>5.3</v>
      </c>
      <c r="T21">
        <v>4.0999999999999996</v>
      </c>
      <c r="U21">
        <f t="shared" si="0"/>
        <v>2.2368421052631571</v>
      </c>
    </row>
    <row r="23" spans="1:22" x14ac:dyDescent="0.35">
      <c r="A23" t="s">
        <v>452</v>
      </c>
      <c r="B23" t="s">
        <v>54</v>
      </c>
      <c r="C23" t="s">
        <v>55</v>
      </c>
      <c r="D23" t="s">
        <v>56</v>
      </c>
      <c r="E23" t="s">
        <v>57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t="s">
        <v>36</v>
      </c>
      <c r="T23" t="s">
        <v>37</v>
      </c>
    </row>
    <row r="24" spans="1:22" x14ac:dyDescent="0.35">
      <c r="A24" t="s">
        <v>22</v>
      </c>
      <c r="B24">
        <f>(B2/100)+1</f>
        <v>0.98399999999999999</v>
      </c>
      <c r="C24">
        <f t="shared" ref="C24:T38" si="1">(C2/100)+1</f>
        <v>0.996</v>
      </c>
      <c r="D24">
        <f t="shared" si="1"/>
        <v>0.98799999999999999</v>
      </c>
      <c r="E24">
        <f t="shared" si="1"/>
        <v>0.96499999999999997</v>
      </c>
      <c r="F24">
        <f t="shared" si="1"/>
        <v>1.115</v>
      </c>
      <c r="G24">
        <f t="shared" si="1"/>
        <v>1.0189999999999999</v>
      </c>
      <c r="H24">
        <f t="shared" si="1"/>
        <v>1.0149999999999999</v>
      </c>
      <c r="I24">
        <f t="shared" si="1"/>
        <v>0.99299999999999999</v>
      </c>
      <c r="J24">
        <f t="shared" si="1"/>
        <v>1.0089999999999999</v>
      </c>
      <c r="K24">
        <f t="shared" si="1"/>
        <v>0.996</v>
      </c>
      <c r="L24">
        <f t="shared" si="1"/>
        <v>1.022</v>
      </c>
      <c r="M24">
        <f t="shared" si="1"/>
        <v>1.042</v>
      </c>
      <c r="N24">
        <f t="shared" si="1"/>
        <v>1.0289999999999999</v>
      </c>
      <c r="O24">
        <f t="shared" si="1"/>
        <v>1.0189999999999999</v>
      </c>
      <c r="P24">
        <f t="shared" si="1"/>
        <v>1.042</v>
      </c>
      <c r="Q24">
        <f t="shared" si="1"/>
        <v>1.0529999999999999</v>
      </c>
      <c r="R24">
        <f t="shared" si="1"/>
        <v>1.0309999999999999</v>
      </c>
      <c r="S24">
        <f t="shared" si="1"/>
        <v>1.0369999999999999</v>
      </c>
      <c r="T24">
        <f t="shared" si="1"/>
        <v>1.042</v>
      </c>
      <c r="U24">
        <f>GEOMEAN(B24:T24)</f>
        <v>1.020403016970403</v>
      </c>
      <c r="V24">
        <f>U24-1</f>
        <v>2.0403016970403032E-2</v>
      </c>
    </row>
    <row r="25" spans="1:22" x14ac:dyDescent="0.35">
      <c r="A25" t="s">
        <v>5</v>
      </c>
      <c r="B25">
        <f t="shared" ref="B25:Q43" si="2">(B3/100)+1</f>
        <v>1.024</v>
      </c>
      <c r="C25">
        <f t="shared" si="2"/>
        <v>1.0529999999999999</v>
      </c>
      <c r="D25">
        <f t="shared" si="2"/>
        <v>1.054</v>
      </c>
      <c r="E25">
        <f t="shared" si="2"/>
        <v>1.06</v>
      </c>
      <c r="F25">
        <f t="shared" si="2"/>
        <v>1.101</v>
      </c>
      <c r="G25">
        <f t="shared" si="2"/>
        <v>1.069</v>
      </c>
      <c r="H25">
        <f t="shared" si="2"/>
        <v>1.0489999999999999</v>
      </c>
      <c r="I25">
        <f t="shared" si="2"/>
        <v>1.0109999999999999</v>
      </c>
      <c r="J25">
        <f t="shared" si="2"/>
        <v>1.002</v>
      </c>
      <c r="K25">
        <f t="shared" si="2"/>
        <v>1.0049999999999999</v>
      </c>
      <c r="L25">
        <f t="shared" si="2"/>
        <v>1.0089999999999999</v>
      </c>
      <c r="M25">
        <f t="shared" si="2"/>
        <v>1.0009999999999999</v>
      </c>
      <c r="N25">
        <f t="shared" si="2"/>
        <v>1.0049999999999999</v>
      </c>
      <c r="O25">
        <f t="shared" si="2"/>
        <v>0.98899999999999999</v>
      </c>
      <c r="P25">
        <f t="shared" si="2"/>
        <v>1.01</v>
      </c>
      <c r="Q25">
        <f t="shared" si="2"/>
        <v>1.008</v>
      </c>
      <c r="R25">
        <f t="shared" si="1"/>
        <v>1.0149999999999999</v>
      </c>
      <c r="S25">
        <f t="shared" si="1"/>
        <v>1.0089999999999999</v>
      </c>
      <c r="T25">
        <f t="shared" si="1"/>
        <v>1.022</v>
      </c>
      <c r="U25">
        <f t="shared" ref="U25:U43" si="3">GEOMEAN(B25:T25)</f>
        <v>1.0257113250393848</v>
      </c>
      <c r="V25">
        <f t="shared" ref="V25:V43" si="4">U25-1</f>
        <v>2.571132503938478E-2</v>
      </c>
    </row>
    <row r="26" spans="1:22" x14ac:dyDescent="0.35">
      <c r="A26" t="s">
        <v>6</v>
      </c>
      <c r="I26">
        <f t="shared" si="1"/>
        <v>1.0089999999999999</v>
      </c>
      <c r="J26">
        <f t="shared" si="1"/>
        <v>0.93199999999999994</v>
      </c>
      <c r="K26">
        <f t="shared" si="1"/>
        <v>0.91800000000000004</v>
      </c>
      <c r="L26">
        <f t="shared" si="1"/>
        <v>0.95599999999999996</v>
      </c>
      <c r="M26">
        <f t="shared" si="1"/>
        <v>0.94499999999999995</v>
      </c>
      <c r="N26">
        <f t="shared" si="1"/>
        <v>0.96099999999999997</v>
      </c>
      <c r="O26">
        <f t="shared" si="1"/>
        <v>0.98899999999999999</v>
      </c>
      <c r="P26">
        <f t="shared" si="1"/>
        <v>1.01</v>
      </c>
      <c r="Q26">
        <f t="shared" si="1"/>
        <v>1.022</v>
      </c>
      <c r="R26">
        <f t="shared" si="1"/>
        <v>1.012</v>
      </c>
      <c r="S26">
        <f t="shared" si="1"/>
        <v>1.004</v>
      </c>
      <c r="T26">
        <f t="shared" si="1"/>
        <v>1.034</v>
      </c>
      <c r="U26">
        <f t="shared" si="3"/>
        <v>0.98196765118691443</v>
      </c>
      <c r="V26">
        <f t="shared" si="4"/>
        <v>-1.8032348813085575E-2</v>
      </c>
    </row>
    <row r="27" spans="1:22" x14ac:dyDescent="0.35">
      <c r="A27" t="s">
        <v>7</v>
      </c>
      <c r="L27">
        <f t="shared" si="1"/>
        <v>1.03</v>
      </c>
      <c r="M27">
        <f t="shared" si="1"/>
        <v>1.0289999999999999</v>
      </c>
      <c r="N27">
        <f t="shared" si="1"/>
        <v>1.0720000000000001</v>
      </c>
      <c r="O27">
        <f t="shared" si="1"/>
        <v>1.1299999999999999</v>
      </c>
      <c r="P27">
        <f t="shared" si="1"/>
        <v>1.0669999999999999</v>
      </c>
      <c r="Q27">
        <f t="shared" si="1"/>
        <v>1.0309999999999999</v>
      </c>
      <c r="R27">
        <f t="shared" si="1"/>
        <v>1.008</v>
      </c>
      <c r="S27">
        <f t="shared" si="1"/>
        <v>1.022</v>
      </c>
      <c r="T27">
        <f t="shared" si="1"/>
        <v>1.0409999999999999</v>
      </c>
      <c r="U27">
        <f t="shared" si="3"/>
        <v>1.0472118872258902</v>
      </c>
      <c r="V27">
        <f t="shared" si="4"/>
        <v>4.7211887225890203E-2</v>
      </c>
    </row>
    <row r="28" spans="1:22" x14ac:dyDescent="0.35">
      <c r="A28" t="s">
        <v>453</v>
      </c>
      <c r="G28">
        <f t="shared" si="1"/>
        <v>1.0489999999999999</v>
      </c>
      <c r="H28">
        <f t="shared" si="1"/>
        <v>1.0229999999999999</v>
      </c>
      <c r="I28">
        <f t="shared" si="1"/>
        <v>0.98599999999999999</v>
      </c>
      <c r="J28">
        <f t="shared" si="1"/>
        <v>0.97499999999999998</v>
      </c>
      <c r="K28">
        <f t="shared" si="1"/>
        <v>0.99299999999999999</v>
      </c>
      <c r="L28">
        <f t="shared" si="1"/>
        <v>0.98899999999999999</v>
      </c>
      <c r="M28">
        <f t="shared" si="1"/>
        <v>0.96199999999999997</v>
      </c>
      <c r="N28">
        <f t="shared" si="1"/>
        <v>0.96899999999999997</v>
      </c>
      <c r="O28">
        <f t="shared" si="1"/>
        <v>0.998</v>
      </c>
      <c r="P28">
        <f t="shared" si="1"/>
        <v>1.0129999999999999</v>
      </c>
      <c r="Q28">
        <f t="shared" si="1"/>
        <v>1.0349999999999999</v>
      </c>
      <c r="R28">
        <f t="shared" si="1"/>
        <v>1.0289999999999999</v>
      </c>
      <c r="S28">
        <f t="shared" si="1"/>
        <v>1.0309999999999999</v>
      </c>
      <c r="T28">
        <f t="shared" si="1"/>
        <v>1.032</v>
      </c>
      <c r="U28">
        <f t="shared" si="3"/>
        <v>1.0056425743031954</v>
      </c>
      <c r="V28">
        <f t="shared" si="4"/>
        <v>5.642574303195369E-3</v>
      </c>
    </row>
    <row r="29" spans="1:22" x14ac:dyDescent="0.35">
      <c r="A29" t="s">
        <v>8</v>
      </c>
      <c r="B29">
        <f t="shared" si="2"/>
        <v>0.95799999999999996</v>
      </c>
      <c r="C29">
        <f t="shared" si="1"/>
        <v>1.046</v>
      </c>
      <c r="D29">
        <f t="shared" si="1"/>
        <v>1.052</v>
      </c>
      <c r="E29">
        <f t="shared" si="1"/>
        <v>1.077</v>
      </c>
      <c r="F29">
        <f t="shared" si="1"/>
        <v>1.07</v>
      </c>
      <c r="G29">
        <f t="shared" si="1"/>
        <v>1.0549999999999999</v>
      </c>
      <c r="H29">
        <f t="shared" si="1"/>
        <v>1.0389999999999999</v>
      </c>
      <c r="I29">
        <f t="shared" si="1"/>
        <v>0.97499999999999998</v>
      </c>
      <c r="J29">
        <f t="shared" si="1"/>
        <v>0.996</v>
      </c>
      <c r="K29">
        <f t="shared" si="1"/>
        <v>1.048</v>
      </c>
      <c r="L29">
        <f t="shared" si="1"/>
        <v>0.999</v>
      </c>
      <c r="M29">
        <f t="shared" si="1"/>
        <v>0.996</v>
      </c>
      <c r="N29">
        <f t="shared" si="1"/>
        <v>0.98799999999999999</v>
      </c>
      <c r="O29">
        <f t="shared" si="1"/>
        <v>0.98399999999999999</v>
      </c>
      <c r="P29">
        <f t="shared" si="1"/>
        <v>0.995</v>
      </c>
      <c r="Q29">
        <f t="shared" si="1"/>
        <v>1.0109999999999999</v>
      </c>
      <c r="R29">
        <f t="shared" si="1"/>
        <v>1</v>
      </c>
      <c r="S29">
        <f t="shared" si="1"/>
        <v>0.996</v>
      </c>
      <c r="T29">
        <f t="shared" si="1"/>
        <v>0.99399999999999999</v>
      </c>
      <c r="U29">
        <f t="shared" si="3"/>
        <v>1.014132889807092</v>
      </c>
      <c r="V29">
        <f t="shared" si="4"/>
        <v>1.4132889807092042E-2</v>
      </c>
    </row>
    <row r="30" spans="1:22" x14ac:dyDescent="0.35">
      <c r="A30" t="s">
        <v>9</v>
      </c>
      <c r="B30">
        <f t="shared" si="2"/>
        <v>1.0589999999999999</v>
      </c>
      <c r="C30">
        <f t="shared" si="1"/>
        <v>1.079</v>
      </c>
      <c r="D30">
        <f t="shared" si="1"/>
        <v>1.101</v>
      </c>
      <c r="E30">
        <f t="shared" si="1"/>
        <v>1.127</v>
      </c>
      <c r="F30">
        <f t="shared" si="1"/>
        <v>1.129</v>
      </c>
      <c r="G30">
        <f t="shared" si="1"/>
        <v>1.0920000000000001</v>
      </c>
      <c r="H30">
        <f t="shared" si="1"/>
        <v>1.044</v>
      </c>
      <c r="I30">
        <f t="shared" si="1"/>
        <v>0.98199999999999998</v>
      </c>
      <c r="J30">
        <f t="shared" si="1"/>
        <v>0.95399999999999996</v>
      </c>
      <c r="K30">
        <f t="shared" si="1"/>
        <v>1.0349999999999999</v>
      </c>
      <c r="L30">
        <f t="shared" si="1"/>
        <v>1.0389999999999999</v>
      </c>
      <c r="M30">
        <f t="shared" si="1"/>
        <v>0.98099999999999998</v>
      </c>
      <c r="N30">
        <f t="shared" si="1"/>
        <v>0.97499999999999998</v>
      </c>
      <c r="O30">
        <f t="shared" si="1"/>
        <v>0.98299999999999998</v>
      </c>
      <c r="P30">
        <f t="shared" si="1"/>
        <v>0.98399999999999999</v>
      </c>
      <c r="Q30">
        <f t="shared" si="1"/>
        <v>1.008</v>
      </c>
      <c r="R30">
        <f t="shared" si="1"/>
        <v>1.024</v>
      </c>
      <c r="S30">
        <f t="shared" si="1"/>
        <v>1.01</v>
      </c>
      <c r="T30">
        <f t="shared" si="1"/>
        <v>1.0249999999999999</v>
      </c>
      <c r="U30">
        <f t="shared" si="3"/>
        <v>1.0319468726894669</v>
      </c>
      <c r="V30">
        <f t="shared" si="4"/>
        <v>3.1946872689466943E-2</v>
      </c>
    </row>
    <row r="31" spans="1:22" x14ac:dyDescent="0.35">
      <c r="A31" t="s">
        <v>2</v>
      </c>
      <c r="B31">
        <f t="shared" si="2"/>
        <v>0.98099999999999998</v>
      </c>
      <c r="C31">
        <f t="shared" si="1"/>
        <v>0.97099999999999997</v>
      </c>
      <c r="D31">
        <f t="shared" si="1"/>
        <v>0.98699999999999999</v>
      </c>
      <c r="E31">
        <f t="shared" si="1"/>
        <v>0.97299999999999998</v>
      </c>
      <c r="F31">
        <f t="shared" si="1"/>
        <v>0.999</v>
      </c>
      <c r="G31">
        <f t="shared" si="1"/>
        <v>0.98399999999999999</v>
      </c>
      <c r="H31">
        <f t="shared" si="1"/>
        <v>0.96</v>
      </c>
      <c r="I31">
        <f t="shared" si="1"/>
        <v>0.99299999999999999</v>
      </c>
      <c r="J31">
        <f t="shared" si="1"/>
        <v>1.01</v>
      </c>
      <c r="K31">
        <f t="shared" si="1"/>
        <v>0.99399999999999999</v>
      </c>
      <c r="L31">
        <f t="shared" si="1"/>
        <v>1.014</v>
      </c>
      <c r="M31">
        <f t="shared" si="1"/>
        <v>1.0189999999999999</v>
      </c>
      <c r="N31">
        <f t="shared" si="1"/>
        <v>1.0149999999999999</v>
      </c>
      <c r="O31">
        <f t="shared" si="1"/>
        <v>1.02</v>
      </c>
      <c r="P31">
        <f t="shared" si="1"/>
        <v>1.042</v>
      </c>
      <c r="Q31">
        <f t="shared" si="1"/>
        <v>1.0669999999999999</v>
      </c>
      <c r="R31">
        <f t="shared" si="1"/>
        <v>1.044</v>
      </c>
      <c r="S31">
        <f t="shared" si="1"/>
        <v>1.0489999999999999</v>
      </c>
      <c r="T31">
        <f t="shared" si="1"/>
        <v>1.0429999999999999</v>
      </c>
      <c r="U31">
        <f t="shared" si="3"/>
        <v>1.0082599535696848</v>
      </c>
      <c r="V31">
        <f t="shared" si="4"/>
        <v>8.2599535696847859E-3</v>
      </c>
    </row>
    <row r="32" spans="1:22" x14ac:dyDescent="0.35">
      <c r="A32" t="s">
        <v>10</v>
      </c>
      <c r="B32">
        <f t="shared" si="2"/>
        <v>1.113</v>
      </c>
      <c r="C32">
        <f t="shared" si="1"/>
        <v>1.123</v>
      </c>
      <c r="D32">
        <f t="shared" si="1"/>
        <v>1.018</v>
      </c>
      <c r="E32">
        <f t="shared" si="1"/>
        <v>0.99399999999999999</v>
      </c>
      <c r="F32">
        <f t="shared" si="1"/>
        <v>1.081</v>
      </c>
      <c r="G32">
        <f t="shared" si="1"/>
        <v>1.097</v>
      </c>
      <c r="H32">
        <f t="shared" si="1"/>
        <v>1.0249999999999999</v>
      </c>
      <c r="I32">
        <f t="shared" si="1"/>
        <v>0.98</v>
      </c>
      <c r="J32">
        <f t="shared" si="1"/>
        <v>0.95699999999999996</v>
      </c>
      <c r="K32">
        <f t="shared" si="1"/>
        <v>0.91900000000000004</v>
      </c>
      <c r="L32">
        <f t="shared" si="1"/>
        <v>0.91800000000000004</v>
      </c>
      <c r="M32">
        <f t="shared" si="1"/>
        <v>0.875</v>
      </c>
      <c r="N32">
        <f t="shared" si="1"/>
        <v>0.90700000000000003</v>
      </c>
      <c r="O32">
        <f t="shared" si="1"/>
        <v>0.94799999999999995</v>
      </c>
      <c r="P32">
        <f t="shared" si="1"/>
        <v>0.96199999999999997</v>
      </c>
      <c r="Q32">
        <f t="shared" si="1"/>
        <v>0.98399999999999999</v>
      </c>
      <c r="R32">
        <f t="shared" si="1"/>
        <v>0.98699999999999999</v>
      </c>
      <c r="S32">
        <f t="shared" si="1"/>
        <v>1.0169999999999999</v>
      </c>
      <c r="T32">
        <f t="shared" si="1"/>
        <v>1.071</v>
      </c>
      <c r="U32">
        <f t="shared" si="3"/>
        <v>0.99626020772172108</v>
      </c>
      <c r="V32">
        <f t="shared" si="4"/>
        <v>-3.7397922782789195E-3</v>
      </c>
    </row>
    <row r="33" spans="1:22" x14ac:dyDescent="0.35">
      <c r="A33" t="s">
        <v>11</v>
      </c>
      <c r="B33">
        <f t="shared" si="2"/>
        <v>1.103</v>
      </c>
      <c r="C33">
        <f t="shared" si="1"/>
        <v>0.99399999999999999</v>
      </c>
      <c r="D33">
        <f t="shared" si="1"/>
        <v>1.1000000000000001</v>
      </c>
      <c r="E33">
        <f t="shared" si="1"/>
        <v>1.0920000000000001</v>
      </c>
      <c r="F33">
        <f t="shared" si="1"/>
        <v>1.08</v>
      </c>
      <c r="G33">
        <f t="shared" si="1"/>
        <v>1.121</v>
      </c>
      <c r="H33">
        <f t="shared" si="1"/>
        <v>1.0429999999999999</v>
      </c>
      <c r="I33">
        <f t="shared" si="1"/>
        <v>0.91600000000000004</v>
      </c>
      <c r="J33">
        <f t="shared" si="1"/>
        <v>0.86499999999999999</v>
      </c>
      <c r="K33">
        <f t="shared" si="1"/>
        <v>0.875</v>
      </c>
      <c r="L33">
        <f t="shared" si="1"/>
        <v>0.82199999999999995</v>
      </c>
      <c r="M33">
        <f t="shared" si="1"/>
        <v>0.85299999999999998</v>
      </c>
      <c r="N33">
        <f t="shared" si="1"/>
        <v>0.995</v>
      </c>
      <c r="O33">
        <f t="shared" si="1"/>
        <v>1.1519999999999999</v>
      </c>
      <c r="P33">
        <f t="shared" si="1"/>
        <v>1.109</v>
      </c>
      <c r="Q33">
        <f t="shared" si="1"/>
        <v>1.069</v>
      </c>
      <c r="R33">
        <f t="shared" si="1"/>
        <v>1.0980000000000001</v>
      </c>
      <c r="S33">
        <f t="shared" si="1"/>
        <v>1.085</v>
      </c>
      <c r="T33">
        <f t="shared" si="1"/>
        <v>1.0069999999999999</v>
      </c>
      <c r="U33">
        <f t="shared" si="3"/>
        <v>1.0146338678992239</v>
      </c>
      <c r="V33">
        <f t="shared" si="4"/>
        <v>1.463386789922394E-2</v>
      </c>
    </row>
    <row r="34" spans="1:22" x14ac:dyDescent="0.35">
      <c r="A34" t="s">
        <v>12</v>
      </c>
      <c r="B34">
        <f t="shared" si="2"/>
        <v>1.032</v>
      </c>
      <c r="C34">
        <f t="shared" si="1"/>
        <v>1.087</v>
      </c>
      <c r="D34">
        <f t="shared" si="1"/>
        <v>1.03</v>
      </c>
      <c r="E34">
        <f t="shared" si="1"/>
        <v>1.036</v>
      </c>
      <c r="F34">
        <f t="shared" si="1"/>
        <v>1.0469999999999999</v>
      </c>
      <c r="G34">
        <f t="shared" si="1"/>
        <v>1.03</v>
      </c>
      <c r="H34">
        <f t="shared" si="1"/>
        <v>1.026</v>
      </c>
      <c r="I34">
        <f t="shared" si="1"/>
        <v>0.99399999999999999</v>
      </c>
      <c r="J34">
        <f t="shared" si="1"/>
        <v>1</v>
      </c>
      <c r="K34">
        <f t="shared" si="1"/>
        <v>0.997</v>
      </c>
      <c r="L34">
        <f t="shared" si="1"/>
        <v>0.98499999999999999</v>
      </c>
      <c r="M34">
        <f t="shared" si="1"/>
        <v>0.94899999999999995</v>
      </c>
      <c r="N34">
        <f t="shared" si="1"/>
        <v>0.92500000000000004</v>
      </c>
      <c r="O34">
        <f t="shared" si="1"/>
        <v>0.95099999999999996</v>
      </c>
      <c r="P34">
        <f t="shared" si="1"/>
        <v>0.96</v>
      </c>
      <c r="Q34">
        <f t="shared" si="1"/>
        <v>0.998</v>
      </c>
      <c r="R34">
        <f t="shared" si="1"/>
        <v>0.97599999999999998</v>
      </c>
      <c r="S34">
        <f t="shared" si="1"/>
        <v>0.98099999999999998</v>
      </c>
      <c r="T34">
        <f t="shared" si="1"/>
        <v>0.99</v>
      </c>
      <c r="U34">
        <f t="shared" si="3"/>
        <v>0.99894615566811096</v>
      </c>
      <c r="V34">
        <f t="shared" si="4"/>
        <v>-1.0538443318890423E-3</v>
      </c>
    </row>
    <row r="35" spans="1:22" x14ac:dyDescent="0.35">
      <c r="A35" t="s">
        <v>13</v>
      </c>
      <c r="O35">
        <f t="shared" si="1"/>
        <v>1.052</v>
      </c>
      <c r="P35">
        <f t="shared" si="1"/>
        <v>0.96499999999999997</v>
      </c>
      <c r="Q35">
        <f t="shared" si="1"/>
        <v>1.077</v>
      </c>
      <c r="R35">
        <f t="shared" si="1"/>
        <v>1.0580000000000001</v>
      </c>
      <c r="S35">
        <f t="shared" si="1"/>
        <v>1.0669999999999999</v>
      </c>
      <c r="T35">
        <f t="shared" si="1"/>
        <v>1.0549999999999999</v>
      </c>
      <c r="U35">
        <f t="shared" si="3"/>
        <v>1.0449853866531886</v>
      </c>
      <c r="V35">
        <f t="shared" si="4"/>
        <v>4.498538665318863E-2</v>
      </c>
    </row>
    <row r="36" spans="1:22" x14ac:dyDescent="0.35">
      <c r="A36" t="s">
        <v>14</v>
      </c>
      <c r="P36">
        <f t="shared" si="1"/>
        <v>1.0469999999999999</v>
      </c>
      <c r="Q36">
        <f t="shared" si="1"/>
        <v>1.042</v>
      </c>
      <c r="R36">
        <f t="shared" si="1"/>
        <v>1.0489999999999999</v>
      </c>
      <c r="S36">
        <f t="shared" si="1"/>
        <v>1.046</v>
      </c>
      <c r="T36">
        <f t="shared" si="1"/>
        <v>1.046</v>
      </c>
      <c r="U36">
        <f t="shared" si="3"/>
        <v>1.0459975121349578</v>
      </c>
      <c r="V36">
        <f t="shared" si="4"/>
        <v>4.5997512134957841E-2</v>
      </c>
    </row>
    <row r="37" spans="1:22" x14ac:dyDescent="0.35">
      <c r="A37" t="s">
        <v>15</v>
      </c>
      <c r="B37">
        <f t="shared" si="2"/>
        <v>1.1140000000000001</v>
      </c>
      <c r="C37">
        <f t="shared" si="1"/>
        <v>1.069</v>
      </c>
      <c r="D37">
        <f t="shared" si="1"/>
        <v>1.0860000000000001</v>
      </c>
      <c r="E37">
        <f t="shared" si="1"/>
        <v>1.1140000000000001</v>
      </c>
      <c r="F37">
        <f t="shared" si="1"/>
        <v>1.181</v>
      </c>
      <c r="G37">
        <f t="shared" si="1"/>
        <v>1.0369999999999999</v>
      </c>
      <c r="H37">
        <f t="shared" si="1"/>
        <v>1.0009999999999999</v>
      </c>
      <c r="I37">
        <f t="shared" si="1"/>
        <v>1.002</v>
      </c>
      <c r="J37">
        <f t="shared" si="1"/>
        <v>0.999</v>
      </c>
      <c r="K37">
        <f t="shared" si="1"/>
        <v>1.0329999999999999</v>
      </c>
      <c r="L37">
        <f t="shared" si="1"/>
        <v>1.0069999999999999</v>
      </c>
      <c r="M37">
        <f t="shared" si="1"/>
        <v>1.02</v>
      </c>
      <c r="N37">
        <f t="shared" si="1"/>
        <v>1.034</v>
      </c>
      <c r="O37">
        <f t="shared" si="1"/>
        <v>1.0369999999999999</v>
      </c>
      <c r="P37">
        <f t="shared" si="1"/>
        <v>1.0449999999999999</v>
      </c>
      <c r="Q37">
        <f t="shared" si="1"/>
        <v>1.052</v>
      </c>
      <c r="R37">
        <f t="shared" si="1"/>
        <v>1.0329999999999999</v>
      </c>
      <c r="S37">
        <f t="shared" si="1"/>
        <v>1.0509999999999999</v>
      </c>
      <c r="T37">
        <f t="shared" si="1"/>
        <v>1.087</v>
      </c>
      <c r="U37">
        <f t="shared" si="3"/>
        <v>1.0517792947351614</v>
      </c>
      <c r="V37">
        <f t="shared" si="4"/>
        <v>5.1779294735161407E-2</v>
      </c>
    </row>
    <row r="38" spans="1:22" x14ac:dyDescent="0.35">
      <c r="A38" t="s">
        <v>16</v>
      </c>
      <c r="B38">
        <f t="shared" si="2"/>
        <v>1</v>
      </c>
      <c r="C38">
        <f t="shared" si="1"/>
        <v>1</v>
      </c>
      <c r="D38">
        <f t="shared" si="1"/>
        <v>1</v>
      </c>
      <c r="E38">
        <f t="shared" si="1"/>
        <v>1</v>
      </c>
      <c r="F38">
        <f t="shared" si="1"/>
        <v>1</v>
      </c>
      <c r="G38">
        <f t="shared" si="1"/>
        <v>1</v>
      </c>
      <c r="H38">
        <f t="shared" si="1"/>
        <v>1</v>
      </c>
      <c r="I38">
        <f t="shared" si="1"/>
        <v>1.069</v>
      </c>
      <c r="J38">
        <f t="shared" si="1"/>
        <v>0.93700000000000006</v>
      </c>
      <c r="K38">
        <f t="shared" si="1"/>
        <v>0.98799999999999999</v>
      </c>
      <c r="L38">
        <f t="shared" si="1"/>
        <v>0.96299999999999997</v>
      </c>
      <c r="M38">
        <f t="shared" si="1"/>
        <v>1.004</v>
      </c>
      <c r="N38">
        <f t="shared" si="1"/>
        <v>0.98499999999999999</v>
      </c>
      <c r="O38">
        <f t="shared" si="1"/>
        <v>1.0209999999999999</v>
      </c>
      <c r="P38">
        <f t="shared" si="1"/>
        <v>1.042</v>
      </c>
      <c r="Q38">
        <f t="shared" si="1"/>
        <v>1.046</v>
      </c>
      <c r="R38">
        <f t="shared" si="1"/>
        <v>1.0449999999999999</v>
      </c>
      <c r="S38">
        <f t="shared" si="1"/>
        <v>1.0469999999999999</v>
      </c>
      <c r="T38">
        <f t="shared" si="1"/>
        <v>1.0409999999999999</v>
      </c>
      <c r="U38">
        <f t="shared" si="3"/>
        <v>1.0094008086826411</v>
      </c>
      <c r="V38">
        <f t="shared" si="4"/>
        <v>9.4008086826411486E-3</v>
      </c>
    </row>
    <row r="39" spans="1:22" x14ac:dyDescent="0.35">
      <c r="A39" t="s">
        <v>17</v>
      </c>
      <c r="B39">
        <f t="shared" si="2"/>
        <v>1.06</v>
      </c>
      <c r="C39">
        <f t="shared" ref="C39:T43" si="5">(C17/100)+1</f>
        <v>1.0269999999999999</v>
      </c>
      <c r="D39">
        <f t="shared" si="5"/>
        <v>0.999</v>
      </c>
      <c r="E39">
        <f t="shared" si="5"/>
        <v>1.026</v>
      </c>
      <c r="F39">
        <f t="shared" si="5"/>
        <v>1.03</v>
      </c>
      <c r="G39">
        <f t="shared" si="5"/>
        <v>1.014</v>
      </c>
      <c r="H39">
        <f t="shared" si="5"/>
        <v>1.026</v>
      </c>
      <c r="I39">
        <f t="shared" si="5"/>
        <v>0.999</v>
      </c>
      <c r="J39">
        <f t="shared" si="5"/>
        <v>0.96599999999999997</v>
      </c>
      <c r="K39">
        <f t="shared" si="5"/>
        <v>0.96699999999999997</v>
      </c>
      <c r="L39">
        <f t="shared" si="5"/>
        <v>0.95399999999999996</v>
      </c>
      <c r="M39">
        <f t="shared" si="5"/>
        <v>0.92400000000000004</v>
      </c>
      <c r="N39">
        <f t="shared" si="5"/>
        <v>0.92100000000000004</v>
      </c>
      <c r="O39">
        <f t="shared" si="5"/>
        <v>0.999</v>
      </c>
      <c r="P39">
        <f t="shared" si="5"/>
        <v>1.034</v>
      </c>
      <c r="Q39">
        <f t="shared" si="5"/>
        <v>1.046</v>
      </c>
      <c r="R39">
        <f t="shared" si="5"/>
        <v>1.0589999999999999</v>
      </c>
      <c r="S39">
        <f t="shared" si="5"/>
        <v>1.071</v>
      </c>
      <c r="T39">
        <f t="shared" si="5"/>
        <v>1.048</v>
      </c>
      <c r="U39">
        <f t="shared" si="3"/>
        <v>1.0079969556035306</v>
      </c>
      <c r="V39">
        <f t="shared" si="4"/>
        <v>7.9969556035306422E-3</v>
      </c>
    </row>
    <row r="40" spans="1:22" x14ac:dyDescent="0.35">
      <c r="A40" t="s">
        <v>18</v>
      </c>
      <c r="B40">
        <f t="shared" si="2"/>
        <v>1.0149999999999999</v>
      </c>
      <c r="C40">
        <f t="shared" si="5"/>
        <v>0.97199999999999998</v>
      </c>
      <c r="D40">
        <f t="shared" si="5"/>
        <v>0.97599999999999998</v>
      </c>
      <c r="E40">
        <f t="shared" si="5"/>
        <v>0.98299999999999998</v>
      </c>
      <c r="F40">
        <f t="shared" si="5"/>
        <v>1.0189999999999999</v>
      </c>
      <c r="G40">
        <f t="shared" si="5"/>
        <v>0.98499999999999999</v>
      </c>
      <c r="H40">
        <f t="shared" si="5"/>
        <v>0.97699999999999998</v>
      </c>
      <c r="I40">
        <f t="shared" si="5"/>
        <v>0.98</v>
      </c>
      <c r="J40">
        <f t="shared" si="5"/>
        <v>1.01</v>
      </c>
      <c r="K40">
        <f t="shared" si="5"/>
        <v>0.98899999999999999</v>
      </c>
      <c r="L40">
        <f t="shared" si="5"/>
        <v>0.93500000000000005</v>
      </c>
      <c r="M40">
        <f t="shared" si="5"/>
        <v>0.91200000000000003</v>
      </c>
      <c r="N40">
        <f t="shared" si="5"/>
        <v>0.97299999999999998</v>
      </c>
      <c r="O40">
        <f t="shared" si="5"/>
        <v>1.04</v>
      </c>
      <c r="P40">
        <f t="shared" si="5"/>
        <v>1.0229999999999999</v>
      </c>
      <c r="Q40">
        <f t="shared" si="5"/>
        <v>1.06</v>
      </c>
      <c r="R40">
        <f t="shared" si="5"/>
        <v>1.075</v>
      </c>
      <c r="S40">
        <f t="shared" si="5"/>
        <v>1.085</v>
      </c>
      <c r="T40">
        <f t="shared" si="5"/>
        <v>1.0900000000000001</v>
      </c>
      <c r="U40">
        <f t="shared" si="3"/>
        <v>1.0041025329636162</v>
      </c>
      <c r="V40">
        <f t="shared" si="4"/>
        <v>4.1025329636161789E-3</v>
      </c>
    </row>
    <row r="41" spans="1:22" x14ac:dyDescent="0.35">
      <c r="A41" t="s">
        <v>19</v>
      </c>
      <c r="J41">
        <f t="shared" si="5"/>
        <v>0.872</v>
      </c>
      <c r="K41">
        <f t="shared" si="5"/>
        <v>0.95399999999999996</v>
      </c>
      <c r="L41">
        <f t="shared" si="5"/>
        <v>0.94899999999999995</v>
      </c>
      <c r="M41">
        <f t="shared" si="5"/>
        <v>0.94</v>
      </c>
      <c r="N41">
        <f t="shared" si="5"/>
        <v>0.995</v>
      </c>
      <c r="O41">
        <f t="shared" si="5"/>
        <v>1.0149999999999999</v>
      </c>
      <c r="P41">
        <f t="shared" si="5"/>
        <v>1.054</v>
      </c>
      <c r="Q41">
        <f t="shared" si="5"/>
        <v>1.07</v>
      </c>
      <c r="R41">
        <f t="shared" si="5"/>
        <v>1.0469999999999999</v>
      </c>
      <c r="S41">
        <f t="shared" si="5"/>
        <v>1.0549999999999999</v>
      </c>
      <c r="T41">
        <f t="shared" si="5"/>
        <v>1.0669999999999999</v>
      </c>
      <c r="U41">
        <f t="shared" si="3"/>
        <v>0.99965174190156481</v>
      </c>
      <c r="V41">
        <f t="shared" si="4"/>
        <v>-3.4825809843519462E-4</v>
      </c>
    </row>
    <row r="42" spans="1:22" x14ac:dyDescent="0.35">
      <c r="A42" t="s">
        <v>20</v>
      </c>
      <c r="H42">
        <f t="shared" si="5"/>
        <v>1.175</v>
      </c>
      <c r="I42">
        <f t="shared" si="5"/>
        <v>1.0129999999999999</v>
      </c>
      <c r="J42">
        <f t="shared" si="5"/>
        <v>0.90800000000000003</v>
      </c>
      <c r="K42">
        <f t="shared" si="5"/>
        <v>0.98099999999999998</v>
      </c>
      <c r="L42">
        <f t="shared" si="5"/>
        <v>1.0049999999999999</v>
      </c>
      <c r="M42">
        <f t="shared" si="5"/>
        <v>0.91300000000000003</v>
      </c>
      <c r="N42">
        <f t="shared" si="5"/>
        <v>0.93500000000000005</v>
      </c>
      <c r="O42">
        <f t="shared" si="5"/>
        <v>0.93500000000000005</v>
      </c>
      <c r="P42">
        <f t="shared" si="5"/>
        <v>1.016</v>
      </c>
      <c r="Q42">
        <f t="shared" si="5"/>
        <v>1.0369999999999999</v>
      </c>
      <c r="R42">
        <f t="shared" si="5"/>
        <v>1.0660000000000001</v>
      </c>
      <c r="S42">
        <f t="shared" si="5"/>
        <v>1.0660000000000001</v>
      </c>
      <c r="T42">
        <f t="shared" si="5"/>
        <v>1.052</v>
      </c>
      <c r="U42">
        <f t="shared" si="3"/>
        <v>1.0053037338015962</v>
      </c>
      <c r="V42">
        <f t="shared" si="4"/>
        <v>5.303733801596211E-3</v>
      </c>
    </row>
    <row r="43" spans="1:22" x14ac:dyDescent="0.35">
      <c r="A43" t="s">
        <v>21</v>
      </c>
      <c r="B43">
        <f t="shared" si="2"/>
        <v>1.06</v>
      </c>
      <c r="C43">
        <f t="shared" si="5"/>
        <v>1.123</v>
      </c>
      <c r="D43">
        <f t="shared" si="5"/>
        <v>1.135</v>
      </c>
      <c r="E43">
        <f t="shared" si="5"/>
        <v>1.131</v>
      </c>
      <c r="F43">
        <f t="shared" si="5"/>
        <v>1.079</v>
      </c>
      <c r="G43">
        <f t="shared" si="5"/>
        <v>1.1160000000000001</v>
      </c>
      <c r="H43">
        <f t="shared" si="5"/>
        <v>1.0620000000000001</v>
      </c>
      <c r="I43">
        <f t="shared" si="5"/>
        <v>0.95199999999999996</v>
      </c>
      <c r="J43">
        <f t="shared" si="5"/>
        <v>0.94299999999999995</v>
      </c>
      <c r="K43">
        <f t="shared" si="5"/>
        <v>0.96299999999999997</v>
      </c>
      <c r="L43">
        <f t="shared" si="5"/>
        <v>0.90300000000000002</v>
      </c>
      <c r="M43">
        <f t="shared" si="5"/>
        <v>0.83499999999999996</v>
      </c>
      <c r="N43">
        <f t="shared" si="5"/>
        <v>0.9</v>
      </c>
      <c r="O43">
        <f t="shared" si="5"/>
        <v>1.002</v>
      </c>
      <c r="P43">
        <f t="shared" si="5"/>
        <v>1.0369999999999999</v>
      </c>
      <c r="Q43">
        <f t="shared" si="5"/>
        <v>1.044</v>
      </c>
      <c r="R43">
        <f t="shared" si="5"/>
        <v>1.046</v>
      </c>
      <c r="S43">
        <f t="shared" si="5"/>
        <v>1.0529999999999999</v>
      </c>
      <c r="T43">
        <f t="shared" si="5"/>
        <v>1.0409999999999999</v>
      </c>
      <c r="U43">
        <f t="shared" si="3"/>
        <v>1.0188511017898829</v>
      </c>
      <c r="V43">
        <f t="shared" si="4"/>
        <v>1.8851101789882918E-2</v>
      </c>
    </row>
  </sheetData>
  <autoFilter ref="A1:T21" xr:uid="{B9C14F51-17F7-4CF8-A5B1-7AA3456D8287}">
    <sortState xmlns:xlrd2="http://schemas.microsoft.com/office/spreadsheetml/2017/richdata2" ref="A2:T21">
      <sortCondition ref="A1:A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012F-EAD4-4DAC-AB6C-601923E5426B}">
  <dimension ref="A1:Q20"/>
  <sheetViews>
    <sheetView workbookViewId="0">
      <selection activeCell="D28" sqref="D28"/>
    </sheetView>
  </sheetViews>
  <sheetFormatPr defaultRowHeight="14.5" x14ac:dyDescent="0.35"/>
  <cols>
    <col min="8" max="8" width="11.81640625" bestFit="1" customWidth="1"/>
  </cols>
  <sheetData>
    <row r="1" spans="1:17" x14ac:dyDescent="0.35">
      <c r="A1" t="s">
        <v>3</v>
      </c>
      <c r="B1" s="1" t="s">
        <v>0</v>
      </c>
      <c r="C1" t="s">
        <v>1</v>
      </c>
      <c r="D1" s="1" t="s">
        <v>155</v>
      </c>
      <c r="E1" s="1" t="s">
        <v>161</v>
      </c>
      <c r="F1" s="1" t="s">
        <v>51</v>
      </c>
      <c r="G1" s="1" t="s">
        <v>450</v>
      </c>
      <c r="H1" s="1" t="s">
        <v>451</v>
      </c>
      <c r="I1" s="1" t="s">
        <v>454</v>
      </c>
      <c r="J1" s="1" t="s">
        <v>459</v>
      </c>
      <c r="K1" s="1" t="s">
        <v>460</v>
      </c>
      <c r="L1" s="1" t="s">
        <v>713</v>
      </c>
      <c r="M1" t="s">
        <v>714</v>
      </c>
      <c r="N1" s="1" t="s">
        <v>753</v>
      </c>
      <c r="O1" s="1" t="s">
        <v>856</v>
      </c>
      <c r="P1" s="1" t="s">
        <v>859</v>
      </c>
      <c r="Q1" s="13" t="s">
        <v>861</v>
      </c>
    </row>
    <row r="2" spans="1:17" x14ac:dyDescent="0.35">
      <c r="A2" t="s">
        <v>4</v>
      </c>
      <c r="B2" s="5">
        <v>-0.2707637</v>
      </c>
      <c r="C2" s="6">
        <v>-3.425048E-2</v>
      </c>
      <c r="D2">
        <v>0.63562847886766705</v>
      </c>
      <c r="E2">
        <v>90.840335111144782</v>
      </c>
      <c r="F2">
        <v>97.67084085429741</v>
      </c>
      <c r="G2">
        <v>1.158824274275805</v>
      </c>
      <c r="H2">
        <v>3.0638177975163144E-2</v>
      </c>
      <c r="I2">
        <v>2.0403016970403032E-2</v>
      </c>
      <c r="J2">
        <v>6.3073051904761899</v>
      </c>
      <c r="K2">
        <v>20.846048095238093</v>
      </c>
      <c r="L2">
        <v>76.461249999999978</v>
      </c>
      <c r="M2">
        <v>0.43186536360354649</v>
      </c>
      <c r="N2">
        <v>6.3474865231798461E-3</v>
      </c>
      <c r="O2">
        <v>1.6812749654658177E-2</v>
      </c>
      <c r="P2">
        <v>28.175872127906285</v>
      </c>
      <c r="Q2" s="13" t="s">
        <v>423</v>
      </c>
    </row>
    <row r="3" spans="1:17" x14ac:dyDescent="0.35">
      <c r="A3" t="s">
        <v>5</v>
      </c>
      <c r="B3" s="5">
        <v>-0.20163420000000001</v>
      </c>
      <c r="C3" s="5">
        <v>-0.12555350000000001</v>
      </c>
      <c r="D3">
        <v>0.65153154872712649</v>
      </c>
      <c r="E3">
        <v>61.886221730535262</v>
      </c>
      <c r="F3">
        <v>150.36753227837985</v>
      </c>
      <c r="G3">
        <v>1.075555500915341</v>
      </c>
      <c r="H3">
        <v>3.7471699929666244E-2</v>
      </c>
      <c r="I3">
        <v>2.571132503938478E-2</v>
      </c>
      <c r="J3">
        <v>2.9383746666666677</v>
      </c>
      <c r="K3">
        <v>17.632816428571431</v>
      </c>
      <c r="L3">
        <v>104.3845238095238</v>
      </c>
      <c r="M3">
        <v>0.64000435670216882</v>
      </c>
      <c r="N3">
        <v>6.4681339096794854E-3</v>
      </c>
      <c r="O3">
        <v>1.7866948884589284E-2</v>
      </c>
      <c r="P3">
        <v>67.666842499991958</v>
      </c>
      <c r="Q3" s="13" t="s">
        <v>430</v>
      </c>
    </row>
    <row r="4" spans="1:17" x14ac:dyDescent="0.35">
      <c r="A4" t="s">
        <v>6</v>
      </c>
      <c r="B4" s="2">
        <v>-0.1727834</v>
      </c>
      <c r="C4" s="2">
        <v>4.4445430000000001E-2</v>
      </c>
      <c r="D4">
        <v>0.54006061702966701</v>
      </c>
      <c r="E4">
        <v>213.60226587093098</v>
      </c>
      <c r="F4">
        <v>126.81602611505832</v>
      </c>
      <c r="G4">
        <v>0.85239708370211309</v>
      </c>
      <c r="H4">
        <v>1.8668686008024599E-3</v>
      </c>
      <c r="I4">
        <v>-1.8032348813085575E-2</v>
      </c>
      <c r="J4">
        <v>-24.547501999999998</v>
      </c>
      <c r="K4">
        <v>36.067125833333336</v>
      </c>
      <c r="L4">
        <v>87.1875</v>
      </c>
      <c r="M4">
        <v>0.42569894591967278</v>
      </c>
      <c r="N4">
        <v>3.0382967003814709E-3</v>
      </c>
      <c r="O4">
        <v>1.5858933660077845E-2</v>
      </c>
      <c r="P4">
        <v>17.167349706891557</v>
      </c>
      <c r="Q4" s="13" t="s">
        <v>431</v>
      </c>
    </row>
    <row r="5" spans="1:17" x14ac:dyDescent="0.35">
      <c r="A5" t="s">
        <v>7</v>
      </c>
      <c r="B5" s="2">
        <v>-0.28216140000000001</v>
      </c>
      <c r="C5" s="2">
        <v>0.30478369999999999</v>
      </c>
      <c r="D5">
        <v>0.28587805893686069</v>
      </c>
      <c r="E5">
        <v>66.859554949604728</v>
      </c>
      <c r="F5">
        <v>153.68712564973151</v>
      </c>
      <c r="G5">
        <v>0.74453754831045227</v>
      </c>
      <c r="H5">
        <v>1.4566123041901318E-3</v>
      </c>
      <c r="I5">
        <v>4.7211887225890203E-2</v>
      </c>
      <c r="J5">
        <v>9.2461386111111104</v>
      </c>
      <c r="K5">
        <v>12.199363111111108</v>
      </c>
      <c r="L5">
        <v>9.8638888888888889</v>
      </c>
      <c r="M5">
        <v>0.10217373900943343</v>
      </c>
      <c r="N5">
        <v>8.7559957204728089E-3</v>
      </c>
      <c r="O5">
        <v>3.4872247401276812E-2</v>
      </c>
      <c r="Q5" s="13" t="s">
        <v>434</v>
      </c>
    </row>
    <row r="6" spans="1:17" x14ac:dyDescent="0.35">
      <c r="A6" t="s">
        <v>8</v>
      </c>
      <c r="B6" s="2">
        <v>-0.2038314</v>
      </c>
      <c r="C6" s="3">
        <v>-0.62207829999999997</v>
      </c>
      <c r="D6">
        <v>0.59558596071742831</v>
      </c>
      <c r="E6">
        <v>81.395332054999969</v>
      </c>
      <c r="F6">
        <v>75.364085889052006</v>
      </c>
      <c r="G6">
        <v>1.0438910189271509</v>
      </c>
      <c r="H6">
        <v>1.9295212565248514E-2</v>
      </c>
      <c r="I6">
        <v>1.4132889807092042E-2</v>
      </c>
      <c r="J6">
        <v>7.5765261428571424</v>
      </c>
      <c r="K6">
        <v>25.856020000000004</v>
      </c>
      <c r="L6">
        <v>51.068750000000009</v>
      </c>
      <c r="M6">
        <v>0.41601882662091944</v>
      </c>
      <c r="N6">
        <v>5.5131784715443111E-3</v>
      </c>
      <c r="O6">
        <v>1.622824835382497E-2</v>
      </c>
      <c r="P6">
        <v>17.391849212386123</v>
      </c>
      <c r="Q6" s="13" t="s">
        <v>435</v>
      </c>
    </row>
    <row r="7" spans="1:17" x14ac:dyDescent="0.35">
      <c r="A7" t="s">
        <v>9</v>
      </c>
      <c r="B7" s="3">
        <v>-0.12481349999999999</v>
      </c>
      <c r="C7" s="3">
        <v>-0.48568939999999999</v>
      </c>
      <c r="D7">
        <v>0.76536054838271372</v>
      </c>
      <c r="E7">
        <v>90.780342122798288</v>
      </c>
      <c r="F7">
        <v>59.019041505231577</v>
      </c>
      <c r="G7">
        <v>0.98800730072612619</v>
      </c>
      <c r="H7">
        <v>0.21062849953355642</v>
      </c>
      <c r="I7">
        <v>3.1946872689466943E-2</v>
      </c>
      <c r="J7">
        <v>3.4039186666666672</v>
      </c>
      <c r="K7">
        <v>21.799316190476187</v>
      </c>
      <c r="L7">
        <v>80.728750000000005</v>
      </c>
      <c r="M7">
        <v>0.84557951915831797</v>
      </c>
      <c r="N7">
        <v>5.1385783204105362E-3</v>
      </c>
      <c r="O7">
        <v>1.5141044952060811E-2</v>
      </c>
      <c r="P7">
        <v>81.437853695240051</v>
      </c>
      <c r="Q7" s="13" t="s">
        <v>436</v>
      </c>
    </row>
    <row r="8" spans="1:17" x14ac:dyDescent="0.35">
      <c r="A8" t="s">
        <v>2</v>
      </c>
      <c r="B8" s="3">
        <v>-0.1069541</v>
      </c>
      <c r="C8" s="2">
        <v>-0.74106130000000003</v>
      </c>
      <c r="D8">
        <v>0.73480850741976789</v>
      </c>
      <c r="E8">
        <v>90.481754460938006</v>
      </c>
      <c r="F8">
        <v>70.614746492629109</v>
      </c>
      <c r="G8">
        <v>1.0875029503754414</v>
      </c>
      <c r="H8">
        <v>0.28713805138420556</v>
      </c>
      <c r="I8">
        <v>8.2599535696847859E-3</v>
      </c>
      <c r="J8">
        <v>6.5554621523809518</v>
      </c>
      <c r="K8">
        <v>21.844860952380952</v>
      </c>
      <c r="L8">
        <v>67.738749999999996</v>
      </c>
      <c r="M8">
        <v>0.6884051220757621</v>
      </c>
      <c r="N8">
        <v>5.0622406685307819E-3</v>
      </c>
      <c r="O8">
        <v>1.4094443885423136E-2</v>
      </c>
      <c r="P8">
        <v>46.958985529297557</v>
      </c>
      <c r="Q8" s="13" t="s">
        <v>432</v>
      </c>
    </row>
    <row r="9" spans="1:17" x14ac:dyDescent="0.35">
      <c r="A9" t="s">
        <v>10</v>
      </c>
      <c r="B9" s="3">
        <v>-0.25867849999999998</v>
      </c>
      <c r="C9" s="3">
        <v>-0.64151060000000004</v>
      </c>
      <c r="D9">
        <v>0.55720432337961701</v>
      </c>
      <c r="E9">
        <v>90.87046305833718</v>
      </c>
      <c r="F9">
        <v>59.091486730183618</v>
      </c>
      <c r="G9">
        <v>0.74282580755217276</v>
      </c>
      <c r="H9">
        <v>2.0373784815597516E-2</v>
      </c>
      <c r="I9">
        <v>-3.7397922782789195E-3</v>
      </c>
      <c r="J9">
        <v>-4.6342561526315809</v>
      </c>
      <c r="K9">
        <v>28.238936315789477</v>
      </c>
      <c r="L9">
        <v>142.40657894736847</v>
      </c>
      <c r="M9">
        <v>0.46722227491830526</v>
      </c>
      <c r="N9">
        <v>6.0858995036561225E-3</v>
      </c>
      <c r="O9">
        <v>1.736445808995235E-3</v>
      </c>
      <c r="P9">
        <v>37.748665954823245</v>
      </c>
      <c r="Q9" s="13" t="s">
        <v>437</v>
      </c>
    </row>
    <row r="10" spans="1:17" x14ac:dyDescent="0.35">
      <c r="A10" t="s">
        <v>11</v>
      </c>
      <c r="B10" s="3">
        <v>-0.31043490000000001</v>
      </c>
      <c r="C10" s="3">
        <v>-0.95285240000000004</v>
      </c>
      <c r="D10">
        <v>0.72118839195796425</v>
      </c>
      <c r="E10">
        <v>97.709210930400644</v>
      </c>
      <c r="F10">
        <v>183.20232580153956</v>
      </c>
      <c r="G10">
        <v>1.3988269082552247</v>
      </c>
      <c r="H10">
        <v>2.1340111731835025E-2</v>
      </c>
      <c r="I10">
        <v>1.463386789922394E-2</v>
      </c>
      <c r="J10">
        <v>3.5816901904761909</v>
      </c>
      <c r="K10">
        <v>20.089757142857142</v>
      </c>
      <c r="L10">
        <v>60.728750000000005</v>
      </c>
      <c r="M10">
        <v>0.56106068974449519</v>
      </c>
      <c r="N10">
        <v>5.525576156210521E-3</v>
      </c>
      <c r="O10">
        <v>5.1063993921826922E-2</v>
      </c>
      <c r="P10">
        <v>49.680490985064452</v>
      </c>
      <c r="Q10" s="13" t="s">
        <v>438</v>
      </c>
    </row>
    <row r="11" spans="1:17" x14ac:dyDescent="0.35">
      <c r="A11" t="s">
        <v>12</v>
      </c>
      <c r="B11" s="2">
        <v>-6.3354129999999995E-2</v>
      </c>
      <c r="C11" s="3">
        <v>-0.47431780000000001</v>
      </c>
      <c r="D11">
        <v>0.75425413676670616</v>
      </c>
      <c r="E11">
        <v>79.263172501135259</v>
      </c>
      <c r="F11">
        <v>52.23603180298413</v>
      </c>
      <c r="G11">
        <v>0.96686395253815882</v>
      </c>
      <c r="H11">
        <v>0.16913055824857079</v>
      </c>
      <c r="I11">
        <v>-1.0538443318890423E-3</v>
      </c>
      <c r="J11">
        <v>-0.21912149047619059</v>
      </c>
      <c r="K11">
        <v>23.510096666666666</v>
      </c>
      <c r="L11">
        <v>119.79750000000001</v>
      </c>
      <c r="M11">
        <v>0.616498107001895</v>
      </c>
      <c r="N11">
        <v>5.9277941746254115E-3</v>
      </c>
      <c r="O11">
        <v>4.195414968229727E-3</v>
      </c>
      <c r="P11">
        <v>37.902890143188813</v>
      </c>
      <c r="Q11" s="13" t="s">
        <v>439</v>
      </c>
    </row>
    <row r="12" spans="1:17" x14ac:dyDescent="0.35">
      <c r="A12" t="s">
        <v>13</v>
      </c>
      <c r="B12" s="2">
        <v>-0.27107589999999998</v>
      </c>
      <c r="C12" s="3">
        <v>0.46379809999999999</v>
      </c>
      <c r="D12">
        <v>0.24260734021663666</v>
      </c>
      <c r="E12">
        <v>44.814909716041292</v>
      </c>
      <c r="F12">
        <v>126.99875261287674</v>
      </c>
      <c r="G12">
        <v>0.63560517494018731</v>
      </c>
      <c r="H12">
        <v>1.693645209048636E-3</v>
      </c>
      <c r="I12">
        <v>4.498538665318863E-2</v>
      </c>
      <c r="J12">
        <v>16.296129533333332</v>
      </c>
      <c r="K12">
        <v>16.237729999999999</v>
      </c>
      <c r="L12">
        <v>39.795833333333334</v>
      </c>
      <c r="M12">
        <v>4.3350707118709884E-2</v>
      </c>
      <c r="N12">
        <v>5.4042681606225607E-3</v>
      </c>
      <c r="O12">
        <v>2.5159036848389826E-2</v>
      </c>
      <c r="Q12" s="13" t="s">
        <v>442</v>
      </c>
    </row>
    <row r="13" spans="1:17" x14ac:dyDescent="0.35">
      <c r="A13" t="s">
        <v>14</v>
      </c>
      <c r="B13" s="3">
        <v>-0.1059967</v>
      </c>
      <c r="C13" s="3">
        <v>0.20059879999999999</v>
      </c>
      <c r="D13">
        <v>0.21122922897338842</v>
      </c>
      <c r="E13">
        <v>40.785620607114751</v>
      </c>
      <c r="F13">
        <v>142.67630925976832</v>
      </c>
      <c r="G13">
        <v>0.75229430973090916</v>
      </c>
      <c r="H13">
        <v>3.0420860969233602E-3</v>
      </c>
      <c r="I13">
        <v>4.5997512134957841E-2</v>
      </c>
      <c r="J13">
        <v>8.4264052000000014</v>
      </c>
      <c r="K13">
        <v>8.2166788000000004</v>
      </c>
      <c r="L13">
        <v>37.554999999999993</v>
      </c>
      <c r="M13">
        <v>3.445539362728596E-2</v>
      </c>
      <c r="N13">
        <v>6.5093254691386271E-3</v>
      </c>
      <c r="O13">
        <v>4.1301851832681091E-2</v>
      </c>
      <c r="Q13" s="13" t="s">
        <v>440</v>
      </c>
    </row>
    <row r="14" spans="1:17" x14ac:dyDescent="0.35">
      <c r="A14" t="s">
        <v>15</v>
      </c>
      <c r="B14" s="3">
        <v>-0.45471640000000002</v>
      </c>
      <c r="C14" s="3">
        <v>-1.110379</v>
      </c>
      <c r="D14">
        <v>0.72870076270330519</v>
      </c>
      <c r="E14">
        <v>86.54705851866747</v>
      </c>
      <c r="F14">
        <v>303.02161369684313</v>
      </c>
      <c r="G14">
        <v>2.3061312509709677</v>
      </c>
      <c r="H14">
        <v>3.8682855781945785E-3</v>
      </c>
      <c r="I14">
        <v>5.1779294735161407E-2</v>
      </c>
      <c r="J14">
        <v>3.7920995999999993</v>
      </c>
      <c r="K14">
        <v>19.545641904761911</v>
      </c>
      <c r="L14">
        <v>14.821250000000001</v>
      </c>
      <c r="M14">
        <v>0.73025772117433096</v>
      </c>
      <c r="N14">
        <v>7.3614763060838584E-3</v>
      </c>
      <c r="O14">
        <v>3.0695244480170025E-2</v>
      </c>
      <c r="P14">
        <v>132.66246634628601</v>
      </c>
      <c r="Q14" s="13" t="s">
        <v>441</v>
      </c>
    </row>
    <row r="15" spans="1:17" x14ac:dyDescent="0.35">
      <c r="A15" t="s">
        <v>16</v>
      </c>
      <c r="B15" s="2">
        <v>-0.25794660000000003</v>
      </c>
      <c r="C15" s="3">
        <v>-0.22931199999999999</v>
      </c>
      <c r="D15">
        <v>0.52440176655848836</v>
      </c>
      <c r="E15">
        <v>95.188850940390424</v>
      </c>
      <c r="F15">
        <v>198.5237868256032</v>
      </c>
      <c r="G15">
        <v>0.88554858811197634</v>
      </c>
      <c r="H15">
        <v>8.1179368773743406E-4</v>
      </c>
      <c r="I15">
        <v>9.4008086826411486E-3</v>
      </c>
      <c r="J15">
        <v>0.53330007500000032</v>
      </c>
      <c r="K15">
        <v>9.121620083333335</v>
      </c>
      <c r="L15">
        <v>58.724999999999994</v>
      </c>
      <c r="M15">
        <v>0.16183873390158024</v>
      </c>
      <c r="N15">
        <v>6.378838633278594E-3</v>
      </c>
      <c r="O15">
        <v>5.6304514947919104E-2</v>
      </c>
      <c r="P15">
        <v>37.567308727930964</v>
      </c>
      <c r="Q15" s="13" t="s">
        <v>443</v>
      </c>
    </row>
    <row r="16" spans="1:17" x14ac:dyDescent="0.35">
      <c r="A16" t="s">
        <v>17</v>
      </c>
      <c r="B16" s="3">
        <v>-0.14121020000000001</v>
      </c>
      <c r="C16" s="3">
        <v>-0.32554100000000002</v>
      </c>
      <c r="D16">
        <v>0.79036030031385873</v>
      </c>
      <c r="E16">
        <v>111.20269881579561</v>
      </c>
      <c r="F16">
        <v>135.41749185589521</v>
      </c>
      <c r="G16">
        <v>1.2201577484560855</v>
      </c>
      <c r="H16">
        <v>6.7327339722260529E-2</v>
      </c>
      <c r="I16">
        <v>7.9969556035306422E-3</v>
      </c>
      <c r="J16">
        <v>2.095548285714286</v>
      </c>
      <c r="K16">
        <v>20.948839523809525</v>
      </c>
      <c r="L16">
        <v>55.33</v>
      </c>
      <c r="M16">
        <v>0.92012422425406337</v>
      </c>
      <c r="N16">
        <v>6.2710762555129307E-3</v>
      </c>
      <c r="O16">
        <v>1.7271345498465651E-2</v>
      </c>
      <c r="P16">
        <v>95.080341734380724</v>
      </c>
      <c r="Q16" s="13" t="s">
        <v>444</v>
      </c>
    </row>
    <row r="17" spans="1:17" x14ac:dyDescent="0.35">
      <c r="A17" t="s">
        <v>18</v>
      </c>
      <c r="B17" s="3">
        <v>-0.67529640000000002</v>
      </c>
      <c r="C17" s="3">
        <v>-0.41422609999999999</v>
      </c>
      <c r="D17">
        <v>0.69420019501731511</v>
      </c>
      <c r="E17">
        <v>128.80984897715049</v>
      </c>
      <c r="F17">
        <v>71.9465614962741</v>
      </c>
      <c r="G17">
        <v>0.72565223402540124</v>
      </c>
      <c r="H17">
        <v>1.8325411973293761E-2</v>
      </c>
      <c r="I17">
        <v>4.1025329636161789E-3</v>
      </c>
      <c r="J17">
        <v>2.4173749523809525</v>
      </c>
      <c r="K17">
        <v>17.112392142857146</v>
      </c>
      <c r="L17">
        <v>95.1</v>
      </c>
      <c r="M17">
        <v>0.56612737122036161</v>
      </c>
      <c r="N17">
        <v>6.2294448822624027E-3</v>
      </c>
      <c r="O17">
        <v>9.8277708762795069E-3</v>
      </c>
      <c r="P17">
        <v>35.973713808387345</v>
      </c>
      <c r="Q17" s="13" t="s">
        <v>445</v>
      </c>
    </row>
    <row r="18" spans="1:17" x14ac:dyDescent="0.35">
      <c r="A18" t="s">
        <v>19</v>
      </c>
      <c r="B18" s="3">
        <v>-0.13577259999999999</v>
      </c>
      <c r="C18" s="3">
        <v>-2.3591979999999999E-3</v>
      </c>
      <c r="D18">
        <v>0.28418756344101642</v>
      </c>
      <c r="E18">
        <v>51.930272622782859</v>
      </c>
      <c r="F18">
        <v>174.26481818886805</v>
      </c>
      <c r="G18">
        <v>0.7080700030607634</v>
      </c>
      <c r="H18">
        <v>6.0230136994800397E-3</v>
      </c>
      <c r="I18">
        <v>-3.4825809843519462E-4</v>
      </c>
      <c r="J18">
        <v>-0.63531419090909069</v>
      </c>
      <c r="K18">
        <v>18.619429999999998</v>
      </c>
      <c r="L18">
        <v>48.493181818181817</v>
      </c>
      <c r="M18">
        <v>6.8195078860629685E-2</v>
      </c>
      <c r="N18">
        <v>4.9932947350797008E-3</v>
      </c>
      <c r="O18">
        <v>2.1311152482275775E-2</v>
      </c>
      <c r="P18">
        <v>5.3947228277297903</v>
      </c>
      <c r="Q18" s="13" t="s">
        <v>446</v>
      </c>
    </row>
    <row r="19" spans="1:17" x14ac:dyDescent="0.35">
      <c r="A19" t="s">
        <v>20</v>
      </c>
      <c r="B19" s="3">
        <v>-0.2272305</v>
      </c>
      <c r="C19" s="3">
        <v>-0.57153359999999997</v>
      </c>
      <c r="D19">
        <v>0.43887381828748279</v>
      </c>
      <c r="E19">
        <v>63.911955295323388</v>
      </c>
      <c r="F19">
        <v>143.73731420137887</v>
      </c>
      <c r="G19">
        <v>0.80151961487005963</v>
      </c>
      <c r="H19">
        <v>3.6103880010948147E-3</v>
      </c>
      <c r="I19">
        <v>5.303733801596211E-3</v>
      </c>
      <c r="J19">
        <v>1.1203833076923073</v>
      </c>
      <c r="K19">
        <v>16.011768153846155</v>
      </c>
      <c r="L19">
        <v>56.751923076923077</v>
      </c>
      <c r="M19">
        <v>0.16338977045737774</v>
      </c>
      <c r="N19">
        <v>5.7836251890064361E-3</v>
      </c>
      <c r="O19">
        <v>1.4590450393880516E-2</v>
      </c>
      <c r="P19">
        <v>19.182787587710475</v>
      </c>
      <c r="Q19" s="13" t="s">
        <v>447</v>
      </c>
    </row>
    <row r="20" spans="1:17" x14ac:dyDescent="0.35">
      <c r="A20" t="s">
        <v>21</v>
      </c>
      <c r="B20" s="2">
        <v>-0.37516769999999999</v>
      </c>
      <c r="C20" s="3">
        <v>-0.2408903</v>
      </c>
      <c r="D20">
        <v>0.84807598307019183</v>
      </c>
      <c r="E20">
        <v>132.43382208245725</v>
      </c>
      <c r="F20">
        <v>58.574562034941515</v>
      </c>
      <c r="G20">
        <v>0.86926615881550651</v>
      </c>
      <c r="H20">
        <v>0.10776479524687177</v>
      </c>
      <c r="I20">
        <v>1.8851101789882918E-2</v>
      </c>
      <c r="J20">
        <v>1.2288460000000003</v>
      </c>
      <c r="K20">
        <v>22.640773333333339</v>
      </c>
      <c r="L20">
        <v>68.788095238095252</v>
      </c>
      <c r="M20">
        <v>0.83905474912552602</v>
      </c>
      <c r="N20">
        <v>7.0349043231796582E-3</v>
      </c>
      <c r="O20">
        <v>1.8973008876616237E-2</v>
      </c>
      <c r="P20">
        <v>76.193507813315748</v>
      </c>
      <c r="Q20" s="13" t="s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1916-63F8-4DA9-8E3A-9963F41937F5}">
  <dimension ref="A1:V74"/>
  <sheetViews>
    <sheetView topLeftCell="A41" workbookViewId="0">
      <selection activeCell="B59" sqref="B59"/>
    </sheetView>
  </sheetViews>
  <sheetFormatPr defaultRowHeight="14.5" x14ac:dyDescent="0.35"/>
  <cols>
    <col min="1" max="1" width="11.1796875" bestFit="1" customWidth="1"/>
    <col min="2" max="2" width="9.54296875" bestFit="1" customWidth="1"/>
  </cols>
  <sheetData>
    <row r="1" spans="1:22" s="1" customFormat="1" x14ac:dyDescent="0.35">
      <c r="A1" s="1" t="s">
        <v>866</v>
      </c>
    </row>
    <row r="2" spans="1:22" s="1" customFormat="1" x14ac:dyDescent="0.35">
      <c r="A2" s="1" t="s">
        <v>3</v>
      </c>
      <c r="B2" s="1" t="s">
        <v>863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</row>
    <row r="3" spans="1:22" s="1" customFormat="1" x14ac:dyDescent="0.35">
      <c r="A3" s="1" t="s">
        <v>15</v>
      </c>
      <c r="B3" s="6">
        <v>-0.43997510000000001</v>
      </c>
      <c r="C3" s="6">
        <v>-7.4858510000000003E-2</v>
      </c>
      <c r="D3" s="6">
        <v>-4.1057509999999998E-2</v>
      </c>
      <c r="E3" s="6">
        <v>-4.2568320000000003E-3</v>
      </c>
      <c r="F3" s="6">
        <v>-8.4705379999999997E-3</v>
      </c>
      <c r="G3" s="6">
        <v>4.195297E-4</v>
      </c>
      <c r="H3" s="6">
        <v>-2.1610610000000001E-3</v>
      </c>
      <c r="I3" s="6">
        <v>4.4615159999999998E-4</v>
      </c>
      <c r="J3" s="6">
        <v>-6.0964030000000005E-4</v>
      </c>
      <c r="K3" s="6">
        <v>2.0699229999999999E-4</v>
      </c>
      <c r="L3" s="6">
        <v>-1.847908E-4</v>
      </c>
      <c r="M3" s="6">
        <v>8.0664319999999994E-5</v>
      </c>
      <c r="N3" s="6">
        <v>-5.8819539999999998E-5</v>
      </c>
      <c r="O3" s="6">
        <v>2.9369869999999999E-5</v>
      </c>
      <c r="P3" s="6">
        <v>-1.9300539999999999E-5</v>
      </c>
      <c r="Q3" s="6">
        <v>1.0362519999999999E-5</v>
      </c>
      <c r="R3" s="6">
        <v>-6.4466140000000002E-6</v>
      </c>
      <c r="S3" s="6">
        <v>3.5993629999999998E-6</v>
      </c>
      <c r="T3" s="6">
        <v>-2.174864E-6</v>
      </c>
      <c r="U3" s="6">
        <v>1.240153E-6</v>
      </c>
      <c r="V3" s="6">
        <v>-7.3776909999999999E-7</v>
      </c>
    </row>
    <row r="4" spans="1:22" s="1" customFormat="1" x14ac:dyDescent="0.35">
      <c r="A4" s="1" t="s">
        <v>11</v>
      </c>
      <c r="B4" s="6">
        <v>-0.35187249999999998</v>
      </c>
      <c r="C4" s="6">
        <v>-2.6550049999999999E-2</v>
      </c>
      <c r="D4" s="6">
        <v>-2.701375E-2</v>
      </c>
      <c r="E4" s="6">
        <v>-1.187362E-2</v>
      </c>
      <c r="F4" s="6">
        <v>-4.795316E-3</v>
      </c>
      <c r="G4" s="6">
        <v>-2.0767210000000001E-3</v>
      </c>
      <c r="H4" s="6">
        <v>-8.9031129999999996E-4</v>
      </c>
      <c r="I4" s="6">
        <v>-3.802837E-4</v>
      </c>
      <c r="J4" s="6">
        <v>-1.627244E-4</v>
      </c>
      <c r="K4" s="6">
        <v>-6.9621469999999995E-5</v>
      </c>
      <c r="L4" s="6">
        <v>-2.978373E-5</v>
      </c>
      <c r="M4" s="6">
        <v>-1.2741879999999999E-5</v>
      </c>
      <c r="N4" s="6">
        <v>-5.4511479999999998E-6</v>
      </c>
      <c r="O4" s="6">
        <v>-2.332066E-6</v>
      </c>
      <c r="P4" s="6">
        <v>-9.9768649999999994E-7</v>
      </c>
      <c r="Q4" s="6">
        <v>-4.2682260000000001E-7</v>
      </c>
      <c r="R4" s="6">
        <v>-1.8260000000000001E-7</v>
      </c>
      <c r="S4" s="6">
        <v>-7.8118509999999996E-8</v>
      </c>
      <c r="T4" s="6">
        <v>-3.3420059999999997E-8</v>
      </c>
      <c r="U4" s="6">
        <v>-1.4297509999999999E-8</v>
      </c>
      <c r="V4" s="6">
        <v>-6.1166509999999999E-9</v>
      </c>
    </row>
    <row r="5" spans="1:22" s="1" customFormat="1" x14ac:dyDescent="0.35">
      <c r="A5" s="1" t="s">
        <v>862</v>
      </c>
      <c r="B5" s="5">
        <v>-0.3267912</v>
      </c>
      <c r="C5" s="6">
        <v>-9.5960729999999994E-2</v>
      </c>
      <c r="D5" s="6">
        <v>-3.9860800000000002E-2</v>
      </c>
      <c r="E5" s="6">
        <v>-1.7000319999999999E-2</v>
      </c>
      <c r="F5" s="6">
        <v>-1.0012109999999999E-2</v>
      </c>
      <c r="G5" s="6">
        <v>-4.6851169999999999E-3</v>
      </c>
      <c r="H5" s="6">
        <v>-2.7712119999999999E-3</v>
      </c>
      <c r="I5" s="6">
        <v>-1.151462E-3</v>
      </c>
      <c r="J5" s="6">
        <v>-7.0291289999999996E-4</v>
      </c>
      <c r="K5" s="6">
        <v>-3.4995840000000001E-4</v>
      </c>
      <c r="L5" s="6">
        <v>-2.1731530000000001E-4</v>
      </c>
      <c r="M5" s="6">
        <v>-1.0490549999999999E-4</v>
      </c>
      <c r="N5" s="6">
        <v>-6.4871239999999999E-5</v>
      </c>
      <c r="O5" s="6">
        <v>-2.846366E-5</v>
      </c>
      <c r="P5" s="6">
        <v>-1.7330349999999999E-5</v>
      </c>
      <c r="Q5" s="6">
        <v>-7.408598E-6</v>
      </c>
      <c r="R5" s="6">
        <v>-5.4141109999999996E-6</v>
      </c>
      <c r="S5" s="6">
        <v>-2.186756E-6</v>
      </c>
      <c r="T5" s="6">
        <v>-1.6885129999999999E-6</v>
      </c>
      <c r="U5" s="6">
        <v>-6.7896730000000005E-7</v>
      </c>
      <c r="V5" s="6">
        <v>-4.945939E-7</v>
      </c>
    </row>
    <row r="6" spans="1:22" s="1" customFormat="1" x14ac:dyDescent="0.35">
      <c r="A6" s="1" t="s">
        <v>2</v>
      </c>
      <c r="B6" s="6">
        <v>-0.30501430000000002</v>
      </c>
      <c r="C6" s="6">
        <v>5.9694209999999998E-2</v>
      </c>
      <c r="D6" s="6">
        <v>2.9496749999999999E-2</v>
      </c>
      <c r="E6" s="6">
        <v>2.0130200000000001E-2</v>
      </c>
      <c r="F6" s="6">
        <v>1.072006E-2</v>
      </c>
      <c r="G6" s="6">
        <v>5.6437450000000004E-3</v>
      </c>
      <c r="H6" s="6">
        <v>2.9127720000000001E-3</v>
      </c>
      <c r="I6" s="6">
        <v>1.496947E-3</v>
      </c>
      <c r="J6" s="6">
        <v>7.6742740000000002E-4</v>
      </c>
      <c r="K6" s="6">
        <v>3.9311700000000001E-4</v>
      </c>
      <c r="L6" s="6">
        <v>2.0130340000000001E-4</v>
      </c>
      <c r="M6" s="6">
        <v>1.030677E-4</v>
      </c>
      <c r="N6" s="6">
        <v>5.27679E-5</v>
      </c>
      <c r="O6" s="6">
        <v>2.7015190000000001E-5</v>
      </c>
      <c r="P6" s="6">
        <v>1.383064E-5</v>
      </c>
      <c r="Q6" s="6">
        <v>7.0806840000000002E-6</v>
      </c>
      <c r="R6" s="6">
        <v>3.6249959999999999E-6</v>
      </c>
      <c r="S6" s="6">
        <v>1.855836E-6</v>
      </c>
      <c r="T6" s="6">
        <v>9.501049E-7</v>
      </c>
      <c r="U6" s="6">
        <v>4.8641110000000005E-7</v>
      </c>
      <c r="V6" s="6">
        <v>2.4902069999999999E-7</v>
      </c>
    </row>
    <row r="7" spans="1:22" s="1" customFormat="1" x14ac:dyDescent="0.35">
      <c r="A7" s="1" t="s">
        <v>10</v>
      </c>
      <c r="B7" s="6">
        <v>-0.28818129999999997</v>
      </c>
      <c r="C7" s="6">
        <v>7.6571089999999994E-2</v>
      </c>
      <c r="D7" s="6">
        <v>0.10094359999999999</v>
      </c>
      <c r="E7" s="6">
        <v>5.9805900000000002E-2</v>
      </c>
      <c r="F7" s="6">
        <v>3.4766430000000001E-2</v>
      </c>
      <c r="G7" s="6">
        <v>1.711824E-2</v>
      </c>
      <c r="H7" s="6">
        <v>9.1770549999999999E-3</v>
      </c>
      <c r="I7" s="6">
        <v>4.3711799999999997E-3</v>
      </c>
      <c r="J7" s="6">
        <v>2.3089849999999999E-3</v>
      </c>
      <c r="K7" s="6">
        <v>1.090405E-3</v>
      </c>
      <c r="L7" s="6">
        <v>5.7496010000000005E-4</v>
      </c>
      <c r="M7" s="6">
        <v>2.7058950000000002E-4</v>
      </c>
      <c r="N7" s="6">
        <v>1.4284160000000001E-4</v>
      </c>
      <c r="O7" s="6">
        <v>6.7067080000000006E-5</v>
      </c>
      <c r="P7" s="6">
        <v>3.5469660000000001E-5</v>
      </c>
      <c r="Q7" s="6">
        <v>1.6617899999999999E-5</v>
      </c>
      <c r="R7" s="6">
        <v>8.8068789999999995E-6</v>
      </c>
      <c r="S7" s="6">
        <v>4.1171760000000003E-6</v>
      </c>
      <c r="T7" s="6">
        <v>2.1867070000000002E-6</v>
      </c>
      <c r="U7" s="6">
        <v>1.0199979999999999E-6</v>
      </c>
      <c r="V7" s="6">
        <v>5.4296550000000003E-7</v>
      </c>
    </row>
    <row r="8" spans="1:22" s="1" customFormat="1" x14ac:dyDescent="0.35">
      <c r="A8" s="1" t="s">
        <v>20</v>
      </c>
      <c r="B8" s="6">
        <v>-0.26641629999999999</v>
      </c>
      <c r="C8" s="6">
        <v>3.041307E-2</v>
      </c>
      <c r="D8" s="6">
        <v>6.2872189999999994E-2</v>
      </c>
      <c r="E8" s="6">
        <v>4.6178509999999999E-2</v>
      </c>
      <c r="F8" s="6">
        <v>2.8335160000000002E-2</v>
      </c>
      <c r="G8" s="6">
        <v>1.6194340000000002E-2</v>
      </c>
      <c r="H8" s="6">
        <v>9.0352699999999998E-3</v>
      </c>
      <c r="I8" s="6">
        <v>4.9542529999999996E-3</v>
      </c>
      <c r="J8" s="6">
        <v>2.7119119999999999E-3</v>
      </c>
      <c r="K8" s="6">
        <v>1.4734279999999999E-3</v>
      </c>
      <c r="L8" s="6">
        <v>8.0314449999999995E-4</v>
      </c>
      <c r="M8" s="6">
        <v>4.3538989999999998E-4</v>
      </c>
      <c r="N8" s="6">
        <v>2.3711899999999999E-4</v>
      </c>
      <c r="O8" s="6">
        <v>1.284615E-4</v>
      </c>
      <c r="P8" s="6">
        <v>6.995611E-5</v>
      </c>
      <c r="Q8" s="6">
        <v>3.788896E-5</v>
      </c>
      <c r="R8" s="6">
        <v>2.063542E-5</v>
      </c>
      <c r="S8" s="6">
        <v>1.117414E-5</v>
      </c>
      <c r="T8" s="6">
        <v>6.0867539999999999E-6</v>
      </c>
      <c r="U8" s="6">
        <v>3.2953750000000002E-6</v>
      </c>
      <c r="V8" s="6">
        <v>1.7953809999999999E-6</v>
      </c>
    </row>
    <row r="9" spans="1:22" s="1" customFormat="1" x14ac:dyDescent="0.35">
      <c r="A9" s="1" t="s">
        <v>8</v>
      </c>
      <c r="B9" s="6">
        <v>-0.23893349999999999</v>
      </c>
      <c r="C9" s="6">
        <v>0.19062270000000001</v>
      </c>
      <c r="D9" s="6">
        <v>0.12501229999999999</v>
      </c>
      <c r="E9" s="6">
        <v>6.830493E-2</v>
      </c>
      <c r="F9" s="6">
        <v>3.7112390000000002E-2</v>
      </c>
      <c r="G9" s="6">
        <v>1.9935520000000002E-2</v>
      </c>
      <c r="H9" s="6">
        <v>1.078161E-2</v>
      </c>
      <c r="I9" s="6">
        <v>5.7996050000000002E-3</v>
      </c>
      <c r="J9" s="6">
        <v>3.1324339999999999E-3</v>
      </c>
      <c r="K9" s="6">
        <v>1.686625E-3</v>
      </c>
      <c r="L9" s="6">
        <v>9.10289E-4</v>
      </c>
      <c r="M9" s="6">
        <v>4.9041199999999997E-4</v>
      </c>
      <c r="N9" s="6">
        <v>2.6456679999999999E-4</v>
      </c>
      <c r="O9" s="6">
        <v>1.4258009999999999E-4</v>
      </c>
      <c r="P9" s="6">
        <v>7.689982E-5</v>
      </c>
      <c r="Q9" s="6">
        <v>4.145061E-5</v>
      </c>
      <c r="R9" s="6">
        <v>2.2352950000000001E-5</v>
      </c>
      <c r="S9" s="6">
        <v>1.205003E-5</v>
      </c>
      <c r="T9" s="6">
        <v>6.4976439999999998E-6</v>
      </c>
      <c r="U9" s="6">
        <v>3.502971E-6</v>
      </c>
      <c r="V9" s="6">
        <v>1.8887889999999999E-6</v>
      </c>
    </row>
    <row r="10" spans="1:22" s="1" customFormat="1" x14ac:dyDescent="0.35">
      <c r="A10" s="1" t="s">
        <v>12</v>
      </c>
      <c r="B10" s="6">
        <v>-0.1896391</v>
      </c>
      <c r="C10" s="6">
        <v>-8.3817020000000006E-2</v>
      </c>
      <c r="D10" s="6">
        <v>-5.7555019999999998E-2</v>
      </c>
      <c r="E10" s="6">
        <v>-3.1961799999999999E-2</v>
      </c>
      <c r="F10" s="6">
        <v>-2.159355E-2</v>
      </c>
      <c r="G10" s="6">
        <v>-1.3263240000000001E-2</v>
      </c>
      <c r="H10" s="6">
        <v>-8.7934329999999998E-3</v>
      </c>
      <c r="I10" s="6">
        <v>-5.6056190000000001E-3</v>
      </c>
      <c r="J10" s="6">
        <v>-3.6778779999999999E-3</v>
      </c>
      <c r="K10" s="6">
        <v>-2.3756939999999998E-3</v>
      </c>
      <c r="L10" s="6">
        <v>-1.551261E-3</v>
      </c>
      <c r="M10" s="6">
        <v>-1.0067559999999999E-3</v>
      </c>
      <c r="N10" s="6">
        <v>-6.560502E-4</v>
      </c>
      <c r="O10" s="6">
        <v>-4.264998E-4</v>
      </c>
      <c r="P10" s="6">
        <v>-2.776977E-4</v>
      </c>
      <c r="Q10" s="6">
        <v>-1.8064559999999999E-4</v>
      </c>
      <c r="R10" s="6">
        <v>-1.175812E-4</v>
      </c>
      <c r="S10" s="6">
        <v>-7.6505840000000005E-5</v>
      </c>
      <c r="T10" s="6">
        <v>-4.9790750000000001E-5</v>
      </c>
      <c r="U10" s="6">
        <v>-3.2399910000000002E-5</v>
      </c>
      <c r="V10" s="6">
        <v>-2.108511E-5</v>
      </c>
    </row>
    <row r="11" spans="1:22" s="1" customFormat="1" x14ac:dyDescent="0.35">
      <c r="A11" s="1" t="s">
        <v>9</v>
      </c>
      <c r="B11" s="6">
        <v>-0.18151400000000001</v>
      </c>
      <c r="C11" s="6">
        <v>5.278302E-2</v>
      </c>
      <c r="D11" s="6">
        <v>3.5963160000000001E-2</v>
      </c>
      <c r="E11" s="6">
        <v>2.6085339999999999E-2</v>
      </c>
      <c r="F11" s="6">
        <v>1.2995100000000001E-2</v>
      </c>
      <c r="G11" s="6">
        <v>8.3578339999999997E-3</v>
      </c>
      <c r="H11" s="6">
        <v>4.2892609999999999E-3</v>
      </c>
      <c r="I11" s="6">
        <v>2.6595350000000002E-3</v>
      </c>
      <c r="J11" s="6">
        <v>1.404022E-3</v>
      </c>
      <c r="K11" s="6">
        <v>8.4934599999999996E-4</v>
      </c>
      <c r="L11" s="6">
        <v>4.5771849999999998E-4</v>
      </c>
      <c r="M11" s="6">
        <v>2.7204829999999999E-4</v>
      </c>
      <c r="N11" s="6">
        <v>1.4880009999999999E-4</v>
      </c>
      <c r="O11" s="6">
        <v>8.7327119999999994E-5</v>
      </c>
      <c r="P11" s="6">
        <v>4.827741E-5</v>
      </c>
      <c r="Q11" s="6">
        <v>2.8076160000000001E-5</v>
      </c>
      <c r="R11" s="6">
        <v>1.5641190000000001E-5</v>
      </c>
      <c r="S11" s="6">
        <v>9.0369800000000003E-6</v>
      </c>
      <c r="T11" s="6">
        <v>5.0624029999999999E-6</v>
      </c>
      <c r="U11" s="6">
        <v>2.9111770000000002E-6</v>
      </c>
      <c r="V11" s="6">
        <v>1.6373049999999999E-6</v>
      </c>
    </row>
    <row r="12" spans="1:22" s="1" customFormat="1" x14ac:dyDescent="0.35">
      <c r="A12" s="1" t="s">
        <v>18</v>
      </c>
      <c r="B12" s="6">
        <v>-0.1650924</v>
      </c>
      <c r="C12" s="6">
        <v>2.787916E-2</v>
      </c>
      <c r="D12" s="6">
        <v>6.6397170000000005E-2</v>
      </c>
      <c r="E12" s="6">
        <v>2.6712530000000002E-2</v>
      </c>
      <c r="F12" s="6">
        <v>2.4441049999999999E-2</v>
      </c>
      <c r="G12" s="6">
        <v>9.5601799999999997E-3</v>
      </c>
      <c r="H12" s="6">
        <v>8.2306879999999999E-3</v>
      </c>
      <c r="I12" s="6">
        <v>3.310468E-3</v>
      </c>
      <c r="J12" s="6">
        <v>2.761229E-3</v>
      </c>
      <c r="K12" s="6">
        <v>1.142594E-3</v>
      </c>
      <c r="L12" s="6">
        <v>9.2683000000000001E-4</v>
      </c>
      <c r="M12" s="6">
        <v>3.9374039999999998E-4</v>
      </c>
      <c r="N12" s="6">
        <v>3.1132430000000002E-4</v>
      </c>
      <c r="O12" s="6">
        <v>1.3550159999999999E-4</v>
      </c>
      <c r="P12" s="6">
        <v>1.046475E-4</v>
      </c>
      <c r="Q12" s="6">
        <v>4.6575369999999999E-5</v>
      </c>
      <c r="R12" s="6">
        <v>3.5199E-5</v>
      </c>
      <c r="S12" s="6">
        <v>1.599178E-5</v>
      </c>
      <c r="T12" s="6">
        <v>1.1846790000000001E-5</v>
      </c>
      <c r="U12" s="6">
        <v>5.4854430000000002E-6</v>
      </c>
      <c r="V12" s="6">
        <v>3.9895529999999996E-6</v>
      </c>
    </row>
    <row r="13" spans="1:22" s="1" customFormat="1" x14ac:dyDescent="0.35">
      <c r="A13" s="1" t="s">
        <v>17</v>
      </c>
      <c r="B13" s="6">
        <v>-0.1290502</v>
      </c>
      <c r="C13" s="6">
        <v>-6.5549459999999999E-3</v>
      </c>
      <c r="D13" s="6">
        <v>1.8490630000000001E-2</v>
      </c>
      <c r="E13" s="6">
        <v>1.915791E-2</v>
      </c>
      <c r="F13" s="6">
        <v>1.478229E-2</v>
      </c>
      <c r="G13" s="6">
        <v>1.0530930000000001E-2</v>
      </c>
      <c r="H13" s="6">
        <v>7.2467629999999998E-3</v>
      </c>
      <c r="I13" s="6">
        <v>4.9354469999999999E-3</v>
      </c>
      <c r="J13" s="6">
        <v>3.337525E-3</v>
      </c>
      <c r="K13" s="6">
        <v>2.2549950000000001E-3</v>
      </c>
      <c r="L13" s="6">
        <v>1.5205360000000001E-3</v>
      </c>
      <c r="M13" s="6">
        <v>1.025705E-3</v>
      </c>
      <c r="N13" s="6">
        <v>6.9136009999999995E-4</v>
      </c>
      <c r="O13" s="6">
        <v>4.6618739999999999E-4</v>
      </c>
      <c r="P13" s="6">
        <v>3.14228E-4</v>
      </c>
      <c r="Q13" s="6">
        <v>2.1185799999999999E-4</v>
      </c>
      <c r="R13" s="6">
        <v>1.428069E-4</v>
      </c>
      <c r="S13" s="6">
        <v>9.6277309999999995E-5</v>
      </c>
      <c r="T13" s="6">
        <v>6.4899800000000005E-5</v>
      </c>
      <c r="U13" s="6">
        <v>4.3752689999999998E-5</v>
      </c>
      <c r="V13" s="6">
        <v>2.9493999999999999E-5</v>
      </c>
    </row>
    <row r="14" spans="1:22" s="1" customFormat="1" x14ac:dyDescent="0.35">
      <c r="A14" s="1" t="s">
        <v>16</v>
      </c>
      <c r="B14" s="6">
        <v>-0.1044331</v>
      </c>
      <c r="C14" s="6">
        <v>0.16166220000000001</v>
      </c>
      <c r="D14" s="6">
        <v>0.14817820000000001</v>
      </c>
      <c r="E14" s="6">
        <v>2.388533E-2</v>
      </c>
      <c r="F14" s="6">
        <v>2.9323189999999999E-2</v>
      </c>
      <c r="G14" s="6">
        <v>6.903518E-3</v>
      </c>
      <c r="H14" s="6">
        <v>5.5919380000000003E-3</v>
      </c>
      <c r="I14" s="6">
        <v>1.7557250000000001E-3</v>
      </c>
      <c r="J14" s="6">
        <v>1.109117E-3</v>
      </c>
      <c r="K14" s="6">
        <v>4.1196020000000002E-4</v>
      </c>
      <c r="L14" s="6">
        <v>2.2716349999999999E-4</v>
      </c>
      <c r="M14" s="6">
        <v>9.2884800000000002E-5</v>
      </c>
      <c r="N14" s="6">
        <v>4.7501189999999998E-5</v>
      </c>
      <c r="O14" s="6">
        <v>2.051618E-5</v>
      </c>
      <c r="P14" s="6">
        <v>1.0058310000000001E-5</v>
      </c>
      <c r="Q14" s="6">
        <v>4.4817690000000002E-6</v>
      </c>
      <c r="R14" s="6">
        <v>2.1456240000000001E-6</v>
      </c>
      <c r="S14" s="6">
        <v>9.7311610000000001E-7</v>
      </c>
      <c r="T14" s="6">
        <v>4.5966189999999998E-7</v>
      </c>
      <c r="U14" s="6">
        <v>2.105769E-7</v>
      </c>
      <c r="V14" s="6">
        <v>9.8716100000000001E-8</v>
      </c>
    </row>
    <row r="15" spans="1:22" s="1" customFormat="1" x14ac:dyDescent="0.35">
      <c r="A15" s="1" t="s">
        <v>21</v>
      </c>
      <c r="B15" s="6">
        <v>-9.5865341600000001E-2</v>
      </c>
      <c r="C15" s="6">
        <v>-7.6500328899999998E-2</v>
      </c>
      <c r="D15" s="6">
        <v>-6.5784060199999994E-2</v>
      </c>
      <c r="E15" s="6">
        <v>-5.2474825699999998E-2</v>
      </c>
      <c r="F15" s="6">
        <v>-3.9721914300000001E-2</v>
      </c>
      <c r="G15" s="6">
        <v>-2.9261037300000001E-2</v>
      </c>
      <c r="H15" s="6">
        <v>-2.12777174E-2</v>
      </c>
      <c r="I15" s="6">
        <v>-1.53819336E-2</v>
      </c>
      <c r="J15" s="6">
        <v>-1.10912578E-2</v>
      </c>
      <c r="K15" s="6">
        <v>-7.9886838000000002E-3</v>
      </c>
      <c r="L15" s="6">
        <v>-5.7513725E-3</v>
      </c>
      <c r="M15" s="6">
        <v>-4.1398690999999996E-3</v>
      </c>
      <c r="N15" s="6">
        <v>-2.9796754999999999E-3</v>
      </c>
      <c r="O15" s="6">
        <v>-2.1445603999999999E-3</v>
      </c>
      <c r="P15" s="6">
        <v>-1.5434851000000001E-3</v>
      </c>
      <c r="Q15" s="6">
        <v>-1.1108734E-3</v>
      </c>
      <c r="R15" s="6">
        <v>-7.9951369999999998E-4</v>
      </c>
      <c r="S15" s="6">
        <v>-5.7542270000000004E-4</v>
      </c>
      <c r="T15" s="6">
        <v>-4.1414069999999998E-4</v>
      </c>
      <c r="U15" s="6">
        <v>-2.980635E-4</v>
      </c>
      <c r="V15" s="6">
        <v>-2.1452090000000001E-4</v>
      </c>
    </row>
    <row r="16" spans="1:22" s="1" customFormat="1" x14ac:dyDescent="0.35">
      <c r="A16" s="1" t="s">
        <v>5</v>
      </c>
      <c r="B16" s="6">
        <v>-5.2011990000000001E-2</v>
      </c>
      <c r="C16" s="6">
        <v>-5.3581940000000002E-2</v>
      </c>
      <c r="D16" s="6">
        <v>-4.1129779999999998E-2</v>
      </c>
      <c r="E16" s="6">
        <v>-2.3995840000000001E-2</v>
      </c>
      <c r="F16" s="6">
        <v>-1.3596509999999999E-2</v>
      </c>
      <c r="G16" s="6">
        <v>-6.6158179999999999E-3</v>
      </c>
      <c r="H16" s="6">
        <v>-3.203216E-3</v>
      </c>
      <c r="I16" s="6">
        <v>-1.3291399999999999E-3</v>
      </c>
      <c r="J16" s="6">
        <v>-5.4490989999999998E-4</v>
      </c>
      <c r="K16" s="6">
        <v>-1.701727E-4</v>
      </c>
      <c r="L16" s="6">
        <v>-4.5162040000000002E-5</v>
      </c>
      <c r="M16" s="6">
        <v>4.3618420000000002E-6</v>
      </c>
      <c r="N16" s="6">
        <v>1.1111219999999999E-5</v>
      </c>
      <c r="O16" s="6">
        <v>1.100007E-5</v>
      </c>
      <c r="P16" s="6">
        <v>6.7774109999999998E-6</v>
      </c>
      <c r="Q16" s="6">
        <v>4.1634400000000001E-6</v>
      </c>
      <c r="R16" s="6">
        <v>2.078291E-6</v>
      </c>
      <c r="S16" s="6">
        <v>1.0694310000000001E-6</v>
      </c>
      <c r="T16" s="6">
        <v>4.5704319999999998E-7</v>
      </c>
      <c r="U16" s="6">
        <v>2.027373E-7</v>
      </c>
      <c r="V16" s="6">
        <v>6.880006E-8</v>
      </c>
    </row>
    <row r="17" spans="1:22" s="1" customFormat="1" x14ac:dyDescent="0.35">
      <c r="A17" s="1" t="s">
        <v>4</v>
      </c>
      <c r="B17" s="6">
        <v>-1.3659900000000001E-2</v>
      </c>
      <c r="C17" s="15">
        <v>1.1582759999999999E-2</v>
      </c>
      <c r="D17" s="6">
        <v>8.6250349999999996E-3</v>
      </c>
      <c r="E17" s="6">
        <v>6.1427900000000004E-3</v>
      </c>
      <c r="F17" s="6">
        <v>3.0330969999999998E-3</v>
      </c>
      <c r="G17" s="6">
        <v>1.75683E-3</v>
      </c>
      <c r="H17" s="6">
        <v>8.1385850000000005E-4</v>
      </c>
      <c r="I17" s="6">
        <v>4.492791E-4</v>
      </c>
      <c r="J17" s="6">
        <v>2.0484830000000001E-4</v>
      </c>
      <c r="K17" s="6">
        <v>1.114032E-4</v>
      </c>
      <c r="L17" s="6">
        <v>5.061061E-5</v>
      </c>
      <c r="M17" s="6">
        <v>2.7367200000000001E-5</v>
      </c>
      <c r="N17" s="6">
        <v>1.2432899999999999E-5</v>
      </c>
      <c r="O17" s="6">
        <v>6.7036389999999997E-6</v>
      </c>
      <c r="P17" s="6">
        <v>3.0487839999999999E-6</v>
      </c>
      <c r="Q17" s="6">
        <v>1.6406020000000001E-6</v>
      </c>
      <c r="R17" s="6">
        <v>7.4719399999999996E-7</v>
      </c>
      <c r="S17" s="6">
        <v>4.0140069999999998E-7</v>
      </c>
      <c r="T17" s="6">
        <v>1.830871E-7</v>
      </c>
      <c r="U17" s="6">
        <v>9.8201940000000002E-8</v>
      </c>
      <c r="V17" s="6">
        <v>4.4859240000000002E-8</v>
      </c>
    </row>
    <row r="18" spans="1:22" s="1" customFormat="1" x14ac:dyDescent="0.35">
      <c r="A18" s="1" t="s">
        <v>19</v>
      </c>
      <c r="B18" s="6">
        <v>-1.2769599999999999E-3</v>
      </c>
      <c r="C18" s="6">
        <v>5.6456920000000001E-2</v>
      </c>
      <c r="D18" s="6">
        <v>2.8442289999999999E-2</v>
      </c>
      <c r="E18" s="6">
        <v>1.0180099999999999E-2</v>
      </c>
      <c r="F18" s="6">
        <v>4.5733709999999997E-3</v>
      </c>
      <c r="G18" s="6">
        <v>1.7869680000000001E-3</v>
      </c>
      <c r="H18" s="6">
        <v>7.5931849999999999E-4</v>
      </c>
      <c r="I18" s="6">
        <v>3.0661810000000002E-4</v>
      </c>
      <c r="J18" s="6">
        <v>1.2768299999999999E-4</v>
      </c>
      <c r="K18" s="6">
        <v>5.2187919999999997E-5</v>
      </c>
      <c r="L18" s="6">
        <v>2.1572660000000002E-5</v>
      </c>
      <c r="M18" s="6">
        <v>8.8567049999999998E-6</v>
      </c>
      <c r="N18" s="6">
        <v>3.6511920000000001E-6</v>
      </c>
      <c r="O18" s="6">
        <v>1.5014510000000001E-6</v>
      </c>
      <c r="P18" s="6">
        <v>6.1836479999999998E-7</v>
      </c>
      <c r="Q18" s="6">
        <v>2.544372E-7</v>
      </c>
      <c r="R18" s="6">
        <v>1.047508E-7</v>
      </c>
      <c r="S18" s="6">
        <v>4.3111009999999998E-8</v>
      </c>
      <c r="T18" s="6">
        <v>1.7746279999999999E-8</v>
      </c>
      <c r="U18" s="6">
        <v>7.3042070000000002E-9</v>
      </c>
      <c r="V18" s="6">
        <v>3.0065680000000001E-9</v>
      </c>
    </row>
    <row r="19" spans="1:22" s="1" customFormat="1" x14ac:dyDescent="0.35">
      <c r="A19" s="1" t="s">
        <v>6</v>
      </c>
      <c r="B19" s="6">
        <v>2.1084025400000001E-2</v>
      </c>
      <c r="C19" s="6">
        <v>-5.8170745199999999E-2</v>
      </c>
      <c r="D19" s="6">
        <v>-7.1580415600000002E-2</v>
      </c>
      <c r="E19" s="6">
        <v>-6.3358996200000003E-2</v>
      </c>
      <c r="F19" s="6">
        <v>-4.9532168299999998E-2</v>
      </c>
      <c r="G19" s="6">
        <v>-3.6593658100000002E-2</v>
      </c>
      <c r="H19" s="6">
        <v>-2.6139121500000001E-2</v>
      </c>
      <c r="I19" s="6">
        <v>-1.8322884800000001E-2</v>
      </c>
      <c r="J19" s="6">
        <v>-1.2683933200000001E-2</v>
      </c>
      <c r="K19" s="6">
        <v>-8.7144386000000008E-3</v>
      </c>
      <c r="L19" s="6">
        <v>-5.9561867999999999E-3</v>
      </c>
      <c r="M19" s="6">
        <v>-4.0578144999999996E-3</v>
      </c>
      <c r="N19" s="6">
        <v>-2.7582777000000002E-3</v>
      </c>
      <c r="O19" s="6">
        <v>-1.8722475E-3</v>
      </c>
      <c r="P19" s="6">
        <v>-1.2695689000000001E-3</v>
      </c>
      <c r="Q19" s="6">
        <v>-8.6034339999999999E-4</v>
      </c>
      <c r="R19" s="6">
        <v>-5.8276659999999996E-4</v>
      </c>
      <c r="S19" s="6">
        <v>-3.9463239999999999E-4</v>
      </c>
      <c r="T19" s="6">
        <v>-2.6718039999999997E-4</v>
      </c>
      <c r="U19" s="6">
        <v>-1.808674E-4</v>
      </c>
      <c r="V19" s="6">
        <v>-1.2242700000000001E-4</v>
      </c>
    </row>
    <row r="20" spans="1:22" s="1" customFormat="1" x14ac:dyDescent="0.35">
      <c r="A20" s="1" t="s">
        <v>14</v>
      </c>
      <c r="B20" s="6">
        <v>0.1261002</v>
      </c>
      <c r="C20" s="6">
        <v>-3.4426350000000001E-2</v>
      </c>
      <c r="D20" s="6">
        <v>-1.020569E-2</v>
      </c>
      <c r="E20" s="6">
        <v>-4.7631749999999997E-3</v>
      </c>
      <c r="F20" s="6">
        <v>-1.747628E-3</v>
      </c>
      <c r="G20" s="6">
        <v>-8.4645130000000001E-4</v>
      </c>
      <c r="H20" s="6">
        <v>-2.838219E-4</v>
      </c>
      <c r="I20" s="6">
        <v>-1.544994E-4</v>
      </c>
      <c r="J20" s="6">
        <v>-4.3770799999999998E-5</v>
      </c>
      <c r="K20" s="6">
        <v>-2.9288960000000001E-5</v>
      </c>
      <c r="L20" s="6">
        <v>-6.0105110000000004E-6</v>
      </c>
      <c r="M20" s="6">
        <v>-5.8621799999999998E-6</v>
      </c>
      <c r="N20" s="6">
        <v>-5.7611210000000004E-7</v>
      </c>
      <c r="O20" s="6">
        <v>-1.2582169999999999E-6</v>
      </c>
      <c r="P20" s="6">
        <v>3.9085250000000003E-8</v>
      </c>
      <c r="Q20" s="6">
        <v>-2.9209519999999998E-7</v>
      </c>
      <c r="R20" s="6">
        <v>4.8468949999999999E-8</v>
      </c>
      <c r="S20" s="6">
        <v>-7.3145389999999996E-8</v>
      </c>
      <c r="T20" s="6">
        <v>2.095456E-8</v>
      </c>
      <c r="U20" s="6">
        <v>-1.9510939999999999E-8</v>
      </c>
      <c r="V20" s="6">
        <v>7.4188979999999999E-9</v>
      </c>
    </row>
    <row r="21" spans="1:22" s="1" customFormat="1" x14ac:dyDescent="0.35">
      <c r="A21" s="1" t="s">
        <v>7</v>
      </c>
      <c r="B21" s="6">
        <v>0.1694658</v>
      </c>
      <c r="C21" s="6">
        <v>2.1735210000000001E-2</v>
      </c>
      <c r="D21" s="6">
        <v>1.542615E-2</v>
      </c>
      <c r="E21" s="6">
        <v>5.1380100000000001E-3</v>
      </c>
      <c r="F21" s="6">
        <v>2.6284989999999999E-3</v>
      </c>
      <c r="G21" s="6">
        <v>8.5016300000000003E-4</v>
      </c>
      <c r="H21" s="6">
        <v>4.9049849999999997E-4</v>
      </c>
      <c r="I21" s="6">
        <v>1.2853340000000001E-4</v>
      </c>
      <c r="J21" s="6">
        <v>9.6405969999999996E-5</v>
      </c>
      <c r="K21" s="6">
        <v>1.615495E-5</v>
      </c>
      <c r="L21" s="6">
        <v>2.0278649999999999E-5</v>
      </c>
      <c r="M21" s="6">
        <v>8.4336229999999998E-7</v>
      </c>
      <c r="N21" s="6">
        <v>4.6370760000000002E-6</v>
      </c>
      <c r="O21" s="6">
        <v>-4.7627470000000002E-7</v>
      </c>
      <c r="P21" s="6">
        <v>1.157641E-6</v>
      </c>
      <c r="Q21" s="6">
        <v>-2.801085E-7</v>
      </c>
      <c r="R21" s="6">
        <v>3.1244330000000002E-7</v>
      </c>
      <c r="S21" s="6">
        <v>-1.1117460000000001E-7</v>
      </c>
      <c r="T21" s="6">
        <v>8.9499800000000003E-8</v>
      </c>
      <c r="U21" s="6">
        <v>-3.9107500000000001E-8</v>
      </c>
      <c r="V21" s="6">
        <v>2.6693140000000001E-8</v>
      </c>
    </row>
    <row r="22" spans="1:22" s="1" customFormat="1" x14ac:dyDescent="0.35">
      <c r="A22" s="1" t="s">
        <v>13</v>
      </c>
      <c r="B22" s="6">
        <v>0.29007440000000001</v>
      </c>
      <c r="C22" s="6">
        <v>-6.1240340000000004E-3</v>
      </c>
      <c r="D22" s="6">
        <v>1.4505290000000001E-2</v>
      </c>
      <c r="E22" s="6">
        <v>3.596068E-3</v>
      </c>
      <c r="F22" s="6">
        <v>1.326856E-3</v>
      </c>
      <c r="G22" s="6">
        <v>7.2287809999999997E-4</v>
      </c>
      <c r="H22" s="6">
        <v>1.2393070000000001E-4</v>
      </c>
      <c r="I22" s="6">
        <v>1.415648E-4</v>
      </c>
      <c r="J22" s="6">
        <v>-1.43342E-6</v>
      </c>
      <c r="K22" s="6">
        <v>3.218503E-5</v>
      </c>
      <c r="L22" s="6">
        <v>-6.8439620000000003E-6</v>
      </c>
      <c r="M22" s="6">
        <v>8.614941E-6</v>
      </c>
      <c r="N22" s="6">
        <v>-3.2792619999999999E-6</v>
      </c>
      <c r="O22" s="6">
        <v>2.5980080000000002E-6</v>
      </c>
      <c r="P22" s="6">
        <v>-1.261801E-6</v>
      </c>
      <c r="Q22" s="6">
        <v>8.386345E-7</v>
      </c>
      <c r="R22" s="6">
        <v>-4.5295910000000002E-7</v>
      </c>
      <c r="S22" s="6">
        <v>2.799394E-7</v>
      </c>
      <c r="T22" s="6">
        <v>-1.5833410000000001E-7</v>
      </c>
      <c r="U22" s="6">
        <v>9.4887269999999995E-8</v>
      </c>
      <c r="V22" s="6">
        <v>-5.4746610000000002E-8</v>
      </c>
    </row>
    <row r="23" spans="1:22" s="1" customForma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s="1" customFormat="1" x14ac:dyDescent="0.35"/>
    <row r="25" spans="1:22" s="1" customFormat="1" x14ac:dyDescent="0.35">
      <c r="A25" s="1" t="s">
        <v>865</v>
      </c>
    </row>
    <row r="26" spans="1:22" s="1" customFormat="1" x14ac:dyDescent="0.35">
      <c r="A26" s="1" t="s">
        <v>3</v>
      </c>
      <c r="B26" s="1" t="s">
        <v>863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</row>
    <row r="27" spans="1:22" s="1" customFormat="1" x14ac:dyDescent="0.35">
      <c r="A27" s="1" t="s">
        <v>18</v>
      </c>
      <c r="B27" s="6">
        <v>-0.26914359999999998</v>
      </c>
      <c r="C27" s="6">
        <v>0.12995989999999999</v>
      </c>
      <c r="D27" s="6">
        <v>-7.8012869999999998E-2</v>
      </c>
      <c r="E27" s="6">
        <v>4.1582830000000001E-2</v>
      </c>
      <c r="F27" s="6">
        <v>-2.439711E-2</v>
      </c>
      <c r="G27" s="6">
        <v>1.303756E-2</v>
      </c>
      <c r="H27" s="6">
        <v>-7.6658610000000004E-3</v>
      </c>
      <c r="I27" s="6">
        <v>4.0823420000000001E-3</v>
      </c>
      <c r="J27" s="6">
        <v>-2.4096970000000001E-3</v>
      </c>
      <c r="K27" s="6">
        <v>1.2779689999999999E-3</v>
      </c>
      <c r="L27" s="6">
        <v>-7.5759820000000002E-4</v>
      </c>
      <c r="M27" s="6">
        <v>3.9999099999999999E-4</v>
      </c>
      <c r="N27" s="6">
        <v>-2.3822630000000001E-4</v>
      </c>
      <c r="O27" s="6">
        <v>1.251681E-4</v>
      </c>
      <c r="P27" s="6">
        <v>-7.4923820000000004E-5</v>
      </c>
      <c r="Q27" s="6">
        <v>3.9160019999999999E-5</v>
      </c>
      <c r="R27" s="6">
        <v>-2.35687E-5</v>
      </c>
      <c r="S27" s="6">
        <v>1.22487E-5</v>
      </c>
      <c r="T27" s="6">
        <v>-7.4155539999999998E-6</v>
      </c>
      <c r="U27" s="6">
        <v>3.8302390000000002E-6</v>
      </c>
      <c r="V27" s="6">
        <v>-2.3337289999999999E-6</v>
      </c>
    </row>
    <row r="28" spans="1:22" s="1" customFormat="1" x14ac:dyDescent="0.35">
      <c r="A28" s="1" t="s">
        <v>15</v>
      </c>
      <c r="B28" s="6">
        <v>-0.18017620000000001</v>
      </c>
      <c r="C28" s="6">
        <v>-0.1102223</v>
      </c>
      <c r="D28" s="6">
        <v>-1.0823259999999999E-2</v>
      </c>
      <c r="E28" s="6">
        <v>-2.347919E-2</v>
      </c>
      <c r="F28" s="6">
        <v>1.302578E-3</v>
      </c>
      <c r="G28" s="6">
        <v>-6.0266749999999996E-3</v>
      </c>
      <c r="H28" s="6">
        <v>1.2752530000000001E-3</v>
      </c>
      <c r="I28" s="6">
        <v>-1.7052930000000001E-3</v>
      </c>
      <c r="J28" s="6">
        <v>5.8577710000000003E-4</v>
      </c>
      <c r="K28" s="6">
        <v>-5.1796519999999997E-4</v>
      </c>
      <c r="L28" s="6">
        <v>2.2749510000000001E-4</v>
      </c>
      <c r="M28" s="6">
        <v>-1.650884E-4</v>
      </c>
      <c r="N28" s="6">
        <v>8.2705990000000003E-5</v>
      </c>
      <c r="O28" s="6">
        <v>-5.4213540000000001E-5</v>
      </c>
      <c r="P28" s="6">
        <v>2.9159559999999998E-5</v>
      </c>
      <c r="Q28" s="6">
        <v>-1.811613E-5</v>
      </c>
      <c r="R28" s="6">
        <v>1.012461E-5</v>
      </c>
      <c r="S28" s="6">
        <v>-6.1132829999999997E-6</v>
      </c>
      <c r="T28" s="6">
        <v>3.4877289999999998E-6</v>
      </c>
      <c r="U28" s="6">
        <v>-2.0740629999999998E-6</v>
      </c>
      <c r="V28" s="6">
        <v>1.1964709999999999E-6</v>
      </c>
    </row>
    <row r="29" spans="1:22" s="1" customFormat="1" x14ac:dyDescent="0.35">
      <c r="A29" s="1" t="s">
        <v>13</v>
      </c>
      <c r="B29" s="6">
        <v>-0.16953969999999999</v>
      </c>
      <c r="C29" s="6">
        <v>-4.5663099999999998E-2</v>
      </c>
      <c r="D29" s="6">
        <v>-4.0650899999999997E-2</v>
      </c>
      <c r="E29" s="6">
        <v>-2.3967739999999999E-4</v>
      </c>
      <c r="F29" s="6">
        <v>-9.3559290000000007E-3</v>
      </c>
      <c r="G29" s="6">
        <v>1.879414E-3</v>
      </c>
      <c r="H29" s="6">
        <v>-2.487731E-3</v>
      </c>
      <c r="I29" s="6">
        <v>9.2605059999999997E-4</v>
      </c>
      <c r="J29" s="6">
        <v>-7.4613190000000001E-4</v>
      </c>
      <c r="K29" s="6">
        <v>3.588679E-4</v>
      </c>
      <c r="L29" s="6">
        <v>-2.401433E-4</v>
      </c>
      <c r="M29" s="6">
        <v>1.2915530000000001E-4</v>
      </c>
      <c r="N29" s="6">
        <v>-8.0049710000000001E-5</v>
      </c>
      <c r="O29" s="6">
        <v>4.519311E-5</v>
      </c>
      <c r="P29" s="6">
        <v>-2.7116569999999998E-5</v>
      </c>
      <c r="Q29" s="6">
        <v>1.5632929999999999E-5</v>
      </c>
      <c r="R29" s="6">
        <v>-9.2511319999999994E-6</v>
      </c>
      <c r="S29" s="6">
        <v>5.3815979999999998E-6</v>
      </c>
      <c r="T29" s="6">
        <v>-3.165884E-6</v>
      </c>
      <c r="U29" s="6">
        <v>1.848802E-6</v>
      </c>
      <c r="V29" s="6">
        <v>-1.0848580000000001E-6</v>
      </c>
    </row>
    <row r="30" spans="1:22" s="1" customFormat="1" x14ac:dyDescent="0.35">
      <c r="A30" s="1" t="s">
        <v>7</v>
      </c>
      <c r="B30" s="6">
        <v>-0.15688730000000001</v>
      </c>
      <c r="C30" s="6">
        <v>-6.3373579999999999E-2</v>
      </c>
      <c r="D30" s="6">
        <v>-3.0374330000000001E-2</v>
      </c>
      <c r="E30" s="6">
        <v>-1.016092E-2</v>
      </c>
      <c r="F30" s="6">
        <v>-5.6839209999999998E-3</v>
      </c>
      <c r="G30" s="6">
        <v>-1.5550449999999999E-3</v>
      </c>
      <c r="H30" s="6">
        <v>-1.1083709999999999E-3</v>
      </c>
      <c r="I30" s="6">
        <v>-2.03797E-4</v>
      </c>
      <c r="J30" s="6">
        <v>-2.305237E-4</v>
      </c>
      <c r="K30" s="6">
        <v>-1.4315919999999999E-5</v>
      </c>
      <c r="L30" s="6">
        <v>-5.2025930000000001E-5</v>
      </c>
      <c r="M30" s="6">
        <v>4.2043499999999998E-6</v>
      </c>
      <c r="N30" s="6">
        <v>-1.282258E-5</v>
      </c>
      <c r="O30" s="6">
        <v>2.851211E-6</v>
      </c>
      <c r="P30" s="6">
        <v>-3.424215E-6</v>
      </c>
      <c r="Q30" s="6">
        <v>1.167099E-6</v>
      </c>
      <c r="R30" s="6">
        <v>-9.734096999999999E-7</v>
      </c>
      <c r="S30" s="6">
        <v>4.1546829999999997E-7</v>
      </c>
      <c r="T30" s="6">
        <v>-2.8888249999999999E-7</v>
      </c>
      <c r="U30" s="6">
        <v>1.3951980000000001E-7</v>
      </c>
      <c r="V30" s="6">
        <v>-8.809109E-8</v>
      </c>
    </row>
    <row r="31" spans="1:22" s="1" customFormat="1" x14ac:dyDescent="0.35">
      <c r="A31" s="1" t="s">
        <v>21</v>
      </c>
      <c r="B31" s="6">
        <v>-0.14930270000000001</v>
      </c>
      <c r="C31" s="6">
        <v>-8.187846E-2</v>
      </c>
      <c r="D31" s="6">
        <v>-2.6988640000000001E-2</v>
      </c>
      <c r="E31" s="6">
        <v>-4.3752239999999996E-3</v>
      </c>
      <c r="F31" s="6">
        <v>2.5542659999999999E-3</v>
      </c>
      <c r="G31" s="6">
        <v>3.7943759999999999E-3</v>
      </c>
      <c r="H31" s="6">
        <v>3.3639469999999999E-3</v>
      </c>
      <c r="I31" s="6">
        <v>2.6182979999999998E-3</v>
      </c>
      <c r="J31" s="6">
        <v>1.944208E-3</v>
      </c>
      <c r="K31" s="6">
        <v>1.417026E-3</v>
      </c>
      <c r="L31" s="6">
        <v>1.025041E-3</v>
      </c>
      <c r="M31" s="6">
        <v>7.3923209999999997E-4</v>
      </c>
      <c r="N31" s="6">
        <v>5.3246290000000002E-4</v>
      </c>
      <c r="O31" s="6">
        <v>3.8334209999999998E-4</v>
      </c>
      <c r="P31" s="6">
        <v>2.759309E-4</v>
      </c>
      <c r="Q31" s="6">
        <v>1.986011E-4</v>
      </c>
      <c r="R31" s="6">
        <v>1.4293889999999999E-4</v>
      </c>
      <c r="S31" s="6">
        <v>1.02876E-4</v>
      </c>
      <c r="T31" s="6">
        <v>7.4041679999999998E-5</v>
      </c>
      <c r="U31" s="6">
        <v>5.3288999999999998E-5</v>
      </c>
      <c r="V31" s="6">
        <v>3.8352929999999999E-5</v>
      </c>
    </row>
    <row r="32" spans="1:22" s="1" customFormat="1" x14ac:dyDescent="0.35">
      <c r="A32" s="1" t="s">
        <v>862</v>
      </c>
      <c r="B32" s="5">
        <v>-0.12510479999999999</v>
      </c>
      <c r="C32" s="6">
        <v>-6.8464150000000001E-2</v>
      </c>
      <c r="D32" s="6">
        <v>-5.6473210000000003E-3</v>
      </c>
      <c r="E32" s="6">
        <v>-8.5365979999999994E-3</v>
      </c>
      <c r="F32" s="6">
        <v>6.3053869999999995E-4</v>
      </c>
      <c r="G32" s="6">
        <v>-1.1379059999999999E-3</v>
      </c>
      <c r="H32" s="6">
        <v>3.617626E-4</v>
      </c>
      <c r="I32" s="6">
        <v>-1.809952E-4</v>
      </c>
      <c r="J32" s="6">
        <v>1.206467E-4</v>
      </c>
      <c r="K32" s="6">
        <v>-3.6040680000000001E-5</v>
      </c>
      <c r="L32" s="6">
        <v>3.4657509999999999E-5</v>
      </c>
      <c r="M32" s="6">
        <v>-7.4058960000000004E-6</v>
      </c>
      <c r="N32" s="6">
        <v>7.3092019999999999E-6</v>
      </c>
      <c r="O32" s="6">
        <v>-2.2581180000000001E-6</v>
      </c>
      <c r="P32" s="6">
        <v>1.3652460000000001E-6</v>
      </c>
      <c r="Q32" s="6">
        <v>-7.8502660000000004E-7</v>
      </c>
      <c r="R32" s="6">
        <v>3.0894140000000001E-7</v>
      </c>
      <c r="S32" s="6">
        <v>-2.087989E-7</v>
      </c>
      <c r="T32" s="6">
        <v>7.1001720000000006E-8</v>
      </c>
      <c r="U32" s="6">
        <v>-5.0466930000000002E-8</v>
      </c>
      <c r="V32" s="6">
        <v>1.99295E-8</v>
      </c>
    </row>
    <row r="33" spans="1:22" s="1" customFormat="1" x14ac:dyDescent="0.35">
      <c r="A33" s="1" t="s">
        <v>16</v>
      </c>
      <c r="B33" s="6">
        <v>-0.1174738</v>
      </c>
      <c r="C33" s="6">
        <v>0.17736740000000001</v>
      </c>
      <c r="D33" s="6">
        <v>-2.0480310000000002E-2</v>
      </c>
      <c r="E33" s="6">
        <v>2.9285039999999998E-2</v>
      </c>
      <c r="F33" s="6">
        <v>-3.372828E-4</v>
      </c>
      <c r="G33" s="6">
        <v>4.7597890000000004E-3</v>
      </c>
      <c r="H33" s="6">
        <v>4.8535959999999997E-4</v>
      </c>
      <c r="I33" s="6">
        <v>8.2838530000000005E-4</v>
      </c>
      <c r="J33" s="6">
        <v>1.737237E-4</v>
      </c>
      <c r="K33" s="6">
        <v>1.5428459999999999E-4</v>
      </c>
      <c r="L33" s="6">
        <v>4.5885910000000001E-5</v>
      </c>
      <c r="M33" s="6">
        <v>3.028652E-5</v>
      </c>
      <c r="N33" s="6">
        <v>1.0918500000000001E-5</v>
      </c>
      <c r="O33" s="6">
        <v>6.1647609999999998E-6</v>
      </c>
      <c r="P33" s="6">
        <v>2.4783920000000001E-6</v>
      </c>
      <c r="Q33" s="6">
        <v>1.2842210000000001E-6</v>
      </c>
      <c r="R33" s="6">
        <v>5.4934879999999997E-7</v>
      </c>
      <c r="S33" s="6">
        <v>2.71321E-7</v>
      </c>
      <c r="T33" s="6">
        <v>1.2023480000000001E-7</v>
      </c>
      <c r="U33" s="6">
        <v>5.7801979999999997E-8</v>
      </c>
      <c r="V33" s="6">
        <v>2.6133879999999999E-8</v>
      </c>
    </row>
    <row r="34" spans="1:22" s="1" customFormat="1" x14ac:dyDescent="0.35">
      <c r="A34" s="1" t="s">
        <v>10</v>
      </c>
      <c r="B34" s="6">
        <v>-0.1162043</v>
      </c>
      <c r="C34" s="6">
        <v>7.7251739999999996E-3</v>
      </c>
      <c r="D34" s="6">
        <v>-2.1778100000000002E-2</v>
      </c>
      <c r="E34" s="6">
        <v>3.9447220000000003E-3</v>
      </c>
      <c r="F34" s="6">
        <v>-5.101459E-3</v>
      </c>
      <c r="G34" s="6">
        <v>1.141403E-3</v>
      </c>
      <c r="H34" s="6">
        <v>-1.2731489999999999E-3</v>
      </c>
      <c r="I34" s="6">
        <v>3.0480850000000001E-4</v>
      </c>
      <c r="J34" s="6">
        <v>-3.2256929999999997E-4</v>
      </c>
      <c r="K34" s="6">
        <v>8.004098E-5</v>
      </c>
      <c r="L34" s="6">
        <v>-8.2019200000000002E-5</v>
      </c>
      <c r="M34" s="6">
        <v>2.0928550000000001E-5</v>
      </c>
      <c r="N34" s="6">
        <v>-2.0875030000000001E-5</v>
      </c>
      <c r="O34" s="6">
        <v>5.4635749999999996E-6</v>
      </c>
      <c r="P34" s="6">
        <v>-5.3150279999999999E-6</v>
      </c>
      <c r="Q34" s="6">
        <v>1.424935E-6</v>
      </c>
      <c r="R34" s="6">
        <v>-1.3536099999999999E-6</v>
      </c>
      <c r="S34" s="6">
        <v>3.7133770000000001E-7</v>
      </c>
      <c r="T34" s="6">
        <v>-3.4480810000000002E-7</v>
      </c>
      <c r="U34" s="6">
        <v>9.6700880000000002E-8</v>
      </c>
      <c r="V34" s="6">
        <v>-8.7852189999999999E-8</v>
      </c>
    </row>
    <row r="35" spans="1:22" s="1" customFormat="1" x14ac:dyDescent="0.35">
      <c r="A35" s="1" t="s">
        <v>11</v>
      </c>
      <c r="B35" s="6">
        <v>-0.1146384</v>
      </c>
      <c r="C35" s="6">
        <v>-3.5336390000000002E-2</v>
      </c>
      <c r="D35" s="6">
        <v>-1.0263039999999999E-2</v>
      </c>
      <c r="E35" s="6">
        <v>-5.1272760000000001E-3</v>
      </c>
      <c r="F35" s="6">
        <v>-2.1927380000000001E-3</v>
      </c>
      <c r="G35" s="6">
        <v>-9.2637079999999998E-4</v>
      </c>
      <c r="H35" s="6">
        <v>-3.9757280000000001E-4</v>
      </c>
      <c r="I35" s="6">
        <v>-1.701397E-4</v>
      </c>
      <c r="J35" s="6">
        <v>-7.2762029999999994E-5</v>
      </c>
      <c r="K35" s="6">
        <v>-3.1130390000000002E-5</v>
      </c>
      <c r="L35" s="6">
        <v>-1.3318179999999999E-5</v>
      </c>
      <c r="M35" s="6">
        <v>-5.697627E-6</v>
      </c>
      <c r="N35" s="6">
        <v>-2.4375169999999998E-6</v>
      </c>
      <c r="O35" s="6">
        <v>-1.0428E-6</v>
      </c>
      <c r="P35" s="6">
        <v>-4.4612269999999997E-7</v>
      </c>
      <c r="Q35" s="6">
        <v>-1.9085679999999999E-7</v>
      </c>
      <c r="R35" s="6">
        <v>-8.1650890000000006E-8</v>
      </c>
      <c r="S35" s="6">
        <v>-3.4931249999999997E-8</v>
      </c>
      <c r="T35" s="6">
        <v>-1.4944020000000001E-8</v>
      </c>
      <c r="U35" s="6">
        <v>-6.3932350000000002E-9</v>
      </c>
      <c r="V35" s="6">
        <v>-2.7351050000000001E-9</v>
      </c>
    </row>
    <row r="36" spans="1:22" s="1" customFormat="1" x14ac:dyDescent="0.35">
      <c r="A36" s="1" t="s">
        <v>4</v>
      </c>
      <c r="B36" s="6">
        <v>-0.1079869</v>
      </c>
      <c r="C36" s="6">
        <v>-4.5106060000000003E-2</v>
      </c>
      <c r="D36" s="6">
        <v>-8.3703110000000001E-3</v>
      </c>
      <c r="E36" s="6">
        <v>-5.9816499999999998E-3</v>
      </c>
      <c r="F36" s="6">
        <v>-6.7293289999999998E-4</v>
      </c>
      <c r="G36" s="6">
        <v>-1.0700309999999999E-3</v>
      </c>
      <c r="H36" s="6">
        <v>-6.1790139999999999E-5</v>
      </c>
      <c r="I36" s="6">
        <v>-2.3031700000000001E-4</v>
      </c>
      <c r="J36" s="6">
        <v>-7.8817480000000008E-6</v>
      </c>
      <c r="K36" s="6">
        <v>-5.3630030000000002E-5</v>
      </c>
      <c r="L36" s="6">
        <v>-1.532255E-6</v>
      </c>
      <c r="M36" s="6">
        <v>-1.2839859999999999E-5</v>
      </c>
      <c r="N36" s="6">
        <v>-3.8285449999999998E-7</v>
      </c>
      <c r="O36" s="6">
        <v>-3.102417E-6</v>
      </c>
      <c r="P36" s="6">
        <v>-1.035136E-7</v>
      </c>
      <c r="Q36" s="6">
        <v>-7.5187110000000004E-7</v>
      </c>
      <c r="R36" s="6">
        <v>-2.830149E-8</v>
      </c>
      <c r="S36" s="6">
        <v>-1.8240080000000001E-7</v>
      </c>
      <c r="T36" s="6">
        <v>-7.6865200000000005E-9</v>
      </c>
      <c r="U36" s="6">
        <v>-4.4266540000000001E-8</v>
      </c>
      <c r="V36" s="6">
        <v>-2.067458E-9</v>
      </c>
    </row>
    <row r="37" spans="1:22" s="1" customFormat="1" x14ac:dyDescent="0.35">
      <c r="A37" s="1" t="s">
        <v>20</v>
      </c>
      <c r="B37" s="6">
        <v>-0.1059219</v>
      </c>
      <c r="C37" s="6">
        <v>-4.0353649999999998E-2</v>
      </c>
      <c r="D37" s="6">
        <v>-1.8682750000000001E-2</v>
      </c>
      <c r="E37" s="6">
        <v>-8.576574E-3</v>
      </c>
      <c r="F37" s="6">
        <v>-4.6474139999999999E-3</v>
      </c>
      <c r="G37" s="6">
        <v>-2.295825E-3</v>
      </c>
      <c r="H37" s="6">
        <v>-1.312966E-3</v>
      </c>
      <c r="I37" s="6">
        <v>-6.5982859999999999E-4</v>
      </c>
      <c r="J37" s="6">
        <v>-3.8387110000000002E-4</v>
      </c>
      <c r="K37" s="6">
        <v>-1.9306050000000001E-4</v>
      </c>
      <c r="L37" s="6">
        <v>-1.131801E-4</v>
      </c>
      <c r="M37" s="6">
        <v>-5.6723859999999998E-5</v>
      </c>
      <c r="N37" s="6">
        <v>-3.3439719999999999E-5</v>
      </c>
      <c r="O37" s="6">
        <v>-1.6680569999999999E-5</v>
      </c>
      <c r="P37" s="6">
        <v>-9.8858919999999994E-6</v>
      </c>
      <c r="Q37" s="6">
        <v>-4.9055249999999999E-6</v>
      </c>
      <c r="R37" s="6">
        <v>-2.9233480000000001E-6</v>
      </c>
      <c r="S37" s="6">
        <v>-1.442463E-6</v>
      </c>
      <c r="T37" s="6">
        <v>-8.6461900000000005E-7</v>
      </c>
      <c r="U37" s="6">
        <v>-4.2407610000000001E-7</v>
      </c>
      <c r="V37" s="6">
        <v>-2.5576660000000002E-7</v>
      </c>
    </row>
    <row r="38" spans="1:22" s="1" customFormat="1" x14ac:dyDescent="0.35">
      <c r="A38" s="1" t="s">
        <v>5</v>
      </c>
      <c r="B38" s="6">
        <v>-8.3529270000000003E-2</v>
      </c>
      <c r="C38" s="6">
        <v>-6.637063E-2</v>
      </c>
      <c r="D38" s="6">
        <v>-1.166528E-2</v>
      </c>
      <c r="E38" s="6">
        <v>-1.0711429999999999E-2</v>
      </c>
      <c r="F38" s="6">
        <v>4.0694169999999999E-4</v>
      </c>
      <c r="G38" s="6">
        <v>-9.6014940000000001E-4</v>
      </c>
      <c r="H38" s="6">
        <v>9.2583900000000002E-4</v>
      </c>
      <c r="I38" s="6">
        <v>1.2580760000000001E-4</v>
      </c>
      <c r="J38" s="6">
        <v>3.8005459999999999E-4</v>
      </c>
      <c r="K38" s="6">
        <v>8.4372959999999997E-5</v>
      </c>
      <c r="L38" s="6">
        <v>1.097218E-4</v>
      </c>
      <c r="M38" s="6">
        <v>2.243949E-5</v>
      </c>
      <c r="N38" s="6">
        <v>2.5284749999999999E-5</v>
      </c>
      <c r="O38" s="6">
        <v>3.299573E-6</v>
      </c>
      <c r="P38" s="6">
        <v>4.6790779999999996E-6</v>
      </c>
      <c r="Q38" s="6">
        <v>-1.6483400000000001E-7</v>
      </c>
      <c r="R38" s="6">
        <v>6.3320739999999998E-7</v>
      </c>
      <c r="S38" s="6">
        <v>-3.1001769999999999E-7</v>
      </c>
      <c r="T38" s="6">
        <v>3.3547640000000001E-8</v>
      </c>
      <c r="U38" s="6">
        <v>-1.310429E-7</v>
      </c>
      <c r="V38" s="6">
        <v>-1.230131E-8</v>
      </c>
    </row>
    <row r="39" spans="1:22" s="1" customFormat="1" x14ac:dyDescent="0.35">
      <c r="A39" s="1" t="s">
        <v>6</v>
      </c>
      <c r="B39" s="6">
        <v>-8.1964969999999998E-2</v>
      </c>
      <c r="C39" s="6">
        <v>-5.1123620000000002E-2</v>
      </c>
      <c r="D39" s="6">
        <v>-1.8601489999999998E-2</v>
      </c>
      <c r="E39" s="6">
        <v>-1.1213819999999999E-2</v>
      </c>
      <c r="F39" s="6">
        <v>-4.4910180000000003E-3</v>
      </c>
      <c r="G39" s="6">
        <v>-2.6713930000000002E-3</v>
      </c>
      <c r="H39" s="6">
        <v>-1.204442E-3</v>
      </c>
      <c r="I39" s="6">
        <v>-7.2435030000000001E-4</v>
      </c>
      <c r="J39" s="6">
        <v>-3.7201790000000002E-4</v>
      </c>
      <c r="K39" s="6">
        <v>-2.3042240000000001E-4</v>
      </c>
      <c r="L39" s="6">
        <v>-1.3266959999999999E-4</v>
      </c>
      <c r="M39" s="6">
        <v>-8.4920750000000005E-5</v>
      </c>
      <c r="N39" s="6">
        <v>-5.2866689999999999E-5</v>
      </c>
      <c r="O39" s="6">
        <v>-3.469327E-5</v>
      </c>
      <c r="P39" s="6">
        <v>-2.2563939999999999E-5</v>
      </c>
      <c r="Q39" s="6">
        <v>-1.503232E-5</v>
      </c>
      <c r="R39" s="6">
        <v>-9.9906689999999993E-6</v>
      </c>
      <c r="S39" s="6">
        <v>-6.709688E-6</v>
      </c>
      <c r="T39" s="6">
        <v>-4.5042839999999998E-6</v>
      </c>
      <c r="U39" s="6">
        <v>-3.0372470000000001E-6</v>
      </c>
      <c r="V39" s="6">
        <v>-2.0481470000000002E-6</v>
      </c>
    </row>
    <row r="40" spans="1:22" s="1" customFormat="1" x14ac:dyDescent="0.35">
      <c r="A40" s="1" t="s">
        <v>8</v>
      </c>
      <c r="B40" s="6">
        <v>-7.8289419999999998E-2</v>
      </c>
      <c r="C40" s="6">
        <v>-5.5782649999999998E-3</v>
      </c>
      <c r="D40" s="6">
        <v>-2.6131430000000001E-3</v>
      </c>
      <c r="E40" s="6">
        <v>-5.6236450000000005E-4</v>
      </c>
      <c r="F40" s="6">
        <v>-5.8441920000000004E-4</v>
      </c>
      <c r="G40" s="6">
        <v>-1.954596E-4</v>
      </c>
      <c r="H40" s="6">
        <v>-1.541638E-4</v>
      </c>
      <c r="I40" s="6">
        <v>-6.3096550000000005E-5</v>
      </c>
      <c r="J40" s="6">
        <v>-4.2229040000000001E-5</v>
      </c>
      <c r="K40" s="6">
        <v>-1.9401379999999999E-5</v>
      </c>
      <c r="L40" s="6">
        <v>-1.184118E-5</v>
      </c>
      <c r="M40" s="6">
        <v>-5.8180790000000003E-6</v>
      </c>
      <c r="N40" s="6">
        <v>-3.3690810000000002E-6</v>
      </c>
      <c r="O40" s="6">
        <v>-1.7212529999999999E-6</v>
      </c>
      <c r="P40" s="6">
        <v>-9.6708239999999992E-7</v>
      </c>
      <c r="Q40" s="6">
        <v>-5.0539870000000001E-7</v>
      </c>
      <c r="R40" s="6">
        <v>-2.7905839999999998E-7</v>
      </c>
      <c r="S40" s="6">
        <v>-1.4776420000000001E-7</v>
      </c>
      <c r="T40" s="6">
        <v>-8.077309E-8</v>
      </c>
      <c r="U40" s="6">
        <v>-4.3096760000000002E-8</v>
      </c>
      <c r="V40" s="6">
        <v>-2.3421819999999998E-8</v>
      </c>
    </row>
    <row r="41" spans="1:22" s="1" customFormat="1" x14ac:dyDescent="0.35">
      <c r="A41" s="1" t="s">
        <v>19</v>
      </c>
      <c r="B41" s="6">
        <v>-7.3489470000000001E-2</v>
      </c>
      <c r="C41" s="6">
        <v>2.1294779999999999E-2</v>
      </c>
      <c r="D41" s="6">
        <v>-3.467117E-3</v>
      </c>
      <c r="E41" s="6">
        <v>1.6128519999999999E-3</v>
      </c>
      <c r="F41" s="6">
        <v>-9.3330420000000005E-5</v>
      </c>
      <c r="G41" s="6">
        <v>1.5020840000000001E-4</v>
      </c>
      <c r="H41" s="6">
        <v>1.483913E-5</v>
      </c>
      <c r="I41" s="6">
        <v>1.781314E-5</v>
      </c>
      <c r="J41" s="6">
        <v>4.4161820000000001E-6</v>
      </c>
      <c r="K41" s="6">
        <v>2.54412E-6</v>
      </c>
      <c r="L41" s="6">
        <v>8.6623779999999997E-7</v>
      </c>
      <c r="M41" s="6">
        <v>4.0162789999999998E-7</v>
      </c>
      <c r="N41" s="6">
        <v>1.540852E-7</v>
      </c>
      <c r="O41" s="6">
        <v>6.6220219999999997E-8</v>
      </c>
      <c r="P41" s="6">
        <v>2.656009E-8</v>
      </c>
      <c r="Q41" s="6">
        <v>1.1105980000000001E-8</v>
      </c>
      <c r="R41" s="6">
        <v>4.5280899999999998E-9</v>
      </c>
      <c r="S41" s="6">
        <v>1.874579E-9</v>
      </c>
      <c r="T41" s="6">
        <v>7.6891180000000004E-10</v>
      </c>
      <c r="U41" s="6">
        <v>3.1716019999999998E-10</v>
      </c>
      <c r="V41" s="6">
        <v>1.3037980000000001E-10</v>
      </c>
    </row>
    <row r="42" spans="1:22" s="1" customFormat="1" x14ac:dyDescent="0.35">
      <c r="A42" s="1" t="s">
        <v>14</v>
      </c>
      <c r="B42" s="6">
        <v>-6.663152E-2</v>
      </c>
      <c r="C42" s="6">
        <v>-8.9945860000000002E-2</v>
      </c>
      <c r="D42" s="6">
        <v>-2.736949E-2</v>
      </c>
      <c r="E42" s="6">
        <v>-1.584503E-2</v>
      </c>
      <c r="F42" s="6">
        <v>-4.1298200000000002E-3</v>
      </c>
      <c r="G42" s="6">
        <v>-3.0509949999999999E-3</v>
      </c>
      <c r="H42" s="6">
        <v>-5.2820989999999995E-4</v>
      </c>
      <c r="I42" s="6">
        <v>-6.239126E-4</v>
      </c>
      <c r="J42" s="6">
        <v>-3.5902519999999999E-5</v>
      </c>
      <c r="K42" s="6">
        <v>-1.3735400000000001E-4</v>
      </c>
      <c r="L42" s="6">
        <v>1.041874E-5</v>
      </c>
      <c r="M42" s="6">
        <v>-3.271993E-5</v>
      </c>
      <c r="N42" s="6">
        <v>6.8062839999999999E-6</v>
      </c>
      <c r="O42" s="6">
        <v>-8.3800820000000004E-6</v>
      </c>
      <c r="P42" s="6">
        <v>2.6863960000000001E-6</v>
      </c>
      <c r="Q42" s="6">
        <v>-2.2740109999999998E-6</v>
      </c>
      <c r="R42" s="6">
        <v>9.203244E-7</v>
      </c>
      <c r="S42" s="6">
        <v>-6.4298830000000004E-7</v>
      </c>
      <c r="T42" s="6">
        <v>2.9686420000000001E-7</v>
      </c>
      <c r="U42" s="6">
        <v>-1.867703E-7</v>
      </c>
      <c r="V42" s="6">
        <v>9.2963220000000001E-8</v>
      </c>
    </row>
    <row r="43" spans="1:22" s="1" customFormat="1" x14ac:dyDescent="0.35">
      <c r="A43" s="1" t="s">
        <v>17</v>
      </c>
      <c r="B43" s="6">
        <v>-5.5978220000000002E-2</v>
      </c>
      <c r="C43" s="6">
        <v>-3.066108E-2</v>
      </c>
      <c r="D43" s="6">
        <v>1.8583750000000001E-4</v>
      </c>
      <c r="E43" s="6">
        <v>-3.6209829999999999E-3</v>
      </c>
      <c r="F43" s="6">
        <v>1.5227859999999999E-3</v>
      </c>
      <c r="G43" s="6">
        <v>-4.4265519999999998E-4</v>
      </c>
      <c r="H43" s="6">
        <v>6.2917859999999997E-4</v>
      </c>
      <c r="I43" s="6">
        <v>-7.7957439999999993E-6</v>
      </c>
      <c r="J43" s="6">
        <v>2.3209009999999999E-4</v>
      </c>
      <c r="K43" s="6">
        <v>3.7605000000000003E-5</v>
      </c>
      <c r="L43" s="6">
        <v>8.7997999999999993E-5</v>
      </c>
      <c r="M43" s="6">
        <v>2.7230380000000001E-5</v>
      </c>
      <c r="N43" s="6">
        <v>3.5058280000000001E-5</v>
      </c>
      <c r="O43" s="6">
        <v>1.501797E-5</v>
      </c>
      <c r="P43" s="6">
        <v>1.4590480000000001E-5</v>
      </c>
      <c r="Q43" s="6">
        <v>7.5267500000000004E-6</v>
      </c>
      <c r="R43" s="6">
        <v>6.2695940000000003E-6</v>
      </c>
      <c r="S43" s="6">
        <v>3.6079860000000001E-6</v>
      </c>
      <c r="T43" s="6">
        <v>2.7523849999999999E-6</v>
      </c>
      <c r="U43" s="6">
        <v>1.6898089999999999E-6</v>
      </c>
      <c r="V43" s="6">
        <v>1.2248779999999999E-6</v>
      </c>
    </row>
    <row r="44" spans="1:22" s="1" customFormat="1" x14ac:dyDescent="0.35">
      <c r="A44" s="1" t="s">
        <v>9</v>
      </c>
      <c r="B44" s="6">
        <v>-4.6645840000000001E-2</v>
      </c>
      <c r="C44" s="6">
        <v>-8.6088929999999994E-2</v>
      </c>
      <c r="D44" s="6">
        <v>2.1435760000000002E-2</v>
      </c>
      <c r="E44" s="6">
        <v>-1.7338610000000001E-2</v>
      </c>
      <c r="F44" s="6">
        <v>4.8320940000000003E-3</v>
      </c>
      <c r="G44" s="6">
        <v>-4.2811899999999998E-3</v>
      </c>
      <c r="H44" s="6">
        <v>9.5834749999999997E-4</v>
      </c>
      <c r="I44" s="6">
        <v>-1.088793E-3</v>
      </c>
      <c r="J44" s="6">
        <v>1.6841790000000001E-4</v>
      </c>
      <c r="K44" s="6">
        <v>-2.835348E-4</v>
      </c>
      <c r="L44" s="6">
        <v>2.1628060000000001E-5</v>
      </c>
      <c r="M44" s="6">
        <v>-7.5756700000000006E-5</v>
      </c>
      <c r="N44" s="6">
        <v>-6.1976969999999997E-7</v>
      </c>
      <c r="O44" s="6">
        <v>-2.079365E-5</v>
      </c>
      <c r="P44" s="6">
        <v>-1.9650330000000001E-6</v>
      </c>
      <c r="Q44" s="6">
        <v>-5.8624050000000003E-6</v>
      </c>
      <c r="R44" s="6">
        <v>-1.044143E-6</v>
      </c>
      <c r="S44" s="6">
        <v>-1.695121E-6</v>
      </c>
      <c r="T44" s="6">
        <v>-4.3221750000000003E-7</v>
      </c>
      <c r="U44" s="6">
        <v>-5.0139680000000002E-7</v>
      </c>
      <c r="V44" s="6">
        <v>-1.616209E-7</v>
      </c>
    </row>
    <row r="45" spans="1:22" s="1" customFormat="1" x14ac:dyDescent="0.35">
      <c r="A45" s="1" t="s">
        <v>2</v>
      </c>
      <c r="B45" s="6">
        <v>-4.4021360000000002E-2</v>
      </c>
      <c r="C45" s="6">
        <v>-3.3560569999999998E-2</v>
      </c>
      <c r="D45" s="6">
        <v>-3.918899E-3</v>
      </c>
      <c r="E45" s="6">
        <v>-1.108745E-3</v>
      </c>
      <c r="F45" s="6">
        <v>-1.744529E-4</v>
      </c>
      <c r="G45" s="6">
        <v>-3.3649100000000003E-5</v>
      </c>
      <c r="H45" s="6">
        <v>-3.0316389999999999E-6</v>
      </c>
      <c r="I45" s="6">
        <v>1.009507E-6</v>
      </c>
      <c r="J45" s="6">
        <v>1.0775630000000001E-6</v>
      </c>
      <c r="K45" s="6">
        <v>6.6145989999999995E-7</v>
      </c>
      <c r="L45" s="6">
        <v>3.6154069999999999E-7</v>
      </c>
      <c r="M45" s="6">
        <v>1.896998E-7</v>
      </c>
      <c r="N45" s="6">
        <v>9.8063969999999994E-8</v>
      </c>
      <c r="O45" s="6">
        <v>5.0396379999999999E-8</v>
      </c>
      <c r="P45" s="6">
        <v>2.5839919999999999E-8</v>
      </c>
      <c r="Q45" s="6">
        <v>1.323687E-8</v>
      </c>
      <c r="R45" s="6">
        <v>6.7783110000000003E-9</v>
      </c>
      <c r="S45" s="6">
        <v>3.4705229999999998E-9</v>
      </c>
      <c r="T45" s="6">
        <v>1.7768200000000001E-9</v>
      </c>
      <c r="U45" s="6">
        <v>9.0966580000000003E-10</v>
      </c>
      <c r="V45" s="6">
        <v>4.6571090000000002E-10</v>
      </c>
    </row>
    <row r="46" spans="1:22" s="1" customFormat="1" x14ac:dyDescent="0.35">
      <c r="A46" s="1" t="s">
        <v>12</v>
      </c>
      <c r="B46" s="6">
        <v>-2.5329890000000001E-2</v>
      </c>
      <c r="C46" s="6">
        <v>-3.4366519999999998E-2</v>
      </c>
      <c r="D46" s="6">
        <v>-1.8504649999999999E-3</v>
      </c>
      <c r="E46" s="6">
        <v>-5.0553619999999999E-3</v>
      </c>
      <c r="F46" s="6">
        <v>-2.8005139999999999E-4</v>
      </c>
      <c r="G46" s="6">
        <v>-9.1088050000000004E-4</v>
      </c>
      <c r="H46" s="6">
        <v>-1.394689E-4</v>
      </c>
      <c r="I46" s="6">
        <v>-2.2030779999999999E-4</v>
      </c>
      <c r="J46" s="6">
        <v>-7.368021E-5</v>
      </c>
      <c r="K46" s="6">
        <v>-7.0200450000000003E-5</v>
      </c>
      <c r="L46" s="6">
        <v>-3.4803030000000001E-5</v>
      </c>
      <c r="M46" s="6">
        <v>-2.6392690000000002E-5</v>
      </c>
      <c r="N46" s="6">
        <v>-1.5457109999999999E-5</v>
      </c>
      <c r="O46" s="6">
        <v>-1.068081E-5</v>
      </c>
      <c r="P46" s="6">
        <v>-6.6771029999999999E-6</v>
      </c>
      <c r="Q46" s="6">
        <v>-4.4476380000000002E-6</v>
      </c>
      <c r="R46" s="6">
        <v>-2.8505430000000002E-6</v>
      </c>
      <c r="S46" s="6">
        <v>-1.871799E-6</v>
      </c>
      <c r="T46" s="6">
        <v>-1.211048E-6</v>
      </c>
      <c r="U46" s="6">
        <v>-7.9083850000000002E-7</v>
      </c>
      <c r="V46" s="6">
        <v>-5.1350899999999997E-7</v>
      </c>
    </row>
    <row r="47" spans="1:22" s="1" customFormat="1" x14ac:dyDescent="0.35"/>
    <row r="48" spans="1:22" s="1" customFormat="1" x14ac:dyDescent="0.35"/>
    <row r="49" spans="1:22" s="1" customFormat="1" x14ac:dyDescent="0.35">
      <c r="A49" s="1" t="s">
        <v>864</v>
      </c>
    </row>
    <row r="50" spans="1:22" s="1" customFormat="1" x14ac:dyDescent="0.35">
      <c r="A50" s="1" t="s">
        <v>3</v>
      </c>
      <c r="B50" s="1" t="s">
        <v>863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</row>
    <row r="51" spans="1:22" s="1" customFormat="1" x14ac:dyDescent="0.35">
      <c r="A51" s="1" t="s">
        <v>14</v>
      </c>
      <c r="B51" s="6">
        <v>0.62861880000000003</v>
      </c>
      <c r="C51" s="6">
        <v>0.24936320000000001</v>
      </c>
      <c r="D51" s="6">
        <v>0.1040015</v>
      </c>
      <c r="E51" s="6">
        <v>4.2970420000000002E-2</v>
      </c>
      <c r="F51" s="6">
        <v>1.787832E-2</v>
      </c>
      <c r="G51" s="6">
        <v>7.3737899999999999E-3</v>
      </c>
      <c r="H51" s="6">
        <v>3.076559E-3</v>
      </c>
      <c r="I51" s="6">
        <v>1.2641320000000001E-3</v>
      </c>
      <c r="J51" s="6">
        <v>5.3007279999999998E-4</v>
      </c>
      <c r="K51" s="6">
        <v>2.1635980000000001E-4</v>
      </c>
      <c r="L51" s="6">
        <v>9.1523769999999997E-5</v>
      </c>
      <c r="M51" s="6">
        <v>3.6922209999999998E-5</v>
      </c>
      <c r="N51" s="6">
        <v>1.5861660000000002E-5</v>
      </c>
      <c r="O51" s="6">
        <v>6.2679410000000002E-6</v>
      </c>
      <c r="P51" s="6">
        <v>2.766657E-6</v>
      </c>
      <c r="Q51" s="6">
        <v>1.054032E-6</v>
      </c>
      <c r="R51" s="6">
        <v>4.8788760000000004E-7</v>
      </c>
      <c r="S51" s="6">
        <v>1.7418240000000001E-7</v>
      </c>
      <c r="T51" s="6">
        <v>8.7620209999999994E-8</v>
      </c>
      <c r="U51" s="6">
        <v>2.7836850000000002E-8</v>
      </c>
      <c r="V51" s="6">
        <v>1.6202340000000001E-8</v>
      </c>
    </row>
    <row r="52" spans="1:22" s="1" customFormat="1" x14ac:dyDescent="0.35">
      <c r="A52" s="1" t="s">
        <v>13</v>
      </c>
      <c r="B52" s="6">
        <v>0.62543260000000001</v>
      </c>
      <c r="C52" s="6">
        <v>0.23501859999999999</v>
      </c>
      <c r="D52" s="6">
        <v>8.9879760000000003E-2</v>
      </c>
      <c r="E52" s="6">
        <v>3.508505E-2</v>
      </c>
      <c r="F52" s="6">
        <v>1.3022830000000001E-2</v>
      </c>
      <c r="G52" s="6">
        <v>5.2583739999999997E-3</v>
      </c>
      <c r="H52" s="6">
        <v>1.860254E-3</v>
      </c>
      <c r="I52" s="6">
        <v>8.0522630000000003E-4</v>
      </c>
      <c r="J52" s="6">
        <v>2.5499220000000001E-4</v>
      </c>
      <c r="K52" s="6">
        <v>1.2931269999999999E-4</v>
      </c>
      <c r="L52" s="6">
        <v>3.1128550000000002E-5</v>
      </c>
      <c r="M52" s="6">
        <v>2.27513E-5</v>
      </c>
      <c r="N52" s="6">
        <v>2.3919610000000001E-6</v>
      </c>
      <c r="O52" s="6">
        <v>4.626512E-6</v>
      </c>
      <c r="P52" s="6">
        <v>-3.9810689999999999E-7</v>
      </c>
      <c r="Q52" s="6">
        <v>1.1196329999999999E-6</v>
      </c>
      <c r="R52" s="6">
        <v>-3.1577760000000002E-7</v>
      </c>
      <c r="S52" s="6">
        <v>3.153193E-7</v>
      </c>
      <c r="T52" s="6">
        <v>-1.3467500000000001E-7</v>
      </c>
      <c r="U52" s="6">
        <v>9.8050600000000001E-8</v>
      </c>
      <c r="V52" s="6">
        <v>-5.0072159999999998E-8</v>
      </c>
    </row>
    <row r="53" spans="1:22" s="1" customFormat="1" x14ac:dyDescent="0.35">
      <c r="A53" s="1" t="s">
        <v>7</v>
      </c>
      <c r="B53" s="6">
        <v>0.55601979999999995</v>
      </c>
      <c r="C53" s="6">
        <v>0.22746530000000001</v>
      </c>
      <c r="D53" s="6">
        <v>9.5344529999999997E-2</v>
      </c>
      <c r="E53" s="6">
        <v>3.9751219999999997E-2</v>
      </c>
      <c r="F53" s="6">
        <v>1.657486E-2</v>
      </c>
      <c r="G53" s="6">
        <v>6.9228479999999997E-3</v>
      </c>
      <c r="H53" s="6">
        <v>2.8835150000000001E-3</v>
      </c>
      <c r="I53" s="6">
        <v>1.2056669999999999E-3</v>
      </c>
      <c r="J53" s="6">
        <v>5.0149880000000002E-4</v>
      </c>
      <c r="K53" s="6">
        <v>2.1007139999999999E-4</v>
      </c>
      <c r="L53" s="6">
        <v>8.7165179999999995E-5</v>
      </c>
      <c r="M53" s="6">
        <v>3.6633220000000002E-5</v>
      </c>
      <c r="N53" s="6">
        <v>1.513256E-5</v>
      </c>
      <c r="O53" s="6">
        <v>6.398115E-6</v>
      </c>
      <c r="P53" s="6">
        <v>2.621561E-6</v>
      </c>
      <c r="Q53" s="6">
        <v>1.1205619999999999E-6</v>
      </c>
      <c r="R53" s="6">
        <v>4.5239160000000002E-7</v>
      </c>
      <c r="S53" s="6">
        <v>1.972357E-7</v>
      </c>
      <c r="T53" s="6">
        <v>7.7505320000000001E-8</v>
      </c>
      <c r="U53" s="6">
        <v>3.5025019999999997E-8</v>
      </c>
      <c r="V53" s="6">
        <v>1.309907E-8</v>
      </c>
    </row>
    <row r="54" spans="1:22" s="1" customFormat="1" x14ac:dyDescent="0.35">
      <c r="A54" s="1" t="s">
        <v>19</v>
      </c>
      <c r="B54" s="6">
        <v>0.54126859999999999</v>
      </c>
      <c r="C54" s="6">
        <v>0.2270044</v>
      </c>
      <c r="D54" s="6">
        <v>9.4013769999999997E-2</v>
      </c>
      <c r="E54" s="6">
        <v>3.8534060000000002E-2</v>
      </c>
      <c r="F54" s="6">
        <v>1.5901820000000001E-2</v>
      </c>
      <c r="G54" s="6">
        <v>6.5351769999999997E-3</v>
      </c>
      <c r="H54" s="6">
        <v>2.6924779999999999E-3</v>
      </c>
      <c r="I54" s="6">
        <v>1.107619E-3</v>
      </c>
      <c r="J54" s="6">
        <v>4.5606439999999998E-4</v>
      </c>
      <c r="K54" s="6">
        <v>1.8768149999999999E-4</v>
      </c>
      <c r="L54" s="6">
        <v>7.7261309999999999E-5</v>
      </c>
      <c r="M54" s="6">
        <v>3.1799089999999998E-5</v>
      </c>
      <c r="N54" s="6">
        <v>1.3089430000000001E-5</v>
      </c>
      <c r="O54" s="6">
        <v>5.3875880000000004E-6</v>
      </c>
      <c r="P54" s="6">
        <v>2.2176219999999999E-6</v>
      </c>
      <c r="Q54" s="6">
        <v>9.1278610000000005E-7</v>
      </c>
      <c r="R54" s="6">
        <v>3.7571420000000001E-7</v>
      </c>
      <c r="S54" s="6">
        <v>1.5464709999999999E-7</v>
      </c>
      <c r="T54" s="6">
        <v>6.3654429999999994E-8</v>
      </c>
      <c r="U54" s="6">
        <v>2.620076E-8</v>
      </c>
      <c r="V54" s="6">
        <v>1.07845E-8</v>
      </c>
    </row>
    <row r="55" spans="1:22" s="1" customFormat="1" x14ac:dyDescent="0.35">
      <c r="A55" s="1" t="s">
        <v>6</v>
      </c>
      <c r="B55" s="6">
        <v>0.47438000000000002</v>
      </c>
      <c r="C55" s="6">
        <v>0.20040469999999999</v>
      </c>
      <c r="D55" s="6">
        <v>8.0382599999999998E-2</v>
      </c>
      <c r="E55" s="6">
        <v>2.950531E-2</v>
      </c>
      <c r="F55" s="6">
        <v>8.5818179999999997E-3</v>
      </c>
      <c r="G55" s="6">
        <v>6.7109340000000002E-4</v>
      </c>
      <c r="H55" s="6">
        <v>-1.8928560000000001E-3</v>
      </c>
      <c r="I55" s="6">
        <v>-2.3408600000000002E-3</v>
      </c>
      <c r="J55" s="6">
        <v>-2.0680350000000002E-3</v>
      </c>
      <c r="K55" s="6">
        <v>-1.6182309999999999E-3</v>
      </c>
      <c r="L55" s="6">
        <v>-1.1949059999999999E-3</v>
      </c>
      <c r="M55" s="6">
        <v>-8.537808E-4</v>
      </c>
      <c r="N55" s="6">
        <v>-5.9837360000000001E-4</v>
      </c>
      <c r="O55" s="6">
        <v>-4.1426469999999998E-4</v>
      </c>
      <c r="P55" s="6">
        <v>-2.8460019999999999E-4</v>
      </c>
      <c r="Q55" s="6">
        <v>-1.9452750000000001E-4</v>
      </c>
      <c r="R55" s="6">
        <v>-1.3252389999999999E-4</v>
      </c>
      <c r="S55" s="6">
        <v>-9.0083749999999996E-5</v>
      </c>
      <c r="T55" s="6">
        <v>-6.1145939999999996E-5</v>
      </c>
      <c r="U55" s="6">
        <v>-4.1463230000000002E-5</v>
      </c>
      <c r="V55" s="6">
        <v>-2.8098109999999999E-5</v>
      </c>
    </row>
    <row r="56" spans="1:22" s="1" customFormat="1" x14ac:dyDescent="0.35">
      <c r="A56" s="1" t="s">
        <v>20</v>
      </c>
      <c r="B56" s="6">
        <v>0.46614290000000003</v>
      </c>
      <c r="C56" s="6">
        <v>0.16373070000000001</v>
      </c>
      <c r="D56" s="6">
        <v>6.5513710000000003E-2</v>
      </c>
      <c r="E56" s="6">
        <v>2.9353939999999999E-2</v>
      </c>
      <c r="F56" s="6">
        <v>1.4341599999999999E-2</v>
      </c>
      <c r="G56" s="6">
        <v>7.3465249999999996E-3</v>
      </c>
      <c r="H56" s="6">
        <v>3.8852980000000001E-3</v>
      </c>
      <c r="I56" s="6">
        <v>2.0759089999999999E-3</v>
      </c>
      <c r="J56" s="6">
        <v>1.122126E-3</v>
      </c>
      <c r="K56" s="6">
        <v>6.0594010000000005E-4</v>
      </c>
      <c r="L56" s="6">
        <v>3.293274E-4</v>
      </c>
      <c r="M56" s="6">
        <v>1.78266E-4</v>
      </c>
      <c r="N56" s="6">
        <v>9.7023690000000003E-5</v>
      </c>
      <c r="O56" s="6">
        <v>5.2542890000000001E-5</v>
      </c>
      <c r="P56" s="6">
        <v>2.8610220000000001E-5</v>
      </c>
      <c r="Q56" s="6">
        <v>1.5493429999999998E-5</v>
      </c>
      <c r="R56" s="6">
        <v>8.4383739999999992E-6</v>
      </c>
      <c r="S56" s="6">
        <v>4.5690239999999996E-6</v>
      </c>
      <c r="T56" s="6">
        <v>2.4889730000000001E-6</v>
      </c>
      <c r="U56" s="6">
        <v>1.3474340000000001E-6</v>
      </c>
      <c r="V56" s="6">
        <v>7.3415760000000003E-7</v>
      </c>
    </row>
    <row r="57" spans="1:22" s="1" customFormat="1" x14ac:dyDescent="0.35">
      <c r="A57" s="1" t="s">
        <v>16</v>
      </c>
      <c r="B57" s="6">
        <v>0.45541900000000002</v>
      </c>
      <c r="C57" s="6">
        <v>0.19824259999999999</v>
      </c>
      <c r="D57" s="6">
        <v>9.0322589999999994E-2</v>
      </c>
      <c r="E57" s="6">
        <v>4.3347570000000002E-2</v>
      </c>
      <c r="F57" s="6">
        <v>1.9514119999999999E-2</v>
      </c>
      <c r="G57" s="6">
        <v>9.2842040000000008E-3</v>
      </c>
      <c r="H57" s="6">
        <v>4.2284749999999998E-3</v>
      </c>
      <c r="I57" s="6">
        <v>1.9912689999999999E-3</v>
      </c>
      <c r="J57" s="6">
        <v>9.1428509999999996E-4</v>
      </c>
      <c r="K57" s="6">
        <v>4.278819E-4</v>
      </c>
      <c r="L57" s="6">
        <v>1.9738730000000001E-4</v>
      </c>
      <c r="M57" s="6">
        <v>9.2048409999999998E-5</v>
      </c>
      <c r="N57" s="6">
        <v>4.2576880000000001E-5</v>
      </c>
      <c r="O57" s="6">
        <v>1.9815039999999999E-5</v>
      </c>
      <c r="P57" s="6">
        <v>9.1793349999999994E-6</v>
      </c>
      <c r="Q57" s="6">
        <v>4.2671320000000002E-6</v>
      </c>
      <c r="R57" s="6">
        <v>1.9784520000000001E-6</v>
      </c>
      <c r="S57" s="6">
        <v>9.1911430000000001E-7</v>
      </c>
      <c r="T57" s="6">
        <v>4.263541E-7</v>
      </c>
      <c r="U57" s="6">
        <v>1.9799550000000001E-7</v>
      </c>
      <c r="V57" s="6">
        <v>9.1870460000000002E-8</v>
      </c>
    </row>
    <row r="58" spans="1:22" s="1" customFormat="1" x14ac:dyDescent="0.35">
      <c r="A58" s="1" t="s">
        <v>10</v>
      </c>
      <c r="B58" s="6">
        <v>0.44922289999999998</v>
      </c>
      <c r="C58" s="6">
        <v>0.19790450000000001</v>
      </c>
      <c r="D58" s="6">
        <v>9.7656919999999994E-2</v>
      </c>
      <c r="E58" s="6">
        <v>4.5775370000000003E-2</v>
      </c>
      <c r="F58" s="6">
        <v>2.3459230000000001E-2</v>
      </c>
      <c r="G58" s="6">
        <v>1.116106E-2</v>
      </c>
      <c r="H58" s="6">
        <v>5.7787749999999999E-3</v>
      </c>
      <c r="I58" s="6">
        <v>2.7558349999999999E-3</v>
      </c>
      <c r="J58" s="6">
        <v>1.431866E-3</v>
      </c>
      <c r="K58" s="6">
        <v>6.8241790000000003E-4</v>
      </c>
      <c r="L58" s="6">
        <v>3.5526930000000001E-4</v>
      </c>
      <c r="M58" s="6">
        <v>1.6909189999999999E-4</v>
      </c>
      <c r="N58" s="6">
        <v>8.8177019999999994E-5</v>
      </c>
      <c r="O58" s="6">
        <v>4.1903290000000002E-5</v>
      </c>
      <c r="P58" s="6">
        <v>2.1887410000000001E-5</v>
      </c>
      <c r="Q58" s="6">
        <v>1.038426E-5</v>
      </c>
      <c r="R58" s="6">
        <v>5.4331539999999999E-6</v>
      </c>
      <c r="S58" s="6">
        <v>2.5733130000000001E-6</v>
      </c>
      <c r="T58" s="6">
        <v>1.3487249999999999E-6</v>
      </c>
      <c r="U58" s="6">
        <v>6.3767139999999996E-7</v>
      </c>
      <c r="V58" s="6">
        <v>3.3481729999999998E-7</v>
      </c>
    </row>
    <row r="59" spans="1:22" s="1" customFormat="1" x14ac:dyDescent="0.35">
      <c r="A59" s="1" t="s">
        <v>5</v>
      </c>
      <c r="B59" s="6">
        <v>0.4142614</v>
      </c>
      <c r="C59" s="6">
        <v>0.12786220000000001</v>
      </c>
      <c r="D59" s="6">
        <v>2.3202730000000001E-2</v>
      </c>
      <c r="E59" s="6">
        <v>-8.4262130000000001E-3</v>
      </c>
      <c r="F59" s="6">
        <v>-1.304139E-2</v>
      </c>
      <c r="G59" s="6">
        <v>-1.022291E-2</v>
      </c>
      <c r="H59" s="6">
        <v>-6.4219510000000004E-3</v>
      </c>
      <c r="I59" s="6">
        <v>-3.607234E-3</v>
      </c>
      <c r="J59" s="6">
        <v>-1.848042E-3</v>
      </c>
      <c r="K59" s="6">
        <v>-8.8306490000000001E-4</v>
      </c>
      <c r="L59" s="6">
        <v>-3.88389E-4</v>
      </c>
      <c r="M59" s="6">
        <v>-1.568114E-4</v>
      </c>
      <c r="N59" s="6">
        <v>-5.4831899999999999E-5</v>
      </c>
      <c r="O59" s="6">
        <v>-1.481885E-5</v>
      </c>
      <c r="P59" s="6">
        <v>-8.8452819999999998E-7</v>
      </c>
      <c r="Q59" s="6">
        <v>2.5389879999999998E-6</v>
      </c>
      <c r="R59" s="6">
        <v>2.598492E-6</v>
      </c>
      <c r="S59" s="6">
        <v>1.8031079999999999E-6</v>
      </c>
      <c r="T59" s="6">
        <v>1.079876E-6</v>
      </c>
      <c r="U59" s="6">
        <v>5.7907220000000005E-7</v>
      </c>
      <c r="V59" s="6">
        <v>2.8924800000000002E-7</v>
      </c>
    </row>
    <row r="60" spans="1:22" s="1" customFormat="1" x14ac:dyDescent="0.35">
      <c r="A60" s="1" t="s">
        <v>2</v>
      </c>
      <c r="B60" s="6">
        <v>0.41159109999999999</v>
      </c>
      <c r="C60" s="6">
        <v>0.16566030000000001</v>
      </c>
      <c r="D60" s="6">
        <v>5.0898489999999998E-2</v>
      </c>
      <c r="E60" s="6">
        <v>2.2024620000000002E-2</v>
      </c>
      <c r="F60" s="6">
        <v>1.011837E-2</v>
      </c>
      <c r="G60" s="6">
        <v>4.9833000000000004E-3</v>
      </c>
      <c r="H60" s="6">
        <v>2.5065589999999998E-3</v>
      </c>
      <c r="I60" s="6">
        <v>1.274671E-3</v>
      </c>
      <c r="J60" s="6">
        <v>6.5076469999999999E-4</v>
      </c>
      <c r="K60" s="6">
        <v>3.3280069999999998E-4</v>
      </c>
      <c r="L60" s="6">
        <v>1.7030450000000001E-4</v>
      </c>
      <c r="M60" s="6">
        <v>8.7173159999999998E-5</v>
      </c>
      <c r="N60" s="6">
        <v>4.4625659999999999E-5</v>
      </c>
      <c r="O60" s="6">
        <v>2.2845710000000001E-5</v>
      </c>
      <c r="P60" s="6">
        <v>1.1695849999999999E-5</v>
      </c>
      <c r="Q60" s="6">
        <v>5.9877240000000001E-6</v>
      </c>
      <c r="R60" s="6">
        <v>3.065441E-6</v>
      </c>
      <c r="S60" s="6">
        <v>1.5693669999999999E-6</v>
      </c>
      <c r="T60" s="6">
        <v>8.0344530000000001E-7</v>
      </c>
      <c r="U60" s="6">
        <v>4.1132790000000002E-7</v>
      </c>
      <c r="V60" s="6">
        <v>2.1058139999999999E-7</v>
      </c>
    </row>
    <row r="61" spans="1:22" s="1" customFormat="1" x14ac:dyDescent="0.35">
      <c r="A61" s="1" t="s">
        <v>12</v>
      </c>
      <c r="B61" s="6">
        <v>0.39981430000000001</v>
      </c>
      <c r="C61" s="6">
        <v>9.7699460000000002E-2</v>
      </c>
      <c r="D61" s="6">
        <v>7.5666329999999997E-3</v>
      </c>
      <c r="E61" s="6">
        <v>-1.2725759999999999E-2</v>
      </c>
      <c r="F61" s="6">
        <v>-1.448441E-2</v>
      </c>
      <c r="G61" s="6">
        <v>-1.1334550000000001E-2</v>
      </c>
      <c r="H61" s="6">
        <v>-8.0662700000000004E-3</v>
      </c>
      <c r="I61" s="6">
        <v>-5.454207E-3</v>
      </c>
      <c r="J61" s="6">
        <v>-3.6266919999999999E-3</v>
      </c>
      <c r="K61" s="6">
        <v>-2.381888E-3</v>
      </c>
      <c r="L61" s="6">
        <v>-1.5587769999999999E-3</v>
      </c>
      <c r="M61" s="6">
        <v>-1.0166629999999999E-3</v>
      </c>
      <c r="N61" s="6">
        <v>-6.6260289999999996E-4</v>
      </c>
      <c r="O61" s="6">
        <v>-4.3142499999999998E-4</v>
      </c>
      <c r="P61" s="6">
        <v>-2.8086959999999998E-4</v>
      </c>
      <c r="Q61" s="6">
        <v>-1.8280020000000001E-4</v>
      </c>
      <c r="R61" s="6">
        <v>-1.189724E-4</v>
      </c>
      <c r="S61" s="6">
        <v>-7.7424039999999999E-5</v>
      </c>
      <c r="T61" s="6">
        <v>-5.0385900000000002E-5</v>
      </c>
      <c r="U61" s="6">
        <v>-3.2789079999999999E-5</v>
      </c>
      <c r="V61" s="6">
        <v>-2.1337919999999999E-5</v>
      </c>
    </row>
    <row r="62" spans="1:22" s="1" customFormat="1" x14ac:dyDescent="0.35">
      <c r="A62" s="1" t="s">
        <v>4</v>
      </c>
      <c r="B62" s="6">
        <v>0.39882339999999999</v>
      </c>
      <c r="C62" s="6">
        <v>0.138487</v>
      </c>
      <c r="D62" s="6">
        <v>5.1279730000000003E-2</v>
      </c>
      <c r="E62" s="6">
        <v>2.1051250000000001E-2</v>
      </c>
      <c r="F62" s="6">
        <v>8.9941429999999996E-3</v>
      </c>
      <c r="G62" s="6">
        <v>4.1660129999999997E-3</v>
      </c>
      <c r="H62" s="6">
        <v>1.92869E-3</v>
      </c>
      <c r="I62" s="6">
        <v>9.4393639999999996E-4</v>
      </c>
      <c r="J62" s="6">
        <v>4.5124219999999999E-4</v>
      </c>
      <c r="K62" s="6">
        <v>2.2523009999999999E-4</v>
      </c>
      <c r="L62" s="6">
        <v>1.0887659999999999E-4</v>
      </c>
      <c r="M62" s="6">
        <v>5.4683689999999999E-5</v>
      </c>
      <c r="N62" s="6">
        <v>2.6535410000000001E-5</v>
      </c>
      <c r="O62" s="6">
        <v>1.3350940000000001E-5</v>
      </c>
      <c r="P62" s="6">
        <v>6.487885E-6</v>
      </c>
      <c r="Q62" s="6">
        <v>3.2653709999999999E-6</v>
      </c>
      <c r="R62" s="6">
        <v>1.587875E-6</v>
      </c>
      <c r="S62" s="6">
        <v>7.9908909999999996E-7</v>
      </c>
      <c r="T62" s="6">
        <v>3.8874550000000002E-7</v>
      </c>
      <c r="U62" s="6">
        <v>1.9558459999999999E-7</v>
      </c>
      <c r="V62" s="6">
        <v>9.5182300000000001E-8</v>
      </c>
    </row>
    <row r="63" spans="1:22" s="1" customFormat="1" x14ac:dyDescent="0.35">
      <c r="A63" s="1" t="s">
        <v>18</v>
      </c>
      <c r="B63" s="6">
        <v>0.39855620000000003</v>
      </c>
      <c r="C63" s="6">
        <v>0.1420535</v>
      </c>
      <c r="D63" s="6">
        <v>8.0304020000000004E-2</v>
      </c>
      <c r="E63" s="6">
        <v>4.1030440000000001E-2</v>
      </c>
      <c r="F63" s="6">
        <v>2.6168710000000001E-2</v>
      </c>
      <c r="G63" s="6">
        <v>1.3849439999999999E-2</v>
      </c>
      <c r="H63" s="6">
        <v>8.8341909999999999E-3</v>
      </c>
      <c r="I63" s="6">
        <v>4.7161360000000001E-3</v>
      </c>
      <c r="J63" s="6">
        <v>2.9887920000000001E-3</v>
      </c>
      <c r="K63" s="6">
        <v>1.6063E-3</v>
      </c>
      <c r="L63" s="6">
        <v>1.011514E-3</v>
      </c>
      <c r="M63" s="6">
        <v>5.4696900000000001E-4</v>
      </c>
      <c r="N63" s="6">
        <v>3.4240939999999998E-4</v>
      </c>
      <c r="O63" s="6">
        <v>1.8620560000000001E-4</v>
      </c>
      <c r="P63" s="6">
        <v>1.159333E-4</v>
      </c>
      <c r="Q63" s="6">
        <v>6.3376050000000001E-5</v>
      </c>
      <c r="R63" s="6">
        <v>3.9260249999999997E-5</v>
      </c>
      <c r="S63" s="6">
        <v>2.156591E-5</v>
      </c>
      <c r="T63" s="6">
        <v>1.329763E-5</v>
      </c>
      <c r="U63" s="6">
        <v>7.3371520000000002E-6</v>
      </c>
      <c r="V63" s="6">
        <v>4.5047079999999996E-6</v>
      </c>
    </row>
    <row r="64" spans="1:22" s="1" customFormat="1" x14ac:dyDescent="0.35">
      <c r="A64" s="1" t="s">
        <v>21</v>
      </c>
      <c r="B64" s="6">
        <v>0.3979626</v>
      </c>
      <c r="C64" s="6">
        <v>0.12956880000000001</v>
      </c>
      <c r="D64" s="6">
        <v>2.6823690000000001E-2</v>
      </c>
      <c r="E64" s="6">
        <v>-4.7635129999999996E-3</v>
      </c>
      <c r="F64" s="6">
        <v>-1.14798E-2</v>
      </c>
      <c r="G64" s="6">
        <v>-1.082666E-2</v>
      </c>
      <c r="H64" s="6">
        <v>-8.5820719999999996E-3</v>
      </c>
      <c r="I64" s="6">
        <v>-6.414103E-3</v>
      </c>
      <c r="J64" s="6">
        <v>-4.6863740000000001E-3</v>
      </c>
      <c r="K64" s="6">
        <v>-3.3932089999999999E-3</v>
      </c>
      <c r="L64" s="6">
        <v>-2.4479860000000001E-3</v>
      </c>
      <c r="M64" s="6">
        <v>-1.7635120000000001E-3</v>
      </c>
      <c r="N64" s="6">
        <v>-1.269694E-3</v>
      </c>
      <c r="O64" s="6">
        <v>-9.1394879999999999E-4</v>
      </c>
      <c r="P64" s="6">
        <v>-6.5781930000000002E-4</v>
      </c>
      <c r="Q64" s="6">
        <v>-4.7345269999999999E-4</v>
      </c>
      <c r="R64" s="6">
        <v>-3.4075400000000002E-4</v>
      </c>
      <c r="S64" s="6">
        <v>-2.4524669999999998E-4</v>
      </c>
      <c r="T64" s="6">
        <v>-1.76508E-4</v>
      </c>
      <c r="U64" s="6">
        <v>-1.2703559999999999E-4</v>
      </c>
      <c r="V64" s="6">
        <v>-9.1429520000000004E-5</v>
      </c>
    </row>
    <row r="65" spans="1:22" s="1" customFormat="1" x14ac:dyDescent="0.35">
      <c r="A65" s="1" t="s">
        <v>17</v>
      </c>
      <c r="B65" s="6">
        <v>0.39641769999999998</v>
      </c>
      <c r="C65" s="6">
        <v>0.14052200000000001</v>
      </c>
      <c r="D65" s="6">
        <v>5.6947739999999997E-2</v>
      </c>
      <c r="E65" s="6">
        <v>2.8237120000000001E-2</v>
      </c>
      <c r="F65" s="6">
        <v>1.5752200000000001E-2</v>
      </c>
      <c r="G65" s="6">
        <v>9.8644010000000001E-3</v>
      </c>
      <c r="H65" s="6">
        <v>6.3351869999999999E-3</v>
      </c>
      <c r="I65" s="6">
        <v>4.2309060000000004E-3</v>
      </c>
      <c r="J65" s="6">
        <v>2.8145359999999999E-3</v>
      </c>
      <c r="K65" s="6">
        <v>1.9000969999999999E-3</v>
      </c>
      <c r="L65" s="6">
        <v>1.2746820000000001E-3</v>
      </c>
      <c r="M65" s="6">
        <v>8.611402E-4</v>
      </c>
      <c r="N65" s="6">
        <v>5.7916979999999999E-4</v>
      </c>
      <c r="O65" s="6">
        <v>3.9101929999999999E-4</v>
      </c>
      <c r="P65" s="6">
        <v>2.632623E-4</v>
      </c>
      <c r="Q65" s="6">
        <v>1.776367E-4</v>
      </c>
      <c r="R65" s="6">
        <v>1.196625E-4</v>
      </c>
      <c r="S65" s="6">
        <v>8.0712460000000001E-5</v>
      </c>
      <c r="T65" s="6">
        <v>5.4387330000000002E-5</v>
      </c>
      <c r="U65" s="6">
        <v>3.6676050000000003E-5</v>
      </c>
      <c r="V65" s="6">
        <v>2.4718170000000001E-5</v>
      </c>
    </row>
    <row r="66" spans="1:22" s="1" customFormat="1" x14ac:dyDescent="0.35">
      <c r="A66" s="1" t="s">
        <v>15</v>
      </c>
      <c r="B66" s="6">
        <v>0.39623849999999999</v>
      </c>
      <c r="C66" s="6">
        <v>0.14917540000000001</v>
      </c>
      <c r="D66" s="6">
        <v>5.8380840000000003E-2</v>
      </c>
      <c r="E66" s="6">
        <v>2.5725029999999999E-2</v>
      </c>
      <c r="F66" s="6">
        <v>1.0228299999999999E-2</v>
      </c>
      <c r="G66" s="6">
        <v>4.7828619999999997E-3</v>
      </c>
      <c r="H66" s="6">
        <v>1.8019609999999999E-3</v>
      </c>
      <c r="I66" s="6">
        <v>9.1281640000000002E-4</v>
      </c>
      <c r="J66" s="6">
        <v>3.0752820000000001E-4</v>
      </c>
      <c r="K66" s="6">
        <v>1.800665E-4</v>
      </c>
      <c r="L66" s="6">
        <v>4.8704169999999998E-5</v>
      </c>
      <c r="M66" s="6">
        <v>3.7395560000000002E-5</v>
      </c>
      <c r="N66" s="6">
        <v>6.3246399999999998E-6</v>
      </c>
      <c r="O66" s="6">
        <v>8.3592859999999998E-6</v>
      </c>
      <c r="P66" s="6">
        <v>2.7316139999999999E-7</v>
      </c>
      <c r="Q66" s="6">
        <v>2.0470879999999999E-6</v>
      </c>
      <c r="R66" s="6">
        <v>-2.5202380000000002E-7</v>
      </c>
      <c r="S66" s="6">
        <v>5.5120920000000003E-7</v>
      </c>
      <c r="T66" s="6">
        <v>-1.4925569999999999E-7</v>
      </c>
      <c r="U66" s="6">
        <v>1.6115739999999999E-7</v>
      </c>
      <c r="V66" s="6">
        <v>-6.2530909999999997E-8</v>
      </c>
    </row>
    <row r="67" spans="1:22" s="1" customFormat="1" x14ac:dyDescent="0.35">
      <c r="A67" s="1" t="s">
        <v>8</v>
      </c>
      <c r="B67" s="6">
        <v>0.38408910000000002</v>
      </c>
      <c r="C67" s="6">
        <v>0.16024669999999999</v>
      </c>
      <c r="D67" s="6">
        <v>8.35621E-2</v>
      </c>
      <c r="E67" s="6">
        <v>4.4774910000000001E-2</v>
      </c>
      <c r="F67" s="6">
        <v>2.4160790000000001E-2</v>
      </c>
      <c r="G67" s="6">
        <v>1.301222E-2</v>
      </c>
      <c r="H67" s="6">
        <v>7.0211520000000001E-3</v>
      </c>
      <c r="I67" s="6">
        <v>3.7832579999999998E-3</v>
      </c>
      <c r="J67" s="6">
        <v>2.0407139999999999E-3</v>
      </c>
      <c r="K67" s="6">
        <v>1.0998920000000001E-3</v>
      </c>
      <c r="L67" s="6">
        <v>5.9317479999999997E-4</v>
      </c>
      <c r="M67" s="6">
        <v>3.1975249999999998E-4</v>
      </c>
      <c r="N67" s="6">
        <v>1.7242430000000001E-4</v>
      </c>
      <c r="O67" s="6">
        <v>9.2953620000000005E-5</v>
      </c>
      <c r="P67" s="6">
        <v>5.0121370000000002E-5</v>
      </c>
      <c r="Q67" s="6">
        <v>2.702166E-5</v>
      </c>
      <c r="R67" s="6">
        <v>1.456977E-5</v>
      </c>
      <c r="S67" s="6">
        <v>7.8551409999999992E-6</v>
      </c>
      <c r="T67" s="6">
        <v>4.2353090000000004E-6</v>
      </c>
      <c r="U67" s="6">
        <v>2.2834609999999998E-6</v>
      </c>
      <c r="V67" s="6">
        <v>1.2311740000000001E-6</v>
      </c>
    </row>
    <row r="68" spans="1:22" s="1" customFormat="1" x14ac:dyDescent="0.35">
      <c r="A68" s="1" t="s">
        <v>9</v>
      </c>
      <c r="B68" s="6">
        <v>0.37372450000000002</v>
      </c>
      <c r="C68" s="6">
        <v>0.12632889999999999</v>
      </c>
      <c r="D68" s="6">
        <v>5.5255079999999998E-2</v>
      </c>
      <c r="E68" s="6">
        <v>3.3259440000000001E-2</v>
      </c>
      <c r="F68" s="6">
        <v>1.7357790000000001E-2</v>
      </c>
      <c r="G68" s="6">
        <v>1.0536800000000001E-2</v>
      </c>
      <c r="H68" s="6">
        <v>5.654765E-3</v>
      </c>
      <c r="I68" s="6">
        <v>3.3721860000000001E-3</v>
      </c>
      <c r="J68" s="6">
        <v>1.839203E-3</v>
      </c>
      <c r="K68" s="6">
        <v>1.082005E-3</v>
      </c>
      <c r="L68" s="6">
        <v>5.9694540000000001E-4</v>
      </c>
      <c r="M68" s="6">
        <v>3.4776490000000001E-4</v>
      </c>
      <c r="N68" s="6">
        <v>1.934541E-4</v>
      </c>
      <c r="O68" s="6">
        <v>1.1191179999999999E-4</v>
      </c>
      <c r="P68" s="6">
        <v>6.2625160000000002E-5</v>
      </c>
      <c r="Q68" s="6">
        <v>3.6045579999999998E-5</v>
      </c>
      <c r="R68" s="6">
        <v>2.0257310000000001E-5</v>
      </c>
      <c r="S68" s="6">
        <v>1.1617360000000001E-5</v>
      </c>
      <c r="T68" s="6">
        <v>6.548967E-6</v>
      </c>
      <c r="U68" s="6">
        <v>3.7459669999999999E-6</v>
      </c>
      <c r="V68" s="6">
        <v>2.1163629999999998E-6</v>
      </c>
    </row>
    <row r="69" spans="1:22" s="1" customFormat="1" x14ac:dyDescent="0.35">
      <c r="A69" s="1" t="s">
        <v>11</v>
      </c>
      <c r="B69" s="6">
        <v>0.36928329999999998</v>
      </c>
      <c r="C69" s="6">
        <v>0.14263909999999999</v>
      </c>
      <c r="D69" s="6">
        <v>6.0802599999999998E-2</v>
      </c>
      <c r="E69" s="6">
        <v>2.6281200000000001E-2</v>
      </c>
      <c r="F69" s="6">
        <v>1.1218270000000001E-2</v>
      </c>
      <c r="G69" s="6">
        <v>4.7976870000000001E-3</v>
      </c>
      <c r="H69" s="6">
        <v>2.053086E-3</v>
      </c>
      <c r="I69" s="6">
        <v>8.7829990000000001E-4</v>
      </c>
      <c r="J69" s="6">
        <v>3.7574210000000002E-4</v>
      </c>
      <c r="K69" s="6">
        <v>1.6074819999999999E-4</v>
      </c>
      <c r="L69" s="6">
        <v>6.8770029999999996E-5</v>
      </c>
      <c r="M69" s="6">
        <v>2.9420650000000001E-5</v>
      </c>
      <c r="N69" s="6">
        <v>1.258652E-5</v>
      </c>
      <c r="O69" s="6">
        <v>5.384667E-6</v>
      </c>
      <c r="P69" s="6">
        <v>2.303627E-6</v>
      </c>
      <c r="Q69" s="6">
        <v>9.855198999999999E-7</v>
      </c>
      <c r="R69" s="6">
        <v>4.2161750000000002E-7</v>
      </c>
      <c r="S69" s="6">
        <v>1.8037320000000001E-7</v>
      </c>
      <c r="T69" s="6">
        <v>7.7165859999999999E-8</v>
      </c>
      <c r="U69" s="6">
        <v>3.3012499999999999E-8</v>
      </c>
      <c r="V69" s="6">
        <v>1.412316E-8</v>
      </c>
    </row>
    <row r="70" spans="1:22" s="1" customFormat="1" x14ac:dyDescent="0.35">
      <c r="A70" s="1" t="s">
        <v>862</v>
      </c>
      <c r="B70" s="6">
        <v>0.35213149999999999</v>
      </c>
      <c r="C70" s="6">
        <v>7.0871139999999999E-2</v>
      </c>
      <c r="D70" s="6">
        <v>6.0910069999999998E-3</v>
      </c>
      <c r="E70" s="6">
        <v>-3.5466080000000001E-3</v>
      </c>
      <c r="F70" s="6">
        <v>-3.8210869999999999E-3</v>
      </c>
      <c r="G70" s="6">
        <v>-2.5165610000000001E-3</v>
      </c>
      <c r="H70" s="6">
        <v>-1.9440900000000001E-3</v>
      </c>
      <c r="I70" s="6">
        <v>-1.1280109999999999E-3</v>
      </c>
      <c r="J70" s="6">
        <v>-7.1990279999999997E-4</v>
      </c>
      <c r="K70" s="6">
        <v>-3.657148E-4</v>
      </c>
      <c r="L70" s="6">
        <v>-1.753906E-4</v>
      </c>
      <c r="M70" s="6">
        <v>-1.005833E-4</v>
      </c>
      <c r="N70" s="6">
        <v>-5.7686950000000002E-5</v>
      </c>
      <c r="O70" s="6">
        <v>-3.2113729999999999E-5</v>
      </c>
      <c r="P70" s="6">
        <v>-1.765695E-5</v>
      </c>
      <c r="Q70" s="6">
        <v>-9.3657859999999994E-6</v>
      </c>
      <c r="R70" s="6">
        <v>-5.1704520000000002E-6</v>
      </c>
      <c r="S70" s="6">
        <v>-2.8145419999999998E-6</v>
      </c>
      <c r="T70" s="6">
        <v>-1.5782110000000001E-6</v>
      </c>
      <c r="U70" s="6">
        <v>-8.2246129999999997E-7</v>
      </c>
      <c r="V70" s="6">
        <v>-4.2334139999999997E-7</v>
      </c>
    </row>
    <row r="72" spans="1:22" x14ac:dyDescent="0.35">
      <c r="B72" s="16">
        <f>AVERAGE(B51:B69)</f>
        <v>0.44932982631578938</v>
      </c>
    </row>
    <row r="73" spans="1:22" x14ac:dyDescent="0.35">
      <c r="B73" s="16">
        <f>AVERAGE(B55:B69)</f>
        <v>0.41239512666666661</v>
      </c>
    </row>
    <row r="74" spans="1:22" x14ac:dyDescent="0.35">
      <c r="B74" s="16">
        <f>AVERAGE(B59:B69)</f>
        <v>0.39461473636363648</v>
      </c>
    </row>
  </sheetData>
  <autoFilter ref="A50:V70" xr:uid="{B59F1916-63F8-4DA9-8E3A-9963F41937F5}">
    <sortState xmlns:xlrd2="http://schemas.microsoft.com/office/spreadsheetml/2017/richdata2" ref="A51:V70">
      <sortCondition descending="1" ref="B50:B7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20AA-5F5B-4480-A890-83E23BBBA10A}">
  <dimension ref="A1:AO93"/>
  <sheetViews>
    <sheetView tabSelected="1" topLeftCell="A43" zoomScale="85" zoomScaleNormal="85" workbookViewId="0">
      <selection activeCell="B57" sqref="B57"/>
    </sheetView>
  </sheetViews>
  <sheetFormatPr defaultRowHeight="14.5" x14ac:dyDescent="0.35"/>
  <sheetData>
    <row r="1" spans="1:24" x14ac:dyDescent="0.3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46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x14ac:dyDescent="0.35">
      <c r="A2" s="1" t="s">
        <v>3</v>
      </c>
      <c r="B2" s="1" t="s">
        <v>1</v>
      </c>
      <c r="C2" s="1" t="s">
        <v>44</v>
      </c>
      <c r="D2" s="1" t="s">
        <v>45</v>
      </c>
      <c r="E2" s="1" t="s">
        <v>43</v>
      </c>
      <c r="F2" s="1"/>
      <c r="G2" s="1" t="s">
        <v>3</v>
      </c>
      <c r="H2" s="1" t="s">
        <v>0</v>
      </c>
      <c r="I2" s="1" t="s">
        <v>44</v>
      </c>
      <c r="J2" s="1" t="s">
        <v>45</v>
      </c>
      <c r="K2" s="1" t="s">
        <v>43</v>
      </c>
      <c r="M2" s="1" t="s">
        <v>3</v>
      </c>
      <c r="N2" s="1" t="s">
        <v>1</v>
      </c>
      <c r="O2" s="1" t="s">
        <v>44</v>
      </c>
      <c r="P2" s="1" t="s">
        <v>45</v>
      </c>
      <c r="Q2" s="1" t="s">
        <v>43</v>
      </c>
      <c r="R2" s="1"/>
      <c r="S2" s="1" t="s">
        <v>3</v>
      </c>
      <c r="T2" s="1" t="s">
        <v>0</v>
      </c>
      <c r="U2" s="1" t="s">
        <v>44</v>
      </c>
      <c r="V2" s="1" t="s">
        <v>45</v>
      </c>
      <c r="W2" s="1" t="s">
        <v>43</v>
      </c>
    </row>
    <row r="3" spans="1:24" x14ac:dyDescent="0.35">
      <c r="A3" s="1" t="s">
        <v>4</v>
      </c>
      <c r="B3" s="6">
        <v>3.0584509999999999E-2</v>
      </c>
      <c r="C3" s="6">
        <v>-0.32908199999999999</v>
      </c>
      <c r="D3" s="6">
        <v>0.25553130000000002</v>
      </c>
      <c r="E3" s="5">
        <v>1.245279E-2</v>
      </c>
      <c r="F3" s="1"/>
      <c r="G3" s="1" t="s">
        <v>4</v>
      </c>
      <c r="H3" s="5">
        <v>-0.27061829999999998</v>
      </c>
      <c r="I3" s="6">
        <v>-0.4659682</v>
      </c>
      <c r="J3" s="6">
        <v>-0.13675229999999999</v>
      </c>
      <c r="K3" s="6">
        <v>6.7110700000000004E-3</v>
      </c>
      <c r="L3" t="s">
        <v>418</v>
      </c>
      <c r="M3" s="1" t="s">
        <v>4</v>
      </c>
      <c r="N3" s="6">
        <v>-3.425048E-2</v>
      </c>
      <c r="O3" s="6">
        <v>-0.2210539</v>
      </c>
      <c r="P3" s="6">
        <v>0.13390630000000001</v>
      </c>
      <c r="Q3" s="5">
        <v>5.6158550000000003E-3</v>
      </c>
      <c r="R3" s="1"/>
      <c r="S3" s="1" t="s">
        <v>4</v>
      </c>
      <c r="T3" s="5">
        <v>-0.2707637</v>
      </c>
      <c r="U3" s="6">
        <v>-0.48715900000000001</v>
      </c>
      <c r="V3" s="6">
        <v>-8.159719E-2</v>
      </c>
      <c r="W3" s="6">
        <v>6.3440709999999997E-3</v>
      </c>
      <c r="X3" t="s">
        <v>418</v>
      </c>
    </row>
    <row r="4" spans="1:24" x14ac:dyDescent="0.35">
      <c r="A4" s="1" t="s">
        <v>5</v>
      </c>
      <c r="B4" s="5">
        <v>-0.37708079999999999</v>
      </c>
      <c r="C4" s="6">
        <v>-0.88270059999999995</v>
      </c>
      <c r="D4" s="6">
        <v>-7.3709579999999997E-2</v>
      </c>
      <c r="E4" s="6">
        <v>0.12427439999999999</v>
      </c>
      <c r="F4" s="1" t="s">
        <v>418</v>
      </c>
      <c r="G4" s="1" t="s">
        <v>5</v>
      </c>
      <c r="H4" s="5">
        <v>-0.32896140000000001</v>
      </c>
      <c r="I4" s="6">
        <v>-0.60570469999999998</v>
      </c>
      <c r="J4" s="6">
        <v>-0.14725830000000001</v>
      </c>
      <c r="K4" s="5">
        <v>5.5890910000000002E-2</v>
      </c>
      <c r="L4" t="s">
        <v>418</v>
      </c>
      <c r="M4" s="1" t="s">
        <v>5</v>
      </c>
      <c r="N4" s="5">
        <v>-0.12555350000000001</v>
      </c>
      <c r="O4" s="6">
        <v>-0.24827250000000001</v>
      </c>
      <c r="P4" s="6">
        <v>-8.5309419999999997E-3</v>
      </c>
      <c r="Q4" s="6">
        <v>3.9706639999999996E-3</v>
      </c>
      <c r="R4" s="1" t="s">
        <v>418</v>
      </c>
      <c r="S4" s="1" t="s">
        <v>5</v>
      </c>
      <c r="T4" s="5">
        <v>-0.20163420000000001</v>
      </c>
      <c r="U4" s="6">
        <v>-0.42707430000000002</v>
      </c>
      <c r="V4" s="6">
        <v>6.0575459999999996E-3</v>
      </c>
      <c r="W4" s="5">
        <v>7.0431180000000001E-3</v>
      </c>
    </row>
    <row r="5" spans="1:24" x14ac:dyDescent="0.35">
      <c r="A5" s="1" t="s">
        <v>6</v>
      </c>
      <c r="B5" s="2">
        <v>-0.43753330000000001</v>
      </c>
      <c r="C5" s="2">
        <v>-1.3124750000000001</v>
      </c>
      <c r="D5" s="2">
        <v>0.33020870000000002</v>
      </c>
      <c r="E5" s="3">
        <v>5.2577289999999999E-2</v>
      </c>
      <c r="F5" s="1"/>
      <c r="G5" s="1" t="s">
        <v>6</v>
      </c>
      <c r="H5" s="2">
        <v>-0.2211427</v>
      </c>
      <c r="I5" s="2">
        <v>-0.5943946</v>
      </c>
      <c r="J5" s="2">
        <v>2.3280749999999999E-2</v>
      </c>
      <c r="K5" s="3">
        <v>1.312905E-2</v>
      </c>
      <c r="M5" s="1" t="s">
        <v>6</v>
      </c>
      <c r="N5" s="2">
        <v>4.4445430000000001E-2</v>
      </c>
      <c r="O5" s="2">
        <v>-0.23779</v>
      </c>
      <c r="P5" s="2">
        <v>0.30998150000000002</v>
      </c>
      <c r="Q5" s="3">
        <v>9.0503319999999995E-3</v>
      </c>
      <c r="R5" s="1"/>
      <c r="S5" s="1" t="s">
        <v>6</v>
      </c>
      <c r="T5" s="2">
        <v>-0.1727834</v>
      </c>
      <c r="U5" s="2">
        <v>-0.59763379999999999</v>
      </c>
      <c r="V5" s="2">
        <v>0.19515840000000001</v>
      </c>
      <c r="W5" s="3">
        <v>1.256489E-2</v>
      </c>
    </row>
    <row r="6" spans="1:24" x14ac:dyDescent="0.35">
      <c r="A6" s="1" t="s">
        <v>7</v>
      </c>
      <c r="B6" s="2">
        <v>0.2280836</v>
      </c>
      <c r="C6" s="2">
        <v>5.1624839999999998E-2</v>
      </c>
      <c r="D6" s="2">
        <v>0.44922050000000002</v>
      </c>
      <c r="E6" s="2">
        <v>6.4693270000000004E-3</v>
      </c>
      <c r="F6" s="1" t="s">
        <v>418</v>
      </c>
      <c r="G6" s="1" t="s">
        <v>7</v>
      </c>
      <c r="H6" s="2">
        <v>-0.28473559999999998</v>
      </c>
      <c r="I6" s="2">
        <v>-0.48558249999999997</v>
      </c>
      <c r="J6" s="2">
        <v>-0.11170239999999999</v>
      </c>
      <c r="K6" s="3">
        <v>5.7973829999999997E-3</v>
      </c>
      <c r="L6" t="s">
        <v>418</v>
      </c>
      <c r="M6" s="1" t="s">
        <v>7</v>
      </c>
      <c r="N6" s="2">
        <v>0.30478369999999999</v>
      </c>
      <c r="O6" s="2">
        <v>0.1003164</v>
      </c>
      <c r="P6">
        <v>0.53737089999999998</v>
      </c>
      <c r="Q6" s="2">
        <v>6.8041680000000002E-3</v>
      </c>
      <c r="R6" s="1" t="s">
        <v>418</v>
      </c>
      <c r="S6" s="1" t="s">
        <v>7</v>
      </c>
      <c r="T6" s="2">
        <v>-0.28216140000000001</v>
      </c>
      <c r="U6" s="2">
        <v>-0.54529709999999998</v>
      </c>
      <c r="V6" s="2">
        <v>-5.1681360000000003E-2</v>
      </c>
      <c r="W6" s="3">
        <v>8.2686589999999994E-3</v>
      </c>
      <c r="X6" t="s">
        <v>418</v>
      </c>
    </row>
    <row r="7" spans="1:24" x14ac:dyDescent="0.35">
      <c r="A7" s="1" t="s">
        <v>8</v>
      </c>
      <c r="B7" s="3">
        <v>0.31089909999999998</v>
      </c>
      <c r="C7" s="2">
        <v>-0.1660932</v>
      </c>
      <c r="D7" s="2">
        <v>0.62398620000000005</v>
      </c>
      <c r="E7" s="3">
        <v>1.426584E-2</v>
      </c>
      <c r="F7" s="1"/>
      <c r="G7" s="1" t="s">
        <v>8</v>
      </c>
      <c r="H7" s="2">
        <v>-0.1215415</v>
      </c>
      <c r="I7" s="2">
        <v>-0.2387309</v>
      </c>
      <c r="J7" s="2">
        <v>-4.8014649999999999E-2</v>
      </c>
      <c r="K7" s="3">
        <v>3.3939410000000001E-3</v>
      </c>
      <c r="L7" t="s">
        <v>418</v>
      </c>
      <c r="M7" s="1" t="s">
        <v>8</v>
      </c>
      <c r="N7" s="3">
        <v>-0.62207829999999997</v>
      </c>
      <c r="O7" s="2">
        <v>-1.0165759999999999</v>
      </c>
      <c r="P7" s="2">
        <v>-0.29002729999999999</v>
      </c>
      <c r="Q7" s="3">
        <v>1.2437810000000001E-2</v>
      </c>
      <c r="R7" s="1" t="s">
        <v>418</v>
      </c>
      <c r="S7" s="1" t="s">
        <v>8</v>
      </c>
      <c r="T7" s="2">
        <v>-0.2038314</v>
      </c>
      <c r="U7" s="2">
        <v>-0.37201489999999998</v>
      </c>
      <c r="V7" s="2">
        <v>-8.7208720000000003E-2</v>
      </c>
      <c r="W7" s="3">
        <v>4.6988419999999999E-3</v>
      </c>
      <c r="X7" t="s">
        <v>418</v>
      </c>
    </row>
    <row r="8" spans="1:24" x14ac:dyDescent="0.35">
      <c r="A8" s="1" t="s">
        <v>9</v>
      </c>
      <c r="B8" s="3">
        <v>-5.5656440000000001E-2</v>
      </c>
      <c r="C8" s="2">
        <v>-0.416433</v>
      </c>
      <c r="D8" s="2">
        <v>0.14075660000000001</v>
      </c>
      <c r="E8" s="3">
        <v>1.3911349999999999E-2</v>
      </c>
      <c r="F8" s="1"/>
      <c r="G8" s="1" t="s">
        <v>9</v>
      </c>
      <c r="H8" s="3">
        <v>-0.20390440000000001</v>
      </c>
      <c r="I8" s="2">
        <v>-0.36768909999999999</v>
      </c>
      <c r="J8" s="2">
        <v>-0.1038235</v>
      </c>
      <c r="K8" s="2">
        <v>5.3079959999999997E-3</v>
      </c>
      <c r="L8" t="s">
        <v>418</v>
      </c>
      <c r="M8" s="1" t="s">
        <v>9</v>
      </c>
      <c r="N8" s="3">
        <v>-0.48568939999999999</v>
      </c>
      <c r="O8" s="2">
        <v>-0.68150999999999995</v>
      </c>
      <c r="P8" s="2">
        <v>-0.32394430000000002</v>
      </c>
      <c r="Q8" s="3">
        <v>6.2903400000000002E-3</v>
      </c>
      <c r="R8" s="1" t="s">
        <v>418</v>
      </c>
      <c r="S8" s="1" t="s">
        <v>9</v>
      </c>
      <c r="T8" s="3">
        <v>-0.12481349999999999</v>
      </c>
      <c r="U8" s="2">
        <v>-0.32075690000000001</v>
      </c>
      <c r="V8" s="2">
        <v>3.8464100000000001E-2</v>
      </c>
      <c r="W8" s="2">
        <v>5.7714730000000001E-3</v>
      </c>
    </row>
    <row r="9" spans="1:24" x14ac:dyDescent="0.35">
      <c r="A9" s="1" t="s">
        <v>2</v>
      </c>
      <c r="B9" s="2">
        <v>-0.25857659999999999</v>
      </c>
      <c r="C9" s="2">
        <v>-0.80755100000000002</v>
      </c>
      <c r="D9" s="2">
        <v>6.8155359999999998E-2</v>
      </c>
      <c r="E9" s="2">
        <v>4.968409E-2</v>
      </c>
      <c r="F9" s="1"/>
      <c r="G9" s="1" t="s">
        <v>2</v>
      </c>
      <c r="H9" s="3">
        <v>-0.12353600000000001</v>
      </c>
      <c r="I9" s="2">
        <v>-0.21332950000000001</v>
      </c>
      <c r="J9" s="2">
        <v>-7.2239800000000007E-2</v>
      </c>
      <c r="K9" s="3">
        <v>7.4327239999999999E-3</v>
      </c>
      <c r="L9" t="s">
        <v>418</v>
      </c>
      <c r="M9" s="1" t="s">
        <v>2</v>
      </c>
      <c r="N9" s="2">
        <v>-0.74106130000000003</v>
      </c>
      <c r="O9" s="2">
        <v>-1.0131380000000001</v>
      </c>
      <c r="P9" s="2">
        <v>-0.50386969999999998</v>
      </c>
      <c r="Q9" s="2">
        <v>8.4498569999999999E-3</v>
      </c>
      <c r="R9" s="1" t="s">
        <v>418</v>
      </c>
      <c r="S9" s="1" t="s">
        <v>2</v>
      </c>
      <c r="T9" s="3">
        <v>-0.1069541</v>
      </c>
      <c r="U9" s="2">
        <v>-0.16413839999999999</v>
      </c>
      <c r="V9" s="2">
        <v>-6.097955E-2</v>
      </c>
      <c r="W9" s="3">
        <v>1.685071E-3</v>
      </c>
      <c r="X9" t="s">
        <v>418</v>
      </c>
    </row>
    <row r="10" spans="1:24" x14ac:dyDescent="0.35">
      <c r="A10" s="1" t="s">
        <v>10</v>
      </c>
      <c r="B10" s="3">
        <v>2.2826909999999999E-2</v>
      </c>
      <c r="C10" s="2">
        <v>-0.55065269999999999</v>
      </c>
      <c r="D10" s="2">
        <v>0.55998499999999996</v>
      </c>
      <c r="E10" s="4">
        <v>1.9884659999999998E-2</v>
      </c>
      <c r="F10" s="1"/>
      <c r="G10" s="1" t="s">
        <v>10</v>
      </c>
      <c r="H10" s="3">
        <v>-0.15727559999999999</v>
      </c>
      <c r="I10" s="2">
        <v>-0.28295110000000001</v>
      </c>
      <c r="J10" s="2">
        <v>-5.942501E-2</v>
      </c>
      <c r="K10" s="3">
        <v>3.89406E-3</v>
      </c>
      <c r="L10" t="s">
        <v>418</v>
      </c>
      <c r="M10" s="1" t="s">
        <v>10</v>
      </c>
      <c r="N10" s="3">
        <v>-0.64151060000000004</v>
      </c>
      <c r="O10" s="2">
        <v>-1.129739</v>
      </c>
      <c r="P10" s="2">
        <v>-0.19368840000000001</v>
      </c>
      <c r="Q10" s="4">
        <v>1.498216E-2</v>
      </c>
      <c r="R10" s="1" t="s">
        <v>418</v>
      </c>
      <c r="S10" s="1" t="s">
        <v>10</v>
      </c>
      <c r="T10" s="3">
        <v>-0.25867849999999998</v>
      </c>
      <c r="U10" s="2">
        <v>-0.44673200000000002</v>
      </c>
      <c r="V10" s="2">
        <v>-9.3054369999999997E-2</v>
      </c>
      <c r="W10" s="3">
        <v>6.0308000000000002E-3</v>
      </c>
      <c r="X10" t="s">
        <v>418</v>
      </c>
    </row>
    <row r="11" spans="1:24" x14ac:dyDescent="0.35">
      <c r="A11" s="1" t="s">
        <v>11</v>
      </c>
      <c r="B11" s="3">
        <v>-0.68821520000000003</v>
      </c>
      <c r="C11" s="2">
        <v>-1.5870949999999999</v>
      </c>
      <c r="D11" s="2">
        <v>-3.309554E-2</v>
      </c>
      <c r="E11" s="3">
        <v>2.8429369999999999E-2</v>
      </c>
      <c r="F11" s="1" t="s">
        <v>418</v>
      </c>
      <c r="G11" s="1" t="s">
        <v>11</v>
      </c>
      <c r="H11" s="3">
        <v>-0.27348260000000002</v>
      </c>
      <c r="I11" s="2">
        <v>-0.46001809999999999</v>
      </c>
      <c r="J11" s="2">
        <v>-0.14399999999999999</v>
      </c>
      <c r="K11" s="3">
        <v>5.8662819999999996E-3</v>
      </c>
      <c r="L11" t="s">
        <v>418</v>
      </c>
      <c r="M11" s="1" t="s">
        <v>11</v>
      </c>
      <c r="N11" s="3">
        <v>-0.95285240000000004</v>
      </c>
      <c r="O11" s="2">
        <v>-1.8949499999999999</v>
      </c>
      <c r="P11" s="2">
        <v>-0.15741169999999999</v>
      </c>
      <c r="Q11" s="3">
        <v>3.0731270000000002E-2</v>
      </c>
      <c r="R11" s="1" t="s">
        <v>418</v>
      </c>
      <c r="S11" s="1" t="s">
        <v>11</v>
      </c>
      <c r="T11" s="3">
        <v>-0.31043490000000001</v>
      </c>
      <c r="U11" s="2">
        <v>-0.48345589999999999</v>
      </c>
      <c r="V11" s="2">
        <v>-0.1632788</v>
      </c>
      <c r="W11" s="3">
        <v>5.3068810000000003E-3</v>
      </c>
      <c r="X11" t="s">
        <v>418</v>
      </c>
    </row>
    <row r="12" spans="1:24" x14ac:dyDescent="0.35">
      <c r="A12" s="1" t="s">
        <v>12</v>
      </c>
      <c r="B12" s="3">
        <v>-0.95495540000000001</v>
      </c>
      <c r="C12" s="2">
        <v>-2.1958319999999998</v>
      </c>
      <c r="D12" s="2">
        <v>-0.2609958</v>
      </c>
      <c r="E12" s="2">
        <v>1.0627800000000001</v>
      </c>
      <c r="F12" s="1" t="s">
        <v>418</v>
      </c>
      <c r="G12" s="1" t="s">
        <v>12</v>
      </c>
      <c r="H12" s="2">
        <v>-0.15454799999999999</v>
      </c>
      <c r="I12" s="2">
        <v>-0.33527449999999998</v>
      </c>
      <c r="J12" s="2">
        <v>-4.1542450000000002E-2</v>
      </c>
      <c r="K12" s="3">
        <v>0.19593050000000001</v>
      </c>
      <c r="L12" t="s">
        <v>418</v>
      </c>
      <c r="M12" s="1" t="s">
        <v>12</v>
      </c>
      <c r="N12" s="3">
        <v>-0.47431780000000001</v>
      </c>
      <c r="O12" s="2">
        <v>-0.66101200000000004</v>
      </c>
      <c r="P12" s="2">
        <v>-0.30918679999999998</v>
      </c>
      <c r="Q12" s="2">
        <v>5.6875750000000003E-3</v>
      </c>
      <c r="R12" s="1" t="s">
        <v>418</v>
      </c>
      <c r="S12" s="1" t="s">
        <v>12</v>
      </c>
      <c r="T12" s="2">
        <v>-6.3354129999999995E-2</v>
      </c>
      <c r="U12" s="2">
        <v>-0.14443329999999999</v>
      </c>
      <c r="V12" s="2">
        <v>9.2390019999999996E-3</v>
      </c>
      <c r="W12" s="3">
        <v>2.5095489999999998E-3</v>
      </c>
    </row>
    <row r="13" spans="1:24" x14ac:dyDescent="0.35">
      <c r="A13" s="1" t="s">
        <v>13</v>
      </c>
      <c r="B13" s="3">
        <v>0.30233969999999999</v>
      </c>
      <c r="C13" s="2">
        <v>0.18590219999999999</v>
      </c>
      <c r="D13" s="2">
        <v>0.39812649999999999</v>
      </c>
      <c r="E13" s="2">
        <v>3.4647499999999999E-3</v>
      </c>
      <c r="F13" s="1" t="s">
        <v>418</v>
      </c>
      <c r="G13" s="1" t="s">
        <v>13</v>
      </c>
      <c r="H13" s="2">
        <v>-0.26388470000000003</v>
      </c>
      <c r="I13" s="2">
        <v>-0.44063419999999998</v>
      </c>
      <c r="J13" s="2">
        <v>-9.7810519999999998E-2</v>
      </c>
      <c r="K13" s="3">
        <v>5.5885010000000001E-3</v>
      </c>
      <c r="L13" t="s">
        <v>418</v>
      </c>
      <c r="M13" s="1" t="s">
        <v>13</v>
      </c>
      <c r="N13" s="3">
        <v>0.46379809999999999</v>
      </c>
      <c r="O13" s="2">
        <v>0.35824729999999999</v>
      </c>
      <c r="P13" s="2">
        <v>0.56924260000000004</v>
      </c>
      <c r="Q13" s="2">
        <v>3.3832150000000002E-3</v>
      </c>
      <c r="R13" s="1" t="s">
        <v>418</v>
      </c>
      <c r="S13" s="1" t="s">
        <v>13</v>
      </c>
      <c r="T13" s="2">
        <v>-0.27107589999999998</v>
      </c>
      <c r="U13" s="2">
        <v>-0.53422029999999998</v>
      </c>
      <c r="V13" s="2">
        <v>2.6627899999999999E-2</v>
      </c>
      <c r="W13" s="3">
        <v>8.2057569999999993E-3</v>
      </c>
    </row>
    <row r="14" spans="1:24" x14ac:dyDescent="0.35">
      <c r="A14" s="1" t="s">
        <v>14</v>
      </c>
      <c r="B14" s="3">
        <v>6.9719680000000006E-2</v>
      </c>
      <c r="C14" s="2">
        <v>-0.1053428</v>
      </c>
      <c r="D14" s="2">
        <v>0.2434653</v>
      </c>
      <c r="E14" s="2">
        <v>5.5277099999999999E-3</v>
      </c>
      <c r="F14" s="1"/>
      <c r="G14" s="1" t="s">
        <v>14</v>
      </c>
      <c r="H14" s="3">
        <v>-0.197377</v>
      </c>
      <c r="I14" s="2">
        <v>-0.36613760000000001</v>
      </c>
      <c r="J14" s="2">
        <v>-6.1321500000000001E-2</v>
      </c>
      <c r="K14" s="3">
        <v>4.9156820000000002E-3</v>
      </c>
      <c r="L14" t="s">
        <v>418</v>
      </c>
      <c r="M14" s="1" t="s">
        <v>14</v>
      </c>
      <c r="N14" s="3">
        <v>0.20059879999999999</v>
      </c>
      <c r="O14" s="2">
        <v>4.7177499999999997E-2</v>
      </c>
      <c r="P14" s="2">
        <v>0.3665947</v>
      </c>
      <c r="Q14" s="2">
        <v>5.008803E-3</v>
      </c>
      <c r="R14" s="1" t="s">
        <v>418</v>
      </c>
      <c r="S14" s="1" t="s">
        <v>14</v>
      </c>
      <c r="T14" s="3">
        <v>-0.1059967</v>
      </c>
      <c r="U14" s="2">
        <v>-0.34869509999999998</v>
      </c>
      <c r="V14" s="2">
        <v>0.1146046</v>
      </c>
      <c r="W14" s="3">
        <v>7.0158989999999999E-3</v>
      </c>
    </row>
    <row r="15" spans="1:24" x14ac:dyDescent="0.35">
      <c r="A15" s="1" t="s">
        <v>15</v>
      </c>
      <c r="B15" s="3">
        <v>-0.88056559999999995</v>
      </c>
      <c r="C15" s="2">
        <v>-1.6082959999999999</v>
      </c>
      <c r="D15" s="2">
        <v>-0.44658310000000001</v>
      </c>
      <c r="E15" s="2">
        <v>2.050281E-2</v>
      </c>
      <c r="F15" s="1" t="s">
        <v>418</v>
      </c>
      <c r="G15" s="1" t="s">
        <v>15</v>
      </c>
      <c r="H15" s="3">
        <v>-0.50889340000000005</v>
      </c>
      <c r="I15" s="2">
        <v>-0.80094600000000005</v>
      </c>
      <c r="J15" s="2">
        <v>-0.32285570000000002</v>
      </c>
      <c r="K15" s="3">
        <v>8.9064580000000008E-3</v>
      </c>
      <c r="L15" t="s">
        <v>418</v>
      </c>
      <c r="M15" s="1" t="s">
        <v>15</v>
      </c>
      <c r="N15" s="3">
        <v>-1.110379</v>
      </c>
      <c r="O15" s="2">
        <v>-1.5940259999999999</v>
      </c>
      <c r="P15" s="2">
        <v>-0.70320170000000004</v>
      </c>
      <c r="Q15" s="2">
        <v>1.451679E-2</v>
      </c>
      <c r="R15" s="1" t="s">
        <v>418</v>
      </c>
      <c r="S15" s="1" t="s">
        <v>15</v>
      </c>
      <c r="T15" s="3">
        <v>-0.45471640000000002</v>
      </c>
      <c r="U15" s="2">
        <v>-0.83156509999999995</v>
      </c>
      <c r="V15" s="2">
        <v>-0.1212119</v>
      </c>
      <c r="W15" s="3">
        <v>1.1323919999999999E-2</v>
      </c>
      <c r="X15" t="s">
        <v>418</v>
      </c>
    </row>
    <row r="16" spans="1:24" x14ac:dyDescent="0.35">
      <c r="A16" s="1" t="s">
        <v>16</v>
      </c>
      <c r="B16" s="3">
        <v>0.33346399999999998</v>
      </c>
      <c r="C16" s="2">
        <v>-0.16725419999999999</v>
      </c>
      <c r="D16" s="2">
        <v>0.7566058</v>
      </c>
      <c r="E16" s="2">
        <v>1.5462460000000001E-2</v>
      </c>
      <c r="F16" s="1"/>
      <c r="G16" s="1" t="s">
        <v>16</v>
      </c>
      <c r="H16" s="2">
        <v>9.0843489999999999E-2</v>
      </c>
      <c r="I16" s="2">
        <v>-5.8590370000000003E-2</v>
      </c>
      <c r="J16" s="2">
        <v>0.25833149999999999</v>
      </c>
      <c r="K16" s="3">
        <v>5.0177889999999999E-3</v>
      </c>
      <c r="M16" s="1" t="s">
        <v>16</v>
      </c>
      <c r="N16" s="3">
        <v>-0.22931199999999999</v>
      </c>
      <c r="O16" s="2">
        <v>-0.76091129999999996</v>
      </c>
      <c r="P16" s="2">
        <v>0.24221500000000001</v>
      </c>
      <c r="Q16" s="2">
        <v>1.70843E-2</v>
      </c>
      <c r="R16" s="1"/>
      <c r="S16" s="1" t="s">
        <v>16</v>
      </c>
      <c r="T16" s="2">
        <v>-0.25794660000000003</v>
      </c>
      <c r="U16" s="2">
        <v>-0.50164240000000004</v>
      </c>
      <c r="V16" s="2">
        <v>1.0054520000000001E-2</v>
      </c>
      <c r="W16" s="3">
        <v>8.1240229999999993E-3</v>
      </c>
    </row>
    <row r="17" spans="1:24" x14ac:dyDescent="0.35">
      <c r="A17" s="1" t="s">
        <v>17</v>
      </c>
      <c r="B17" s="3">
        <v>-7.5414690000000006E-2</v>
      </c>
      <c r="C17" s="2">
        <v>-0.56727959999999999</v>
      </c>
      <c r="D17" s="2">
        <v>0.1913475</v>
      </c>
      <c r="E17" s="2">
        <v>9.8453550000000001E-2</v>
      </c>
      <c r="F17" s="1"/>
      <c r="G17" s="1" t="s">
        <v>17</v>
      </c>
      <c r="H17" s="3">
        <v>-0.13181399999999999</v>
      </c>
      <c r="I17" s="2">
        <v>-0.29581049999999998</v>
      </c>
      <c r="J17" s="2">
        <v>-3.4583639999999999E-2</v>
      </c>
      <c r="K17" s="3">
        <v>1.304634E-2</v>
      </c>
      <c r="L17" t="s">
        <v>418</v>
      </c>
      <c r="M17" s="1" t="s">
        <v>17</v>
      </c>
      <c r="N17" s="3">
        <v>-0.32554100000000002</v>
      </c>
      <c r="O17" s="2">
        <v>-0.48614220000000002</v>
      </c>
      <c r="P17" s="2">
        <v>-0.18505289999999999</v>
      </c>
      <c r="Q17" s="2">
        <v>5.0234010000000003E-3</v>
      </c>
      <c r="R17" s="1" t="s">
        <v>418</v>
      </c>
      <c r="S17" s="1" t="s">
        <v>17</v>
      </c>
      <c r="T17" s="3">
        <v>-0.14121020000000001</v>
      </c>
      <c r="U17" s="2">
        <v>-0.31580589999999997</v>
      </c>
      <c r="V17" s="2">
        <v>9.7877490000000001E-3</v>
      </c>
      <c r="W17" s="3">
        <v>5.3228859999999998E-3</v>
      </c>
    </row>
    <row r="18" spans="1:24" x14ac:dyDescent="0.35">
      <c r="A18" s="1" t="s">
        <v>18</v>
      </c>
      <c r="B18" s="3">
        <v>1.014572E-2</v>
      </c>
      <c r="C18" s="2">
        <v>-0.38283289999999998</v>
      </c>
      <c r="D18" s="2">
        <v>0.24106530000000001</v>
      </c>
      <c r="E18" s="2">
        <v>1.072674E-2</v>
      </c>
      <c r="F18" s="1"/>
      <c r="G18" s="1" t="s">
        <v>18</v>
      </c>
      <c r="H18" s="3">
        <v>-0.26605079999999998</v>
      </c>
      <c r="I18" s="2">
        <v>-0.46099639999999997</v>
      </c>
      <c r="J18" s="2">
        <v>-0.13885939999999999</v>
      </c>
      <c r="K18" s="3">
        <v>5.6452469999999999E-3</v>
      </c>
      <c r="L18" t="s">
        <v>418</v>
      </c>
      <c r="M18" s="1" t="s">
        <v>18</v>
      </c>
      <c r="N18" s="3">
        <v>-0.41422609999999999</v>
      </c>
      <c r="O18" s="2">
        <v>-0.66603650000000003</v>
      </c>
      <c r="P18" s="2">
        <v>-0.213065</v>
      </c>
      <c r="Q18" s="2">
        <v>7.3067480000000001E-3</v>
      </c>
      <c r="R18" s="1" t="s">
        <v>418</v>
      </c>
      <c r="S18" s="1" t="s">
        <v>18</v>
      </c>
      <c r="T18" s="3">
        <v>-0.67529640000000002</v>
      </c>
      <c r="U18" s="2">
        <v>-0.94029229999999997</v>
      </c>
      <c r="V18" s="2">
        <v>-0.4683582</v>
      </c>
      <c r="W18" s="3">
        <v>8.1432039999999994E-3</v>
      </c>
      <c r="X18" t="s">
        <v>418</v>
      </c>
    </row>
    <row r="19" spans="1:24" x14ac:dyDescent="0.35">
      <c r="A19" s="1" t="s">
        <v>19</v>
      </c>
      <c r="B19" s="3">
        <v>0.10933560000000001</v>
      </c>
      <c r="C19" s="2">
        <v>-4.5265220000000002E-2</v>
      </c>
      <c r="D19" s="2">
        <v>0.25691449999999999</v>
      </c>
      <c r="E19" s="2">
        <v>5.0710579999999998E-3</v>
      </c>
      <c r="F19" s="1"/>
      <c r="G19" s="1" t="s">
        <v>19</v>
      </c>
      <c r="H19" s="3">
        <v>-5.8147240000000003E-2</v>
      </c>
      <c r="I19" s="2">
        <v>-0.1420005</v>
      </c>
      <c r="J19" s="2">
        <v>1.072977E-2</v>
      </c>
      <c r="K19" s="3">
        <v>2.5170380000000001E-3</v>
      </c>
      <c r="M19" s="1" t="s">
        <v>19</v>
      </c>
      <c r="N19" s="3">
        <v>-2.3591979999999999E-3</v>
      </c>
      <c r="O19" s="2">
        <v>-0.1474907</v>
      </c>
      <c r="P19" s="2">
        <v>0.14181840000000001</v>
      </c>
      <c r="Q19" s="2">
        <v>4.6805079999999999E-3</v>
      </c>
      <c r="R19" s="1"/>
      <c r="S19" s="1" t="s">
        <v>19</v>
      </c>
      <c r="T19" s="3">
        <v>-0.13577259999999999</v>
      </c>
      <c r="U19" s="2">
        <v>-0.22230530000000001</v>
      </c>
      <c r="V19" s="2">
        <v>-4.8138920000000002E-2</v>
      </c>
      <c r="W19" s="3">
        <v>2.8131810000000001E-3</v>
      </c>
      <c r="X19" t="s">
        <v>418</v>
      </c>
    </row>
    <row r="20" spans="1:24" x14ac:dyDescent="0.35">
      <c r="A20" s="1" t="s">
        <v>20</v>
      </c>
      <c r="B20" s="3">
        <v>-8.27928E-2</v>
      </c>
      <c r="C20" s="2">
        <v>-0.91068539999999998</v>
      </c>
      <c r="D20" s="2">
        <v>0.38004779999999999</v>
      </c>
      <c r="E20" s="2">
        <v>2.8082639999999999E-2</v>
      </c>
      <c r="F20" s="1"/>
      <c r="G20" s="1" t="s">
        <v>20</v>
      </c>
      <c r="H20" s="3">
        <v>-0.2427919</v>
      </c>
      <c r="I20" s="2">
        <v>-0.46174969999999999</v>
      </c>
      <c r="J20" s="2">
        <v>-9.4322370000000003E-2</v>
      </c>
      <c r="K20" s="2">
        <v>7.355037E-3</v>
      </c>
      <c r="L20" t="s">
        <v>418</v>
      </c>
      <c r="M20" s="1" t="s">
        <v>20</v>
      </c>
      <c r="N20" s="3">
        <v>-0.57153359999999997</v>
      </c>
      <c r="O20" s="2">
        <v>-0.97077590000000002</v>
      </c>
      <c r="P20" s="2">
        <v>-0.26485429999999999</v>
      </c>
      <c r="Q20" s="2">
        <v>1.153116E-2</v>
      </c>
      <c r="R20" s="1" t="s">
        <v>418</v>
      </c>
      <c r="S20" s="1" t="s">
        <v>20</v>
      </c>
      <c r="T20" s="3">
        <v>-0.2272305</v>
      </c>
      <c r="U20" s="2">
        <v>-0.52516339999999995</v>
      </c>
      <c r="V20" s="2">
        <v>3.192412E-2</v>
      </c>
      <c r="W20" s="2">
        <v>9.5596489999999999E-3</v>
      </c>
    </row>
    <row r="21" spans="1:24" x14ac:dyDescent="0.35">
      <c r="A21" s="1" t="s">
        <v>21</v>
      </c>
      <c r="B21" s="3">
        <v>-0.87759160000000003</v>
      </c>
      <c r="C21" s="2">
        <v>-2.2674530000000002</v>
      </c>
      <c r="D21" s="2">
        <v>-0.17567530000000001</v>
      </c>
      <c r="E21" s="2">
        <v>0.8543174</v>
      </c>
      <c r="F21" s="1" t="s">
        <v>418</v>
      </c>
      <c r="G21" s="1" t="s">
        <v>21</v>
      </c>
      <c r="H21" s="2">
        <v>-0.49077939999999998</v>
      </c>
      <c r="I21" s="2">
        <v>-0.8764845</v>
      </c>
      <c r="J21" s="2">
        <v>-0.26700390000000002</v>
      </c>
      <c r="K21" s="3">
        <v>0.15779760000000001</v>
      </c>
      <c r="L21" t="s">
        <v>418</v>
      </c>
      <c r="M21" s="1" t="s">
        <v>21</v>
      </c>
      <c r="N21" s="3">
        <v>-0.2408903</v>
      </c>
      <c r="O21" s="2">
        <v>-0.37723400000000001</v>
      </c>
      <c r="P21" s="2">
        <v>-0.13085869999999999</v>
      </c>
      <c r="Q21" s="2">
        <v>4.1617049999999999E-3</v>
      </c>
      <c r="R21" s="1" t="s">
        <v>418</v>
      </c>
      <c r="S21" s="1" t="s">
        <v>21</v>
      </c>
      <c r="T21" s="2">
        <v>-0.37516769999999999</v>
      </c>
      <c r="U21" s="2">
        <v>-0.5437575</v>
      </c>
      <c r="V21" s="2">
        <v>-0.23182330000000001</v>
      </c>
      <c r="W21" s="3">
        <v>5.0515639999999997E-3</v>
      </c>
      <c r="X21" t="s">
        <v>418</v>
      </c>
    </row>
    <row r="23" spans="1:24" x14ac:dyDescent="0.35">
      <c r="A23" s="1" t="s">
        <v>417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4" x14ac:dyDescent="0.35">
      <c r="A24" s="1" t="s">
        <v>3</v>
      </c>
      <c r="B24" s="1" t="s">
        <v>1</v>
      </c>
      <c r="C24" s="1" t="s">
        <v>44</v>
      </c>
      <c r="D24" s="1" t="s">
        <v>45</v>
      </c>
      <c r="E24" s="1" t="s">
        <v>43</v>
      </c>
      <c r="F24" s="1"/>
      <c r="G24" s="1" t="s">
        <v>3</v>
      </c>
      <c r="H24" s="1" t="s">
        <v>0</v>
      </c>
      <c r="I24" s="1" t="s">
        <v>44</v>
      </c>
      <c r="J24" s="1" t="s">
        <v>45</v>
      </c>
      <c r="K24" s="1" t="s">
        <v>43</v>
      </c>
    </row>
    <row r="25" spans="1:24" x14ac:dyDescent="0.35">
      <c r="A25" s="1" t="s">
        <v>4</v>
      </c>
      <c r="B25" s="6">
        <v>2.0816649999999999E-2</v>
      </c>
      <c r="C25" s="6">
        <v>-0.3096313</v>
      </c>
      <c r="D25" s="6">
        <v>0.23402890000000001</v>
      </c>
      <c r="E25" s="5">
        <v>1.026147E-2</v>
      </c>
      <c r="F25" s="1"/>
      <c r="G25" s="1" t="s">
        <v>4</v>
      </c>
      <c r="H25" s="5">
        <v>-0.2746613</v>
      </c>
      <c r="I25" s="6">
        <v>-0.46176149999999999</v>
      </c>
      <c r="J25" s="6">
        <v>-0.14376559999999999</v>
      </c>
      <c r="K25" s="6">
        <v>5.8911809999999997E-3</v>
      </c>
      <c r="L25" t="s">
        <v>418</v>
      </c>
    </row>
    <row r="26" spans="1:24" x14ac:dyDescent="0.35">
      <c r="A26" s="1" t="s">
        <v>5</v>
      </c>
      <c r="B26" s="5">
        <v>-0.30655320000000003</v>
      </c>
      <c r="C26" s="6">
        <v>-0.67560549999999997</v>
      </c>
      <c r="D26" s="6">
        <v>-6.9518099999999999E-2</v>
      </c>
      <c r="E26" s="6">
        <v>1.3653719999999999E-2</v>
      </c>
      <c r="F26" s="1" t="s">
        <v>418</v>
      </c>
      <c r="G26" s="1" t="s">
        <v>5</v>
      </c>
      <c r="H26" s="5">
        <v>-0.30934919999999999</v>
      </c>
      <c r="I26" s="6">
        <v>-0.54414750000000001</v>
      </c>
      <c r="J26" s="6">
        <v>-0.1450671</v>
      </c>
      <c r="K26" s="5">
        <v>8.2969870000000005E-3</v>
      </c>
      <c r="L26" t="s">
        <v>418</v>
      </c>
    </row>
    <row r="27" spans="1:24" x14ac:dyDescent="0.35">
      <c r="A27" s="1" t="s">
        <v>6</v>
      </c>
      <c r="B27" s="2">
        <v>-0.21923300000000001</v>
      </c>
      <c r="C27" s="2">
        <v>-0.83081229999999995</v>
      </c>
      <c r="D27" s="2">
        <v>0.26881739999999998</v>
      </c>
      <c r="E27" s="3">
        <v>1.8950450000000001E-2</v>
      </c>
      <c r="F27" s="1"/>
      <c r="G27" s="1" t="s">
        <v>6</v>
      </c>
      <c r="H27" s="2">
        <v>-0.2076075</v>
      </c>
      <c r="I27" s="2">
        <v>-0.54531350000000001</v>
      </c>
      <c r="J27" s="2">
        <v>1.5876500000000002E-2</v>
      </c>
      <c r="K27" s="3">
        <v>9.3470270000000008E-3</v>
      </c>
    </row>
    <row r="28" spans="1:24" x14ac:dyDescent="0.35">
      <c r="A28" s="1" t="s">
        <v>7</v>
      </c>
      <c r="B28" s="2">
        <v>0.23053509999999999</v>
      </c>
      <c r="C28" s="2">
        <v>5.8446150000000002E-2</v>
      </c>
      <c r="D28" s="2">
        <v>0.44476250000000001</v>
      </c>
      <c r="E28" s="2">
        <v>6.3710080000000001E-3</v>
      </c>
      <c r="F28" s="1"/>
      <c r="G28" s="1" t="s">
        <v>7</v>
      </c>
      <c r="H28" s="2">
        <v>-0.283912</v>
      </c>
      <c r="I28" s="2">
        <v>-0.4858944</v>
      </c>
      <c r="J28" s="2">
        <v>-0.1102648</v>
      </c>
      <c r="K28" s="3">
        <v>5.8482270000000001E-3</v>
      </c>
      <c r="L28" t="s">
        <v>418</v>
      </c>
    </row>
    <row r="29" spans="1:24" x14ac:dyDescent="0.35">
      <c r="A29" s="1" t="s">
        <v>8</v>
      </c>
      <c r="B29" s="3">
        <v>0.2155676</v>
      </c>
      <c r="C29" s="2">
        <v>-0.23456930000000001</v>
      </c>
      <c r="D29" s="2">
        <v>0.51552050000000005</v>
      </c>
      <c r="E29" s="3">
        <v>1.365501E-2</v>
      </c>
      <c r="F29" s="1"/>
      <c r="G29" s="1" t="s">
        <v>8</v>
      </c>
      <c r="H29" s="2">
        <v>-0.12939899999999999</v>
      </c>
      <c r="I29" s="2">
        <v>-0.25225209999999998</v>
      </c>
      <c r="J29" s="2">
        <v>-5.2644429999999999E-2</v>
      </c>
      <c r="K29" s="3">
        <v>3.4150769999999999E-3</v>
      </c>
      <c r="L29" t="s">
        <v>418</v>
      </c>
    </row>
    <row r="30" spans="1:24" x14ac:dyDescent="0.35">
      <c r="A30" s="1" t="s">
        <v>9</v>
      </c>
      <c r="B30" s="3">
        <v>-0.1132962</v>
      </c>
      <c r="C30" s="2">
        <v>-0.44822800000000002</v>
      </c>
      <c r="D30" s="2">
        <v>7.3037640000000001E-2</v>
      </c>
      <c r="E30" s="3">
        <v>1.6758740000000001E-2</v>
      </c>
      <c r="F30" s="1"/>
      <c r="G30" s="1" t="s">
        <v>9</v>
      </c>
      <c r="H30" s="3">
        <v>-0.21856039999999999</v>
      </c>
      <c r="I30" s="2">
        <v>-0.38838840000000002</v>
      </c>
      <c r="J30" s="2">
        <v>-0.1123943</v>
      </c>
      <c r="K30" s="2">
        <v>6.7158060000000004E-3</v>
      </c>
      <c r="L30" t="s">
        <v>418</v>
      </c>
    </row>
    <row r="31" spans="1:24" x14ac:dyDescent="0.35">
      <c r="A31" s="1" t="s">
        <v>2</v>
      </c>
      <c r="B31" s="2">
        <v>-0.30098550000000002</v>
      </c>
      <c r="C31" s="2">
        <v>-0.77090110000000001</v>
      </c>
      <c r="D31" s="2">
        <v>4.7010180000000004E-3</v>
      </c>
      <c r="E31" s="2">
        <v>1.5648680000000002E-2</v>
      </c>
      <c r="F31" s="1"/>
      <c r="G31" s="1" t="s">
        <v>2</v>
      </c>
      <c r="H31" s="3">
        <v>-0.12705749999999999</v>
      </c>
      <c r="I31" s="2">
        <v>-0.2079319</v>
      </c>
      <c r="J31" s="2">
        <v>-7.739298E-2</v>
      </c>
      <c r="K31" s="3">
        <v>2.543867E-3</v>
      </c>
      <c r="L31" t="s">
        <v>418</v>
      </c>
    </row>
    <row r="32" spans="1:24" x14ac:dyDescent="0.35">
      <c r="A32" s="1" t="s">
        <v>10</v>
      </c>
      <c r="B32" s="3">
        <v>-6.4335030000000001E-2</v>
      </c>
      <c r="C32" s="2">
        <v>-0.59284250000000005</v>
      </c>
      <c r="D32" s="2">
        <v>0.44372529999999999</v>
      </c>
      <c r="E32" s="4">
        <v>1.858272E-2</v>
      </c>
      <c r="F32" s="1"/>
      <c r="G32" s="1" t="s">
        <v>10</v>
      </c>
      <c r="H32" s="3">
        <v>-0.1597761</v>
      </c>
      <c r="I32" s="2">
        <v>-0.28420089999999998</v>
      </c>
      <c r="J32" s="2">
        <v>-6.0561780000000003E-2</v>
      </c>
      <c r="K32" s="3">
        <v>3.8369929999999999E-3</v>
      </c>
      <c r="L32" t="s">
        <v>418</v>
      </c>
    </row>
    <row r="33" spans="1:12" x14ac:dyDescent="0.35">
      <c r="A33" s="1" t="s">
        <v>11</v>
      </c>
      <c r="B33" s="3">
        <v>-0.69667040000000002</v>
      </c>
      <c r="C33" s="2">
        <v>-1.598438</v>
      </c>
      <c r="D33" s="2">
        <v>-4.7439059999999998E-2</v>
      </c>
      <c r="E33" s="3">
        <v>2.8197989999999999E-2</v>
      </c>
      <c r="F33" s="1"/>
      <c r="G33" s="1" t="s">
        <v>11</v>
      </c>
      <c r="H33" s="3">
        <v>-0.27606579999999997</v>
      </c>
      <c r="I33" s="2">
        <v>-0.45912170000000002</v>
      </c>
      <c r="J33" s="2">
        <v>-0.1495657</v>
      </c>
      <c r="K33" s="3">
        <v>5.8120259999999997E-3</v>
      </c>
      <c r="L33" t="s">
        <v>418</v>
      </c>
    </row>
    <row r="34" spans="1:12" x14ac:dyDescent="0.35">
      <c r="A34" s="1" t="s">
        <v>12</v>
      </c>
      <c r="B34" s="3">
        <v>-0.73721829999999999</v>
      </c>
      <c r="C34" s="2">
        <v>-1.479123</v>
      </c>
      <c r="D34" s="2">
        <v>-0.3094596</v>
      </c>
      <c r="E34" s="2">
        <v>3.0183209999999999E-2</v>
      </c>
      <c r="F34" s="1" t="s">
        <v>418</v>
      </c>
      <c r="G34" s="1" t="s">
        <v>12</v>
      </c>
      <c r="H34" s="2">
        <v>-0.1352729</v>
      </c>
      <c r="I34" s="2">
        <v>-0.264071</v>
      </c>
      <c r="J34" s="2">
        <v>-5.176559E-2</v>
      </c>
      <c r="K34" s="3">
        <v>5.0127160000000004E-3</v>
      </c>
      <c r="L34" t="s">
        <v>418</v>
      </c>
    </row>
    <row r="35" spans="1:12" x14ac:dyDescent="0.35">
      <c r="A35" s="1" t="s">
        <v>13</v>
      </c>
      <c r="B35" s="3">
        <v>0.30652210000000002</v>
      </c>
      <c r="C35" s="2">
        <v>0.19285330000000001</v>
      </c>
      <c r="D35" s="2">
        <v>0.4007792</v>
      </c>
      <c r="E35" s="2">
        <v>3.365051E-3</v>
      </c>
      <c r="F35" s="1"/>
      <c r="G35" s="1" t="s">
        <v>13</v>
      </c>
      <c r="H35" s="2">
        <v>-0.25988349999999999</v>
      </c>
      <c r="I35" s="2">
        <v>-0.44041140000000001</v>
      </c>
      <c r="J35" s="2">
        <v>-9.5693860000000006E-2</v>
      </c>
      <c r="K35" s="3">
        <v>5.5403780000000003E-3</v>
      </c>
      <c r="L35" t="s">
        <v>418</v>
      </c>
    </row>
    <row r="36" spans="1:12" x14ac:dyDescent="0.35">
      <c r="A36" s="1" t="s">
        <v>14</v>
      </c>
      <c r="B36" s="3">
        <v>7.4837470000000003E-2</v>
      </c>
      <c r="C36" s="2">
        <v>-9.1184379999999995E-2</v>
      </c>
      <c r="D36" s="2">
        <v>0.24319979999999999</v>
      </c>
      <c r="E36" s="2">
        <v>5.3140820000000004E-3</v>
      </c>
      <c r="F36" s="1"/>
      <c r="G36" s="1" t="s">
        <v>14</v>
      </c>
      <c r="H36" s="3">
        <v>-0.19492770000000001</v>
      </c>
      <c r="I36" s="2">
        <v>-0.36005979999999999</v>
      </c>
      <c r="J36" s="2">
        <v>-6.0279689999999997E-2</v>
      </c>
      <c r="K36" s="3">
        <v>4.8981110000000001E-3</v>
      </c>
    </row>
    <row r="37" spans="1:12" x14ac:dyDescent="0.35">
      <c r="A37" s="1" t="s">
        <v>15</v>
      </c>
      <c r="B37" s="3">
        <v>-0.88980190000000003</v>
      </c>
      <c r="C37" s="2">
        <v>-1.6006290000000001</v>
      </c>
      <c r="D37" s="2">
        <v>-0.47597610000000001</v>
      </c>
      <c r="E37" s="2">
        <v>1.9855390000000001E-2</v>
      </c>
      <c r="F37" s="1"/>
      <c r="G37" s="1" t="s">
        <v>15</v>
      </c>
      <c r="H37" s="3">
        <v>-0.51579140000000001</v>
      </c>
      <c r="I37" s="2">
        <v>-0.8038613</v>
      </c>
      <c r="J37" s="2">
        <v>-0.33455669999999998</v>
      </c>
      <c r="K37" s="3">
        <v>8.7895560000000005E-3</v>
      </c>
    </row>
    <row r="38" spans="1:12" x14ac:dyDescent="0.35">
      <c r="A38" s="1" t="s">
        <v>16</v>
      </c>
      <c r="B38" s="3">
        <v>0.29122759999999998</v>
      </c>
      <c r="C38" s="2">
        <v>-0.20568030000000001</v>
      </c>
      <c r="D38" s="2">
        <v>0.69270580000000004</v>
      </c>
      <c r="E38" s="2">
        <v>1.5208259999999999E-2</v>
      </c>
      <c r="F38" s="1"/>
      <c r="G38" s="1" t="s">
        <v>16</v>
      </c>
      <c r="H38" s="2">
        <v>8.725455E-2</v>
      </c>
      <c r="I38" s="2">
        <v>-6.103339E-2</v>
      </c>
      <c r="J38" s="2">
        <v>0.25601249999999998</v>
      </c>
      <c r="K38" s="3">
        <v>4.9853809999999997E-3</v>
      </c>
    </row>
    <row r="39" spans="1:12" x14ac:dyDescent="0.35">
      <c r="A39" s="1" t="s">
        <v>17</v>
      </c>
      <c r="B39" s="3">
        <v>-0.15745500000000001</v>
      </c>
      <c r="C39" s="2">
        <v>-0.51014230000000005</v>
      </c>
      <c r="D39" s="2">
        <v>6.9138329999999998E-2</v>
      </c>
      <c r="E39" s="2">
        <v>1.143331E-2</v>
      </c>
      <c r="F39" s="1"/>
      <c r="G39" s="1" t="s">
        <v>17</v>
      </c>
      <c r="H39" s="3">
        <v>-0.1447852</v>
      </c>
      <c r="I39" s="2">
        <v>-0.30109259999999999</v>
      </c>
      <c r="J39" s="2">
        <v>-4.3615849999999998E-2</v>
      </c>
      <c r="K39" s="3">
        <v>4.7280849999999999E-3</v>
      </c>
    </row>
    <row r="40" spans="1:12" x14ac:dyDescent="0.35">
      <c r="A40" s="1" t="s">
        <v>18</v>
      </c>
      <c r="B40" s="3">
        <v>-6.6627259999999994E-2</v>
      </c>
      <c r="C40" s="2">
        <v>-0.43342510000000001</v>
      </c>
      <c r="D40" s="2">
        <v>0.1568909</v>
      </c>
      <c r="E40" s="2">
        <v>9.9745130000000008E-3</v>
      </c>
      <c r="F40" s="1"/>
      <c r="G40" s="1" t="s">
        <v>18</v>
      </c>
      <c r="H40" s="3">
        <v>-0.26529989999999998</v>
      </c>
      <c r="I40" s="2">
        <v>-0.45471509999999998</v>
      </c>
      <c r="J40" s="2">
        <v>-0.1375363</v>
      </c>
      <c r="K40" s="3">
        <v>5.4788079999999999E-3</v>
      </c>
    </row>
    <row r="41" spans="1:12" x14ac:dyDescent="0.35">
      <c r="A41" s="1" t="s">
        <v>19</v>
      </c>
      <c r="B41" s="3">
        <v>0.1041299</v>
      </c>
      <c r="C41" s="2">
        <v>-4.9671319999999998E-2</v>
      </c>
      <c r="D41" s="2">
        <v>0.24812919999999999</v>
      </c>
      <c r="E41" s="2">
        <v>4.9748589999999999E-3</v>
      </c>
      <c r="F41" s="1"/>
      <c r="G41" s="1" t="s">
        <v>19</v>
      </c>
      <c r="H41" s="3">
        <v>-5.9999669999999998E-2</v>
      </c>
      <c r="I41" s="2">
        <v>-0.1422745</v>
      </c>
      <c r="J41" s="2">
        <v>9.8773590000000005E-3</v>
      </c>
      <c r="K41" s="3">
        <v>2.4884299999999998E-3</v>
      </c>
    </row>
    <row r="42" spans="1:12" x14ac:dyDescent="0.35">
      <c r="A42" s="1" t="s">
        <v>20</v>
      </c>
      <c r="B42" s="3">
        <v>-0.17516950000000001</v>
      </c>
      <c r="C42" s="2">
        <v>-0.89823509999999995</v>
      </c>
      <c r="D42" s="2">
        <v>0.26263019999999998</v>
      </c>
      <c r="E42" s="2">
        <v>2.2417969999999999E-2</v>
      </c>
      <c r="F42" s="1"/>
      <c r="G42" s="1" t="s">
        <v>20</v>
      </c>
      <c r="H42" s="3">
        <v>-0.23944389999999999</v>
      </c>
      <c r="I42" s="2">
        <v>-0.4620242</v>
      </c>
      <c r="J42" s="2">
        <v>-8.0413780000000004E-2</v>
      </c>
      <c r="K42" s="2">
        <v>7.1687089999999997E-3</v>
      </c>
    </row>
    <row r="43" spans="1:12" x14ac:dyDescent="0.35">
      <c r="A43" s="1" t="s">
        <v>21</v>
      </c>
      <c r="B43" s="3">
        <v>-0.52880099999999997</v>
      </c>
      <c r="C43" s="2">
        <v>-1.12191</v>
      </c>
      <c r="D43" s="2">
        <v>-0.17529439999999999</v>
      </c>
      <c r="E43" s="2">
        <v>2.0446809999999999E-2</v>
      </c>
      <c r="F43" s="1"/>
      <c r="G43" s="1" t="s">
        <v>21</v>
      </c>
      <c r="H43" s="2">
        <v>-0.47770940000000001</v>
      </c>
      <c r="I43" s="2">
        <v>-0.75224429999999998</v>
      </c>
      <c r="J43" s="2">
        <v>-0.2846496</v>
      </c>
      <c r="K43" s="3">
        <v>9.8084959999999999E-3</v>
      </c>
    </row>
    <row r="52" spans="1:41" x14ac:dyDescent="0.35">
      <c r="A52" s="1" t="s">
        <v>48</v>
      </c>
      <c r="B52" s="1"/>
      <c r="C52" s="1"/>
      <c r="D52" s="1"/>
      <c r="E52" s="1"/>
      <c r="F52" s="1" t="s">
        <v>417</v>
      </c>
      <c r="G52" s="1"/>
      <c r="H52" s="1"/>
      <c r="I52" s="1"/>
      <c r="J52" s="1" t="s">
        <v>46</v>
      </c>
      <c r="K52" s="1"/>
      <c r="L52" s="1"/>
      <c r="M52" s="1"/>
      <c r="O52" s="1"/>
    </row>
    <row r="53" spans="1:41" x14ac:dyDescent="0.35">
      <c r="A53" s="1" t="s">
        <v>3</v>
      </c>
      <c r="B53" s="1" t="s">
        <v>1</v>
      </c>
      <c r="C53" s="1" t="s">
        <v>44</v>
      </c>
      <c r="D53" s="1" t="s">
        <v>45</v>
      </c>
      <c r="E53" s="1" t="s">
        <v>43</v>
      </c>
      <c r="F53" s="1" t="s">
        <v>1</v>
      </c>
      <c r="G53" s="1" t="s">
        <v>44</v>
      </c>
      <c r="H53" s="1" t="s">
        <v>45</v>
      </c>
      <c r="I53" s="1" t="s">
        <v>43</v>
      </c>
      <c r="J53" s="1" t="s">
        <v>1</v>
      </c>
      <c r="K53" s="1" t="s">
        <v>44</v>
      </c>
      <c r="L53" s="1" t="s">
        <v>45</v>
      </c>
      <c r="M53" s="1" t="s">
        <v>43</v>
      </c>
      <c r="O53" s="1" t="s">
        <v>3</v>
      </c>
      <c r="P53" s="1" t="s">
        <v>1</v>
      </c>
      <c r="Q53" s="1" t="s">
        <v>44</v>
      </c>
      <c r="R53" s="1" t="s">
        <v>45</v>
      </c>
      <c r="S53" s="1" t="s">
        <v>43</v>
      </c>
      <c r="T53" s="1" t="s">
        <v>1</v>
      </c>
      <c r="U53" s="1" t="s">
        <v>44</v>
      </c>
      <c r="V53" s="1" t="s">
        <v>45</v>
      </c>
      <c r="W53" s="1" t="s">
        <v>43</v>
      </c>
      <c r="X53" s="1" t="s">
        <v>1</v>
      </c>
      <c r="Y53" s="1" t="s">
        <v>44</v>
      </c>
      <c r="Z53" s="1" t="s">
        <v>45</v>
      </c>
      <c r="AA53" s="1" t="s">
        <v>43</v>
      </c>
      <c r="AC53" t="s">
        <v>3</v>
      </c>
      <c r="AD53" t="s">
        <v>1</v>
      </c>
      <c r="AE53" t="s">
        <v>44</v>
      </c>
      <c r="AF53" t="s">
        <v>45</v>
      </c>
      <c r="AG53" t="s">
        <v>43</v>
      </c>
      <c r="AH53" t="s">
        <v>1</v>
      </c>
      <c r="AI53" t="s">
        <v>44</v>
      </c>
      <c r="AJ53" t="s">
        <v>45</v>
      </c>
      <c r="AK53" t="s">
        <v>43</v>
      </c>
      <c r="AL53" t="s">
        <v>1</v>
      </c>
      <c r="AM53" t="s">
        <v>44</v>
      </c>
      <c r="AN53" t="s">
        <v>45</v>
      </c>
      <c r="AO53" t="s">
        <v>43</v>
      </c>
    </row>
    <row r="54" spans="1:41" x14ac:dyDescent="0.35">
      <c r="A54" s="1" t="s">
        <v>15</v>
      </c>
      <c r="B54" s="5">
        <v>-0.88056559999999995</v>
      </c>
      <c r="C54" s="6">
        <v>-1.6082959999999999</v>
      </c>
      <c r="D54" s="6">
        <v>-0.44658310000000001</v>
      </c>
      <c r="E54" s="6">
        <v>2.050281E-2</v>
      </c>
      <c r="F54" s="5">
        <v>-0.88980190000000003</v>
      </c>
      <c r="G54" s="6">
        <v>-1.6006290000000001</v>
      </c>
      <c r="H54" s="6">
        <v>-0.47597610000000001</v>
      </c>
      <c r="I54" s="6">
        <v>1.9855390000000001E-2</v>
      </c>
      <c r="J54" s="5">
        <v>-1.110379</v>
      </c>
      <c r="K54" s="6">
        <v>-1.5940259999999999</v>
      </c>
      <c r="L54" s="6">
        <v>-0.70320170000000004</v>
      </c>
      <c r="M54" s="6">
        <v>1.451679E-2</v>
      </c>
      <c r="O54" s="1" t="s">
        <v>4</v>
      </c>
      <c r="P54" s="5">
        <f>ABS(B54)</f>
        <v>0.88056559999999995</v>
      </c>
      <c r="Q54" s="5">
        <f t="shared" ref="Q54:AA69" si="0">ABS(C54)</f>
        <v>1.6082959999999999</v>
      </c>
      <c r="R54" s="5">
        <f t="shared" si="0"/>
        <v>0.44658310000000001</v>
      </c>
      <c r="S54" s="5">
        <f t="shared" si="0"/>
        <v>2.050281E-2</v>
      </c>
      <c r="T54" s="5">
        <f t="shared" si="0"/>
        <v>0.88980190000000003</v>
      </c>
      <c r="U54" s="5">
        <f t="shared" si="0"/>
        <v>1.6006290000000001</v>
      </c>
      <c r="V54" s="5">
        <f t="shared" si="0"/>
        <v>0.47597610000000001</v>
      </c>
      <c r="W54" s="5">
        <f t="shared" si="0"/>
        <v>1.9855390000000001E-2</v>
      </c>
      <c r="X54" s="5">
        <f t="shared" si="0"/>
        <v>1.110379</v>
      </c>
      <c r="Y54" s="5">
        <f t="shared" si="0"/>
        <v>1.5940259999999999</v>
      </c>
      <c r="Z54" s="5">
        <f t="shared" si="0"/>
        <v>0.70320170000000004</v>
      </c>
      <c r="AA54" s="5">
        <f t="shared" si="0"/>
        <v>1.451679E-2</v>
      </c>
      <c r="AC54" t="s">
        <v>19</v>
      </c>
      <c r="AD54">
        <v>0.10933560000000001</v>
      </c>
      <c r="AE54">
        <v>4.5265220000000002E-2</v>
      </c>
      <c r="AF54">
        <v>0.25691449999999999</v>
      </c>
      <c r="AG54">
        <v>5.0710579999999998E-3</v>
      </c>
      <c r="AH54">
        <v>0.1041299</v>
      </c>
      <c r="AI54">
        <v>4.9671319999999998E-2</v>
      </c>
      <c r="AJ54">
        <v>0.24812919999999999</v>
      </c>
      <c r="AK54">
        <v>4.9748589999999999E-3</v>
      </c>
      <c r="AL54">
        <v>2.3591979999999999E-3</v>
      </c>
      <c r="AM54">
        <v>0.1474907</v>
      </c>
      <c r="AN54">
        <v>0.14181840000000001</v>
      </c>
      <c r="AO54">
        <v>4.6805079999999999E-3</v>
      </c>
    </row>
    <row r="55" spans="1:41" x14ac:dyDescent="0.35">
      <c r="A55" s="1" t="s">
        <v>12</v>
      </c>
      <c r="B55" s="5">
        <v>-0.95495540000000001</v>
      </c>
      <c r="C55" s="6">
        <v>-2.1958319999999998</v>
      </c>
      <c r="D55" s="6">
        <v>-0.2609958</v>
      </c>
      <c r="E55" s="6">
        <v>1.0627800000000001</v>
      </c>
      <c r="F55" s="5">
        <v>-0.73721829999999999</v>
      </c>
      <c r="G55" s="6">
        <v>-1.479123</v>
      </c>
      <c r="H55" s="6">
        <v>-0.3094596</v>
      </c>
      <c r="I55" s="6">
        <v>3.0183209999999999E-2</v>
      </c>
      <c r="J55" s="5">
        <v>-0.47431780000000001</v>
      </c>
      <c r="K55" s="6">
        <v>-0.66101200000000004</v>
      </c>
      <c r="L55" s="6">
        <v>-0.30918679999999998</v>
      </c>
      <c r="M55" s="6">
        <v>5.6875750000000003E-3</v>
      </c>
      <c r="O55" s="1" t="s">
        <v>5</v>
      </c>
      <c r="P55" s="5">
        <f t="shared" ref="P55:P72" si="1">ABS(B55)</f>
        <v>0.95495540000000001</v>
      </c>
      <c r="Q55" s="5">
        <f t="shared" si="0"/>
        <v>2.1958319999999998</v>
      </c>
      <c r="R55" s="5">
        <f t="shared" si="0"/>
        <v>0.2609958</v>
      </c>
      <c r="S55" s="5">
        <f t="shared" si="0"/>
        <v>1.0627800000000001</v>
      </c>
      <c r="T55" s="5">
        <f t="shared" si="0"/>
        <v>0.73721829999999999</v>
      </c>
      <c r="U55" s="5">
        <f t="shared" si="0"/>
        <v>1.479123</v>
      </c>
      <c r="V55" s="5">
        <f t="shared" si="0"/>
        <v>0.3094596</v>
      </c>
      <c r="W55" s="5">
        <f t="shared" si="0"/>
        <v>3.0183209999999999E-2</v>
      </c>
      <c r="X55" s="5">
        <f t="shared" si="0"/>
        <v>0.47431780000000001</v>
      </c>
      <c r="Y55" s="5">
        <f t="shared" si="0"/>
        <v>0.66101200000000004</v>
      </c>
      <c r="Z55" s="5">
        <f t="shared" si="0"/>
        <v>0.30918679999999998</v>
      </c>
      <c r="AA55" s="5">
        <f t="shared" si="0"/>
        <v>5.6875750000000003E-3</v>
      </c>
      <c r="AC55" t="s">
        <v>4</v>
      </c>
      <c r="AD55">
        <v>3.0584509999999999E-2</v>
      </c>
      <c r="AE55">
        <v>0.32908199999999999</v>
      </c>
      <c r="AF55">
        <v>0.25553130000000002</v>
      </c>
      <c r="AG55">
        <v>1.245279E-2</v>
      </c>
      <c r="AH55">
        <v>2.0816649999999999E-2</v>
      </c>
      <c r="AI55">
        <v>0.3096313</v>
      </c>
      <c r="AJ55">
        <v>0.23402890000000001</v>
      </c>
      <c r="AK55">
        <v>1.026147E-2</v>
      </c>
      <c r="AL55">
        <v>3.425048E-2</v>
      </c>
      <c r="AM55">
        <v>0.2210539</v>
      </c>
      <c r="AN55">
        <v>0.13390630000000001</v>
      </c>
      <c r="AO55">
        <v>5.6158550000000003E-3</v>
      </c>
    </row>
    <row r="56" spans="1:41" x14ac:dyDescent="0.35">
      <c r="A56" s="1" t="s">
        <v>11</v>
      </c>
      <c r="B56" s="5">
        <v>-0.68821520000000003</v>
      </c>
      <c r="C56" s="6">
        <v>-1.5870949999999999</v>
      </c>
      <c r="D56" s="6">
        <v>-3.309554E-2</v>
      </c>
      <c r="E56" s="5">
        <v>2.8429369999999999E-2</v>
      </c>
      <c r="F56" s="5">
        <v>-0.69667040000000002</v>
      </c>
      <c r="G56" s="6">
        <v>-1.598438</v>
      </c>
      <c r="H56" s="6">
        <v>-4.7439059999999998E-2</v>
      </c>
      <c r="I56" s="5">
        <v>2.8197989999999999E-2</v>
      </c>
      <c r="J56" s="5">
        <v>-0.95285240000000004</v>
      </c>
      <c r="K56" s="6">
        <v>-1.8949499999999999</v>
      </c>
      <c r="L56" s="6">
        <v>-0.15741169999999999</v>
      </c>
      <c r="M56" s="5">
        <v>3.0731270000000002E-2</v>
      </c>
      <c r="O56" s="1" t="s">
        <v>6</v>
      </c>
      <c r="P56" s="5">
        <f t="shared" si="1"/>
        <v>0.68821520000000003</v>
      </c>
      <c r="Q56" s="5">
        <f t="shared" si="0"/>
        <v>1.5870949999999999</v>
      </c>
      <c r="R56" s="5">
        <f t="shared" si="0"/>
        <v>3.309554E-2</v>
      </c>
      <c r="S56" s="5">
        <f t="shared" si="0"/>
        <v>2.8429369999999999E-2</v>
      </c>
      <c r="T56" s="5">
        <f t="shared" si="0"/>
        <v>0.69667040000000002</v>
      </c>
      <c r="U56" s="5">
        <f t="shared" si="0"/>
        <v>1.598438</v>
      </c>
      <c r="V56" s="5">
        <f t="shared" si="0"/>
        <v>4.7439059999999998E-2</v>
      </c>
      <c r="W56" s="5">
        <f t="shared" si="0"/>
        <v>2.8197989999999999E-2</v>
      </c>
      <c r="X56" s="5">
        <f t="shared" si="0"/>
        <v>0.95285240000000004</v>
      </c>
      <c r="Y56" s="5">
        <f t="shared" si="0"/>
        <v>1.8949499999999999</v>
      </c>
      <c r="Z56" s="5">
        <f t="shared" si="0"/>
        <v>0.15741169999999999</v>
      </c>
      <c r="AA56" s="5">
        <f t="shared" si="0"/>
        <v>3.0731270000000002E-2</v>
      </c>
      <c r="AC56" t="s">
        <v>6</v>
      </c>
      <c r="AD56">
        <v>0.43753330000000001</v>
      </c>
      <c r="AE56">
        <v>1.3124750000000001</v>
      </c>
      <c r="AF56">
        <v>0.33020870000000002</v>
      </c>
      <c r="AG56">
        <v>5.2577289999999999E-2</v>
      </c>
      <c r="AH56">
        <v>0.21923300000000001</v>
      </c>
      <c r="AI56">
        <v>0.83081229999999995</v>
      </c>
      <c r="AJ56">
        <v>0.26881739999999998</v>
      </c>
      <c r="AK56">
        <v>1.8950450000000001E-2</v>
      </c>
      <c r="AL56">
        <v>4.4445430000000001E-2</v>
      </c>
      <c r="AM56">
        <v>0.23779</v>
      </c>
      <c r="AN56">
        <v>0.30998150000000002</v>
      </c>
      <c r="AO56">
        <v>9.0503319999999995E-3</v>
      </c>
    </row>
    <row r="57" spans="1:41" x14ac:dyDescent="0.35">
      <c r="A57" s="1" t="s">
        <v>21</v>
      </c>
      <c r="B57" s="5">
        <v>-0.87759160000000003</v>
      </c>
      <c r="C57" s="6">
        <v>-2.2674530000000002</v>
      </c>
      <c r="D57" s="6">
        <v>-0.17567530000000001</v>
      </c>
      <c r="E57" s="6">
        <v>0.8543174</v>
      </c>
      <c r="F57" s="5">
        <v>-0.52880099999999997</v>
      </c>
      <c r="G57" s="6">
        <v>-1.12191</v>
      </c>
      <c r="H57" s="6">
        <v>-0.17529439999999999</v>
      </c>
      <c r="I57" s="6">
        <v>2.0446809999999999E-2</v>
      </c>
      <c r="J57" s="5">
        <v>-0.2408903</v>
      </c>
      <c r="K57" s="6">
        <v>-0.37723400000000001</v>
      </c>
      <c r="L57" s="6">
        <v>-0.13085869999999999</v>
      </c>
      <c r="M57" s="6">
        <v>4.1617049999999999E-3</v>
      </c>
      <c r="O57" s="1" t="s">
        <v>7</v>
      </c>
      <c r="P57" s="5">
        <f t="shared" si="1"/>
        <v>0.87759160000000003</v>
      </c>
      <c r="Q57" s="5">
        <f t="shared" si="0"/>
        <v>2.2674530000000002</v>
      </c>
      <c r="R57" s="5">
        <f t="shared" si="0"/>
        <v>0.17567530000000001</v>
      </c>
      <c r="S57" s="5">
        <f t="shared" si="0"/>
        <v>0.8543174</v>
      </c>
      <c r="T57" s="5">
        <f t="shared" si="0"/>
        <v>0.52880099999999997</v>
      </c>
      <c r="U57" s="5">
        <f t="shared" si="0"/>
        <v>1.12191</v>
      </c>
      <c r="V57" s="5">
        <f t="shared" si="0"/>
        <v>0.17529439999999999</v>
      </c>
      <c r="W57" s="5">
        <f t="shared" si="0"/>
        <v>2.0446809999999999E-2</v>
      </c>
      <c r="X57" s="5">
        <f t="shared" si="0"/>
        <v>0.2408903</v>
      </c>
      <c r="Y57" s="5">
        <f t="shared" si="0"/>
        <v>0.37723400000000001</v>
      </c>
      <c r="Z57" s="5">
        <f t="shared" si="0"/>
        <v>0.13085869999999999</v>
      </c>
      <c r="AA57" s="5">
        <f t="shared" si="0"/>
        <v>4.1617049999999999E-3</v>
      </c>
      <c r="AC57" t="s">
        <v>5</v>
      </c>
      <c r="AD57">
        <v>0.37708079999999999</v>
      </c>
      <c r="AE57">
        <v>0.88270059999999995</v>
      </c>
      <c r="AF57">
        <v>7.3709579999999997E-2</v>
      </c>
      <c r="AG57">
        <v>0.12427439999999999</v>
      </c>
      <c r="AH57">
        <v>0.30655320000000003</v>
      </c>
      <c r="AI57">
        <v>0.67560549999999997</v>
      </c>
      <c r="AJ57">
        <v>6.9518099999999999E-2</v>
      </c>
      <c r="AK57">
        <v>1.3653719999999999E-2</v>
      </c>
      <c r="AL57">
        <v>0.12555350000000001</v>
      </c>
      <c r="AM57">
        <v>0.24827250000000001</v>
      </c>
      <c r="AN57">
        <v>8.5309419999999997E-3</v>
      </c>
      <c r="AO57">
        <v>3.9706639999999996E-3</v>
      </c>
    </row>
    <row r="58" spans="1:41" x14ac:dyDescent="0.35">
      <c r="A58" s="1" t="s">
        <v>5</v>
      </c>
      <c r="B58" s="5">
        <v>-0.37708079999999999</v>
      </c>
      <c r="C58" s="6">
        <v>-0.88270059999999995</v>
      </c>
      <c r="D58" s="6">
        <v>-7.3709579999999997E-2</v>
      </c>
      <c r="E58" s="6">
        <v>0.12427439999999999</v>
      </c>
      <c r="F58" s="5">
        <v>-0.30655320000000003</v>
      </c>
      <c r="G58" s="6">
        <v>-0.67560549999999997</v>
      </c>
      <c r="H58" s="6">
        <v>-6.9518099999999999E-2</v>
      </c>
      <c r="I58" s="6">
        <v>1.3653719999999999E-2</v>
      </c>
      <c r="J58" s="5">
        <v>-0.12555350000000001</v>
      </c>
      <c r="K58" s="6">
        <v>-0.24827250000000001</v>
      </c>
      <c r="L58" s="6">
        <v>-8.5309419999999997E-3</v>
      </c>
      <c r="M58" s="6">
        <v>3.9706639999999996E-3</v>
      </c>
      <c r="O58" s="1" t="s">
        <v>8</v>
      </c>
      <c r="P58" s="5">
        <f t="shared" si="1"/>
        <v>0.37708079999999999</v>
      </c>
      <c r="Q58" s="5">
        <f t="shared" si="0"/>
        <v>0.88270059999999995</v>
      </c>
      <c r="R58" s="5">
        <f t="shared" si="0"/>
        <v>7.3709579999999997E-2</v>
      </c>
      <c r="S58" s="5">
        <f t="shared" si="0"/>
        <v>0.12427439999999999</v>
      </c>
      <c r="T58" s="5">
        <f t="shared" si="0"/>
        <v>0.30655320000000003</v>
      </c>
      <c r="U58" s="5">
        <f t="shared" si="0"/>
        <v>0.67560549999999997</v>
      </c>
      <c r="V58" s="5">
        <f t="shared" si="0"/>
        <v>6.9518099999999999E-2</v>
      </c>
      <c r="W58" s="5">
        <f t="shared" si="0"/>
        <v>1.3653719999999999E-2</v>
      </c>
      <c r="X58" s="5">
        <f t="shared" si="0"/>
        <v>0.12555350000000001</v>
      </c>
      <c r="Y58" s="5">
        <f t="shared" si="0"/>
        <v>0.24827250000000001</v>
      </c>
      <c r="Z58" s="5">
        <f t="shared" si="0"/>
        <v>8.5309419999999997E-3</v>
      </c>
      <c r="AA58" s="5">
        <f t="shared" si="0"/>
        <v>3.9706639999999996E-3</v>
      </c>
      <c r="AC58" t="s">
        <v>14</v>
      </c>
      <c r="AD58">
        <v>6.9719680000000006E-2</v>
      </c>
      <c r="AE58">
        <v>0.1053428</v>
      </c>
      <c r="AF58">
        <v>0.2434653</v>
      </c>
      <c r="AG58">
        <v>5.5277099999999999E-3</v>
      </c>
      <c r="AH58">
        <v>7.4837470000000003E-2</v>
      </c>
      <c r="AI58">
        <v>9.1184379999999995E-2</v>
      </c>
      <c r="AJ58">
        <v>0.24319979999999999</v>
      </c>
      <c r="AK58">
        <v>5.3140820000000004E-3</v>
      </c>
      <c r="AL58">
        <v>0.20059879999999999</v>
      </c>
      <c r="AM58">
        <v>4.7177499999999997E-2</v>
      </c>
      <c r="AN58">
        <v>0.3665947</v>
      </c>
      <c r="AO58">
        <v>5.008803E-3</v>
      </c>
    </row>
    <row r="59" spans="1:41" x14ac:dyDescent="0.35">
      <c r="A59" s="1" t="s">
        <v>2</v>
      </c>
      <c r="B59" s="6">
        <v>-0.25857659999999999</v>
      </c>
      <c r="C59" s="6">
        <v>-0.80755100000000002</v>
      </c>
      <c r="D59" s="6">
        <v>6.8155359999999998E-2</v>
      </c>
      <c r="E59" s="6">
        <v>4.968409E-2</v>
      </c>
      <c r="F59" s="6">
        <v>-0.30098550000000002</v>
      </c>
      <c r="G59" s="6">
        <v>-0.77090110000000001</v>
      </c>
      <c r="H59" s="6">
        <v>4.7010180000000004E-3</v>
      </c>
      <c r="I59" s="6">
        <v>1.5648680000000002E-2</v>
      </c>
      <c r="J59" s="6">
        <v>-0.74106130000000003</v>
      </c>
      <c r="K59" s="6">
        <v>-1.0131380000000001</v>
      </c>
      <c r="L59" s="6">
        <v>-0.50386969999999998</v>
      </c>
      <c r="M59" s="6">
        <v>8.4498569999999999E-3</v>
      </c>
      <c r="O59" s="1" t="s">
        <v>9</v>
      </c>
      <c r="P59" s="5">
        <f t="shared" si="1"/>
        <v>0.25857659999999999</v>
      </c>
      <c r="Q59" s="5">
        <f t="shared" si="0"/>
        <v>0.80755100000000002</v>
      </c>
      <c r="R59" s="5">
        <f t="shared" si="0"/>
        <v>6.8155359999999998E-2</v>
      </c>
      <c r="S59" s="5">
        <f t="shared" si="0"/>
        <v>4.968409E-2</v>
      </c>
      <c r="T59" s="5">
        <f t="shared" si="0"/>
        <v>0.30098550000000002</v>
      </c>
      <c r="U59" s="5">
        <f t="shared" si="0"/>
        <v>0.77090110000000001</v>
      </c>
      <c r="V59" s="5">
        <f t="shared" si="0"/>
        <v>4.7010180000000004E-3</v>
      </c>
      <c r="W59" s="5">
        <f t="shared" si="0"/>
        <v>1.5648680000000002E-2</v>
      </c>
      <c r="X59" s="5">
        <f t="shared" si="0"/>
        <v>0.74106130000000003</v>
      </c>
      <c r="Y59" s="5">
        <f t="shared" si="0"/>
        <v>1.0131380000000001</v>
      </c>
      <c r="Z59" s="5">
        <f t="shared" si="0"/>
        <v>0.50386969999999998</v>
      </c>
      <c r="AA59" s="5">
        <f t="shared" si="0"/>
        <v>8.4498569999999999E-3</v>
      </c>
      <c r="AC59" t="s">
        <v>16</v>
      </c>
      <c r="AD59">
        <v>0.33346399999999998</v>
      </c>
      <c r="AE59">
        <v>0.16725419999999999</v>
      </c>
      <c r="AF59">
        <v>0.7566058</v>
      </c>
      <c r="AG59">
        <v>1.5462460000000001E-2</v>
      </c>
      <c r="AH59">
        <v>0.29122759999999998</v>
      </c>
      <c r="AI59">
        <v>0.20568030000000001</v>
      </c>
      <c r="AJ59">
        <v>0.69270580000000004</v>
      </c>
      <c r="AK59">
        <v>1.5208259999999999E-2</v>
      </c>
      <c r="AL59">
        <v>0.22931199999999999</v>
      </c>
      <c r="AM59">
        <v>0.76091129999999996</v>
      </c>
      <c r="AN59">
        <v>0.24221500000000001</v>
      </c>
      <c r="AO59">
        <v>1.70843E-2</v>
      </c>
    </row>
    <row r="60" spans="1:41" x14ac:dyDescent="0.35">
      <c r="A60" s="1" t="s">
        <v>6</v>
      </c>
      <c r="B60" s="6">
        <v>-0.43753330000000001</v>
      </c>
      <c r="C60" s="6">
        <v>-1.3124750000000001</v>
      </c>
      <c r="D60" s="6">
        <v>0.33020870000000002</v>
      </c>
      <c r="E60" s="5">
        <v>5.2577289999999999E-2</v>
      </c>
      <c r="F60" s="6">
        <v>-0.21923300000000001</v>
      </c>
      <c r="G60" s="6">
        <v>-0.83081229999999995</v>
      </c>
      <c r="H60" s="6">
        <v>0.26881739999999998</v>
      </c>
      <c r="I60" s="5">
        <v>1.8950450000000001E-2</v>
      </c>
      <c r="J60" s="6">
        <v>4.4445430000000001E-2</v>
      </c>
      <c r="K60" s="6">
        <v>-0.23779</v>
      </c>
      <c r="L60" s="6">
        <v>0.30998150000000002</v>
      </c>
      <c r="M60" s="5">
        <v>9.0503319999999995E-3</v>
      </c>
      <c r="O60" s="1" t="s">
        <v>2</v>
      </c>
      <c r="P60" s="5">
        <f t="shared" si="1"/>
        <v>0.43753330000000001</v>
      </c>
      <c r="Q60" s="5">
        <f t="shared" si="0"/>
        <v>1.3124750000000001</v>
      </c>
      <c r="R60" s="5">
        <f t="shared" si="0"/>
        <v>0.33020870000000002</v>
      </c>
      <c r="S60" s="5">
        <f t="shared" si="0"/>
        <v>5.2577289999999999E-2</v>
      </c>
      <c r="T60" s="5">
        <f t="shared" si="0"/>
        <v>0.21923300000000001</v>
      </c>
      <c r="U60" s="5">
        <f t="shared" si="0"/>
        <v>0.83081229999999995</v>
      </c>
      <c r="V60" s="5">
        <f t="shared" si="0"/>
        <v>0.26881739999999998</v>
      </c>
      <c r="W60" s="5">
        <f t="shared" si="0"/>
        <v>1.8950450000000001E-2</v>
      </c>
      <c r="X60" s="5">
        <f t="shared" si="0"/>
        <v>4.4445430000000001E-2</v>
      </c>
      <c r="Y60" s="5">
        <f t="shared" si="0"/>
        <v>0.23779</v>
      </c>
      <c r="Z60" s="5">
        <f t="shared" si="0"/>
        <v>0.30998150000000002</v>
      </c>
      <c r="AA60" s="5">
        <f t="shared" si="0"/>
        <v>9.0503319999999995E-3</v>
      </c>
      <c r="AC60" t="s">
        <v>21</v>
      </c>
      <c r="AD60">
        <v>0.87759160000000003</v>
      </c>
      <c r="AE60">
        <v>2.2674530000000002</v>
      </c>
      <c r="AF60">
        <v>0.17567530000000001</v>
      </c>
      <c r="AG60">
        <v>0.8543174</v>
      </c>
      <c r="AH60">
        <v>0.52880099999999997</v>
      </c>
      <c r="AI60">
        <v>1.12191</v>
      </c>
      <c r="AJ60">
        <v>0.17529439999999999</v>
      </c>
      <c r="AK60">
        <v>2.0446809999999999E-2</v>
      </c>
      <c r="AL60">
        <v>0.2408903</v>
      </c>
      <c r="AM60">
        <v>0.37723400000000001</v>
      </c>
      <c r="AN60">
        <v>0.13085869999999999</v>
      </c>
      <c r="AO60">
        <v>4.1617049999999999E-3</v>
      </c>
    </row>
    <row r="61" spans="1:41" x14ac:dyDescent="0.35">
      <c r="A61" s="1" t="s">
        <v>20</v>
      </c>
      <c r="B61" s="5">
        <v>-8.27928E-2</v>
      </c>
      <c r="C61" s="6">
        <v>-0.91068539999999998</v>
      </c>
      <c r="D61" s="6">
        <v>0.38004779999999999</v>
      </c>
      <c r="E61" s="6">
        <v>2.8082639999999999E-2</v>
      </c>
      <c r="F61" s="5">
        <v>-0.17516950000000001</v>
      </c>
      <c r="G61" s="6">
        <v>-0.89823509999999995</v>
      </c>
      <c r="H61" s="6">
        <v>0.26263019999999998</v>
      </c>
      <c r="I61" s="6">
        <v>2.2417969999999999E-2</v>
      </c>
      <c r="J61" s="5">
        <v>-0.57153359999999997</v>
      </c>
      <c r="K61" s="6">
        <v>-0.97077590000000002</v>
      </c>
      <c r="L61" s="6">
        <v>-0.26485429999999999</v>
      </c>
      <c r="M61" s="6">
        <v>1.153116E-2</v>
      </c>
      <c r="O61" s="1" t="s">
        <v>10</v>
      </c>
      <c r="P61" s="5">
        <f t="shared" si="1"/>
        <v>8.27928E-2</v>
      </c>
      <c r="Q61" s="5">
        <f t="shared" si="0"/>
        <v>0.91068539999999998</v>
      </c>
      <c r="R61" s="5">
        <f t="shared" si="0"/>
        <v>0.38004779999999999</v>
      </c>
      <c r="S61" s="5">
        <f t="shared" si="0"/>
        <v>2.8082639999999999E-2</v>
      </c>
      <c r="T61" s="5">
        <f t="shared" si="0"/>
        <v>0.17516950000000001</v>
      </c>
      <c r="U61" s="5">
        <f t="shared" si="0"/>
        <v>0.89823509999999995</v>
      </c>
      <c r="V61" s="5">
        <f t="shared" si="0"/>
        <v>0.26263019999999998</v>
      </c>
      <c r="W61" s="5">
        <f t="shared" si="0"/>
        <v>2.2417969999999999E-2</v>
      </c>
      <c r="X61" s="5">
        <f t="shared" si="0"/>
        <v>0.57153359999999997</v>
      </c>
      <c r="Y61" s="5">
        <f t="shared" si="0"/>
        <v>0.97077590000000002</v>
      </c>
      <c r="Z61" s="5">
        <f t="shared" si="0"/>
        <v>0.26485429999999999</v>
      </c>
      <c r="AA61" s="5">
        <f t="shared" si="0"/>
        <v>1.153116E-2</v>
      </c>
      <c r="AC61" t="s">
        <v>7</v>
      </c>
      <c r="AD61">
        <v>0.2280836</v>
      </c>
      <c r="AE61">
        <v>5.1624839999999998E-2</v>
      </c>
      <c r="AF61">
        <v>0.44922050000000002</v>
      </c>
      <c r="AG61">
        <v>6.4693270000000004E-3</v>
      </c>
      <c r="AH61">
        <v>0.23053509999999999</v>
      </c>
      <c r="AI61">
        <v>5.8446150000000002E-2</v>
      </c>
      <c r="AJ61">
        <v>0.44476250000000001</v>
      </c>
      <c r="AK61">
        <v>6.3710080000000001E-3</v>
      </c>
      <c r="AL61">
        <v>0.30478369999999999</v>
      </c>
      <c r="AM61">
        <v>0.1003164</v>
      </c>
      <c r="AN61">
        <v>0.53737089999999998</v>
      </c>
      <c r="AO61">
        <v>6.8041680000000002E-3</v>
      </c>
    </row>
    <row r="62" spans="1:41" x14ac:dyDescent="0.35">
      <c r="A62" s="1" t="s">
        <v>17</v>
      </c>
      <c r="B62" s="5">
        <v>-7.5414690000000006E-2</v>
      </c>
      <c r="C62" s="6">
        <v>-0.56727959999999999</v>
      </c>
      <c r="D62" s="6">
        <v>0.1913475</v>
      </c>
      <c r="E62" s="6">
        <v>9.8453550000000001E-2</v>
      </c>
      <c r="F62" s="5">
        <v>-0.15745500000000001</v>
      </c>
      <c r="G62" s="6">
        <v>-0.51014230000000005</v>
      </c>
      <c r="H62" s="6">
        <v>6.9138329999999998E-2</v>
      </c>
      <c r="I62" s="6">
        <v>1.143331E-2</v>
      </c>
      <c r="J62" s="5">
        <v>-0.32554100000000002</v>
      </c>
      <c r="K62" s="6">
        <v>-0.48614220000000002</v>
      </c>
      <c r="L62" s="6">
        <v>-0.18505289999999999</v>
      </c>
      <c r="M62" s="6">
        <v>5.0234010000000003E-3</v>
      </c>
      <c r="O62" s="1" t="s">
        <v>11</v>
      </c>
      <c r="P62" s="5">
        <f t="shared" si="1"/>
        <v>7.5414690000000006E-2</v>
      </c>
      <c r="Q62" s="5">
        <f t="shared" si="0"/>
        <v>0.56727959999999999</v>
      </c>
      <c r="R62" s="5">
        <f t="shared" si="0"/>
        <v>0.1913475</v>
      </c>
      <c r="S62" s="5">
        <f t="shared" si="0"/>
        <v>9.8453550000000001E-2</v>
      </c>
      <c r="T62" s="5">
        <f t="shared" si="0"/>
        <v>0.15745500000000001</v>
      </c>
      <c r="U62" s="5">
        <f t="shared" si="0"/>
        <v>0.51014230000000005</v>
      </c>
      <c r="V62" s="5">
        <f t="shared" si="0"/>
        <v>6.9138329999999998E-2</v>
      </c>
      <c r="W62" s="5">
        <f t="shared" si="0"/>
        <v>1.143331E-2</v>
      </c>
      <c r="X62" s="5">
        <f t="shared" si="0"/>
        <v>0.32554100000000002</v>
      </c>
      <c r="Y62" s="5">
        <f t="shared" si="0"/>
        <v>0.48614220000000002</v>
      </c>
      <c r="Z62" s="5">
        <f t="shared" si="0"/>
        <v>0.18505289999999999</v>
      </c>
      <c r="AA62" s="5">
        <f t="shared" si="0"/>
        <v>5.0234010000000003E-3</v>
      </c>
      <c r="AC62" t="s">
        <v>17</v>
      </c>
      <c r="AD62">
        <v>7.5414690000000006E-2</v>
      </c>
      <c r="AE62">
        <v>0.56727959999999999</v>
      </c>
      <c r="AF62">
        <v>0.1913475</v>
      </c>
      <c r="AG62">
        <v>9.8453550000000001E-2</v>
      </c>
      <c r="AH62">
        <v>0.15745500000000001</v>
      </c>
      <c r="AI62">
        <v>0.51014230000000005</v>
      </c>
      <c r="AJ62">
        <v>6.9138329999999998E-2</v>
      </c>
      <c r="AK62">
        <v>1.143331E-2</v>
      </c>
      <c r="AL62">
        <v>0.32554100000000002</v>
      </c>
      <c r="AM62">
        <v>0.48614220000000002</v>
      </c>
      <c r="AN62">
        <v>0.18505289999999999</v>
      </c>
      <c r="AO62">
        <v>5.0234010000000003E-3</v>
      </c>
    </row>
    <row r="63" spans="1:41" x14ac:dyDescent="0.35">
      <c r="A63" s="1" t="s">
        <v>9</v>
      </c>
      <c r="B63" s="5">
        <v>-5.5656440000000001E-2</v>
      </c>
      <c r="C63" s="6">
        <v>-0.416433</v>
      </c>
      <c r="D63" s="6">
        <v>0.14075660000000001</v>
      </c>
      <c r="E63" s="5">
        <v>1.3911349999999999E-2</v>
      </c>
      <c r="F63" s="5">
        <v>-0.1132962</v>
      </c>
      <c r="G63" s="6">
        <v>-0.44822800000000002</v>
      </c>
      <c r="H63" s="6">
        <v>7.3037640000000001E-2</v>
      </c>
      <c r="I63" s="5">
        <v>1.6758740000000001E-2</v>
      </c>
      <c r="J63" s="5">
        <v>-0.48568939999999999</v>
      </c>
      <c r="K63" s="6">
        <v>-0.68150999999999995</v>
      </c>
      <c r="L63" s="6">
        <v>-0.32394430000000002</v>
      </c>
      <c r="M63" s="5">
        <v>6.2903400000000002E-3</v>
      </c>
      <c r="O63" s="1" t="s">
        <v>12</v>
      </c>
      <c r="P63" s="5">
        <f t="shared" si="1"/>
        <v>5.5656440000000001E-2</v>
      </c>
      <c r="Q63" s="5">
        <f t="shared" si="0"/>
        <v>0.416433</v>
      </c>
      <c r="R63" s="5">
        <f t="shared" si="0"/>
        <v>0.14075660000000001</v>
      </c>
      <c r="S63" s="5">
        <f t="shared" si="0"/>
        <v>1.3911349999999999E-2</v>
      </c>
      <c r="T63" s="5">
        <f t="shared" si="0"/>
        <v>0.1132962</v>
      </c>
      <c r="U63" s="5">
        <f t="shared" si="0"/>
        <v>0.44822800000000002</v>
      </c>
      <c r="V63" s="5">
        <f t="shared" si="0"/>
        <v>7.3037640000000001E-2</v>
      </c>
      <c r="W63" s="5">
        <f t="shared" si="0"/>
        <v>1.6758740000000001E-2</v>
      </c>
      <c r="X63" s="5">
        <f t="shared" si="0"/>
        <v>0.48568939999999999</v>
      </c>
      <c r="Y63" s="5">
        <f t="shared" si="0"/>
        <v>0.68150999999999995</v>
      </c>
      <c r="Z63" s="5">
        <f t="shared" si="0"/>
        <v>0.32394430000000002</v>
      </c>
      <c r="AA63" s="5">
        <f t="shared" si="0"/>
        <v>6.2903400000000002E-3</v>
      </c>
      <c r="AC63" t="s">
        <v>18</v>
      </c>
      <c r="AD63">
        <v>1.014572E-2</v>
      </c>
      <c r="AE63">
        <v>0.38283289999999998</v>
      </c>
      <c r="AF63">
        <v>0.24106530000000001</v>
      </c>
      <c r="AG63">
        <v>1.072674E-2</v>
      </c>
      <c r="AH63">
        <v>6.6627259999999994E-2</v>
      </c>
      <c r="AI63">
        <v>0.43342510000000001</v>
      </c>
      <c r="AJ63">
        <v>0.1568909</v>
      </c>
      <c r="AK63">
        <v>9.9745130000000008E-3</v>
      </c>
      <c r="AL63">
        <v>0.41422609999999999</v>
      </c>
      <c r="AM63">
        <v>0.66603650000000003</v>
      </c>
      <c r="AN63">
        <v>0.213065</v>
      </c>
      <c r="AO63">
        <v>7.3067480000000001E-3</v>
      </c>
    </row>
    <row r="64" spans="1:41" x14ac:dyDescent="0.35">
      <c r="A64" s="1" t="s">
        <v>18</v>
      </c>
      <c r="B64" s="5">
        <v>1.014572E-2</v>
      </c>
      <c r="C64" s="6">
        <v>-0.38283289999999998</v>
      </c>
      <c r="D64" s="6">
        <v>0.24106530000000001</v>
      </c>
      <c r="E64" s="6">
        <v>1.072674E-2</v>
      </c>
      <c r="F64" s="5">
        <v>-6.6627259999999994E-2</v>
      </c>
      <c r="G64" s="6">
        <v>-0.43342510000000001</v>
      </c>
      <c r="H64" s="6">
        <v>0.1568909</v>
      </c>
      <c r="I64" s="6">
        <v>9.9745130000000008E-3</v>
      </c>
      <c r="J64" s="5">
        <v>-0.41422609999999999</v>
      </c>
      <c r="K64" s="6">
        <v>-0.66603650000000003</v>
      </c>
      <c r="L64" s="6">
        <v>-0.213065</v>
      </c>
      <c r="M64" s="6">
        <v>7.3067480000000001E-3</v>
      </c>
      <c r="O64" s="1" t="s">
        <v>13</v>
      </c>
      <c r="P64" s="5">
        <f t="shared" si="1"/>
        <v>1.014572E-2</v>
      </c>
      <c r="Q64" s="5">
        <f t="shared" si="0"/>
        <v>0.38283289999999998</v>
      </c>
      <c r="R64" s="5">
        <f t="shared" si="0"/>
        <v>0.24106530000000001</v>
      </c>
      <c r="S64" s="5">
        <f t="shared" si="0"/>
        <v>1.072674E-2</v>
      </c>
      <c r="T64" s="5">
        <f t="shared" si="0"/>
        <v>6.6627259999999994E-2</v>
      </c>
      <c r="U64" s="5">
        <f t="shared" si="0"/>
        <v>0.43342510000000001</v>
      </c>
      <c r="V64" s="5">
        <f t="shared" si="0"/>
        <v>0.1568909</v>
      </c>
      <c r="W64" s="5">
        <f t="shared" si="0"/>
        <v>9.9745130000000008E-3</v>
      </c>
      <c r="X64" s="5">
        <f t="shared" si="0"/>
        <v>0.41422609999999999</v>
      </c>
      <c r="Y64" s="5">
        <f t="shared" si="0"/>
        <v>0.66603650000000003</v>
      </c>
      <c r="Z64" s="5">
        <f t="shared" si="0"/>
        <v>0.213065</v>
      </c>
      <c r="AA64" s="5">
        <f t="shared" si="0"/>
        <v>7.3067480000000001E-3</v>
      </c>
      <c r="AC64" t="s">
        <v>13</v>
      </c>
      <c r="AD64">
        <v>0.30233969999999999</v>
      </c>
      <c r="AE64">
        <v>0.18590219999999999</v>
      </c>
      <c r="AF64">
        <v>0.39812649999999999</v>
      </c>
      <c r="AG64">
        <v>3.4647499999999999E-3</v>
      </c>
      <c r="AH64">
        <v>0.30652210000000002</v>
      </c>
      <c r="AI64">
        <v>0.19285330000000001</v>
      </c>
      <c r="AJ64">
        <v>0.4007792</v>
      </c>
      <c r="AK64">
        <v>3.365051E-3</v>
      </c>
      <c r="AL64">
        <v>0.46379809999999999</v>
      </c>
      <c r="AM64">
        <v>0.35824729999999999</v>
      </c>
      <c r="AN64">
        <v>0.56924260000000004</v>
      </c>
      <c r="AO64">
        <v>3.3832150000000002E-3</v>
      </c>
    </row>
    <row r="65" spans="1:41" x14ac:dyDescent="0.35">
      <c r="A65" s="1" t="s">
        <v>10</v>
      </c>
      <c r="B65" s="5">
        <v>2.2826909999999999E-2</v>
      </c>
      <c r="C65" s="6">
        <v>-0.55065269999999999</v>
      </c>
      <c r="D65" s="6">
        <v>0.55998499999999996</v>
      </c>
      <c r="E65" s="5">
        <v>1.9884659999999998E-2</v>
      </c>
      <c r="F65" s="5">
        <v>-6.4335030000000001E-2</v>
      </c>
      <c r="G65" s="6">
        <v>-0.59284250000000005</v>
      </c>
      <c r="H65" s="6">
        <v>0.44372529999999999</v>
      </c>
      <c r="I65" s="5">
        <v>1.858272E-2</v>
      </c>
      <c r="J65" s="5">
        <v>-0.64151060000000004</v>
      </c>
      <c r="K65" s="6">
        <v>-1.129739</v>
      </c>
      <c r="L65" s="6">
        <v>-0.19368840000000001</v>
      </c>
      <c r="M65" s="5">
        <v>1.498216E-2</v>
      </c>
      <c r="O65" s="1" t="s">
        <v>14</v>
      </c>
      <c r="P65" s="5">
        <f t="shared" si="1"/>
        <v>2.2826909999999999E-2</v>
      </c>
      <c r="Q65" s="5">
        <f t="shared" si="0"/>
        <v>0.55065269999999999</v>
      </c>
      <c r="R65" s="5">
        <f t="shared" si="0"/>
        <v>0.55998499999999996</v>
      </c>
      <c r="S65" s="5">
        <f t="shared" si="0"/>
        <v>1.9884659999999998E-2</v>
      </c>
      <c r="T65" s="5">
        <f t="shared" si="0"/>
        <v>6.4335030000000001E-2</v>
      </c>
      <c r="U65" s="5">
        <f t="shared" si="0"/>
        <v>0.59284250000000005</v>
      </c>
      <c r="V65" s="5">
        <f t="shared" si="0"/>
        <v>0.44372529999999999</v>
      </c>
      <c r="W65" s="5">
        <f t="shared" si="0"/>
        <v>1.858272E-2</v>
      </c>
      <c r="X65" s="5">
        <f t="shared" si="0"/>
        <v>0.64151060000000004</v>
      </c>
      <c r="Y65" s="5">
        <f t="shared" si="0"/>
        <v>1.129739</v>
      </c>
      <c r="Z65" s="5">
        <f t="shared" si="0"/>
        <v>0.19368840000000001</v>
      </c>
      <c r="AA65" s="5">
        <f t="shared" si="0"/>
        <v>1.498216E-2</v>
      </c>
      <c r="AC65" t="s">
        <v>12</v>
      </c>
      <c r="AD65">
        <v>0.95495540000000001</v>
      </c>
      <c r="AE65">
        <v>2.1958319999999998</v>
      </c>
      <c r="AF65">
        <v>0.2609958</v>
      </c>
      <c r="AG65">
        <v>1.0627800000000001</v>
      </c>
      <c r="AH65">
        <v>0.73721829999999999</v>
      </c>
      <c r="AI65">
        <v>1.479123</v>
      </c>
      <c r="AJ65">
        <v>0.3094596</v>
      </c>
      <c r="AK65">
        <v>3.0183209999999999E-2</v>
      </c>
      <c r="AL65">
        <v>0.47431780000000001</v>
      </c>
      <c r="AM65">
        <v>0.66101200000000004</v>
      </c>
      <c r="AN65">
        <v>0.30918679999999998</v>
      </c>
      <c r="AO65">
        <v>5.6875750000000003E-3</v>
      </c>
    </row>
    <row r="66" spans="1:41" x14ac:dyDescent="0.35">
      <c r="A66" s="1" t="s">
        <v>4</v>
      </c>
      <c r="B66" s="6">
        <v>3.0584509999999999E-2</v>
      </c>
      <c r="C66" s="6">
        <v>-0.32908199999999999</v>
      </c>
      <c r="D66" s="6">
        <v>0.25553130000000002</v>
      </c>
      <c r="E66" s="5">
        <v>1.245279E-2</v>
      </c>
      <c r="F66" s="6">
        <v>2.0816649999999999E-2</v>
      </c>
      <c r="G66" s="6">
        <v>-0.3096313</v>
      </c>
      <c r="H66" s="6">
        <v>0.23402890000000001</v>
      </c>
      <c r="I66" s="5">
        <v>1.026147E-2</v>
      </c>
      <c r="J66" s="6">
        <v>-3.425048E-2</v>
      </c>
      <c r="K66" s="6">
        <v>-0.2210539</v>
      </c>
      <c r="L66" s="6">
        <v>0.13390630000000001</v>
      </c>
      <c r="M66" s="5">
        <v>5.6158550000000003E-3</v>
      </c>
      <c r="O66" s="1" t="s">
        <v>15</v>
      </c>
      <c r="P66" s="5">
        <f t="shared" si="1"/>
        <v>3.0584509999999999E-2</v>
      </c>
      <c r="Q66" s="5">
        <f t="shared" si="0"/>
        <v>0.32908199999999999</v>
      </c>
      <c r="R66" s="5">
        <f t="shared" si="0"/>
        <v>0.25553130000000002</v>
      </c>
      <c r="S66" s="5">
        <f t="shared" si="0"/>
        <v>1.245279E-2</v>
      </c>
      <c r="T66" s="5">
        <f t="shared" si="0"/>
        <v>2.0816649999999999E-2</v>
      </c>
      <c r="U66" s="5">
        <f t="shared" si="0"/>
        <v>0.3096313</v>
      </c>
      <c r="V66" s="5">
        <f t="shared" si="0"/>
        <v>0.23402890000000001</v>
      </c>
      <c r="W66" s="5">
        <f t="shared" si="0"/>
        <v>1.026147E-2</v>
      </c>
      <c r="X66" s="5">
        <f t="shared" si="0"/>
        <v>3.425048E-2</v>
      </c>
      <c r="Y66" s="5">
        <f t="shared" si="0"/>
        <v>0.2210539</v>
      </c>
      <c r="Z66" s="5">
        <f t="shared" si="0"/>
        <v>0.13390630000000001</v>
      </c>
      <c r="AA66" s="5">
        <f t="shared" si="0"/>
        <v>5.6158550000000003E-3</v>
      </c>
      <c r="AC66" t="s">
        <v>9</v>
      </c>
      <c r="AD66">
        <v>5.5656440000000001E-2</v>
      </c>
      <c r="AE66">
        <v>0.416433</v>
      </c>
      <c r="AF66">
        <v>0.14075660000000001</v>
      </c>
      <c r="AG66">
        <v>1.3911349999999999E-2</v>
      </c>
      <c r="AH66">
        <v>0.1132962</v>
      </c>
      <c r="AI66">
        <v>0.44822800000000002</v>
      </c>
      <c r="AJ66">
        <v>7.3037640000000001E-2</v>
      </c>
      <c r="AK66">
        <v>1.6758740000000001E-2</v>
      </c>
      <c r="AL66">
        <v>0.48568939999999999</v>
      </c>
      <c r="AM66">
        <v>0.68150999999999995</v>
      </c>
      <c r="AN66">
        <v>0.32394430000000002</v>
      </c>
      <c r="AO66">
        <v>6.2903400000000002E-3</v>
      </c>
    </row>
    <row r="67" spans="1:41" x14ac:dyDescent="0.35">
      <c r="A67" s="1" t="s">
        <v>14</v>
      </c>
      <c r="B67" s="5">
        <v>6.9719680000000006E-2</v>
      </c>
      <c r="C67" s="6">
        <v>-0.1053428</v>
      </c>
      <c r="D67" s="6">
        <v>0.2434653</v>
      </c>
      <c r="E67" s="6">
        <v>5.5277099999999999E-3</v>
      </c>
      <c r="F67" s="5">
        <v>7.4837470000000003E-2</v>
      </c>
      <c r="G67" s="6">
        <v>-9.1184379999999995E-2</v>
      </c>
      <c r="H67" s="6">
        <v>0.24319979999999999</v>
      </c>
      <c r="I67" s="6">
        <v>5.3140820000000004E-3</v>
      </c>
      <c r="J67" s="5">
        <v>0.20059879999999999</v>
      </c>
      <c r="K67" s="6">
        <v>4.7177499999999997E-2</v>
      </c>
      <c r="L67" s="6">
        <v>0.3665947</v>
      </c>
      <c r="M67" s="6">
        <v>5.008803E-3</v>
      </c>
      <c r="O67" s="1" t="s">
        <v>16</v>
      </c>
      <c r="P67" s="5">
        <f t="shared" si="1"/>
        <v>6.9719680000000006E-2</v>
      </c>
      <c r="Q67" s="5">
        <f t="shared" si="0"/>
        <v>0.1053428</v>
      </c>
      <c r="R67" s="5">
        <f t="shared" si="0"/>
        <v>0.2434653</v>
      </c>
      <c r="S67" s="5">
        <f t="shared" si="0"/>
        <v>5.5277099999999999E-3</v>
      </c>
      <c r="T67" s="5">
        <f t="shared" si="0"/>
        <v>7.4837470000000003E-2</v>
      </c>
      <c r="U67" s="5">
        <f t="shared" si="0"/>
        <v>9.1184379999999995E-2</v>
      </c>
      <c r="V67" s="5">
        <f t="shared" si="0"/>
        <v>0.24319979999999999</v>
      </c>
      <c r="W67" s="5">
        <f t="shared" si="0"/>
        <v>5.3140820000000004E-3</v>
      </c>
      <c r="X67" s="5">
        <f t="shared" si="0"/>
        <v>0.20059879999999999</v>
      </c>
      <c r="Y67" s="5">
        <f t="shared" si="0"/>
        <v>4.7177499999999997E-2</v>
      </c>
      <c r="Z67" s="5">
        <f t="shared" si="0"/>
        <v>0.3665947</v>
      </c>
      <c r="AA67" s="5">
        <f t="shared" si="0"/>
        <v>5.008803E-3</v>
      </c>
      <c r="AC67" t="s">
        <v>20</v>
      </c>
      <c r="AD67">
        <v>8.27928E-2</v>
      </c>
      <c r="AE67">
        <v>0.91068539999999998</v>
      </c>
      <c r="AF67">
        <v>0.38004779999999999</v>
      </c>
      <c r="AG67">
        <v>2.8082639999999999E-2</v>
      </c>
      <c r="AH67">
        <v>0.17516950000000001</v>
      </c>
      <c r="AI67">
        <v>0.89823509999999995</v>
      </c>
      <c r="AJ67">
        <v>0.26263019999999998</v>
      </c>
      <c r="AK67">
        <v>2.2417969999999999E-2</v>
      </c>
      <c r="AL67">
        <v>0.57153359999999997</v>
      </c>
      <c r="AM67">
        <v>0.97077590000000002</v>
      </c>
      <c r="AN67">
        <v>0.26485429999999999</v>
      </c>
      <c r="AO67">
        <v>1.153116E-2</v>
      </c>
    </row>
    <row r="68" spans="1:41" x14ac:dyDescent="0.35">
      <c r="A68" s="1" t="s">
        <v>19</v>
      </c>
      <c r="B68" s="5">
        <v>0.10933560000000001</v>
      </c>
      <c r="C68" s="6">
        <v>-4.5265220000000002E-2</v>
      </c>
      <c r="D68" s="6">
        <v>0.25691449999999999</v>
      </c>
      <c r="E68" s="6">
        <v>5.0710579999999998E-3</v>
      </c>
      <c r="F68" s="5">
        <v>0.1041299</v>
      </c>
      <c r="G68" s="6">
        <v>-4.9671319999999998E-2</v>
      </c>
      <c r="H68" s="6">
        <v>0.24812919999999999</v>
      </c>
      <c r="I68" s="6">
        <v>4.9748589999999999E-3</v>
      </c>
      <c r="J68" s="5">
        <v>-2.3591979999999999E-3</v>
      </c>
      <c r="K68" s="6">
        <v>-0.1474907</v>
      </c>
      <c r="L68" s="6">
        <v>0.14181840000000001</v>
      </c>
      <c r="M68" s="6">
        <v>4.6805079999999999E-3</v>
      </c>
      <c r="O68" s="1" t="s">
        <v>17</v>
      </c>
      <c r="P68" s="5">
        <f t="shared" si="1"/>
        <v>0.10933560000000001</v>
      </c>
      <c r="Q68" s="5">
        <f t="shared" si="0"/>
        <v>4.5265220000000002E-2</v>
      </c>
      <c r="R68" s="5">
        <f t="shared" si="0"/>
        <v>0.25691449999999999</v>
      </c>
      <c r="S68" s="5">
        <f t="shared" si="0"/>
        <v>5.0710579999999998E-3</v>
      </c>
      <c r="T68" s="5">
        <f t="shared" si="0"/>
        <v>0.1041299</v>
      </c>
      <c r="U68" s="5">
        <f t="shared" si="0"/>
        <v>4.9671319999999998E-2</v>
      </c>
      <c r="V68" s="5">
        <f t="shared" si="0"/>
        <v>0.24812919999999999</v>
      </c>
      <c r="W68" s="5">
        <f t="shared" si="0"/>
        <v>4.9748589999999999E-3</v>
      </c>
      <c r="X68" s="5">
        <f t="shared" si="0"/>
        <v>2.3591979999999999E-3</v>
      </c>
      <c r="Y68" s="5">
        <f t="shared" si="0"/>
        <v>0.1474907</v>
      </c>
      <c r="Z68" s="5">
        <f t="shared" si="0"/>
        <v>0.14181840000000001</v>
      </c>
      <c r="AA68" s="5">
        <f t="shared" si="0"/>
        <v>4.6805079999999999E-3</v>
      </c>
      <c r="AC68" t="s">
        <v>8</v>
      </c>
      <c r="AD68">
        <v>0.31089909999999998</v>
      </c>
      <c r="AE68">
        <v>0.1660932</v>
      </c>
      <c r="AF68">
        <v>0.62398620000000005</v>
      </c>
      <c r="AG68">
        <v>1.426584E-2</v>
      </c>
      <c r="AH68">
        <v>0.2155676</v>
      </c>
      <c r="AI68">
        <v>0.23456930000000001</v>
      </c>
      <c r="AJ68">
        <v>0.51552050000000005</v>
      </c>
      <c r="AK68">
        <v>1.365501E-2</v>
      </c>
      <c r="AL68">
        <v>0.62207829999999997</v>
      </c>
      <c r="AM68">
        <v>1.0165759999999999</v>
      </c>
      <c r="AN68">
        <v>0.29002729999999999</v>
      </c>
      <c r="AO68">
        <v>1.2437810000000001E-2</v>
      </c>
    </row>
    <row r="69" spans="1:41" x14ac:dyDescent="0.35">
      <c r="A69" s="1" t="s">
        <v>8</v>
      </c>
      <c r="B69" s="5">
        <v>0.31089909999999998</v>
      </c>
      <c r="C69" s="6">
        <v>-0.1660932</v>
      </c>
      <c r="D69" s="6">
        <v>0.62398620000000005</v>
      </c>
      <c r="E69" s="5">
        <v>1.426584E-2</v>
      </c>
      <c r="F69" s="5">
        <v>0.2155676</v>
      </c>
      <c r="G69" s="6">
        <v>-0.23456930000000001</v>
      </c>
      <c r="H69" s="6">
        <v>0.51552050000000005</v>
      </c>
      <c r="I69" s="5">
        <v>1.365501E-2</v>
      </c>
      <c r="J69" s="5">
        <v>-0.62207829999999997</v>
      </c>
      <c r="K69" s="6">
        <v>-1.0165759999999999</v>
      </c>
      <c r="L69" s="6">
        <v>-0.29002729999999999</v>
      </c>
      <c r="M69" s="5">
        <v>1.2437810000000001E-2</v>
      </c>
      <c r="O69" s="1" t="s">
        <v>18</v>
      </c>
      <c r="P69" s="5">
        <f t="shared" si="1"/>
        <v>0.31089909999999998</v>
      </c>
      <c r="Q69" s="5">
        <f t="shared" si="0"/>
        <v>0.1660932</v>
      </c>
      <c r="R69" s="5">
        <f t="shared" si="0"/>
        <v>0.62398620000000005</v>
      </c>
      <c r="S69" s="5">
        <f t="shared" si="0"/>
        <v>1.426584E-2</v>
      </c>
      <c r="T69" s="5">
        <f t="shared" si="0"/>
        <v>0.2155676</v>
      </c>
      <c r="U69" s="5">
        <f t="shared" si="0"/>
        <v>0.23456930000000001</v>
      </c>
      <c r="V69" s="5">
        <f t="shared" si="0"/>
        <v>0.51552050000000005</v>
      </c>
      <c r="W69" s="5">
        <f t="shared" si="0"/>
        <v>1.365501E-2</v>
      </c>
      <c r="X69" s="5">
        <f t="shared" si="0"/>
        <v>0.62207829999999997</v>
      </c>
      <c r="Y69" s="5">
        <f t="shared" si="0"/>
        <v>1.0165759999999999</v>
      </c>
      <c r="Z69" s="5">
        <f t="shared" si="0"/>
        <v>0.29002729999999999</v>
      </c>
      <c r="AA69" s="5">
        <f t="shared" si="0"/>
        <v>1.2437810000000001E-2</v>
      </c>
      <c r="AC69" t="s">
        <v>10</v>
      </c>
      <c r="AD69">
        <v>2.2826909999999999E-2</v>
      </c>
      <c r="AE69">
        <v>0.55065269999999999</v>
      </c>
      <c r="AF69">
        <v>0.55998499999999996</v>
      </c>
      <c r="AG69">
        <v>1.9884659999999998E-2</v>
      </c>
      <c r="AH69">
        <v>6.4335030000000001E-2</v>
      </c>
      <c r="AI69">
        <v>0.59284250000000005</v>
      </c>
      <c r="AJ69">
        <v>0.44372529999999999</v>
      </c>
      <c r="AK69">
        <v>1.858272E-2</v>
      </c>
      <c r="AL69">
        <v>0.64151060000000004</v>
      </c>
      <c r="AM69">
        <v>1.129739</v>
      </c>
      <c r="AN69">
        <v>0.19368840000000001</v>
      </c>
      <c r="AO69">
        <v>1.498216E-2</v>
      </c>
    </row>
    <row r="70" spans="1:41" x14ac:dyDescent="0.35">
      <c r="A70" s="1" t="s">
        <v>7</v>
      </c>
      <c r="B70" s="6">
        <v>0.2280836</v>
      </c>
      <c r="C70" s="6">
        <v>5.1624839999999998E-2</v>
      </c>
      <c r="D70" s="6">
        <v>0.44922050000000002</v>
      </c>
      <c r="E70" s="6">
        <v>6.4693270000000004E-3</v>
      </c>
      <c r="F70" s="6">
        <v>0.23053509999999999</v>
      </c>
      <c r="G70" s="6">
        <v>5.8446150000000002E-2</v>
      </c>
      <c r="H70" s="6">
        <v>0.44476250000000001</v>
      </c>
      <c r="I70" s="6">
        <v>6.3710080000000001E-3</v>
      </c>
      <c r="J70" s="6">
        <v>0.30478369999999999</v>
      </c>
      <c r="K70" s="6">
        <v>0.1003164</v>
      </c>
      <c r="L70" s="6">
        <v>0.53737089999999998</v>
      </c>
      <c r="M70" s="6">
        <v>6.8041680000000002E-3</v>
      </c>
      <c r="O70" s="1" t="s">
        <v>19</v>
      </c>
      <c r="P70" s="5">
        <f t="shared" si="1"/>
        <v>0.2280836</v>
      </c>
      <c r="Q70" s="5">
        <f t="shared" ref="Q70:Q72" si="2">ABS(C70)</f>
        <v>5.1624839999999998E-2</v>
      </c>
      <c r="R70" s="5">
        <f t="shared" ref="R70:R72" si="3">ABS(D70)</f>
        <v>0.44922050000000002</v>
      </c>
      <c r="S70" s="5">
        <f t="shared" ref="S70:S72" si="4">ABS(E70)</f>
        <v>6.4693270000000004E-3</v>
      </c>
      <c r="T70" s="5">
        <f t="shared" ref="T70:T72" si="5">ABS(F70)</f>
        <v>0.23053509999999999</v>
      </c>
      <c r="U70" s="5">
        <f t="shared" ref="U70:U72" si="6">ABS(G70)</f>
        <v>5.8446150000000002E-2</v>
      </c>
      <c r="V70" s="5">
        <f t="shared" ref="V70:V72" si="7">ABS(H70)</f>
        <v>0.44476250000000001</v>
      </c>
      <c r="W70" s="5">
        <f t="shared" ref="W70:W72" si="8">ABS(I70)</f>
        <v>6.3710080000000001E-3</v>
      </c>
      <c r="X70" s="5">
        <f t="shared" ref="X70:X72" si="9">ABS(J70)</f>
        <v>0.30478369999999999</v>
      </c>
      <c r="Y70" s="5">
        <f t="shared" ref="Y70:Y72" si="10">ABS(K70)</f>
        <v>0.1003164</v>
      </c>
      <c r="Z70" s="5">
        <f t="shared" ref="Z70:Z72" si="11">ABS(L70)</f>
        <v>0.53737089999999998</v>
      </c>
      <c r="AA70" s="5">
        <f t="shared" ref="AA70:AA72" si="12">ABS(M70)</f>
        <v>6.8041680000000002E-3</v>
      </c>
      <c r="AC70" t="s">
        <v>2</v>
      </c>
      <c r="AD70">
        <v>0.25857659999999999</v>
      </c>
      <c r="AE70">
        <v>0.80755100000000002</v>
      </c>
      <c r="AF70">
        <v>6.8155359999999998E-2</v>
      </c>
      <c r="AG70">
        <v>4.968409E-2</v>
      </c>
      <c r="AH70">
        <v>0.30098550000000002</v>
      </c>
      <c r="AI70">
        <v>0.77090110000000001</v>
      </c>
      <c r="AJ70">
        <v>4.7010180000000004E-3</v>
      </c>
      <c r="AK70">
        <v>1.5648680000000002E-2</v>
      </c>
      <c r="AL70">
        <v>0.74106130000000003</v>
      </c>
      <c r="AM70">
        <v>1.0131380000000001</v>
      </c>
      <c r="AN70">
        <v>0.50386969999999998</v>
      </c>
      <c r="AO70">
        <v>8.4498569999999999E-3</v>
      </c>
    </row>
    <row r="71" spans="1:41" x14ac:dyDescent="0.35">
      <c r="A71" s="1" t="s">
        <v>16</v>
      </c>
      <c r="B71" s="5">
        <v>0.33346399999999998</v>
      </c>
      <c r="C71" s="6">
        <v>-0.16725419999999999</v>
      </c>
      <c r="D71" s="6">
        <v>0.7566058</v>
      </c>
      <c r="E71" s="6">
        <v>1.5462460000000001E-2</v>
      </c>
      <c r="F71" s="5">
        <v>0.29122759999999998</v>
      </c>
      <c r="G71" s="6">
        <v>-0.20568030000000001</v>
      </c>
      <c r="H71" s="6">
        <v>0.69270580000000004</v>
      </c>
      <c r="I71" s="6">
        <v>1.5208259999999999E-2</v>
      </c>
      <c r="J71" s="5">
        <v>-0.22931199999999999</v>
      </c>
      <c r="K71" s="6">
        <v>-0.76091129999999996</v>
      </c>
      <c r="L71" s="6">
        <v>0.24221500000000001</v>
      </c>
      <c r="M71" s="6">
        <v>1.70843E-2</v>
      </c>
      <c r="O71" s="1" t="s">
        <v>20</v>
      </c>
      <c r="P71" s="5">
        <f t="shared" si="1"/>
        <v>0.33346399999999998</v>
      </c>
      <c r="Q71" s="5">
        <f t="shared" si="2"/>
        <v>0.16725419999999999</v>
      </c>
      <c r="R71" s="5">
        <f t="shared" si="3"/>
        <v>0.7566058</v>
      </c>
      <c r="S71" s="5">
        <f t="shared" si="4"/>
        <v>1.5462460000000001E-2</v>
      </c>
      <c r="T71" s="5">
        <f t="shared" si="5"/>
        <v>0.29122759999999998</v>
      </c>
      <c r="U71" s="5">
        <f t="shared" si="6"/>
        <v>0.20568030000000001</v>
      </c>
      <c r="V71" s="5">
        <f t="shared" si="7"/>
        <v>0.69270580000000004</v>
      </c>
      <c r="W71" s="5">
        <f t="shared" si="8"/>
        <v>1.5208259999999999E-2</v>
      </c>
      <c r="X71" s="5">
        <f t="shared" si="9"/>
        <v>0.22931199999999999</v>
      </c>
      <c r="Y71" s="5">
        <f t="shared" si="10"/>
        <v>0.76091129999999996</v>
      </c>
      <c r="Z71" s="5">
        <f t="shared" si="11"/>
        <v>0.24221500000000001</v>
      </c>
      <c r="AA71" s="5">
        <f t="shared" si="12"/>
        <v>1.70843E-2</v>
      </c>
      <c r="AC71" t="s">
        <v>11</v>
      </c>
      <c r="AD71">
        <v>0.68821520000000003</v>
      </c>
      <c r="AE71">
        <v>1.5870949999999999</v>
      </c>
      <c r="AF71">
        <v>3.309554E-2</v>
      </c>
      <c r="AG71">
        <v>2.8429369999999999E-2</v>
      </c>
      <c r="AH71">
        <v>0.69667040000000002</v>
      </c>
      <c r="AI71">
        <v>1.598438</v>
      </c>
      <c r="AJ71">
        <v>4.7439059999999998E-2</v>
      </c>
      <c r="AK71">
        <v>2.8197989999999999E-2</v>
      </c>
      <c r="AL71">
        <v>0.95285240000000004</v>
      </c>
      <c r="AM71">
        <v>1.8949499999999999</v>
      </c>
      <c r="AN71">
        <v>0.15741169999999999</v>
      </c>
      <c r="AO71">
        <v>3.0731270000000002E-2</v>
      </c>
    </row>
    <row r="72" spans="1:41" x14ac:dyDescent="0.35">
      <c r="A72" s="1" t="s">
        <v>13</v>
      </c>
      <c r="B72" s="5">
        <v>0.30233969999999999</v>
      </c>
      <c r="C72" s="6">
        <v>0.18590219999999999</v>
      </c>
      <c r="D72" s="6">
        <v>0.39812649999999999</v>
      </c>
      <c r="E72" s="6">
        <v>3.4647499999999999E-3</v>
      </c>
      <c r="F72" s="5">
        <v>0.30652210000000002</v>
      </c>
      <c r="G72" s="6">
        <v>0.19285330000000001</v>
      </c>
      <c r="H72" s="6">
        <v>0.4007792</v>
      </c>
      <c r="I72" s="6">
        <v>3.365051E-3</v>
      </c>
      <c r="J72" s="5">
        <v>0.46379809999999999</v>
      </c>
      <c r="K72" s="6">
        <v>0.35824729999999999</v>
      </c>
      <c r="L72" s="6">
        <v>0.56924260000000004</v>
      </c>
      <c r="M72" s="6">
        <v>3.3832150000000002E-3</v>
      </c>
      <c r="O72" s="1" t="s">
        <v>21</v>
      </c>
      <c r="P72" s="5">
        <f t="shared" si="1"/>
        <v>0.30233969999999999</v>
      </c>
      <c r="Q72" s="5">
        <f t="shared" si="2"/>
        <v>0.18590219999999999</v>
      </c>
      <c r="R72" s="5">
        <f t="shared" si="3"/>
        <v>0.39812649999999999</v>
      </c>
      <c r="S72" s="5">
        <f t="shared" si="4"/>
        <v>3.4647499999999999E-3</v>
      </c>
      <c r="T72" s="5">
        <f t="shared" si="5"/>
        <v>0.30652210000000002</v>
      </c>
      <c r="U72" s="5">
        <f t="shared" si="6"/>
        <v>0.19285330000000001</v>
      </c>
      <c r="V72" s="5">
        <f t="shared" si="7"/>
        <v>0.4007792</v>
      </c>
      <c r="W72" s="5">
        <f t="shared" si="8"/>
        <v>3.365051E-3</v>
      </c>
      <c r="X72" s="5">
        <f t="shared" si="9"/>
        <v>0.46379809999999999</v>
      </c>
      <c r="Y72" s="5">
        <f t="shared" si="10"/>
        <v>0.35824729999999999</v>
      </c>
      <c r="Z72" s="5">
        <f t="shared" si="11"/>
        <v>0.56924260000000004</v>
      </c>
      <c r="AA72" s="5">
        <f t="shared" si="12"/>
        <v>3.3832150000000002E-3</v>
      </c>
      <c r="AC72" t="s">
        <v>15</v>
      </c>
      <c r="AD72">
        <v>0.88056559999999995</v>
      </c>
      <c r="AE72">
        <v>1.6082959999999999</v>
      </c>
      <c r="AF72">
        <v>0.44658310000000001</v>
      </c>
      <c r="AG72">
        <v>2.050281E-2</v>
      </c>
      <c r="AH72">
        <v>0.88980190000000003</v>
      </c>
      <c r="AI72">
        <v>1.6006290000000001</v>
      </c>
      <c r="AJ72">
        <v>0.47597610000000001</v>
      </c>
      <c r="AK72">
        <v>1.9855390000000001E-2</v>
      </c>
      <c r="AL72">
        <v>1.110379</v>
      </c>
      <c r="AM72">
        <v>1.5940259999999999</v>
      </c>
      <c r="AN72">
        <v>0.70320170000000004</v>
      </c>
      <c r="AO72">
        <v>1.451679E-2</v>
      </c>
    </row>
    <row r="74" spans="1:41" x14ac:dyDescent="0.35">
      <c r="A74" s="1" t="s">
        <v>3</v>
      </c>
      <c r="B74" s="1" t="s">
        <v>0</v>
      </c>
      <c r="C74" s="1" t="s">
        <v>44</v>
      </c>
      <c r="D74" s="1" t="s">
        <v>45</v>
      </c>
      <c r="E74" s="1" t="s">
        <v>43</v>
      </c>
      <c r="F74" s="1" t="s">
        <v>0</v>
      </c>
      <c r="G74" s="1" t="s">
        <v>44</v>
      </c>
      <c r="H74" s="1" t="s">
        <v>45</v>
      </c>
      <c r="I74" s="1" t="s">
        <v>43</v>
      </c>
      <c r="J74" s="1" t="s">
        <v>0</v>
      </c>
      <c r="K74" s="1" t="s">
        <v>44</v>
      </c>
      <c r="L74" s="1" t="s">
        <v>45</v>
      </c>
      <c r="M74" s="1" t="s">
        <v>43</v>
      </c>
    </row>
    <row r="75" spans="1:41" x14ac:dyDescent="0.35">
      <c r="A75" s="1" t="s">
        <v>15</v>
      </c>
      <c r="B75" s="5">
        <v>-0.50889340000000005</v>
      </c>
      <c r="C75" s="6">
        <v>-0.80094600000000005</v>
      </c>
      <c r="D75" s="6">
        <v>-0.32285570000000002</v>
      </c>
      <c r="E75" s="5">
        <v>8.9064580000000008E-3</v>
      </c>
      <c r="F75" s="5">
        <v>-0.51579140000000001</v>
      </c>
      <c r="G75" s="6">
        <v>-0.8038613</v>
      </c>
      <c r="H75" s="6">
        <v>-0.33455669999999998</v>
      </c>
      <c r="I75" s="5">
        <v>8.7895560000000005E-3</v>
      </c>
      <c r="J75" s="5">
        <v>-0.45471640000000002</v>
      </c>
      <c r="K75" s="6">
        <v>-0.83156509999999995</v>
      </c>
      <c r="L75" s="6">
        <v>-0.1212119</v>
      </c>
      <c r="M75" s="5">
        <v>1.1323919999999999E-2</v>
      </c>
    </row>
    <row r="76" spans="1:41" x14ac:dyDescent="0.35">
      <c r="A76" s="1" t="s">
        <v>21</v>
      </c>
      <c r="B76" s="6">
        <v>-0.49077939999999998</v>
      </c>
      <c r="C76" s="6">
        <v>-0.8764845</v>
      </c>
      <c r="D76" s="6">
        <v>-0.26700390000000002</v>
      </c>
      <c r="E76" s="5">
        <v>0.15779760000000001</v>
      </c>
      <c r="F76" s="6">
        <v>-0.47770940000000001</v>
      </c>
      <c r="G76" s="6">
        <v>-0.75224429999999998</v>
      </c>
      <c r="H76" s="6">
        <v>-0.2846496</v>
      </c>
      <c r="I76" s="5">
        <v>9.8084959999999999E-3</v>
      </c>
      <c r="J76" s="6">
        <v>-0.37516769999999999</v>
      </c>
      <c r="K76" s="6">
        <v>-0.5437575</v>
      </c>
      <c r="L76" s="6">
        <v>-0.23182330000000001</v>
      </c>
      <c r="M76" s="5">
        <v>5.0515639999999997E-3</v>
      </c>
    </row>
    <row r="77" spans="1:41" x14ac:dyDescent="0.35">
      <c r="A77" s="1" t="s">
        <v>5</v>
      </c>
      <c r="B77" s="5">
        <v>-0.32896140000000001</v>
      </c>
      <c r="C77" s="6">
        <v>-0.60570469999999998</v>
      </c>
      <c r="D77" s="6">
        <v>-0.14725830000000001</v>
      </c>
      <c r="E77" s="5">
        <v>5.5890910000000002E-2</v>
      </c>
      <c r="F77" s="5">
        <v>-0.30934919999999999</v>
      </c>
      <c r="G77" s="6">
        <v>-0.54414750000000001</v>
      </c>
      <c r="H77" s="6">
        <v>-0.1450671</v>
      </c>
      <c r="I77" s="5">
        <v>8.2969870000000005E-3</v>
      </c>
      <c r="J77" s="5">
        <v>-0.20163420000000001</v>
      </c>
      <c r="K77" s="6">
        <v>-0.42707430000000002</v>
      </c>
      <c r="L77" s="6">
        <v>6.0575459999999996E-3</v>
      </c>
      <c r="M77" s="5">
        <v>7.0431180000000001E-3</v>
      </c>
    </row>
    <row r="78" spans="1:41" x14ac:dyDescent="0.35">
      <c r="A78" s="1" t="s">
        <v>7</v>
      </c>
      <c r="B78" s="6">
        <v>-0.28473559999999998</v>
      </c>
      <c r="C78" s="6">
        <v>-0.48558249999999997</v>
      </c>
      <c r="D78" s="6">
        <v>-0.11170239999999999</v>
      </c>
      <c r="E78" s="5">
        <v>5.7973829999999997E-3</v>
      </c>
      <c r="F78" s="6">
        <v>-0.283912</v>
      </c>
      <c r="G78" s="6">
        <v>-0.4858944</v>
      </c>
      <c r="H78" s="6">
        <v>-0.1102648</v>
      </c>
      <c r="I78" s="5">
        <v>5.8482270000000001E-3</v>
      </c>
      <c r="J78" s="6">
        <v>-0.28216140000000001</v>
      </c>
      <c r="K78" s="6">
        <v>-0.54529709999999998</v>
      </c>
      <c r="L78" s="6">
        <v>-5.1681360000000003E-2</v>
      </c>
      <c r="M78" s="5">
        <v>8.2686589999999994E-3</v>
      </c>
    </row>
    <row r="79" spans="1:41" x14ac:dyDescent="0.35">
      <c r="A79" s="1" t="s">
        <v>11</v>
      </c>
      <c r="B79" s="5">
        <v>-0.27348260000000002</v>
      </c>
      <c r="C79" s="6">
        <v>-0.46001809999999999</v>
      </c>
      <c r="D79" s="6">
        <v>-0.14399999999999999</v>
      </c>
      <c r="E79" s="5">
        <v>5.8662819999999996E-3</v>
      </c>
      <c r="F79" s="5">
        <v>-0.27606579999999997</v>
      </c>
      <c r="G79" s="6">
        <v>-0.45912170000000002</v>
      </c>
      <c r="H79" s="6">
        <v>-0.1495657</v>
      </c>
      <c r="I79" s="5">
        <v>5.8120259999999997E-3</v>
      </c>
      <c r="J79" s="5">
        <v>-0.31043490000000001</v>
      </c>
      <c r="K79" s="6">
        <v>-0.48345589999999999</v>
      </c>
      <c r="L79" s="6">
        <v>-0.1632788</v>
      </c>
      <c r="M79" s="5">
        <v>5.3068810000000003E-3</v>
      </c>
    </row>
    <row r="80" spans="1:41" x14ac:dyDescent="0.35">
      <c r="A80" s="1" t="s">
        <v>4</v>
      </c>
      <c r="B80" s="5">
        <v>-0.27061829999999998</v>
      </c>
      <c r="C80" s="6">
        <v>-0.4659682</v>
      </c>
      <c r="D80" s="6">
        <v>-0.13675229999999999</v>
      </c>
      <c r="E80" s="6">
        <v>6.7110700000000004E-3</v>
      </c>
      <c r="F80" s="5">
        <v>-0.2746613</v>
      </c>
      <c r="G80" s="6">
        <v>-0.46176149999999999</v>
      </c>
      <c r="H80" s="6">
        <v>-0.14376559999999999</v>
      </c>
      <c r="I80" s="6">
        <v>5.8911809999999997E-3</v>
      </c>
      <c r="J80" s="5">
        <v>-0.2707637</v>
      </c>
      <c r="K80" s="6">
        <v>-0.48715900000000001</v>
      </c>
      <c r="L80" s="6">
        <v>-8.159719E-2</v>
      </c>
      <c r="M80" s="6">
        <v>6.3440709999999997E-3</v>
      </c>
    </row>
    <row r="81" spans="1:13" x14ac:dyDescent="0.35">
      <c r="A81" s="1" t="s">
        <v>18</v>
      </c>
      <c r="B81" s="5">
        <v>-0.26605079999999998</v>
      </c>
      <c r="C81" s="6">
        <v>-0.46099639999999997</v>
      </c>
      <c r="D81" s="6">
        <v>-0.13885939999999999</v>
      </c>
      <c r="E81" s="5">
        <v>5.6452469999999999E-3</v>
      </c>
      <c r="F81" s="5">
        <v>-0.26529989999999998</v>
      </c>
      <c r="G81" s="6">
        <v>-0.45471509999999998</v>
      </c>
      <c r="H81" s="6">
        <v>-0.1375363</v>
      </c>
      <c r="I81" s="5">
        <v>5.4788079999999999E-3</v>
      </c>
      <c r="J81" s="5">
        <v>-0.67529640000000002</v>
      </c>
      <c r="K81" s="6">
        <v>-0.94029229999999997</v>
      </c>
      <c r="L81" s="6">
        <v>-0.4683582</v>
      </c>
      <c r="M81" s="5">
        <v>8.1432039999999994E-3</v>
      </c>
    </row>
    <row r="82" spans="1:13" x14ac:dyDescent="0.35">
      <c r="A82" s="1" t="s">
        <v>13</v>
      </c>
      <c r="B82" s="6">
        <v>-0.26388470000000003</v>
      </c>
      <c r="C82" s="6">
        <v>-0.44063419999999998</v>
      </c>
      <c r="D82" s="6">
        <v>-9.7810519999999998E-2</v>
      </c>
      <c r="E82" s="5">
        <v>5.5885010000000001E-3</v>
      </c>
      <c r="F82" s="6">
        <v>-0.25988349999999999</v>
      </c>
      <c r="G82" s="6">
        <v>-0.44041140000000001</v>
      </c>
      <c r="H82" s="6">
        <v>-9.5693860000000006E-2</v>
      </c>
      <c r="I82" s="5">
        <v>5.5403780000000003E-3</v>
      </c>
      <c r="J82" s="6">
        <v>-0.27107589999999998</v>
      </c>
      <c r="K82" s="6">
        <v>-0.53422029999999998</v>
      </c>
      <c r="L82" s="6">
        <v>2.6627899999999999E-2</v>
      </c>
      <c r="M82" s="5">
        <v>8.2057569999999993E-3</v>
      </c>
    </row>
    <row r="83" spans="1:13" x14ac:dyDescent="0.35">
      <c r="A83" s="1" t="s">
        <v>20</v>
      </c>
      <c r="B83" s="5">
        <v>-0.2427919</v>
      </c>
      <c r="C83" s="6">
        <v>-0.46174969999999999</v>
      </c>
      <c r="D83" s="6">
        <v>-9.4322370000000003E-2</v>
      </c>
      <c r="E83" s="6">
        <v>7.355037E-3</v>
      </c>
      <c r="F83" s="5">
        <v>-0.23944389999999999</v>
      </c>
      <c r="G83" s="6">
        <v>-0.4620242</v>
      </c>
      <c r="H83" s="6">
        <v>-8.0413780000000004E-2</v>
      </c>
      <c r="I83" s="6">
        <v>7.1687089999999997E-3</v>
      </c>
      <c r="J83" s="5">
        <v>-0.2272305</v>
      </c>
      <c r="K83" s="6">
        <v>-0.52516339999999995</v>
      </c>
      <c r="L83" s="6">
        <v>3.192412E-2</v>
      </c>
      <c r="M83" s="6">
        <v>9.5596489999999999E-3</v>
      </c>
    </row>
    <row r="84" spans="1:13" x14ac:dyDescent="0.35">
      <c r="A84" s="1" t="s">
        <v>9</v>
      </c>
      <c r="B84" s="5">
        <v>-0.20390440000000001</v>
      </c>
      <c r="C84" s="6">
        <v>-0.36768909999999999</v>
      </c>
      <c r="D84" s="6">
        <v>-0.1038235</v>
      </c>
      <c r="E84" s="6">
        <v>5.3079959999999997E-3</v>
      </c>
      <c r="F84" s="5">
        <v>-0.21856039999999999</v>
      </c>
      <c r="G84" s="6">
        <v>-0.38838840000000002</v>
      </c>
      <c r="H84" s="6">
        <v>-0.1123943</v>
      </c>
      <c r="I84" s="6">
        <v>6.7158060000000004E-3</v>
      </c>
      <c r="J84" s="5">
        <v>-0.12481349999999999</v>
      </c>
      <c r="K84" s="6">
        <v>-0.32075690000000001</v>
      </c>
      <c r="L84" s="6">
        <v>3.8464100000000001E-2</v>
      </c>
      <c r="M84" s="6">
        <v>5.7714730000000001E-3</v>
      </c>
    </row>
    <row r="85" spans="1:13" x14ac:dyDescent="0.35">
      <c r="A85" s="1" t="s">
        <v>6</v>
      </c>
      <c r="B85" s="6">
        <v>-0.2211427</v>
      </c>
      <c r="C85" s="6">
        <v>-0.5943946</v>
      </c>
      <c r="D85" s="6">
        <v>2.3280749999999999E-2</v>
      </c>
      <c r="E85" s="5">
        <v>1.312905E-2</v>
      </c>
      <c r="F85" s="6">
        <v>-0.2076075</v>
      </c>
      <c r="G85" s="6">
        <v>-0.54531350000000001</v>
      </c>
      <c r="H85" s="6">
        <v>1.5876500000000002E-2</v>
      </c>
      <c r="I85" s="5">
        <v>9.3470270000000008E-3</v>
      </c>
      <c r="J85" s="6">
        <v>-0.1727834</v>
      </c>
      <c r="K85" s="6">
        <v>-0.59763379999999999</v>
      </c>
      <c r="L85" s="6">
        <v>0.19515840000000001</v>
      </c>
      <c r="M85" s="5">
        <v>1.256489E-2</v>
      </c>
    </row>
    <row r="86" spans="1:13" x14ac:dyDescent="0.35">
      <c r="A86" s="1" t="s">
        <v>14</v>
      </c>
      <c r="B86" s="5">
        <v>-0.197377</v>
      </c>
      <c r="C86" s="6">
        <v>-0.36613760000000001</v>
      </c>
      <c r="D86" s="6">
        <v>-6.1321500000000001E-2</v>
      </c>
      <c r="E86" s="5">
        <v>4.9156820000000002E-3</v>
      </c>
      <c r="F86" s="5">
        <v>-0.19492770000000001</v>
      </c>
      <c r="G86" s="6">
        <v>-0.36005979999999999</v>
      </c>
      <c r="H86" s="6">
        <v>-6.0279689999999997E-2</v>
      </c>
      <c r="I86" s="5">
        <v>4.8981110000000001E-3</v>
      </c>
      <c r="J86" s="5">
        <v>-0.1059967</v>
      </c>
      <c r="K86" s="6">
        <v>-0.34869509999999998</v>
      </c>
      <c r="L86" s="6">
        <v>0.1146046</v>
      </c>
      <c r="M86" s="5">
        <v>7.0158989999999999E-3</v>
      </c>
    </row>
    <row r="87" spans="1:13" x14ac:dyDescent="0.35">
      <c r="A87" s="1" t="s">
        <v>10</v>
      </c>
      <c r="B87" s="5">
        <v>-0.15727559999999999</v>
      </c>
      <c r="C87" s="6">
        <v>-0.28295110000000001</v>
      </c>
      <c r="D87" s="6">
        <v>-5.942501E-2</v>
      </c>
      <c r="E87" s="5">
        <v>3.89406E-3</v>
      </c>
      <c r="F87" s="5">
        <v>-0.1597761</v>
      </c>
      <c r="G87" s="6">
        <v>-0.28420089999999998</v>
      </c>
      <c r="H87" s="6">
        <v>-6.0561780000000003E-2</v>
      </c>
      <c r="I87" s="5">
        <v>3.8369929999999999E-3</v>
      </c>
      <c r="J87" s="5">
        <v>-0.25867849999999998</v>
      </c>
      <c r="K87" s="6">
        <v>-0.44673200000000002</v>
      </c>
      <c r="L87" s="6">
        <v>-9.3054369999999997E-2</v>
      </c>
      <c r="M87" s="5">
        <v>6.0308000000000002E-3</v>
      </c>
    </row>
    <row r="88" spans="1:13" x14ac:dyDescent="0.35">
      <c r="A88" s="1" t="s">
        <v>17</v>
      </c>
      <c r="B88" s="5">
        <v>-0.13181399999999999</v>
      </c>
      <c r="C88" s="6">
        <v>-0.29581049999999998</v>
      </c>
      <c r="D88" s="6">
        <v>-3.4583639999999999E-2</v>
      </c>
      <c r="E88" s="5">
        <v>1.304634E-2</v>
      </c>
      <c r="F88" s="5">
        <v>-0.1447852</v>
      </c>
      <c r="G88" s="6">
        <v>-0.30109259999999999</v>
      </c>
      <c r="H88" s="6">
        <v>-4.3615849999999998E-2</v>
      </c>
      <c r="I88" s="5">
        <v>4.7280849999999999E-3</v>
      </c>
      <c r="J88" s="5">
        <v>-0.14121020000000001</v>
      </c>
      <c r="K88" s="6">
        <v>-0.31580589999999997</v>
      </c>
      <c r="L88" s="6">
        <v>9.7877490000000001E-3</v>
      </c>
      <c r="M88" s="5">
        <v>5.3228859999999998E-3</v>
      </c>
    </row>
    <row r="89" spans="1:13" x14ac:dyDescent="0.35">
      <c r="A89" s="1" t="s">
        <v>12</v>
      </c>
      <c r="B89" s="6">
        <v>-0.15454799999999999</v>
      </c>
      <c r="C89" s="6">
        <v>-0.33527449999999998</v>
      </c>
      <c r="D89" s="6">
        <v>-4.1542450000000002E-2</v>
      </c>
      <c r="E89" s="5">
        <v>0.19593050000000001</v>
      </c>
      <c r="F89" s="6">
        <v>-0.1352729</v>
      </c>
      <c r="G89" s="6">
        <v>-0.264071</v>
      </c>
      <c r="H89" s="6">
        <v>-5.176559E-2</v>
      </c>
      <c r="I89" s="5">
        <v>5.0127160000000004E-3</v>
      </c>
      <c r="J89" s="6">
        <v>-6.3354129999999995E-2</v>
      </c>
      <c r="K89" s="6">
        <v>-0.14443329999999999</v>
      </c>
      <c r="L89" s="6">
        <v>9.2390019999999996E-3</v>
      </c>
      <c r="M89" s="5">
        <v>2.5095489999999998E-3</v>
      </c>
    </row>
    <row r="90" spans="1:13" x14ac:dyDescent="0.35">
      <c r="A90" s="1" t="s">
        <v>8</v>
      </c>
      <c r="B90" s="6">
        <v>-0.1215415</v>
      </c>
      <c r="C90" s="6">
        <v>-0.2387309</v>
      </c>
      <c r="D90" s="6">
        <v>-4.8014649999999999E-2</v>
      </c>
      <c r="E90" s="5">
        <v>3.3939410000000001E-3</v>
      </c>
      <c r="F90" s="6">
        <v>-0.12939899999999999</v>
      </c>
      <c r="G90" s="6">
        <v>-0.25225209999999998</v>
      </c>
      <c r="H90" s="6">
        <v>-5.2644429999999999E-2</v>
      </c>
      <c r="I90" s="5">
        <v>3.4150769999999999E-3</v>
      </c>
      <c r="J90" s="6">
        <v>-0.2038314</v>
      </c>
      <c r="K90" s="6">
        <v>-0.37201489999999998</v>
      </c>
      <c r="L90" s="6">
        <v>-8.7208720000000003E-2</v>
      </c>
      <c r="M90" s="5">
        <v>4.6988419999999999E-3</v>
      </c>
    </row>
    <row r="91" spans="1:13" x14ac:dyDescent="0.35">
      <c r="A91" s="1" t="s">
        <v>2</v>
      </c>
      <c r="B91" s="5">
        <v>-0.12353600000000001</v>
      </c>
      <c r="C91" s="6">
        <v>-0.21332950000000001</v>
      </c>
      <c r="D91" s="6">
        <v>-7.2239800000000007E-2</v>
      </c>
      <c r="E91" s="5">
        <v>7.4327239999999999E-3</v>
      </c>
      <c r="F91" s="5">
        <v>-0.12705749999999999</v>
      </c>
      <c r="G91" s="6">
        <v>-0.2079319</v>
      </c>
      <c r="H91" s="6">
        <v>-7.739298E-2</v>
      </c>
      <c r="I91" s="5">
        <v>2.543867E-3</v>
      </c>
      <c r="J91" s="5">
        <v>-0.1069541</v>
      </c>
      <c r="K91" s="6">
        <v>-0.16413839999999999</v>
      </c>
      <c r="L91" s="6">
        <v>-6.097955E-2</v>
      </c>
      <c r="M91" s="5">
        <v>1.685071E-3</v>
      </c>
    </row>
    <row r="92" spans="1:13" x14ac:dyDescent="0.35">
      <c r="A92" s="1" t="s">
        <v>19</v>
      </c>
      <c r="B92" s="5">
        <v>-5.8147240000000003E-2</v>
      </c>
      <c r="C92" s="6">
        <v>-0.1420005</v>
      </c>
      <c r="D92" s="6">
        <v>1.072977E-2</v>
      </c>
      <c r="E92" s="5">
        <v>2.5170380000000001E-3</v>
      </c>
      <c r="F92" s="5">
        <v>-5.9999669999999998E-2</v>
      </c>
      <c r="G92" s="6">
        <v>-0.1422745</v>
      </c>
      <c r="H92" s="6">
        <v>9.8773590000000005E-3</v>
      </c>
      <c r="I92" s="5">
        <v>2.4884299999999998E-3</v>
      </c>
      <c r="J92" s="5">
        <v>-0.13577259999999999</v>
      </c>
      <c r="K92" s="6">
        <v>-0.22230530000000001</v>
      </c>
      <c r="L92" s="6">
        <v>-4.8138920000000002E-2</v>
      </c>
      <c r="M92" s="5">
        <v>2.8131810000000001E-3</v>
      </c>
    </row>
    <row r="93" spans="1:13" x14ac:dyDescent="0.35">
      <c r="A93" s="1" t="s">
        <v>16</v>
      </c>
      <c r="B93" s="6">
        <v>9.0843489999999999E-2</v>
      </c>
      <c r="C93" s="6">
        <v>-5.8590370000000003E-2</v>
      </c>
      <c r="D93" s="6">
        <v>0.25833149999999999</v>
      </c>
      <c r="E93" s="5">
        <v>5.0177889999999999E-3</v>
      </c>
      <c r="F93" s="6">
        <v>8.725455E-2</v>
      </c>
      <c r="G93" s="6">
        <v>-6.103339E-2</v>
      </c>
      <c r="H93" s="6">
        <v>0.25601249999999998</v>
      </c>
      <c r="I93" s="5">
        <v>4.9853809999999997E-3</v>
      </c>
      <c r="J93" s="6">
        <v>-0.25794660000000003</v>
      </c>
      <c r="K93" s="6">
        <v>-0.50164240000000004</v>
      </c>
      <c r="L93" s="6">
        <v>1.0054520000000001E-2</v>
      </c>
      <c r="M93" s="5">
        <v>8.1240229999999993E-3</v>
      </c>
    </row>
  </sheetData>
  <autoFilter ref="A53:M72" xr:uid="{5F8B20AA-5F5B-4480-A890-83E23BBBA10A}">
    <sortState xmlns:xlrd2="http://schemas.microsoft.com/office/spreadsheetml/2017/richdata2" ref="A54:M72">
      <sortCondition ref="F53:F7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ECF4-2CC1-4133-8D03-87D1D63B02B1}">
  <dimension ref="A1:Y58"/>
  <sheetViews>
    <sheetView topLeftCell="B1" workbookViewId="0">
      <selection activeCell="E12" sqref="E12"/>
    </sheetView>
  </sheetViews>
  <sheetFormatPr defaultRowHeight="14.5" x14ac:dyDescent="0.35"/>
  <cols>
    <col min="1" max="1" width="53.08984375" bestFit="1" customWidth="1"/>
    <col min="2" max="2" width="18.6328125" bestFit="1" customWidth="1"/>
  </cols>
  <sheetData>
    <row r="1" spans="1:25" x14ac:dyDescent="0.35">
      <c r="A1" t="s">
        <v>39</v>
      </c>
      <c r="B1" s="13" t="s">
        <v>156</v>
      </c>
      <c r="C1" t="s">
        <v>40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 t="s">
        <v>50</v>
      </c>
    </row>
    <row r="2" spans="1:25" x14ac:dyDescent="0.35">
      <c r="A2" t="s">
        <v>857</v>
      </c>
      <c r="B2" s="13" t="s">
        <v>858</v>
      </c>
      <c r="C2" t="s">
        <v>7</v>
      </c>
    </row>
    <row r="3" spans="1:25" x14ac:dyDescent="0.35">
      <c r="A3" t="s">
        <v>857</v>
      </c>
      <c r="B3" s="13" t="s">
        <v>858</v>
      </c>
      <c r="C3" t="s">
        <v>9</v>
      </c>
      <c r="D3">
        <v>101.07846788893538</v>
      </c>
      <c r="E3">
        <v>106.29519670678999</v>
      </c>
      <c r="F3">
        <v>85.718256845655773</v>
      </c>
      <c r="G3">
        <v>64.794765164646449</v>
      </c>
      <c r="H3">
        <v>73.888524225695775</v>
      </c>
      <c r="I3">
        <v>73.898728421835543</v>
      </c>
      <c r="J3">
        <v>80.218785003174915</v>
      </c>
      <c r="K3">
        <v>104.76258927380862</v>
      </c>
      <c r="L3">
        <v>103.18261013233918</v>
      </c>
      <c r="M3">
        <v>50.307687240542101</v>
      </c>
      <c r="N3">
        <v>72.078905359665114</v>
      </c>
      <c r="O3">
        <v>72.235420571246863</v>
      </c>
      <c r="P3">
        <v>54.137134863250665</v>
      </c>
      <c r="Q3">
        <v>67.394108380822431</v>
      </c>
      <c r="R3">
        <v>81.712421687702502</v>
      </c>
      <c r="S3">
        <v>72.901910850665033</v>
      </c>
      <c r="T3">
        <v>85.499752628443417</v>
      </c>
      <c r="U3">
        <v>87.396370444347284</v>
      </c>
      <c r="V3">
        <v>106.19754428309429</v>
      </c>
      <c r="W3">
        <v>85.057893932139777</v>
      </c>
      <c r="Y3">
        <f t="shared" ref="Y3:Y20" si="0">AVERAGE(D3:X3)</f>
        <v>81.437853695240051</v>
      </c>
    </row>
    <row r="4" spans="1:25" x14ac:dyDescent="0.35">
      <c r="A4" t="s">
        <v>857</v>
      </c>
      <c r="B4" s="13" t="s">
        <v>858</v>
      </c>
      <c r="C4" t="s">
        <v>17</v>
      </c>
      <c r="D4">
        <v>154.99969473362438</v>
      </c>
      <c r="E4">
        <v>153.34787520699336</v>
      </c>
      <c r="F4">
        <v>116.29612900049355</v>
      </c>
      <c r="G4">
        <v>84.383263626634857</v>
      </c>
      <c r="H4">
        <v>83.897231843092825</v>
      </c>
      <c r="I4">
        <v>81.464521570246234</v>
      </c>
      <c r="J4">
        <v>86.151224727660491</v>
      </c>
      <c r="K4">
        <v>105.68722698103443</v>
      </c>
      <c r="L4">
        <v>112.02791259205934</v>
      </c>
      <c r="M4">
        <v>40.580457719305706</v>
      </c>
      <c r="N4">
        <v>63.620527130772153</v>
      </c>
      <c r="O4">
        <v>77.551478784842615</v>
      </c>
      <c r="P4">
        <v>65.119919973360894</v>
      </c>
      <c r="Q4">
        <v>76.956325181824752</v>
      </c>
      <c r="R4">
        <v>92.520940788115951</v>
      </c>
      <c r="S4">
        <v>87.246170203148608</v>
      </c>
      <c r="T4">
        <v>93.90802699302813</v>
      </c>
      <c r="U4">
        <v>101.07386820540887</v>
      </c>
      <c r="V4">
        <v>129.69369769158655</v>
      </c>
      <c r="Y4">
        <f t="shared" si="0"/>
        <v>95.080341734380724</v>
      </c>
    </row>
    <row r="5" spans="1:25" x14ac:dyDescent="0.35">
      <c r="A5" t="s">
        <v>857</v>
      </c>
      <c r="B5" s="13" t="s">
        <v>858</v>
      </c>
      <c r="C5" t="s">
        <v>41</v>
      </c>
      <c r="N5">
        <v>5.699182781097619</v>
      </c>
      <c r="O5">
        <v>4.5733631640145784</v>
      </c>
      <c r="P5">
        <v>5.4468825995060355</v>
      </c>
      <c r="Q5">
        <v>5.6978986681687092</v>
      </c>
      <c r="R5">
        <v>5.6646097815707606</v>
      </c>
      <c r="S5">
        <v>5.28639997202104</v>
      </c>
      <c r="Y5">
        <f t="shared" si="0"/>
        <v>5.3947228277297903</v>
      </c>
    </row>
    <row r="6" spans="1:25" x14ac:dyDescent="0.35">
      <c r="A6" t="s">
        <v>857</v>
      </c>
      <c r="B6" s="13" t="s">
        <v>858</v>
      </c>
      <c r="C6" t="s">
        <v>22</v>
      </c>
      <c r="D6">
        <v>15.258605467430986</v>
      </c>
      <c r="E6">
        <v>15.258933572640784</v>
      </c>
      <c r="F6">
        <v>12.828129230223507</v>
      </c>
      <c r="G6">
        <v>15.776436736649444</v>
      </c>
      <c r="H6">
        <v>21.674394472651631</v>
      </c>
      <c r="I6">
        <v>29.335967813824944</v>
      </c>
      <c r="J6">
        <v>40.213581181177567</v>
      </c>
      <c r="K6">
        <v>57.731913152729895</v>
      </c>
      <c r="L6">
        <v>61.135660727450592</v>
      </c>
      <c r="M6">
        <v>17.773202744383742</v>
      </c>
      <c r="N6">
        <v>28.56972026952651</v>
      </c>
      <c r="O6">
        <v>32.330163083791483</v>
      </c>
      <c r="P6">
        <v>19.878442323220323</v>
      </c>
      <c r="Q6">
        <v>26.069244716761375</v>
      </c>
      <c r="R6">
        <v>27.584807377754444</v>
      </c>
      <c r="S6">
        <v>22.070231703141452</v>
      </c>
      <c r="T6">
        <v>25.314284795266119</v>
      </c>
      <c r="U6">
        <v>30.729137457484544</v>
      </c>
      <c r="V6">
        <v>36.306700435397531</v>
      </c>
      <c r="W6">
        <v>25.807903070319199</v>
      </c>
      <c r="X6">
        <v>30.045854354205876</v>
      </c>
      <c r="Y6">
        <f t="shared" si="0"/>
        <v>28.175872127906285</v>
      </c>
    </row>
    <row r="7" spans="1:25" x14ac:dyDescent="0.35">
      <c r="A7" t="s">
        <v>857</v>
      </c>
      <c r="B7" s="13" t="s">
        <v>858</v>
      </c>
      <c r="C7" t="s">
        <v>6</v>
      </c>
      <c r="M7">
        <v>28.687489602589018</v>
      </c>
      <c r="N7">
        <v>39.422600811407449</v>
      </c>
      <c r="O7">
        <v>26.489596407751719</v>
      </c>
      <c r="P7">
        <v>10.322576757716948</v>
      </c>
      <c r="Q7">
        <v>7.9678811130149256</v>
      </c>
      <c r="R7">
        <v>8.7844541886835206</v>
      </c>
      <c r="S7">
        <v>17.355610895028878</v>
      </c>
      <c r="T7">
        <v>13.523342954108786</v>
      </c>
      <c r="U7">
        <v>11.932328446306139</v>
      </c>
      <c r="V7">
        <v>12.299845885111344</v>
      </c>
      <c r="W7">
        <v>12.865923056817349</v>
      </c>
      <c r="X7">
        <v>16.356546364162604</v>
      </c>
      <c r="Y7">
        <f t="shared" si="0"/>
        <v>17.167349706891557</v>
      </c>
    </row>
    <row r="8" spans="1:25" x14ac:dyDescent="0.35">
      <c r="A8" t="s">
        <v>857</v>
      </c>
      <c r="B8" s="13" t="s">
        <v>858</v>
      </c>
      <c r="C8" t="s">
        <v>10</v>
      </c>
      <c r="F8">
        <v>64.181541323262195</v>
      </c>
      <c r="G8">
        <v>44.632122423310975</v>
      </c>
      <c r="H8">
        <v>54.152944661067451</v>
      </c>
      <c r="I8">
        <v>53.298933833582076</v>
      </c>
      <c r="J8">
        <v>59.889127610618864</v>
      </c>
      <c r="K8">
        <v>74.587836836693143</v>
      </c>
      <c r="L8">
        <v>84.321469057965416</v>
      </c>
      <c r="M8">
        <v>25.689120662114011</v>
      </c>
      <c r="N8">
        <v>34.462174762309843</v>
      </c>
      <c r="O8">
        <v>22.801078571380831</v>
      </c>
      <c r="P8">
        <v>11.92639162992249</v>
      </c>
      <c r="Q8">
        <v>18.789288142140911</v>
      </c>
      <c r="R8">
        <v>34.915259964964214</v>
      </c>
      <c r="S8">
        <v>23.57911038066052</v>
      </c>
      <c r="T8">
        <v>21.627253945267473</v>
      </c>
      <c r="U8">
        <v>19.245769215777628</v>
      </c>
      <c r="V8">
        <v>25.25440722392938</v>
      </c>
      <c r="W8">
        <v>17.98924174862487</v>
      </c>
      <c r="X8">
        <v>25.881581148049364</v>
      </c>
      <c r="Y8">
        <f t="shared" si="0"/>
        <v>37.748665954823245</v>
      </c>
    </row>
    <row r="9" spans="1:25" x14ac:dyDescent="0.35">
      <c r="A9" t="s">
        <v>857</v>
      </c>
      <c r="B9" s="13" t="s">
        <v>858</v>
      </c>
      <c r="C9" t="s">
        <v>11</v>
      </c>
      <c r="D9">
        <v>69.542347387240085</v>
      </c>
      <c r="E9">
        <v>81.71280569281025</v>
      </c>
      <c r="F9">
        <v>68.861576242279611</v>
      </c>
      <c r="G9">
        <v>46.609135239339828</v>
      </c>
      <c r="H9">
        <v>51.660886354802635</v>
      </c>
      <c r="I9">
        <v>58.694339965327423</v>
      </c>
      <c r="J9">
        <v>53.845469574246238</v>
      </c>
      <c r="K9">
        <v>70.320034460880819</v>
      </c>
      <c r="L9">
        <v>53.282599209130467</v>
      </c>
      <c r="M9">
        <v>17.967095409983646</v>
      </c>
      <c r="N9">
        <v>25.922141745233969</v>
      </c>
      <c r="O9">
        <v>27.194693774255047</v>
      </c>
      <c r="P9">
        <v>44.913546717177667</v>
      </c>
      <c r="Q9">
        <v>47.955611119009752</v>
      </c>
      <c r="R9">
        <v>69.922561424380518</v>
      </c>
      <c r="S9">
        <v>53.775372018224033</v>
      </c>
      <c r="T9">
        <v>42.332168811144875</v>
      </c>
      <c r="U9">
        <v>39.193849950924061</v>
      </c>
      <c r="V9">
        <v>42.048926445006046</v>
      </c>
      <c r="W9">
        <v>27.854658159892022</v>
      </c>
      <c r="Y9">
        <f t="shared" si="0"/>
        <v>49.680490985064452</v>
      </c>
    </row>
    <row r="10" spans="1:25" x14ac:dyDescent="0.35">
      <c r="A10" t="s">
        <v>857</v>
      </c>
      <c r="B10" s="13" t="s">
        <v>858</v>
      </c>
      <c r="C10" t="s">
        <v>12</v>
      </c>
      <c r="D10">
        <v>58.026900524044478</v>
      </c>
      <c r="E10">
        <v>66.833884692909223</v>
      </c>
      <c r="F10">
        <v>45.00414746728881</v>
      </c>
      <c r="G10">
        <v>37.22073788869497</v>
      </c>
      <c r="H10">
        <v>38.841993238866692</v>
      </c>
      <c r="I10">
        <v>43.554656196633061</v>
      </c>
      <c r="J10">
        <v>42.792518007615023</v>
      </c>
      <c r="K10">
        <v>52.411072149809215</v>
      </c>
      <c r="L10">
        <v>48.257504882750055</v>
      </c>
      <c r="M10">
        <v>21.596110563095433</v>
      </c>
      <c r="N10">
        <v>29.68331770252512</v>
      </c>
      <c r="O10">
        <v>24.945213587058056</v>
      </c>
      <c r="P10">
        <v>18.703566932581403</v>
      </c>
      <c r="Q10">
        <v>22.966800892041128</v>
      </c>
      <c r="R10">
        <v>28.583271309876789</v>
      </c>
      <c r="S10">
        <v>27.024546255231574</v>
      </c>
      <c r="Y10">
        <f t="shared" si="0"/>
        <v>37.902890143188813</v>
      </c>
    </row>
    <row r="11" spans="1:25" x14ac:dyDescent="0.35">
      <c r="A11" t="s">
        <v>857</v>
      </c>
      <c r="B11" s="13" t="s">
        <v>858</v>
      </c>
      <c r="C11" t="s">
        <v>13</v>
      </c>
    </row>
    <row r="12" spans="1:25" x14ac:dyDescent="0.35">
      <c r="A12" t="s">
        <v>857</v>
      </c>
      <c r="B12" s="13" t="s">
        <v>858</v>
      </c>
      <c r="C12" t="s">
        <v>16</v>
      </c>
      <c r="M12">
        <v>39.147282733757251</v>
      </c>
      <c r="N12">
        <v>46.713461167267113</v>
      </c>
      <c r="O12">
        <v>46.09761067229244</v>
      </c>
      <c r="P12">
        <v>35.026900668150269</v>
      </c>
      <c r="Q12">
        <v>37.790601731792258</v>
      </c>
      <c r="R12">
        <v>39.356076181783244</v>
      </c>
      <c r="S12">
        <v>30.633747728315157</v>
      </c>
      <c r="T12">
        <v>38.844895651145464</v>
      </c>
      <c r="U12">
        <v>36.863710245548511</v>
      </c>
      <c r="V12">
        <v>36.516178847015837</v>
      </c>
      <c r="W12">
        <v>31.279552853315163</v>
      </c>
      <c r="X12">
        <v>32.537686254788795</v>
      </c>
      <c r="Y12">
        <f t="shared" si="0"/>
        <v>37.567308727930964</v>
      </c>
    </row>
    <row r="13" spans="1:25" x14ac:dyDescent="0.35">
      <c r="A13" t="s">
        <v>857</v>
      </c>
      <c r="B13" s="13" t="s">
        <v>858</v>
      </c>
      <c r="C13" t="s">
        <v>20</v>
      </c>
      <c r="L13">
        <v>60.274977739183456</v>
      </c>
      <c r="M13">
        <v>21.256587867924136</v>
      </c>
      <c r="N13">
        <v>24.293724025857927</v>
      </c>
      <c r="O13">
        <v>19.727422156785927</v>
      </c>
      <c r="P13">
        <v>12.35538966873772</v>
      </c>
      <c r="Q13">
        <v>14.024828195457728</v>
      </c>
      <c r="R13">
        <v>14.892141835698041</v>
      </c>
      <c r="S13">
        <v>15.186188097741708</v>
      </c>
      <c r="T13">
        <v>14.130332789834602</v>
      </c>
      <c r="U13">
        <v>11.881572606909465</v>
      </c>
      <c r="V13">
        <v>13.121329386895683</v>
      </c>
      <c r="W13">
        <v>13.534449971705916</v>
      </c>
      <c r="X13">
        <v>14.697294297503872</v>
      </c>
      <c r="Y13">
        <f t="shared" si="0"/>
        <v>19.182787587710475</v>
      </c>
    </row>
    <row r="14" spans="1:25" x14ac:dyDescent="0.35">
      <c r="A14" t="s">
        <v>857</v>
      </c>
      <c r="B14" s="13" t="s">
        <v>858</v>
      </c>
      <c r="C14" t="s">
        <v>5</v>
      </c>
      <c r="D14">
        <v>71.302440393889526</v>
      </c>
      <c r="E14">
        <v>77.063484098775305</v>
      </c>
      <c r="F14">
        <v>70.050983249873795</v>
      </c>
      <c r="G14">
        <v>49.367127135180858</v>
      </c>
      <c r="H14">
        <v>54.56213543536569</v>
      </c>
      <c r="I14">
        <v>74.007727967241337</v>
      </c>
      <c r="J14">
        <v>74.791293527923372</v>
      </c>
      <c r="K14">
        <v>97.038182633126496</v>
      </c>
      <c r="L14">
        <v>81.871904907070316</v>
      </c>
      <c r="M14">
        <v>32.323460470183008</v>
      </c>
      <c r="N14">
        <v>53.558927842098903</v>
      </c>
      <c r="O14">
        <v>55.803688232658523</v>
      </c>
      <c r="P14">
        <v>43.498161533049284</v>
      </c>
      <c r="Q14">
        <v>60.094002313331217</v>
      </c>
      <c r="R14">
        <v>71.422956247131538</v>
      </c>
      <c r="S14">
        <v>70.359598852322463</v>
      </c>
      <c r="T14">
        <v>89.916730257644488</v>
      </c>
      <c r="U14">
        <v>79.731594674761183</v>
      </c>
      <c r="V14">
        <v>87.399852200674317</v>
      </c>
      <c r="W14">
        <v>59.172598027537674</v>
      </c>
      <c r="Y14">
        <f t="shared" si="0"/>
        <v>67.666842499991958</v>
      </c>
    </row>
    <row r="15" spans="1:25" x14ac:dyDescent="0.35">
      <c r="A15" t="s">
        <v>857</v>
      </c>
      <c r="B15" s="13" t="s">
        <v>858</v>
      </c>
      <c r="C15" t="s">
        <v>8</v>
      </c>
      <c r="D15">
        <v>30.1729572490209</v>
      </c>
      <c r="E15">
        <v>26.313148634126716</v>
      </c>
      <c r="F15">
        <v>15.743963483169606</v>
      </c>
      <c r="G15">
        <v>10.884408018520213</v>
      </c>
      <c r="H15">
        <v>10.933515794922105</v>
      </c>
      <c r="I15">
        <v>10.303102094557193</v>
      </c>
      <c r="Y15">
        <f t="shared" si="0"/>
        <v>17.391849212386123</v>
      </c>
    </row>
    <row r="16" spans="1:25" x14ac:dyDescent="0.35">
      <c r="A16" t="s">
        <v>857</v>
      </c>
      <c r="B16" s="13" t="s">
        <v>858</v>
      </c>
      <c r="C16" t="s">
        <v>2</v>
      </c>
      <c r="D16">
        <v>64.690552568668551</v>
      </c>
      <c r="E16">
        <v>64.578323989681863</v>
      </c>
      <c r="F16">
        <v>54.503601250844532</v>
      </c>
      <c r="G16">
        <v>32.630783623399232</v>
      </c>
      <c r="H16">
        <v>42.569914934786183</v>
      </c>
      <c r="I16">
        <v>41.878811799139129</v>
      </c>
      <c r="J16">
        <v>41.54762944942447</v>
      </c>
      <c r="K16">
        <v>53.757182952213803</v>
      </c>
      <c r="L16">
        <v>60.423753481629042</v>
      </c>
      <c r="M16">
        <v>29.158362362549134</v>
      </c>
      <c r="N16">
        <v>37.138772490989552</v>
      </c>
      <c r="O16">
        <v>41.224204824842687</v>
      </c>
      <c r="P16">
        <v>30.968712461963658</v>
      </c>
      <c r="Q16">
        <v>41.310660537608143</v>
      </c>
      <c r="R16">
        <v>50.841974467084285</v>
      </c>
      <c r="S16">
        <v>43.838286326429703</v>
      </c>
      <c r="T16">
        <v>50.117312230762103</v>
      </c>
      <c r="U16">
        <v>48.506111528682148</v>
      </c>
      <c r="V16">
        <v>60.11605380474716</v>
      </c>
      <c r="W16">
        <v>43.316118731259323</v>
      </c>
      <c r="X16">
        <v>53.021572298544285</v>
      </c>
      <c r="Y16">
        <f t="shared" si="0"/>
        <v>46.958985529297557</v>
      </c>
    </row>
    <row r="17" spans="1:25" x14ac:dyDescent="0.35">
      <c r="A17" t="s">
        <v>857</v>
      </c>
      <c r="B17" s="13" t="s">
        <v>858</v>
      </c>
      <c r="C17" t="s">
        <v>14</v>
      </c>
    </row>
    <row r="18" spans="1:25" x14ac:dyDescent="0.35">
      <c r="A18" t="s">
        <v>857</v>
      </c>
      <c r="B18" s="13" t="s">
        <v>858</v>
      </c>
      <c r="C18" t="s">
        <v>18</v>
      </c>
      <c r="D18">
        <v>53.46162538233532</v>
      </c>
      <c r="E18">
        <v>51.161916715341796</v>
      </c>
      <c r="F18">
        <v>38.105464593500351</v>
      </c>
      <c r="G18">
        <v>31.785429902953162</v>
      </c>
      <c r="H18">
        <v>35.275730259229498</v>
      </c>
      <c r="I18">
        <v>37.089234749741927</v>
      </c>
      <c r="J18">
        <v>33.952894168051131</v>
      </c>
      <c r="K18">
        <v>49.908551501720694</v>
      </c>
      <c r="L18">
        <v>54.985720758963311</v>
      </c>
      <c r="M18">
        <v>26.147203213487014</v>
      </c>
      <c r="N18">
        <v>40.15535142896541</v>
      </c>
      <c r="O18">
        <v>34.388261573571</v>
      </c>
      <c r="P18">
        <v>25.135762730428514</v>
      </c>
      <c r="Q18">
        <v>30.257710137943899</v>
      </c>
      <c r="R18">
        <v>34.929771165414955</v>
      </c>
      <c r="S18">
        <v>25.110629979080567</v>
      </c>
      <c r="T18">
        <v>30.063119974032702</v>
      </c>
      <c r="U18">
        <v>27.752649826210625</v>
      </c>
      <c r="V18">
        <v>34.224669578664006</v>
      </c>
      <c r="W18">
        <v>25.582578528110922</v>
      </c>
      <c r="Y18">
        <f t="shared" si="0"/>
        <v>35.973713808387345</v>
      </c>
    </row>
    <row r="19" spans="1:25" x14ac:dyDescent="0.35">
      <c r="A19" t="s">
        <v>857</v>
      </c>
      <c r="B19" s="13" t="s">
        <v>858</v>
      </c>
      <c r="C19" t="s">
        <v>21</v>
      </c>
      <c r="D19">
        <v>67.923003009687406</v>
      </c>
      <c r="E19">
        <v>84.303112080217772</v>
      </c>
      <c r="F19">
        <v>74.578555696544214</v>
      </c>
      <c r="G19">
        <v>65.105726036859949</v>
      </c>
      <c r="H19">
        <v>79.985990220338621</v>
      </c>
      <c r="I19">
        <v>87.927373782622482</v>
      </c>
      <c r="J19">
        <v>83.133053191255001</v>
      </c>
      <c r="K19">
        <v>104.8396225574882</v>
      </c>
      <c r="L19">
        <v>121.8783489221768</v>
      </c>
      <c r="M19">
        <v>57.96365356637164</v>
      </c>
      <c r="N19">
        <v>95.854093590839398</v>
      </c>
      <c r="O19">
        <v>82.047194708858868</v>
      </c>
      <c r="P19">
        <v>69.306888364122116</v>
      </c>
      <c r="Q19">
        <v>74.762759499507609</v>
      </c>
      <c r="R19">
        <v>81.968268158949016</v>
      </c>
      <c r="S19">
        <v>71.937512944824988</v>
      </c>
      <c r="T19">
        <v>65.264075410735416</v>
      </c>
      <c r="U19">
        <v>56.680808201639245</v>
      </c>
      <c r="V19">
        <v>67.246819020193243</v>
      </c>
      <c r="W19">
        <v>50.5496877632606</v>
      </c>
      <c r="X19">
        <v>56.80711735313848</v>
      </c>
      <c r="Y19">
        <f t="shared" si="0"/>
        <v>76.193507813315748</v>
      </c>
    </row>
    <row r="20" spans="1:25" x14ac:dyDescent="0.35">
      <c r="A20" t="s">
        <v>857</v>
      </c>
      <c r="B20" s="13" t="s">
        <v>858</v>
      </c>
      <c r="C20" t="s">
        <v>15</v>
      </c>
      <c r="D20">
        <v>164.10858392181785</v>
      </c>
      <c r="E20">
        <v>160.22716345468419</v>
      </c>
      <c r="F20">
        <v>106.18503430607034</v>
      </c>
      <c r="G20">
        <v>103.81062587282068</v>
      </c>
      <c r="H20">
        <v>125.83972911746784</v>
      </c>
      <c r="I20">
        <v>143.00234815292157</v>
      </c>
      <c r="J20">
        <v>136.03745203662464</v>
      </c>
      <c r="K20">
        <v>185.30251435496109</v>
      </c>
      <c r="L20">
        <v>321.93519239597788</v>
      </c>
      <c r="M20">
        <v>113.20511118836072</v>
      </c>
      <c r="N20">
        <v>192.86472706384725</v>
      </c>
      <c r="O20">
        <v>179.89921586887135</v>
      </c>
      <c r="P20">
        <v>109.61344597479277</v>
      </c>
      <c r="Q20">
        <v>117.669179447441</v>
      </c>
      <c r="R20">
        <v>120.60872437879637</v>
      </c>
      <c r="S20">
        <v>91.806820275839669</v>
      </c>
      <c r="T20">
        <v>78.458693265723383</v>
      </c>
      <c r="U20">
        <v>97.899735684361872</v>
      </c>
      <c r="V20">
        <v>104.45412044120199</v>
      </c>
      <c r="W20">
        <v>69.693506014537164</v>
      </c>
      <c r="X20">
        <v>63.289870054886542</v>
      </c>
      <c r="Y20">
        <f t="shared" si="0"/>
        <v>132.66246634628601</v>
      </c>
    </row>
    <row r="21" spans="1:25" x14ac:dyDescent="0.35">
      <c r="B21" s="13"/>
    </row>
    <row r="22" spans="1:25" x14ac:dyDescent="0.35">
      <c r="B22" s="13"/>
    </row>
    <row r="23" spans="1:25" x14ac:dyDescent="0.35">
      <c r="B23" s="13"/>
    </row>
    <row r="24" spans="1:25" x14ac:dyDescent="0.35">
      <c r="B24" s="13"/>
    </row>
    <row r="25" spans="1:25" x14ac:dyDescent="0.35">
      <c r="B25" s="13"/>
    </row>
    <row r="26" spans="1:25" x14ac:dyDescent="0.35">
      <c r="B26" s="13"/>
    </row>
    <row r="27" spans="1:25" x14ac:dyDescent="0.35">
      <c r="B27" s="13"/>
    </row>
    <row r="28" spans="1:25" x14ac:dyDescent="0.35">
      <c r="B28" s="13"/>
    </row>
    <row r="29" spans="1:25" x14ac:dyDescent="0.35">
      <c r="B29" s="13"/>
    </row>
    <row r="30" spans="1:25" x14ac:dyDescent="0.35">
      <c r="B30" s="13"/>
    </row>
    <row r="31" spans="1:25" x14ac:dyDescent="0.35">
      <c r="B31" s="13"/>
    </row>
    <row r="32" spans="1:25" x14ac:dyDescent="0.35">
      <c r="B32" s="13"/>
    </row>
    <row r="33" spans="2:2" x14ac:dyDescent="0.35">
      <c r="B33" s="13"/>
    </row>
    <row r="34" spans="2:2" x14ac:dyDescent="0.35">
      <c r="B34" s="13"/>
    </row>
    <row r="35" spans="2:2" x14ac:dyDescent="0.35">
      <c r="B35" s="13"/>
    </row>
    <row r="36" spans="2:2" x14ac:dyDescent="0.35">
      <c r="B36" s="13"/>
    </row>
    <row r="37" spans="2:2" x14ac:dyDescent="0.35">
      <c r="B37" s="13"/>
    </row>
    <row r="38" spans="2:2" x14ac:dyDescent="0.35">
      <c r="B38" s="13"/>
    </row>
    <row r="39" spans="2:2" x14ac:dyDescent="0.35">
      <c r="B39" s="13"/>
    </row>
    <row r="40" spans="2:2" x14ac:dyDescent="0.35">
      <c r="B40" s="13"/>
    </row>
    <row r="41" spans="2:2" x14ac:dyDescent="0.35">
      <c r="B41" s="13"/>
    </row>
    <row r="42" spans="2:2" x14ac:dyDescent="0.35">
      <c r="B42" s="13"/>
    </row>
    <row r="43" spans="2:2" x14ac:dyDescent="0.35">
      <c r="B43" s="13"/>
    </row>
    <row r="44" spans="2:2" x14ac:dyDescent="0.35">
      <c r="B44" s="13"/>
    </row>
    <row r="45" spans="2:2" x14ac:dyDescent="0.35">
      <c r="B45" s="13"/>
    </row>
    <row r="46" spans="2:2" x14ac:dyDescent="0.35">
      <c r="B46" s="13"/>
    </row>
    <row r="47" spans="2:2" x14ac:dyDescent="0.35">
      <c r="B47" s="13"/>
    </row>
    <row r="48" spans="2:2" x14ac:dyDescent="0.35">
      <c r="B48" s="13"/>
    </row>
    <row r="49" spans="2:2" x14ac:dyDescent="0.35">
      <c r="B49" s="13"/>
    </row>
    <row r="50" spans="2:2" x14ac:dyDescent="0.35">
      <c r="B50" s="13"/>
    </row>
    <row r="51" spans="2:2" x14ac:dyDescent="0.35">
      <c r="B51" s="13"/>
    </row>
    <row r="52" spans="2:2" x14ac:dyDescent="0.35">
      <c r="B52" s="13"/>
    </row>
    <row r="53" spans="2:2" x14ac:dyDescent="0.35">
      <c r="B53" s="13"/>
    </row>
    <row r="54" spans="2:2" x14ac:dyDescent="0.35">
      <c r="B54" s="13"/>
    </row>
    <row r="55" spans="2:2" x14ac:dyDescent="0.35">
      <c r="B55" s="13"/>
    </row>
    <row r="56" spans="2:2" x14ac:dyDescent="0.35">
      <c r="B56" s="13"/>
    </row>
    <row r="57" spans="2:2" x14ac:dyDescent="0.35">
      <c r="B57" s="13"/>
    </row>
    <row r="58" spans="2:2" x14ac:dyDescent="0.35">
      <c r="B5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DB0D-8C4C-4F3E-9CBD-E65BD6CA0861}">
  <dimension ref="A1:T125"/>
  <sheetViews>
    <sheetView topLeftCell="A49" workbookViewId="0">
      <selection activeCell="B63" sqref="B63:T63"/>
    </sheetView>
  </sheetViews>
  <sheetFormatPr defaultRowHeight="14.5" x14ac:dyDescent="0.35"/>
  <cols>
    <col min="1" max="1" width="10.453125" bestFit="1" customWidth="1"/>
  </cols>
  <sheetData>
    <row r="1" spans="1:20" x14ac:dyDescent="0.35">
      <c r="A1" t="s">
        <v>415</v>
      </c>
      <c r="B1" t="s">
        <v>22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9">
        <v>38442</v>
      </c>
    </row>
    <row r="3" spans="1:20" x14ac:dyDescent="0.35">
      <c r="A3" s="9">
        <v>38533</v>
      </c>
      <c r="B3">
        <v>0.15838429108587501</v>
      </c>
      <c r="C3">
        <v>-4.10791926211025E-3</v>
      </c>
      <c r="F3">
        <v>9.8035647672165202E-2</v>
      </c>
      <c r="G3">
        <v>3.97194538544366E-2</v>
      </c>
      <c r="H3">
        <v>5.4615442987327303E-2</v>
      </c>
      <c r="I3">
        <v>7.2093340945949297E-2</v>
      </c>
      <c r="J3">
        <v>9.2887409605539303E-2</v>
      </c>
      <c r="K3">
        <v>1.26927125255402E-3</v>
      </c>
      <c r="N3">
        <v>2.5123530287245101E-2</v>
      </c>
      <c r="P3">
        <v>3.86134863080419E-2</v>
      </c>
      <c r="Q3">
        <v>-3.5449316197934601E-2</v>
      </c>
      <c r="T3">
        <v>5.6638009245258698E-2</v>
      </c>
    </row>
    <row r="4" spans="1:20" x14ac:dyDescent="0.35">
      <c r="A4" s="9">
        <v>38625</v>
      </c>
      <c r="B4">
        <v>0.133623615123069</v>
      </c>
      <c r="C4">
        <v>6.9380595792253405E-2</v>
      </c>
      <c r="F4">
        <v>8.6852164882392502E-2</v>
      </c>
      <c r="G4">
        <v>8.7642309101871499E-2</v>
      </c>
      <c r="H4">
        <v>9.9828183189862002E-2</v>
      </c>
      <c r="I4">
        <v>0.104952086593721</v>
      </c>
      <c r="J4">
        <v>4.5604513209393301E-2</v>
      </c>
      <c r="K4">
        <v>7.5194014160714806E-2</v>
      </c>
      <c r="N4">
        <v>8.2651149386488099E-2</v>
      </c>
      <c r="P4">
        <v>4.99179324179976E-2</v>
      </c>
      <c r="Q4">
        <v>7.6966093164575894E-2</v>
      </c>
      <c r="T4">
        <v>0.105354076375828</v>
      </c>
    </row>
    <row r="5" spans="1:20" x14ac:dyDescent="0.35">
      <c r="A5" s="9">
        <v>38717</v>
      </c>
      <c r="B5">
        <v>6.0616928661296698E-2</v>
      </c>
      <c r="C5">
        <v>6.6225066089882198E-2</v>
      </c>
      <c r="F5">
        <v>3.7733451589211597E-2</v>
      </c>
      <c r="G5">
        <v>2.5045543280246399E-2</v>
      </c>
      <c r="H5">
        <v>7.2190986733067494E-2</v>
      </c>
      <c r="I5">
        <v>8.3365858851080499E-2</v>
      </c>
      <c r="J5">
        <v>7.6745590422117593E-2</v>
      </c>
      <c r="K5">
        <v>2.6714593817397599E-2</v>
      </c>
      <c r="N5">
        <v>9.7597722435963805E-2</v>
      </c>
      <c r="P5">
        <v>8.3848234447504805E-2</v>
      </c>
      <c r="Q5">
        <v>6.5527703050203695E-2</v>
      </c>
      <c r="T5">
        <v>-7.3978860540600501E-3</v>
      </c>
    </row>
    <row r="6" spans="1:20" x14ac:dyDescent="0.35">
      <c r="A6" s="9">
        <v>38807</v>
      </c>
      <c r="B6">
        <v>0.12893267848913101</v>
      </c>
      <c r="C6">
        <v>0.102283581038248</v>
      </c>
      <c r="F6">
        <v>0.15158628120829201</v>
      </c>
      <c r="G6">
        <v>0.107231248528704</v>
      </c>
      <c r="H6">
        <v>0.103881840000296</v>
      </c>
      <c r="I6">
        <v>0.12512350227899199</v>
      </c>
      <c r="J6">
        <v>9.5348155068740198E-2</v>
      </c>
      <c r="K6">
        <v>6.2289939502576698E-2</v>
      </c>
      <c r="N6">
        <v>0.14592508019355199</v>
      </c>
      <c r="P6">
        <v>7.3057374421905796E-2</v>
      </c>
      <c r="Q6">
        <v>0.19073592561265201</v>
      </c>
      <c r="T6">
        <v>0.104379582444405</v>
      </c>
    </row>
    <row r="7" spans="1:20" x14ac:dyDescent="0.35">
      <c r="A7" s="9">
        <v>38898</v>
      </c>
      <c r="B7">
        <v>-9.5199561334644203E-2</v>
      </c>
      <c r="C7">
        <v>-5.3411310028934497E-2</v>
      </c>
      <c r="F7">
        <v>-8.3671366703916797E-2</v>
      </c>
      <c r="G7">
        <v>-4.8821552046122797E-2</v>
      </c>
      <c r="H7">
        <v>-4.8034532200573403E-2</v>
      </c>
      <c r="I7">
        <v>-0.103967649441822</v>
      </c>
      <c r="J7">
        <v>-6.8164292532946605E-2</v>
      </c>
      <c r="K7">
        <v>-3.9126766504956799E-2</v>
      </c>
      <c r="N7">
        <v>-2.760450845562E-2</v>
      </c>
      <c r="P7">
        <v>-6.0679767010177299E-2</v>
      </c>
      <c r="Q7">
        <v>-7.4018568466347495E-2</v>
      </c>
      <c r="T7">
        <v>-2.5830289430839402E-2</v>
      </c>
    </row>
    <row r="8" spans="1:20" x14ac:dyDescent="0.35">
      <c r="A8" s="9">
        <v>38990</v>
      </c>
      <c r="B8">
        <v>3.2717341392309099E-2</v>
      </c>
      <c r="C8">
        <v>9.9224479656092393E-2</v>
      </c>
      <c r="F8">
        <v>2.7665447895502099E-2</v>
      </c>
      <c r="G8">
        <v>5.7199413607842198E-2</v>
      </c>
      <c r="H8">
        <v>5.64846893799563E-2</v>
      </c>
      <c r="I8">
        <v>6.42436548223351E-2</v>
      </c>
      <c r="J8">
        <v>9.4136993299877098E-2</v>
      </c>
      <c r="K8">
        <v>5.5729338162660499E-2</v>
      </c>
      <c r="N8">
        <v>9.9624411549769698E-2</v>
      </c>
      <c r="P8">
        <v>9.85122089721749E-2</v>
      </c>
      <c r="Q8">
        <v>8.4453863751638894E-2</v>
      </c>
      <c r="T8">
        <v>0.120071700106511</v>
      </c>
    </row>
    <row r="9" spans="1:20" x14ac:dyDescent="0.35">
      <c r="A9" s="9">
        <v>39082</v>
      </c>
      <c r="B9">
        <v>0.15386723263888</v>
      </c>
      <c r="C9">
        <v>7.8056293879796901E-2</v>
      </c>
      <c r="F9">
        <v>8.6827702935394796E-2</v>
      </c>
      <c r="G9">
        <v>5.5571322721290103E-2</v>
      </c>
      <c r="H9">
        <v>9.8693775991659405E-2</v>
      </c>
      <c r="I9">
        <v>0.117800587629259</v>
      </c>
      <c r="J9">
        <v>0.14400571995564099</v>
      </c>
      <c r="K9">
        <v>7.6907082521117595E-2</v>
      </c>
      <c r="N9">
        <v>8.5314885434339405E-2</v>
      </c>
      <c r="P9">
        <v>2.42339026508415E-2</v>
      </c>
      <c r="Q9">
        <v>8.6565426228712897E-2</v>
      </c>
      <c r="T9">
        <v>9.3685976481866606E-2</v>
      </c>
    </row>
    <row r="10" spans="1:20" x14ac:dyDescent="0.35">
      <c r="A10" s="9">
        <v>39172</v>
      </c>
      <c r="B10">
        <v>4.0782171718416298E-2</v>
      </c>
      <c r="C10">
        <v>1.89402829649108E-2</v>
      </c>
      <c r="F10">
        <v>7.1439331682833895E-2</v>
      </c>
      <c r="G10">
        <v>1.66734033953112E-2</v>
      </c>
      <c r="H10">
        <v>4.8524159759402802E-2</v>
      </c>
      <c r="I10">
        <v>5.6668783126580302E-2</v>
      </c>
      <c r="J10">
        <v>-3.4884759122972E-3</v>
      </c>
      <c r="K10">
        <v>8.1334170005309594E-3</v>
      </c>
      <c r="N10">
        <v>9.2282847715370001E-2</v>
      </c>
      <c r="P10">
        <v>3.06052408446724E-2</v>
      </c>
      <c r="Q10">
        <v>4.0696220618703899E-2</v>
      </c>
      <c r="S10">
        <v>0.15289174862386601</v>
      </c>
      <c r="T10">
        <v>3.5005124942565399E-2</v>
      </c>
    </row>
    <row r="11" spans="1:20" x14ac:dyDescent="0.35">
      <c r="A11" s="9">
        <v>39263</v>
      </c>
      <c r="B11">
        <v>4.8167043375309498E-2</v>
      </c>
      <c r="C11">
        <v>3.7514116713070103E-2</v>
      </c>
      <c r="F11">
        <v>0.100249200038786</v>
      </c>
      <c r="G11">
        <v>7.4681940164993604E-2</v>
      </c>
      <c r="H11">
        <v>0.157624009148435</v>
      </c>
      <c r="I11">
        <v>4.3212136614446103E-2</v>
      </c>
      <c r="J11">
        <v>-7.3650976502084497E-3</v>
      </c>
      <c r="K11">
        <v>4.3810299011275804E-3</v>
      </c>
      <c r="N11">
        <v>6.4778749479930897E-2</v>
      </c>
      <c r="P11">
        <v>7.3868756121449594E-2</v>
      </c>
      <c r="Q11">
        <v>0.14859310238301601</v>
      </c>
      <c r="S11">
        <v>0.33892816983498097</v>
      </c>
      <c r="T11">
        <v>1.7095009459284102E-2</v>
      </c>
    </row>
    <row r="12" spans="1:20" x14ac:dyDescent="0.35">
      <c r="A12" s="9">
        <v>39355</v>
      </c>
      <c r="B12">
        <v>-7.0228330382850798E-2</v>
      </c>
      <c r="C12">
        <v>-6.7704875630469397E-2</v>
      </c>
      <c r="F12">
        <v>8.3131295238246194E-2</v>
      </c>
      <c r="G12">
        <v>-5.6027072154426302E-2</v>
      </c>
      <c r="H12">
        <v>-1.8209588226772402E-2</v>
      </c>
      <c r="I12">
        <v>5.7719384447683403E-2</v>
      </c>
      <c r="J12">
        <v>-0.15286286098052401</v>
      </c>
      <c r="K12">
        <v>-4.9220574915383501E-2</v>
      </c>
      <c r="N12">
        <v>-3.2834729010981299E-2</v>
      </c>
      <c r="P12">
        <v>-1.31883767169516E-2</v>
      </c>
      <c r="Q12">
        <v>-0.101644390320436</v>
      </c>
      <c r="S12">
        <v>0.15362596678523799</v>
      </c>
      <c r="T12">
        <v>-2.1185871608917502E-2</v>
      </c>
    </row>
    <row r="13" spans="1:20" x14ac:dyDescent="0.35">
      <c r="A13" s="9">
        <v>39447</v>
      </c>
      <c r="B13">
        <v>-3.16303315441888E-3</v>
      </c>
      <c r="C13">
        <v>-4.5735661655056603E-2</v>
      </c>
      <c r="F13">
        <v>-5.6283283767895403E-2</v>
      </c>
      <c r="G13">
        <v>-1.7777381208567901E-2</v>
      </c>
      <c r="H13">
        <v>2.6179448986263398E-2</v>
      </c>
      <c r="I13">
        <v>1.08268792355018E-2</v>
      </c>
      <c r="J13">
        <v>-0.12041599914760499</v>
      </c>
      <c r="K13">
        <v>-3.3467873348542197E-2</v>
      </c>
      <c r="N13">
        <v>-1.2019071442686701E-2</v>
      </c>
      <c r="P13">
        <v>-4.6600613701061097E-2</v>
      </c>
      <c r="Q13">
        <v>8.2748411563154906E-2</v>
      </c>
      <c r="S13">
        <v>-3.9928649835345699E-2</v>
      </c>
      <c r="T13">
        <v>4.1560045278358999E-2</v>
      </c>
    </row>
    <row r="14" spans="1:20" x14ac:dyDescent="0.35">
      <c r="A14" s="9">
        <v>39538</v>
      </c>
      <c r="B14">
        <v>-0.16553807018865599</v>
      </c>
      <c r="C14">
        <v>-9.8837786828250798E-2</v>
      </c>
      <c r="D14">
        <v>-0.40219293866414502</v>
      </c>
      <c r="F14">
        <v>-0.15870782399671701</v>
      </c>
      <c r="G14">
        <v>-0.16155986377109</v>
      </c>
      <c r="H14">
        <v>-0.18994535979730601</v>
      </c>
      <c r="I14">
        <v>-0.23033387850151499</v>
      </c>
      <c r="J14">
        <v>-0.109209947579802</v>
      </c>
      <c r="K14">
        <v>-0.17995538724905299</v>
      </c>
      <c r="N14">
        <v>-0.10953916771253699</v>
      </c>
      <c r="O14">
        <v>-5.8277126919294597E-2</v>
      </c>
      <c r="P14">
        <v>-0.142195164511313</v>
      </c>
      <c r="Q14">
        <v>-0.193826136381093</v>
      </c>
      <c r="S14">
        <v>-0.24428326425610999</v>
      </c>
      <c r="T14">
        <v>-0.12602174901036101</v>
      </c>
    </row>
    <row r="15" spans="1:20" x14ac:dyDescent="0.35">
      <c r="A15" s="9">
        <v>39629</v>
      </c>
      <c r="B15">
        <v>4.7064321770833702E-2</v>
      </c>
      <c r="C15">
        <v>-0.148218049640814</v>
      </c>
      <c r="D15">
        <v>-2.9995432513685399E-2</v>
      </c>
      <c r="F15">
        <v>-0.121006470813699</v>
      </c>
      <c r="G15">
        <v>-5.7832154609980202E-2</v>
      </c>
      <c r="H15">
        <v>-1.78501201994807E-2</v>
      </c>
      <c r="I15">
        <v>-0.13704568774978201</v>
      </c>
      <c r="J15">
        <v>-0.15662492613788101</v>
      </c>
      <c r="K15">
        <v>-7.17990890688259E-2</v>
      </c>
      <c r="N15">
        <v>-7.5977331548042898E-2</v>
      </c>
      <c r="O15">
        <v>-8.0738813856533906E-2</v>
      </c>
      <c r="P15">
        <v>-3.7294035214610201E-2</v>
      </c>
      <c r="Q15">
        <v>-0.15165540830228899</v>
      </c>
      <c r="S15">
        <v>-8.2917014693290006E-2</v>
      </c>
      <c r="T15">
        <v>-9.2154646167759396E-2</v>
      </c>
    </row>
    <row r="16" spans="1:20" x14ac:dyDescent="0.35">
      <c r="A16" s="9">
        <v>39721</v>
      </c>
      <c r="B16">
        <v>-0.29808401912176802</v>
      </c>
      <c r="C16">
        <v>-0.15656109739853899</v>
      </c>
      <c r="D16">
        <v>-0.26295075515324501</v>
      </c>
      <c r="F16">
        <v>-0.19123298340196701</v>
      </c>
      <c r="G16">
        <v>-9.0814796441818904E-2</v>
      </c>
      <c r="H16">
        <v>-9.1503695671141305E-2</v>
      </c>
      <c r="I16">
        <v>-0.16956080599817999</v>
      </c>
      <c r="J16">
        <v>-0.31844086939997002</v>
      </c>
      <c r="K16">
        <v>-0.13003475771825801</v>
      </c>
      <c r="N16">
        <v>-0.29111993962410398</v>
      </c>
      <c r="O16">
        <v>-0.12880814137785901</v>
      </c>
      <c r="P16">
        <v>-0.22182048693447301</v>
      </c>
      <c r="Q16">
        <v>-9.7809558250431805E-2</v>
      </c>
      <c r="S16">
        <v>-0.21410854933409701</v>
      </c>
      <c r="T16">
        <v>-8.7886636449668806E-2</v>
      </c>
    </row>
    <row r="17" spans="1:20" x14ac:dyDescent="0.35">
      <c r="A17" s="9">
        <v>39813</v>
      </c>
      <c r="B17">
        <v>-0.367419862993901</v>
      </c>
      <c r="C17">
        <v>-0.28574208517326499</v>
      </c>
      <c r="D17">
        <v>-0.47908442511966698</v>
      </c>
      <c r="F17">
        <v>-0.22102777533506399</v>
      </c>
      <c r="G17">
        <v>-0.20191215495647399</v>
      </c>
      <c r="H17">
        <v>-0.175067140911882</v>
      </c>
      <c r="I17">
        <v>-0.37457421222697901</v>
      </c>
      <c r="J17">
        <v>-0.34004106313527499</v>
      </c>
      <c r="K17">
        <v>-0.23775949862906401</v>
      </c>
      <c r="N17">
        <v>-0.30486000361705301</v>
      </c>
      <c r="O17">
        <v>-0.138493931595954</v>
      </c>
      <c r="P17">
        <v>-0.25798763011012199</v>
      </c>
      <c r="Q17">
        <v>-0.210611422802534</v>
      </c>
      <c r="S17">
        <v>-0.37734790119317502</v>
      </c>
      <c r="T17">
        <v>-0.16306712172923801</v>
      </c>
    </row>
    <row r="18" spans="1:20" x14ac:dyDescent="0.35">
      <c r="A18" s="9">
        <v>39903</v>
      </c>
      <c r="B18">
        <v>-3.0962457805726502E-2</v>
      </c>
      <c r="C18">
        <v>-8.3776930170173597E-2</v>
      </c>
      <c r="D18">
        <v>-0.15766833545363801</v>
      </c>
      <c r="F18">
        <v>-0.14847358758735099</v>
      </c>
      <c r="G18">
        <v>-0.127605291534725</v>
      </c>
      <c r="H18">
        <v>-0.150812856014303</v>
      </c>
      <c r="I18">
        <v>-5.7172923745179197E-2</v>
      </c>
      <c r="J18">
        <v>-6.3722917120092898E-2</v>
      </c>
      <c r="K18">
        <v>-0.18422970195272401</v>
      </c>
      <c r="N18">
        <v>-9.9446981550555896E-2</v>
      </c>
      <c r="O18">
        <v>-0.15891952378503299</v>
      </c>
      <c r="P18">
        <v>-0.117752297308287</v>
      </c>
      <c r="Q18">
        <v>-2.6272049756045301E-2</v>
      </c>
      <c r="R18">
        <v>-6.7709783395511994E-2</v>
      </c>
      <c r="S18">
        <v>-4.7526514176011404E-3</v>
      </c>
      <c r="T18">
        <v>-0.150155505774375</v>
      </c>
    </row>
    <row r="19" spans="1:20" x14ac:dyDescent="0.35">
      <c r="A19" s="9">
        <v>39994</v>
      </c>
      <c r="B19">
        <v>0.236959366269406</v>
      </c>
      <c r="C19">
        <v>0.161396205267793</v>
      </c>
      <c r="D19">
        <v>0.51532042506030395</v>
      </c>
      <c r="F19">
        <v>0.21873234171658101</v>
      </c>
      <c r="G19">
        <v>0.118653244708514</v>
      </c>
      <c r="H19">
        <v>0.17721481800644301</v>
      </c>
      <c r="I19">
        <v>0.31205732707184303</v>
      </c>
      <c r="J19">
        <v>0.23342829143781799</v>
      </c>
      <c r="K19">
        <v>0.20083477743782799</v>
      </c>
      <c r="N19">
        <v>0.265976935998749</v>
      </c>
      <c r="O19">
        <v>8.9408890636447802E-2</v>
      </c>
      <c r="P19">
        <v>0.17388699419301301</v>
      </c>
      <c r="Q19">
        <v>0.15160800292805901</v>
      </c>
      <c r="R19">
        <v>-6.4504569073643497E-3</v>
      </c>
      <c r="S19">
        <v>0.22535873912020701</v>
      </c>
      <c r="T19">
        <v>0.25243761996161201</v>
      </c>
    </row>
    <row r="20" spans="1:20" x14ac:dyDescent="0.35">
      <c r="A20" s="9">
        <v>40086</v>
      </c>
      <c r="B20">
        <v>0.256655468991971</v>
      </c>
      <c r="C20">
        <v>0.223852524397089</v>
      </c>
      <c r="D20">
        <v>0.30958475846293898</v>
      </c>
      <c r="F20">
        <v>0.135731710796622</v>
      </c>
      <c r="G20">
        <v>0.20855994701379399</v>
      </c>
      <c r="H20">
        <v>0.18020063885007001</v>
      </c>
      <c r="I20">
        <v>0.204267892614899</v>
      </c>
      <c r="J20">
        <v>0.23696638680305099</v>
      </c>
      <c r="K20">
        <v>0.231316279811489</v>
      </c>
      <c r="N20">
        <v>0.19217150841111</v>
      </c>
      <c r="O20">
        <v>8.9091635837904595E-2</v>
      </c>
      <c r="P20">
        <v>0.22237053904440299</v>
      </c>
      <c r="Q20">
        <v>0.19182857817879101</v>
      </c>
      <c r="R20">
        <v>-9.3688007213706098E-2</v>
      </c>
      <c r="S20">
        <v>1.5751583797274E-2</v>
      </c>
      <c r="T20">
        <v>0.20109728437442501</v>
      </c>
    </row>
    <row r="21" spans="1:20" x14ac:dyDescent="0.35">
      <c r="A21" s="9">
        <v>40178</v>
      </c>
      <c r="B21">
        <v>-5.3737183765091401E-2</v>
      </c>
      <c r="C21">
        <v>1.0460166879893099E-2</v>
      </c>
      <c r="D21">
        <v>-0.114413368667732</v>
      </c>
      <c r="F21">
        <v>1.3708975917045899E-2</v>
      </c>
      <c r="G21">
        <v>3.7129058520686799E-2</v>
      </c>
      <c r="H21">
        <v>4.9737804749117299E-2</v>
      </c>
      <c r="I21">
        <v>-0.17481645136806701</v>
      </c>
      <c r="J21">
        <v>-0.111252849285849</v>
      </c>
      <c r="K21">
        <v>-9.5574737152431793E-3</v>
      </c>
      <c r="N21">
        <v>2.8690607246229301E-2</v>
      </c>
      <c r="O21">
        <v>8.0909042920536703E-2</v>
      </c>
      <c r="P21">
        <v>7.7019431507949099E-2</v>
      </c>
      <c r="Q21">
        <v>-1.30974224036724E-3</v>
      </c>
      <c r="R21">
        <v>-0.114615461148144</v>
      </c>
      <c r="S21">
        <v>-7.13846967993121E-2</v>
      </c>
      <c r="T21">
        <v>1.5642942812667399E-2</v>
      </c>
    </row>
    <row r="22" spans="1:20" x14ac:dyDescent="0.35">
      <c r="A22" s="9">
        <v>40268</v>
      </c>
      <c r="B22">
        <v>5.5474522752408301E-2</v>
      </c>
      <c r="C22">
        <v>5.4482764112405602E-2</v>
      </c>
      <c r="D22">
        <v>-6.2501545690614696E-2</v>
      </c>
      <c r="F22">
        <v>0.13036602422813701</v>
      </c>
      <c r="G22">
        <v>9.5723681703516507E-3</v>
      </c>
      <c r="H22">
        <v>3.2920235739236497E-2</v>
      </c>
      <c r="I22">
        <v>-5.8588627422410097E-2</v>
      </c>
      <c r="J22">
        <v>6.8183116913675304E-2</v>
      </c>
      <c r="K22">
        <v>-1.72235582765085E-2</v>
      </c>
      <c r="N22">
        <v>0.124958730449462</v>
      </c>
      <c r="O22">
        <v>2.56282738625879E-2</v>
      </c>
      <c r="P22">
        <v>2.6511197924432801E-2</v>
      </c>
      <c r="Q22">
        <v>-4.2734689296242301E-2</v>
      </c>
      <c r="R22">
        <v>-8.2293890699329603E-2</v>
      </c>
      <c r="S22">
        <v>-1.7065749437756302E-2</v>
      </c>
      <c r="T22">
        <v>-8.9505862646566195E-2</v>
      </c>
    </row>
    <row r="23" spans="1:20" x14ac:dyDescent="0.35">
      <c r="A23" s="9">
        <v>40359</v>
      </c>
      <c r="B23">
        <v>-0.134851936218679</v>
      </c>
      <c r="C23">
        <v>-9.8898982805101801E-2</v>
      </c>
      <c r="D23">
        <v>-0.292255541413036</v>
      </c>
      <c r="F23">
        <v>-0.14343383407853599</v>
      </c>
      <c r="G23">
        <v>-0.133648380351333</v>
      </c>
      <c r="H23">
        <v>-3.0556345524128298E-2</v>
      </c>
      <c r="I23">
        <v>-0.30629894219560899</v>
      </c>
      <c r="J23">
        <v>-9.4122607992397203E-2</v>
      </c>
      <c r="K23">
        <v>-0.15477173683263801</v>
      </c>
      <c r="N23">
        <v>-0.102873613319778</v>
      </c>
      <c r="O23">
        <v>-5.1882641950771899E-2</v>
      </c>
      <c r="P23">
        <v>-7.9629306838649799E-2</v>
      </c>
      <c r="Q23">
        <v>-0.12792900649827499</v>
      </c>
      <c r="R23">
        <v>-0.12820408163265301</v>
      </c>
      <c r="S23">
        <v>-8.8911895641370697E-2</v>
      </c>
      <c r="T23">
        <v>-0.14790319465013399</v>
      </c>
    </row>
    <row r="24" spans="1:20" x14ac:dyDescent="0.35">
      <c r="A24" s="9">
        <v>40451</v>
      </c>
      <c r="B24">
        <v>0.115337019483939</v>
      </c>
      <c r="C24">
        <v>8.5144540399659699E-2</v>
      </c>
      <c r="D24">
        <v>0.177131089492713</v>
      </c>
      <c r="F24">
        <v>0.13511991604597001</v>
      </c>
      <c r="G24">
        <v>7.9087626964555902E-2</v>
      </c>
      <c r="H24">
        <v>4.4170499805549199E-2</v>
      </c>
      <c r="I24">
        <v>2.5672490970701799E-2</v>
      </c>
      <c r="J24">
        <v>-7.0341511878749596E-2</v>
      </c>
      <c r="K24">
        <v>6.1799163721568497E-2</v>
      </c>
      <c r="N24">
        <v>4.4064282685565302E-2</v>
      </c>
      <c r="O24">
        <v>6.46519253382588E-3</v>
      </c>
      <c r="P24">
        <v>5.5490672642908898E-2</v>
      </c>
      <c r="Q24">
        <v>6.2544847253968194E-2</v>
      </c>
      <c r="R24">
        <v>8.8487288730745906E-2</v>
      </c>
      <c r="S24">
        <v>-5.5771459739551298E-2</v>
      </c>
      <c r="T24">
        <v>0.13505840188267801</v>
      </c>
    </row>
    <row r="25" spans="1:20" x14ac:dyDescent="0.35">
      <c r="A25" s="9">
        <v>40543</v>
      </c>
      <c r="B25">
        <v>0.142758780782411</v>
      </c>
      <c r="C25">
        <v>-4.2977453248022402E-3</v>
      </c>
      <c r="D25">
        <v>-0.155812388679992</v>
      </c>
      <c r="F25">
        <v>7.9797848831965307E-2</v>
      </c>
      <c r="G25">
        <v>2.4117270226476299E-2</v>
      </c>
      <c r="H25">
        <v>0.109996436036487</v>
      </c>
      <c r="I25">
        <v>-3.8816075701544397E-2</v>
      </c>
      <c r="J25">
        <v>7.8066497769208404E-2</v>
      </c>
      <c r="K25">
        <v>-1.6186625831496399E-2</v>
      </c>
      <c r="N25">
        <v>6.7123385117700995E-2</v>
      </c>
      <c r="O25">
        <v>0.116445561705808</v>
      </c>
      <c r="P25">
        <v>6.0348694637997601E-2</v>
      </c>
      <c r="Q25">
        <v>1.07544784797212E-2</v>
      </c>
      <c r="R25">
        <v>-9.0756591681363206E-3</v>
      </c>
      <c r="S25">
        <v>2.3359087298721899E-2</v>
      </c>
      <c r="T25">
        <v>-6.2332968757430197E-2</v>
      </c>
    </row>
    <row r="26" spans="1:20" x14ac:dyDescent="0.35">
      <c r="A26" s="9">
        <v>40633</v>
      </c>
      <c r="B26">
        <v>-7.67437776943813E-3</v>
      </c>
      <c r="C26">
        <v>3.24090591793997E-2</v>
      </c>
      <c r="D26">
        <v>-7.3507623637966396E-2</v>
      </c>
      <c r="E26">
        <v>5.5399639164924602E-2</v>
      </c>
      <c r="F26">
        <v>-1.8542398099687999E-2</v>
      </c>
      <c r="G26">
        <v>4.8465351478928997E-2</v>
      </c>
      <c r="H26">
        <v>1.8385378475280701E-2</v>
      </c>
      <c r="I26">
        <v>8.5753285146470098E-2</v>
      </c>
      <c r="J26">
        <v>-3.6012616547086299E-3</v>
      </c>
      <c r="K26">
        <v>7.7039987032357996E-2</v>
      </c>
      <c r="N26">
        <v>-4.9284161786919398E-2</v>
      </c>
      <c r="O26">
        <v>-8.3956916744441099E-2</v>
      </c>
      <c r="P26">
        <v>3.11645091237274E-2</v>
      </c>
      <c r="Q26">
        <v>2.1762421408719399E-2</v>
      </c>
      <c r="R26">
        <v>6.2765865092456005E-2</v>
      </c>
      <c r="S26">
        <v>-2.1144234726877199E-2</v>
      </c>
      <c r="T26">
        <v>7.2765262549319906E-2</v>
      </c>
    </row>
    <row r="27" spans="1:20" x14ac:dyDescent="0.35">
      <c r="A27" s="9">
        <v>40724</v>
      </c>
      <c r="B27">
        <v>-4.0056485021754303E-2</v>
      </c>
      <c r="C27">
        <v>-3.3652997366809802E-2</v>
      </c>
      <c r="D27">
        <v>-0.20626904041375299</v>
      </c>
      <c r="E27">
        <v>-0.12614812704356401</v>
      </c>
      <c r="F27">
        <v>-0.106812255064277</v>
      </c>
      <c r="G27">
        <v>-1.7472262469980799E-3</v>
      </c>
      <c r="H27">
        <v>4.7566432950686598E-2</v>
      </c>
      <c r="I27">
        <v>-0.16683928373686699</v>
      </c>
      <c r="J27">
        <v>2.7334931175666401E-2</v>
      </c>
      <c r="K27">
        <v>-7.0901127790480606E-2</v>
      </c>
      <c r="N27">
        <v>-4.0385507325457502E-2</v>
      </c>
      <c r="O27">
        <v>-3.9449721921971902E-2</v>
      </c>
      <c r="P27">
        <v>-7.1030031179913605E-2</v>
      </c>
      <c r="Q27">
        <v>-5.5416620988076301E-2</v>
      </c>
      <c r="R27">
        <v>-8.0093122038882594E-2</v>
      </c>
      <c r="S27">
        <v>-0.108221103595757</v>
      </c>
      <c r="T27">
        <v>-2.0479364629130699E-2</v>
      </c>
    </row>
    <row r="28" spans="1:20" x14ac:dyDescent="0.35">
      <c r="A28" s="9">
        <v>40816</v>
      </c>
      <c r="B28">
        <v>-0.29597394758433199</v>
      </c>
      <c r="C28">
        <v>-0.17153985493162499</v>
      </c>
      <c r="D28">
        <v>-0.421496244724124</v>
      </c>
      <c r="E28">
        <v>-0.16688661522458001</v>
      </c>
      <c r="F28">
        <v>-0.21511266083238301</v>
      </c>
      <c r="G28">
        <v>-0.25117962136602501</v>
      </c>
      <c r="H28">
        <v>-0.25408880405192902</v>
      </c>
      <c r="I28">
        <v>-0.375775960470971</v>
      </c>
      <c r="J28">
        <v>-0.15240629941522801</v>
      </c>
      <c r="K28">
        <v>-0.26505304914959898</v>
      </c>
      <c r="N28">
        <v>-0.22949584550539801</v>
      </c>
      <c r="O28">
        <v>-6.5775588637778298E-2</v>
      </c>
      <c r="P28">
        <v>-0.17509200647725601</v>
      </c>
      <c r="Q28">
        <v>-0.19562575609862701</v>
      </c>
      <c r="R28">
        <v>-1.2476135505927299E-2</v>
      </c>
      <c r="S28">
        <v>-0.16656562798906099</v>
      </c>
      <c r="T28">
        <v>-0.17503064701396701</v>
      </c>
    </row>
    <row r="29" spans="1:20" x14ac:dyDescent="0.35">
      <c r="A29" s="9">
        <v>40908</v>
      </c>
      <c r="B29">
        <v>-2.8836922760992801E-2</v>
      </c>
      <c r="C29">
        <v>-2.2455988889306E-2</v>
      </c>
      <c r="D29">
        <v>-0.36777023452653901</v>
      </c>
      <c r="E29">
        <v>-1.0119269474469001E-2</v>
      </c>
      <c r="F29">
        <v>1.5795393974342799E-2</v>
      </c>
      <c r="G29">
        <v>5.9641980442393598E-2</v>
      </c>
      <c r="H29">
        <v>7.2033544043823894E-2</v>
      </c>
      <c r="I29">
        <v>-0.147791888980737</v>
      </c>
      <c r="J29">
        <v>0.159248798533072</v>
      </c>
      <c r="K29">
        <v>1.7080369606230099E-2</v>
      </c>
      <c r="N29">
        <v>4.7111242308792101E-2</v>
      </c>
      <c r="O29">
        <v>-4.3393676323968296E-3</v>
      </c>
      <c r="P29">
        <v>0.115247340995075</v>
      </c>
      <c r="Q29">
        <v>-6.7354601718536203E-2</v>
      </c>
      <c r="R29">
        <v>-3.1337109972124799E-2</v>
      </c>
      <c r="S29">
        <v>-4.6989412430291699E-2</v>
      </c>
      <c r="T29">
        <v>2.3050101794864501E-3</v>
      </c>
    </row>
    <row r="30" spans="1:20" x14ac:dyDescent="0.35">
      <c r="A30" s="9">
        <v>40999</v>
      </c>
      <c r="B30">
        <v>0.14134525924046301</v>
      </c>
      <c r="C30">
        <v>0.115497595300036</v>
      </c>
      <c r="D30">
        <v>-0.17323850364327301</v>
      </c>
      <c r="E30">
        <v>0.134514373929251</v>
      </c>
      <c r="F30">
        <v>0.127036858597289</v>
      </c>
      <c r="G30">
        <v>8.3549327332972601E-2</v>
      </c>
      <c r="H30">
        <v>0.17775818661150999</v>
      </c>
      <c r="I30">
        <v>7.1294200640780694E-2</v>
      </c>
      <c r="J30">
        <v>0.12164434734063399</v>
      </c>
      <c r="K30">
        <v>5.9002341988662499E-2</v>
      </c>
      <c r="N30">
        <v>8.4706193286935197E-2</v>
      </c>
      <c r="O30">
        <v>-5.0372576700457798E-2</v>
      </c>
      <c r="P30">
        <v>3.5331391813613999E-2</v>
      </c>
      <c r="Q30">
        <v>1.13827678654307E-2</v>
      </c>
      <c r="R30">
        <v>-5.5279647249941999E-2</v>
      </c>
      <c r="S30">
        <v>1.6418467383561099E-2</v>
      </c>
      <c r="T30">
        <v>-6.5173995774138099E-2</v>
      </c>
    </row>
    <row r="31" spans="1:20" x14ac:dyDescent="0.35">
      <c r="A31" s="9">
        <v>41090</v>
      </c>
      <c r="B31">
        <v>-8.5087954943354999E-2</v>
      </c>
      <c r="C31">
        <v>-4.1487919795185201E-2</v>
      </c>
      <c r="D31">
        <v>-0.45281268449017498</v>
      </c>
      <c r="E31">
        <v>3.42504397464405E-2</v>
      </c>
      <c r="F31">
        <v>-0.159379323485796</v>
      </c>
      <c r="G31">
        <v>-6.63471395901057E-2</v>
      </c>
      <c r="H31">
        <v>-7.6372964359283299E-2</v>
      </c>
      <c r="I31">
        <v>-0.16156558242904001</v>
      </c>
      <c r="J31">
        <v>-3.2625560324565803E-2</v>
      </c>
      <c r="K31">
        <v>-0.10673920702475</v>
      </c>
      <c r="N31">
        <v>-6.9295350253807106E-2</v>
      </c>
      <c r="O31">
        <v>2.83309503604403E-2</v>
      </c>
      <c r="P31">
        <v>-5.0075731816636201E-2</v>
      </c>
      <c r="Q31">
        <v>-0.154558100780844</v>
      </c>
      <c r="R31">
        <v>-7.7969932200059003E-2</v>
      </c>
      <c r="S31">
        <v>-0.131879317825318</v>
      </c>
      <c r="T31">
        <v>-0.11311188811188801</v>
      </c>
    </row>
    <row r="32" spans="1:20" x14ac:dyDescent="0.35">
      <c r="A32" s="9">
        <v>41182</v>
      </c>
      <c r="B32">
        <v>5.7908725036069503E-2</v>
      </c>
      <c r="C32">
        <v>6.54058349007689E-2</v>
      </c>
      <c r="D32">
        <v>-0.25963316892725002</v>
      </c>
      <c r="E32">
        <v>7.2120784263389304E-2</v>
      </c>
      <c r="F32">
        <v>7.7286811315399495E-2</v>
      </c>
      <c r="G32">
        <v>4.9479924295747102E-2</v>
      </c>
      <c r="H32">
        <v>0.12466257706957901</v>
      </c>
      <c r="I32">
        <v>0.209372341121801</v>
      </c>
      <c r="J32">
        <v>4.1179945499933403E-2</v>
      </c>
      <c r="K32">
        <v>5.7548599342737997E-2</v>
      </c>
      <c r="N32">
        <v>5.1364302237981101E-2</v>
      </c>
      <c r="O32">
        <v>3.7604461432984501E-2</v>
      </c>
      <c r="P32">
        <v>5.1641664768474801E-2</v>
      </c>
      <c r="Q32">
        <v>0.107450893579341</v>
      </c>
      <c r="R32">
        <v>1.3054830287206399E-2</v>
      </c>
      <c r="S32">
        <v>0.136458873959595</v>
      </c>
      <c r="T32">
        <v>8.5367914167441106E-2</v>
      </c>
    </row>
    <row r="33" spans="1:20" x14ac:dyDescent="0.35">
      <c r="A33" s="9">
        <v>41274</v>
      </c>
      <c r="B33">
        <v>0.14904724989711701</v>
      </c>
      <c r="C33">
        <v>4.3179835926735903E-2</v>
      </c>
      <c r="D33">
        <v>8.9726241282398297E-2</v>
      </c>
      <c r="E33">
        <v>9.8756378982655199E-2</v>
      </c>
      <c r="F33">
        <v>6.1428401533240001E-2</v>
      </c>
      <c r="G33">
        <v>8.5324995081703298E-2</v>
      </c>
      <c r="H33">
        <v>5.4910166778684003E-2</v>
      </c>
      <c r="I33">
        <v>0.22835263556662</v>
      </c>
      <c r="J33">
        <v>3.6113449735837001E-2</v>
      </c>
      <c r="K33">
        <v>7.8004271375425205E-2</v>
      </c>
      <c r="N33">
        <v>3.5865171523668103E-2</v>
      </c>
      <c r="O33">
        <v>2.4265143192439598E-2</v>
      </c>
      <c r="P33">
        <v>6.0430719722755002E-2</v>
      </c>
      <c r="Q33">
        <v>8.6951925516456502E-2</v>
      </c>
      <c r="R33">
        <v>1.0993057016621101E-2</v>
      </c>
      <c r="S33">
        <v>7.4912891986062699E-2</v>
      </c>
      <c r="T33">
        <v>5.9544658493870403E-2</v>
      </c>
    </row>
    <row r="34" spans="1:20" x14ac:dyDescent="0.35">
      <c r="A34" s="9">
        <v>41364</v>
      </c>
      <c r="B34">
        <v>-2.0489669791480099E-2</v>
      </c>
      <c r="C34">
        <v>4.7006838166095202E-2</v>
      </c>
      <c r="D34">
        <v>-0.115006208806954</v>
      </c>
      <c r="E34">
        <v>0.141650776355217</v>
      </c>
      <c r="F34">
        <v>5.7981931604867198E-2</v>
      </c>
      <c r="G34">
        <v>2.4814134306673601E-2</v>
      </c>
      <c r="H34">
        <v>2.4029247056443499E-2</v>
      </c>
      <c r="I34">
        <v>-4.2636854279105497E-2</v>
      </c>
      <c r="J34">
        <v>0.16533840496721799</v>
      </c>
      <c r="K34">
        <v>-5.7434902890487402E-2</v>
      </c>
      <c r="N34">
        <v>-3.7804567307692299E-2</v>
      </c>
      <c r="O34">
        <v>3.4457421854811397E-2</v>
      </c>
      <c r="P34">
        <v>1.57275830877419E-2</v>
      </c>
      <c r="Q34">
        <v>2.9519995048760999E-2</v>
      </c>
      <c r="R34">
        <v>-5.3535195879506899E-2</v>
      </c>
      <c r="S34">
        <v>-6.66708627716322E-2</v>
      </c>
      <c r="T34">
        <v>-3.03030303030303E-2</v>
      </c>
    </row>
    <row r="35" spans="1:20" x14ac:dyDescent="0.35">
      <c r="A35" s="9">
        <v>41455</v>
      </c>
      <c r="B35">
        <v>-5.4434292371205999E-2</v>
      </c>
      <c r="C35">
        <v>-2.5491958536989899E-2</v>
      </c>
      <c r="D35">
        <v>-5.0512682137075098E-2</v>
      </c>
      <c r="E35">
        <v>-3.0386542591267E-2</v>
      </c>
      <c r="F35">
        <v>-3.9482473776650998E-2</v>
      </c>
      <c r="G35">
        <v>2.0072787303492502E-3</v>
      </c>
      <c r="H35">
        <v>2.1026745568809901E-2</v>
      </c>
      <c r="I35">
        <v>-2.48737330157963E-2</v>
      </c>
      <c r="J35">
        <v>1.2783362428535601E-3</v>
      </c>
      <c r="K35">
        <v>-6.4829399063284698E-3</v>
      </c>
      <c r="N35">
        <v>-6.1907618286472399E-2</v>
      </c>
      <c r="O35">
        <v>2.8531743404222001E-2</v>
      </c>
      <c r="P35">
        <v>-1.00833093938525E-2</v>
      </c>
      <c r="Q35">
        <v>-4.5552370368716399E-2</v>
      </c>
      <c r="R35">
        <v>6.5248460861917407E-2</v>
      </c>
      <c r="S35">
        <v>3.8355194389183001E-2</v>
      </c>
      <c r="T35">
        <v>-1.98611111111111E-2</v>
      </c>
    </row>
    <row r="36" spans="1:20" x14ac:dyDescent="0.35">
      <c r="A36" s="9">
        <v>41547</v>
      </c>
      <c r="B36">
        <v>0.136903209561237</v>
      </c>
      <c r="C36">
        <v>0.109322238540681</v>
      </c>
      <c r="D36">
        <v>-3.9672615664430998E-2</v>
      </c>
      <c r="E36">
        <v>2.9259409644039201E-2</v>
      </c>
      <c r="F36">
        <v>0.16437247787655601</v>
      </c>
      <c r="G36">
        <v>0.10819463426506599</v>
      </c>
      <c r="H36">
        <v>7.9804302431645199E-2</v>
      </c>
      <c r="I36">
        <v>0.196432153096499</v>
      </c>
      <c r="J36">
        <v>6.9373481390648695E-2</v>
      </c>
      <c r="K36">
        <v>0.14407373576704399</v>
      </c>
      <c r="N36">
        <v>0.114826716852496</v>
      </c>
      <c r="O36">
        <v>2.6862692139213099E-4</v>
      </c>
      <c r="P36">
        <v>8.8017644156824199E-2</v>
      </c>
      <c r="Q36">
        <v>7.1376383870085394E-2</v>
      </c>
      <c r="R36">
        <v>1.3726198462252899E-2</v>
      </c>
      <c r="S36">
        <v>-1.6886132263877699E-3</v>
      </c>
      <c r="T36">
        <v>0.18336403570922499</v>
      </c>
    </row>
    <row r="37" spans="1:20" x14ac:dyDescent="0.35">
      <c r="A37" s="9">
        <v>41639</v>
      </c>
      <c r="B37">
        <v>7.1545808697028399E-3</v>
      </c>
      <c r="C37">
        <v>4.3375549108401502E-2</v>
      </c>
      <c r="D37">
        <v>8.9488636363636395E-2</v>
      </c>
      <c r="E37">
        <v>-2.24623734324754E-2</v>
      </c>
      <c r="F37">
        <v>6.8851284023565204E-2</v>
      </c>
      <c r="G37">
        <v>3.6807580174927197E-2</v>
      </c>
      <c r="H37">
        <v>0.11144000744671</v>
      </c>
      <c r="I37">
        <v>0.14655927657140599</v>
      </c>
      <c r="J37">
        <v>7.1054767500023694E-2</v>
      </c>
      <c r="K37">
        <v>8.7918687044232002E-2</v>
      </c>
      <c r="N37">
        <v>0.153770812928502</v>
      </c>
      <c r="O37">
        <v>7.8253293964801796E-2</v>
      </c>
      <c r="P37">
        <v>7.1668622639496402E-2</v>
      </c>
      <c r="Q37">
        <v>0.101677833748495</v>
      </c>
      <c r="R37">
        <v>6.6683634512598698E-3</v>
      </c>
      <c r="S37">
        <v>6.63739123363421E-2</v>
      </c>
      <c r="T37">
        <v>7.9533207781321794E-2</v>
      </c>
    </row>
    <row r="38" spans="1:20" x14ac:dyDescent="0.35">
      <c r="A38" s="9">
        <v>41729</v>
      </c>
      <c r="B38">
        <v>-8.9219097284942706E-3</v>
      </c>
      <c r="C38">
        <v>7.0496815809454702E-2</v>
      </c>
      <c r="D38">
        <v>0.11951325510647499</v>
      </c>
      <c r="E38">
        <v>-2.5901286503937901E-2</v>
      </c>
      <c r="F38">
        <v>1.97492701356698E-3</v>
      </c>
      <c r="G38">
        <v>2.2241878979038399E-2</v>
      </c>
      <c r="H38">
        <v>3.9258136379625102E-4</v>
      </c>
      <c r="I38">
        <v>0.14884586892746701</v>
      </c>
      <c r="J38">
        <v>0.10044432891354201</v>
      </c>
      <c r="K38">
        <v>0.14362355814170499</v>
      </c>
      <c r="L38">
        <v>-9.6016343207354499E-2</v>
      </c>
      <c r="N38">
        <v>5.1818984913108899E-2</v>
      </c>
      <c r="O38">
        <v>-7.1022494499143995E-2</v>
      </c>
      <c r="P38">
        <v>3.5341845242538601E-3</v>
      </c>
      <c r="Q38">
        <v>0.15989083452129599</v>
      </c>
      <c r="R38">
        <v>9.2283576051779906E-2</v>
      </c>
      <c r="S38">
        <v>9.2776744044169301E-2</v>
      </c>
      <c r="T38">
        <v>4.2735990803392201E-2</v>
      </c>
    </row>
    <row r="39" spans="1:20" x14ac:dyDescent="0.35">
      <c r="A39" s="9">
        <v>41820</v>
      </c>
      <c r="B39">
        <v>-9.10128297580662E-3</v>
      </c>
      <c r="C39">
        <v>-8.7222119273852497E-4</v>
      </c>
      <c r="D39">
        <v>-3.6490683229813699E-2</v>
      </c>
      <c r="E39">
        <v>7.1810580761795103E-3</v>
      </c>
      <c r="F39">
        <v>3.0879538378038598E-2</v>
      </c>
      <c r="G39">
        <v>7.1365137196857898E-3</v>
      </c>
      <c r="H39">
        <v>2.9004040431523499E-2</v>
      </c>
      <c r="I39">
        <v>-9.0908485184242493E-2</v>
      </c>
      <c r="J39">
        <v>-5.91445312578198E-2</v>
      </c>
      <c r="K39">
        <v>-1.88498758984912E-2</v>
      </c>
      <c r="L39">
        <v>7.7461233321312703E-2</v>
      </c>
      <c r="N39">
        <v>1.43303649171607E-2</v>
      </c>
      <c r="O39">
        <v>-3.6912794800024303E-2</v>
      </c>
      <c r="P39">
        <v>2.4652166364921499E-2</v>
      </c>
      <c r="Q39">
        <v>-0.105861939783505</v>
      </c>
      <c r="R39">
        <v>-4.4025739549094903E-2</v>
      </c>
      <c r="S39">
        <v>0.14745495401191899</v>
      </c>
      <c r="T39">
        <v>5.6380252405589699E-2</v>
      </c>
    </row>
    <row r="40" spans="1:20" x14ac:dyDescent="0.35">
      <c r="A40" s="9">
        <v>41912</v>
      </c>
      <c r="B40">
        <v>-0.118723633964452</v>
      </c>
      <c r="C40">
        <v>3.0119499489960701E-2</v>
      </c>
      <c r="D40">
        <v>-0.110294117647059</v>
      </c>
      <c r="E40">
        <v>-4.6169570962032197E-2</v>
      </c>
      <c r="F40">
        <v>1.1797880313730601E-2</v>
      </c>
      <c r="G40">
        <v>-1.4922538459452199E-3</v>
      </c>
      <c r="H40">
        <v>-3.6486061830130402E-2</v>
      </c>
      <c r="I40">
        <v>-0.12577505956263699</v>
      </c>
      <c r="J40">
        <v>3.7179198032315501E-2</v>
      </c>
      <c r="K40">
        <v>-1.8367685428249601E-2</v>
      </c>
      <c r="L40">
        <v>-5.1989200526585899E-2</v>
      </c>
      <c r="N40">
        <v>-2.5344364414323001E-2</v>
      </c>
      <c r="O40">
        <v>1.07838184196752E-2</v>
      </c>
      <c r="P40">
        <v>1.9339223042478499E-2</v>
      </c>
      <c r="Q40">
        <v>-0.15608185587015999</v>
      </c>
      <c r="R40">
        <v>1.78692493946731E-2</v>
      </c>
      <c r="S40">
        <v>1.8901890189018899E-2</v>
      </c>
      <c r="T40">
        <v>-8.9714834988785606E-3</v>
      </c>
    </row>
    <row r="41" spans="1:20" x14ac:dyDescent="0.35">
      <c r="A41" s="9">
        <v>42004</v>
      </c>
      <c r="B41">
        <v>-1.99007232501793E-2</v>
      </c>
      <c r="C41">
        <v>1.9823679145713102E-2</v>
      </c>
      <c r="D41">
        <v>-0.27668968640326003</v>
      </c>
      <c r="E41">
        <v>-1.3290295601265101E-2</v>
      </c>
      <c r="F41">
        <v>1.1818114240032099E-2</v>
      </c>
      <c r="G41">
        <v>-3.24914406825716E-2</v>
      </c>
      <c r="H41">
        <v>3.4963005182440901E-2</v>
      </c>
      <c r="I41">
        <v>-0.22174494621224999</v>
      </c>
      <c r="J41">
        <v>7.1774967792757702E-2</v>
      </c>
      <c r="K41">
        <v>-8.9993303692159493E-2</v>
      </c>
      <c r="L41">
        <v>-3.9635653258643898E-2</v>
      </c>
      <c r="N41">
        <v>9.0811374784418308E-3</v>
      </c>
      <c r="O41">
        <v>-6.3182773723759504E-4</v>
      </c>
      <c r="P41">
        <v>7.9071092748255693E-3</v>
      </c>
      <c r="Q41">
        <v>-0.164011845658044</v>
      </c>
      <c r="R41">
        <v>5.7709691231742702E-2</v>
      </c>
      <c r="S41">
        <v>-6.3938496800687597E-2</v>
      </c>
      <c r="T41">
        <v>-5.0436469447138699E-2</v>
      </c>
    </row>
    <row r="42" spans="1:20" x14ac:dyDescent="0.35">
      <c r="A42" s="9">
        <v>42094</v>
      </c>
      <c r="B42">
        <v>0.16191066997518599</v>
      </c>
      <c r="C42">
        <v>0.13410201932267199</v>
      </c>
      <c r="D42">
        <v>-6.9494443574894302E-2</v>
      </c>
      <c r="E42">
        <v>0.14278524601019801</v>
      </c>
      <c r="F42">
        <v>0.16190737654523901</v>
      </c>
      <c r="G42">
        <v>0.178079691065473</v>
      </c>
      <c r="H42">
        <v>0.22034664042302601</v>
      </c>
      <c r="I42">
        <v>-6.13909801738119E-2</v>
      </c>
      <c r="J42">
        <v>0.152152525762935</v>
      </c>
      <c r="K42">
        <v>0.21802907222611501</v>
      </c>
      <c r="L42">
        <v>3.2742690488444498E-2</v>
      </c>
      <c r="M42">
        <v>9.0159586225188895E-2</v>
      </c>
      <c r="N42">
        <v>0.12804542643320299</v>
      </c>
      <c r="O42">
        <v>0.13359476998608</v>
      </c>
      <c r="P42">
        <v>0.15299078851273401</v>
      </c>
      <c r="Q42">
        <v>0.243705446354337</v>
      </c>
      <c r="R42">
        <v>8.5147535084562798E-2</v>
      </c>
      <c r="S42">
        <v>1.49849512829669E-2</v>
      </c>
      <c r="T42">
        <v>0.120784084829029</v>
      </c>
    </row>
    <row r="43" spans="1:20" x14ac:dyDescent="0.35">
      <c r="A43" s="9">
        <v>42185</v>
      </c>
      <c r="B43">
        <v>-3.9066546604935901E-2</v>
      </c>
      <c r="C43">
        <v>-4.0560198828714297E-2</v>
      </c>
      <c r="D43">
        <v>-3.3978132884777197E-2</v>
      </c>
      <c r="E43">
        <v>-2.1046287926198899E-2</v>
      </c>
      <c r="F43">
        <v>-8.1078952418668596E-2</v>
      </c>
      <c r="G43">
        <v>-4.83626163174165E-2</v>
      </c>
      <c r="H43">
        <v>-8.5340589344794604E-2</v>
      </c>
      <c r="I43">
        <v>2.84476310834859E-2</v>
      </c>
      <c r="J43">
        <v>2.41797893176997E-2</v>
      </c>
      <c r="K43">
        <v>-3.0073256087112699E-2</v>
      </c>
      <c r="L43">
        <v>4.2834428913832802E-2</v>
      </c>
      <c r="M43">
        <v>8.6170191196447803E-3</v>
      </c>
      <c r="N43">
        <v>-3.5790964395153502E-2</v>
      </c>
      <c r="O43">
        <v>8.3293168394023898E-2</v>
      </c>
      <c r="P43">
        <v>-3.4388345150283099E-2</v>
      </c>
      <c r="Q43">
        <v>-6.9797755896343003E-2</v>
      </c>
      <c r="R43">
        <v>6.0227979274611397E-2</v>
      </c>
      <c r="S43">
        <v>-7.7223667181826203E-2</v>
      </c>
      <c r="T43">
        <v>-6.5236826344706705E-2</v>
      </c>
    </row>
    <row r="44" spans="1:20" x14ac:dyDescent="0.35">
      <c r="A44" s="9">
        <v>42277</v>
      </c>
      <c r="B44">
        <v>-7.5579346289239902E-2</v>
      </c>
      <c r="C44">
        <v>-6.4397012336699505E-2</v>
      </c>
      <c r="D44">
        <v>-4.19641302455162E-2</v>
      </c>
      <c r="E44">
        <v>2.1913105244465499E-2</v>
      </c>
      <c r="F44">
        <v>-7.2586515559944401E-2</v>
      </c>
      <c r="G44">
        <v>-6.9915661141497207E-2</v>
      </c>
      <c r="H44">
        <v>-0.117362587563054</v>
      </c>
      <c r="I44">
        <v>-0.179707091985154</v>
      </c>
      <c r="J44">
        <v>3.8442572959784398E-4</v>
      </c>
      <c r="K44">
        <v>-5.1900852644462203E-2</v>
      </c>
      <c r="L44">
        <v>0.30026852357546002</v>
      </c>
      <c r="M44">
        <v>-3.5460137498492299E-2</v>
      </c>
      <c r="N44">
        <v>-0.17670773438873799</v>
      </c>
      <c r="O44">
        <v>5.9383433167449602E-2</v>
      </c>
      <c r="P44">
        <v>-0.1088492953574</v>
      </c>
      <c r="Q44">
        <v>-9.0896155217815702E-2</v>
      </c>
      <c r="R44">
        <v>5.1176792556102899E-2</v>
      </c>
      <c r="S44">
        <v>-8.9786359118203707E-2</v>
      </c>
      <c r="T44">
        <v>-0.112317192070198</v>
      </c>
    </row>
    <row r="45" spans="1:20" x14ac:dyDescent="0.35">
      <c r="A45" s="9">
        <v>42369</v>
      </c>
      <c r="B45">
        <v>7.5106863004543806E-2</v>
      </c>
      <c r="C45">
        <v>0.10638361489011799</v>
      </c>
      <c r="D45">
        <v>-7.6517629952744498E-2</v>
      </c>
      <c r="E45">
        <v>4.1449936863567301E-2</v>
      </c>
      <c r="F45">
        <v>0.118918630442253</v>
      </c>
      <c r="G45">
        <v>4.07986909943013E-2</v>
      </c>
      <c r="H45">
        <v>0.112062183503029</v>
      </c>
      <c r="I45">
        <v>-3.4928156527055998E-2</v>
      </c>
      <c r="J45">
        <v>0.10122077176643</v>
      </c>
      <c r="K45">
        <v>5.7943233569601599E-3</v>
      </c>
      <c r="L45">
        <v>4.0182712333082599E-2</v>
      </c>
      <c r="M45">
        <v>1.2858988787462E-2</v>
      </c>
      <c r="N45">
        <v>2.1500325573315601E-2</v>
      </c>
      <c r="O45">
        <v>2.2487650956471102E-2</v>
      </c>
      <c r="P45">
        <v>4.9104810751769E-2</v>
      </c>
      <c r="Q45">
        <v>5.2677773617129199E-2</v>
      </c>
      <c r="R45">
        <v>8.7328448692676794E-2</v>
      </c>
      <c r="S45">
        <v>4.1407991383308099E-2</v>
      </c>
      <c r="T45">
        <v>-1.64227659285128E-3</v>
      </c>
    </row>
    <row r="46" spans="1:20" x14ac:dyDescent="0.35">
      <c r="A46" s="9">
        <v>42460</v>
      </c>
      <c r="B46">
        <v>-5.2800654167396703E-2</v>
      </c>
      <c r="C46">
        <v>-8.8441477718022896E-2</v>
      </c>
      <c r="D46">
        <v>-2.1058846683723698E-2</v>
      </c>
      <c r="E46">
        <v>7.9656058465611398E-2</v>
      </c>
      <c r="F46">
        <v>-6.9392175726814706E-2</v>
      </c>
      <c r="G46">
        <v>-5.4344778803811E-2</v>
      </c>
      <c r="H46">
        <v>-7.2372640442483094E-2</v>
      </c>
      <c r="I46">
        <v>-8.5895303714263099E-2</v>
      </c>
      <c r="J46">
        <v>-7.1081087448171903E-2</v>
      </c>
      <c r="K46">
        <v>-0.15414291563737101</v>
      </c>
      <c r="L46">
        <v>3.57196937831245E-2</v>
      </c>
      <c r="M46">
        <v>4.5988600588489401E-2</v>
      </c>
      <c r="N46">
        <v>4.30205016696436E-2</v>
      </c>
      <c r="O46">
        <v>2.9828356448961299E-2</v>
      </c>
      <c r="P46">
        <v>-3.8703544429857899E-3</v>
      </c>
      <c r="Q46">
        <v>-5.5063173209214201E-2</v>
      </c>
      <c r="R46">
        <v>0.112878399179066</v>
      </c>
      <c r="S46">
        <v>4.33239962651727E-2</v>
      </c>
      <c r="T46">
        <v>-8.6031306971773497E-2</v>
      </c>
    </row>
    <row r="47" spans="1:20" x14ac:dyDescent="0.35">
      <c r="A47" s="9">
        <v>42551</v>
      </c>
      <c r="B47">
        <v>-7.6824143975898304E-2</v>
      </c>
      <c r="C47">
        <v>-8.1262006972937905E-3</v>
      </c>
      <c r="D47">
        <v>-7.9010856453558501E-2</v>
      </c>
      <c r="E47">
        <v>1.00659385946837E-2</v>
      </c>
      <c r="F47">
        <v>-1.19706434220839E-2</v>
      </c>
      <c r="G47">
        <v>-3.3655183737508899E-2</v>
      </c>
      <c r="H47">
        <v>-2.8640782057315701E-2</v>
      </c>
      <c r="I47">
        <v>-6.0645966176878299E-2</v>
      </c>
      <c r="J47">
        <v>-0.10563297680110099</v>
      </c>
      <c r="K47">
        <v>-0.105928835428617</v>
      </c>
      <c r="L47">
        <v>8.2848695539164807E-3</v>
      </c>
      <c r="M47">
        <v>4.6228901916040904E-3</v>
      </c>
      <c r="N47">
        <v>-3.52612221072999E-2</v>
      </c>
      <c r="O47">
        <v>-3.7758971097641398E-4</v>
      </c>
      <c r="P47">
        <v>-9.6112335552475895E-3</v>
      </c>
      <c r="Q47">
        <v>-0.112924525107507</v>
      </c>
      <c r="R47">
        <v>-3.87582603350239E-2</v>
      </c>
      <c r="S47">
        <v>-5.8983078850628402E-2</v>
      </c>
      <c r="T47">
        <v>-6.4174433400969899E-2</v>
      </c>
    </row>
    <row r="48" spans="1:20" x14ac:dyDescent="0.35">
      <c r="A48" s="9">
        <v>42643</v>
      </c>
      <c r="B48">
        <v>0.14757915227389801</v>
      </c>
      <c r="C48">
        <v>6.2855127434892702E-2</v>
      </c>
      <c r="D48">
        <v>-2.20475878629121E-2</v>
      </c>
      <c r="E48">
        <v>2.13898834113651E-2</v>
      </c>
      <c r="F48">
        <v>9.1311658554545205E-2</v>
      </c>
      <c r="G48">
        <v>4.9741827690042401E-2</v>
      </c>
      <c r="H48">
        <v>8.5839077942457195E-2</v>
      </c>
      <c r="I48">
        <v>4.3182321257286202E-2</v>
      </c>
      <c r="J48">
        <v>6.9533131649325106E-2</v>
      </c>
      <c r="K48">
        <v>1.2546163733548599E-2</v>
      </c>
      <c r="L48">
        <v>0.14200554230843601</v>
      </c>
      <c r="M48">
        <v>6.4403062523252896E-2</v>
      </c>
      <c r="N48">
        <v>0.127313236919922</v>
      </c>
      <c r="O48">
        <v>-2.0784705501409501E-2</v>
      </c>
      <c r="P48">
        <v>3.7739744883912997E-2</v>
      </c>
      <c r="Q48">
        <v>3.2249879874081101E-2</v>
      </c>
      <c r="R48">
        <v>-1.0679797915201201E-2</v>
      </c>
      <c r="S48">
        <v>8.5212225847513395E-2</v>
      </c>
      <c r="T48">
        <v>7.5471929244300601E-2</v>
      </c>
    </row>
    <row r="49" spans="1:20" x14ac:dyDescent="0.35">
      <c r="A49" s="9">
        <v>42735</v>
      </c>
      <c r="B49">
        <v>8.8617541408900297E-2</v>
      </c>
      <c r="C49">
        <v>1.4184796058404E-2</v>
      </c>
      <c r="D49">
        <v>-7.1428571428571496E-3</v>
      </c>
      <c r="E49">
        <v>7.4060758583498101E-2</v>
      </c>
      <c r="F49">
        <v>3.1999230191339198E-2</v>
      </c>
      <c r="G49">
        <v>9.3081339669893404E-2</v>
      </c>
      <c r="H49">
        <v>9.2287903552652303E-2</v>
      </c>
      <c r="I49">
        <v>0.13811822538150101</v>
      </c>
      <c r="J49">
        <v>7.9937628731878096E-2</v>
      </c>
      <c r="K49">
        <v>0.17276873361380399</v>
      </c>
      <c r="L49">
        <v>3.5199345390931301E-2</v>
      </c>
      <c r="M49">
        <v>2.7447661797711399E-2</v>
      </c>
      <c r="N49">
        <v>5.8004926725090701E-2</v>
      </c>
      <c r="O49">
        <v>3.6774090851186797E-2</v>
      </c>
      <c r="P49">
        <v>6.8180310835009902E-2</v>
      </c>
      <c r="Q49">
        <v>1.78170182868603E-2</v>
      </c>
      <c r="R49">
        <v>2.96380090497738E-2</v>
      </c>
      <c r="S49">
        <v>-3.2519448301897E-2</v>
      </c>
      <c r="T49">
        <v>6.5232248217418104E-2</v>
      </c>
    </row>
    <row r="50" spans="1:20" x14ac:dyDescent="0.35">
      <c r="A50" s="9">
        <v>42825</v>
      </c>
      <c r="B50">
        <v>8.0338217939757803E-2</v>
      </c>
      <c r="C50">
        <v>5.8413469537151E-2</v>
      </c>
      <c r="D50">
        <v>2.96762589928058E-2</v>
      </c>
      <c r="E50">
        <v>4.3421664342166502E-2</v>
      </c>
      <c r="F50">
        <v>2.9606146359108899E-2</v>
      </c>
      <c r="G50">
        <v>5.3513659145550098E-2</v>
      </c>
      <c r="H50">
        <v>7.2450627381095603E-2</v>
      </c>
      <c r="I50">
        <v>3.48331365359517E-2</v>
      </c>
      <c r="J50">
        <v>2.1687094536951199E-2</v>
      </c>
      <c r="K50">
        <v>6.5421756024826E-2</v>
      </c>
      <c r="L50">
        <v>4.9811248756422399E-2</v>
      </c>
      <c r="M50">
        <v>1.1871083258728699E-2</v>
      </c>
      <c r="N50">
        <v>7.5573196566964804E-2</v>
      </c>
      <c r="O50">
        <v>1.8904402382355499E-2</v>
      </c>
      <c r="P50">
        <v>6.9064718422087307E-2</v>
      </c>
      <c r="Q50">
        <v>7.0236365190631006E-2</v>
      </c>
      <c r="R50">
        <v>-4.2879116049847697E-2</v>
      </c>
      <c r="S50">
        <v>7.5809306149751204E-2</v>
      </c>
      <c r="T50">
        <v>0.118775462195657</v>
      </c>
    </row>
    <row r="51" spans="1:20" x14ac:dyDescent="0.35">
      <c r="A51" s="9">
        <v>42916</v>
      </c>
      <c r="B51">
        <v>9.82292782426408E-2</v>
      </c>
      <c r="C51">
        <v>-6.1304368329220399E-3</v>
      </c>
      <c r="D51">
        <v>0.10676855895196501</v>
      </c>
      <c r="E51">
        <v>1.3259668508287199E-2</v>
      </c>
      <c r="F51">
        <v>4.3949473380999901E-2</v>
      </c>
      <c r="G51">
        <v>-3.57246740367501E-4</v>
      </c>
      <c r="H51">
        <v>9.9489396054697199E-4</v>
      </c>
      <c r="I51">
        <v>0.236735429240609</v>
      </c>
      <c r="J51">
        <v>2.5386794181342001E-2</v>
      </c>
      <c r="K51">
        <v>4.4547048886104598E-3</v>
      </c>
      <c r="L51">
        <v>0.25948956277910501</v>
      </c>
      <c r="M51">
        <v>5.6517969316794502E-2</v>
      </c>
      <c r="N51">
        <v>-4.6671352119223998E-2</v>
      </c>
      <c r="O51">
        <v>-1.29371614202456E-2</v>
      </c>
      <c r="P51">
        <v>-1.8178650249738599E-2</v>
      </c>
      <c r="Q51">
        <v>2.8976506884191799E-2</v>
      </c>
      <c r="R51">
        <v>7.8482175068052704E-2</v>
      </c>
      <c r="S51">
        <v>3.1580719957512403E-2</v>
      </c>
      <c r="T51">
        <v>-1.75859465348992E-3</v>
      </c>
    </row>
    <row r="52" spans="1:20" x14ac:dyDescent="0.35">
      <c r="A52" s="9">
        <v>43008</v>
      </c>
      <c r="B52">
        <v>6.73746081000174E-2</v>
      </c>
      <c r="C52">
        <v>5.9080772454805697E-2</v>
      </c>
      <c r="D52">
        <v>-6.1156046557506297E-2</v>
      </c>
      <c r="E52">
        <v>7.8156330249410905E-2</v>
      </c>
      <c r="F52">
        <v>8.8274610754534803E-3</v>
      </c>
      <c r="G52">
        <v>4.0840279025442003E-2</v>
      </c>
      <c r="H52">
        <v>4.0871001661647102E-2</v>
      </c>
      <c r="I52">
        <v>-8.2708136062349794E-2</v>
      </c>
      <c r="J52">
        <v>7.9280920730796494E-3</v>
      </c>
      <c r="K52">
        <v>0.102607190067348</v>
      </c>
      <c r="L52">
        <v>2.95812246833159E-2</v>
      </c>
      <c r="M52">
        <v>7.4982832833671104E-2</v>
      </c>
      <c r="N52">
        <v>-3.4591269201773897E-2</v>
      </c>
      <c r="O52">
        <v>7.7751869076604302E-3</v>
      </c>
      <c r="P52">
        <v>5.8976634131913598E-2</v>
      </c>
      <c r="Q52">
        <v>4.9800503011861098E-2</v>
      </c>
      <c r="R52">
        <v>-3.6704780440335698E-2</v>
      </c>
      <c r="S52">
        <v>2.2602559111964301E-4</v>
      </c>
      <c r="T52">
        <v>-6.0318828091339904E-3</v>
      </c>
    </row>
    <row r="53" spans="1:20" x14ac:dyDescent="0.35">
      <c r="A53" s="9">
        <v>43100</v>
      </c>
      <c r="B53">
        <v>3.1414638853789402E-2</v>
      </c>
      <c r="C53">
        <v>-9.9234646257233307E-3</v>
      </c>
      <c r="D53">
        <v>-6.9342298802269497E-2</v>
      </c>
      <c r="E53">
        <v>1.31897711978464E-2</v>
      </c>
      <c r="F53">
        <v>-1.8728120567780102E-2</v>
      </c>
      <c r="G53">
        <v>-3.2365131214808799E-3</v>
      </c>
      <c r="H53">
        <v>6.9203343087381802E-3</v>
      </c>
      <c r="I53">
        <v>6.18837760220219E-2</v>
      </c>
      <c r="J53">
        <v>2.27456678897082E-2</v>
      </c>
      <c r="K53">
        <v>-3.71417040295519E-2</v>
      </c>
      <c r="L53">
        <v>-2.7830335065220802E-3</v>
      </c>
      <c r="M53">
        <v>1.7839336906393999E-2</v>
      </c>
      <c r="N53">
        <v>-8.3541674572709893E-3</v>
      </c>
      <c r="O53">
        <v>-3.93291534500654E-2</v>
      </c>
      <c r="P53">
        <v>1.4002159907645501E-2</v>
      </c>
      <c r="Q53">
        <v>-3.9282162385989297E-3</v>
      </c>
      <c r="R53">
        <v>2.7938251728383399E-2</v>
      </c>
      <c r="S53">
        <v>1.2340719352206399E-2</v>
      </c>
      <c r="T53">
        <v>-3.2519385445263199E-2</v>
      </c>
    </row>
    <row r="54" spans="1:20" x14ac:dyDescent="0.35">
      <c r="A54" s="9">
        <v>43190</v>
      </c>
      <c r="B54">
        <v>2.4531159543177599E-3</v>
      </c>
      <c r="C54">
        <v>-3.03629068750189E-2</v>
      </c>
      <c r="D54">
        <v>-3.4319259426507001E-2</v>
      </c>
      <c r="E54">
        <v>2.1801436254146302E-2</v>
      </c>
      <c r="F54">
        <v>1.25206407392235E-2</v>
      </c>
      <c r="G54">
        <v>-2.7342750011293999E-2</v>
      </c>
      <c r="H54">
        <v>-6.3549533815774398E-2</v>
      </c>
      <c r="I54">
        <v>-2.7256751872577499E-2</v>
      </c>
      <c r="J54">
        <v>-6.3173104792648205E-2</v>
      </c>
      <c r="K54">
        <v>2.55251599984259E-2</v>
      </c>
      <c r="L54">
        <v>5.0244446006043497E-2</v>
      </c>
      <c r="M54">
        <v>7.4943746268885197E-2</v>
      </c>
      <c r="N54">
        <v>-8.1094929341441302E-2</v>
      </c>
      <c r="O54">
        <v>-7.7422983426247202E-3</v>
      </c>
      <c r="P54">
        <v>-2.76543391237285E-2</v>
      </c>
      <c r="Q54">
        <v>3.1995070828994801E-3</v>
      </c>
      <c r="R54">
        <v>1.1946440636324499E-2</v>
      </c>
      <c r="S54">
        <v>1.3728019048091501E-2</v>
      </c>
      <c r="T54">
        <v>-4.4156154481824798E-2</v>
      </c>
    </row>
    <row r="55" spans="1:20" x14ac:dyDescent="0.35">
      <c r="A55" s="9">
        <v>43281</v>
      </c>
      <c r="B55">
        <v>-5.0333524863425502E-2</v>
      </c>
      <c r="C55">
        <v>-3.5581136086697197E-2</v>
      </c>
      <c r="D55">
        <v>0.172550853401917</v>
      </c>
      <c r="E55">
        <v>-5.9880239520959198E-3</v>
      </c>
      <c r="F55">
        <v>4.2323634145451497E-2</v>
      </c>
      <c r="G55">
        <v>3.0234358368974E-2</v>
      </c>
      <c r="H55">
        <v>1.7299716534964399E-2</v>
      </c>
      <c r="I55">
        <v>-2.93786034593209E-2</v>
      </c>
      <c r="J55">
        <v>5.9023454384142401E-2</v>
      </c>
      <c r="K55">
        <v>-3.5021852961583902E-2</v>
      </c>
      <c r="L55">
        <v>1.06387046206197E-2</v>
      </c>
      <c r="M55">
        <v>1.0964756140975499E-2</v>
      </c>
      <c r="N55">
        <v>5.6161503527654102E-2</v>
      </c>
      <c r="O55">
        <v>-2.53694217390051E-2</v>
      </c>
      <c r="P55">
        <v>4.1849221936848403E-2</v>
      </c>
      <c r="Q55">
        <v>2.2741357525663398E-2</v>
      </c>
      <c r="R55">
        <v>-1.18964523079725E-2</v>
      </c>
      <c r="S55">
        <v>8.4726894611291195E-2</v>
      </c>
      <c r="T55">
        <v>2.3228198825050099E-3</v>
      </c>
    </row>
    <row r="56" spans="1:20" x14ac:dyDescent="0.35">
      <c r="A56" s="9">
        <v>43373</v>
      </c>
      <c r="B56">
        <v>2.70519293848819E-2</v>
      </c>
      <c r="C56">
        <v>-3.5270144575334401E-3</v>
      </c>
      <c r="D56">
        <v>-2.7716849451645102E-2</v>
      </c>
      <c r="E56">
        <v>-3.6271401395053901E-2</v>
      </c>
      <c r="F56">
        <v>2.1647572438685699E-2</v>
      </c>
      <c r="G56">
        <v>3.1926184317548699E-2</v>
      </c>
      <c r="H56">
        <v>-4.8163497480903997E-3</v>
      </c>
      <c r="I56">
        <v>-8.6962260913182904E-2</v>
      </c>
      <c r="J56">
        <v>-6.59431777660347E-2</v>
      </c>
      <c r="K56">
        <v>-4.22897707279156E-2</v>
      </c>
      <c r="L56">
        <v>-7.5096234784500296E-2</v>
      </c>
      <c r="M56">
        <v>-2.9128811888161198E-2</v>
      </c>
      <c r="N56">
        <v>6.7811663044569898E-2</v>
      </c>
      <c r="O56">
        <v>5.2316410974498602E-3</v>
      </c>
      <c r="P56">
        <v>-3.73404872389781E-3</v>
      </c>
      <c r="Q56">
        <v>-3.0610473003527101E-2</v>
      </c>
      <c r="R56">
        <v>1.77831014466047E-2</v>
      </c>
      <c r="S56">
        <v>-6.1440606286159001E-2</v>
      </c>
      <c r="T56">
        <v>-2.42655387780976E-2</v>
      </c>
    </row>
    <row r="57" spans="1:20" x14ac:dyDescent="0.35">
      <c r="A57" s="9">
        <v>43465</v>
      </c>
      <c r="B57">
        <v>-0.17890336239997101</v>
      </c>
      <c r="C57">
        <v>-0.12493727642079</v>
      </c>
      <c r="D57">
        <v>-8.1624282198523301E-2</v>
      </c>
      <c r="E57">
        <v>-4.35748124753257E-2</v>
      </c>
      <c r="F57">
        <v>-0.14715890341476001</v>
      </c>
      <c r="G57">
        <v>-0.13885526322975</v>
      </c>
      <c r="H57">
        <v>-0.13781393073906301</v>
      </c>
      <c r="I57">
        <v>-0.113331116540647</v>
      </c>
      <c r="J57">
        <v>-0.15984244966545799</v>
      </c>
      <c r="K57">
        <v>-0.115281217862368</v>
      </c>
      <c r="L57">
        <v>-4.9994375760550498E-2</v>
      </c>
      <c r="M57">
        <v>-0.10499513978557</v>
      </c>
      <c r="N57">
        <v>-0.22438253436466801</v>
      </c>
      <c r="O57">
        <v>2.9878895239876701E-2</v>
      </c>
      <c r="P57">
        <v>-0.112332156762854</v>
      </c>
      <c r="Q57">
        <v>-0.11714281982434201</v>
      </c>
      <c r="R57">
        <v>2.9875067897881902E-3</v>
      </c>
      <c r="S57">
        <v>-3.3608497650889801E-2</v>
      </c>
      <c r="T57">
        <v>-9.0454990840540303E-2</v>
      </c>
    </row>
    <row r="58" spans="1:20" x14ac:dyDescent="0.35">
      <c r="A58" s="9">
        <v>43555</v>
      </c>
      <c r="B58">
        <v>0.104982919243348</v>
      </c>
      <c r="C58">
        <v>0.12797082281271299</v>
      </c>
      <c r="D58">
        <v>-4.97990174184905E-2</v>
      </c>
      <c r="E58">
        <v>6.5029324252274701E-2</v>
      </c>
      <c r="F58">
        <v>8.4847949040022602E-2</v>
      </c>
      <c r="G58">
        <v>0.13102528383808701</v>
      </c>
      <c r="H58">
        <v>9.1588565540545799E-2</v>
      </c>
      <c r="I58">
        <v>0.17621066362302301</v>
      </c>
      <c r="J58">
        <v>0.120232270826908</v>
      </c>
      <c r="K58">
        <v>0.161651121505477</v>
      </c>
      <c r="L58">
        <v>5.3777098447826799E-2</v>
      </c>
      <c r="M58">
        <v>6.22142972929162E-2</v>
      </c>
      <c r="N58">
        <v>4.6076329803188203E-2</v>
      </c>
      <c r="O58">
        <v>4.3159770386362102E-2</v>
      </c>
      <c r="P58">
        <v>0.12523571370009001</v>
      </c>
      <c r="Q58">
        <v>0.100421222157173</v>
      </c>
      <c r="R58">
        <v>5.42467731744741E-2</v>
      </c>
      <c r="S58">
        <v>7.8830229030412993E-2</v>
      </c>
      <c r="T58">
        <v>8.2015011885385E-2</v>
      </c>
    </row>
    <row r="59" spans="1:20" x14ac:dyDescent="0.35">
      <c r="A59" s="9">
        <v>43646</v>
      </c>
      <c r="B59">
        <v>-1.8575892209727E-2</v>
      </c>
      <c r="C59">
        <v>-3.0409542134954198E-2</v>
      </c>
      <c r="D59">
        <v>0.14500587544065799</v>
      </c>
      <c r="E59">
        <v>1.2975582972676101E-2</v>
      </c>
      <c r="F59">
        <v>-1.04386166372265E-2</v>
      </c>
      <c r="G59">
        <v>3.5218940927347502E-2</v>
      </c>
      <c r="H59">
        <v>7.5720715874662795E-2</v>
      </c>
      <c r="I59">
        <v>0.20393140829255399</v>
      </c>
      <c r="J59">
        <v>2.2757409597534699E-3</v>
      </c>
      <c r="K59">
        <v>-2.4118992038477702E-3</v>
      </c>
      <c r="L59">
        <v>4.3739402234979199E-2</v>
      </c>
      <c r="M59">
        <v>1.61610303992187E-2</v>
      </c>
      <c r="N59">
        <v>-5.41876154933255E-2</v>
      </c>
      <c r="O59">
        <v>2.1879701563215E-2</v>
      </c>
      <c r="P59">
        <v>2.327953659514E-2</v>
      </c>
      <c r="Q59">
        <v>-1.3279273846130099E-2</v>
      </c>
      <c r="R59">
        <v>-1.46404109589041E-2</v>
      </c>
      <c r="S59">
        <v>1.6054675794666198E-2</v>
      </c>
      <c r="T59">
        <v>-4.49119617328442E-3</v>
      </c>
    </row>
    <row r="60" spans="1:20" x14ac:dyDescent="0.35">
      <c r="A60" s="9">
        <v>43738</v>
      </c>
      <c r="B60">
        <v>1.10589452190968E-2</v>
      </c>
      <c r="C60">
        <v>4.7064660348531101E-2</v>
      </c>
      <c r="D60">
        <v>-4.2898193760262701E-2</v>
      </c>
      <c r="E60">
        <v>-1.5407915188713E-2</v>
      </c>
      <c r="F60">
        <v>1.43016960536644E-2</v>
      </c>
      <c r="G60">
        <v>2.50624213527063E-2</v>
      </c>
      <c r="H60">
        <v>2.3615188566635998E-3</v>
      </c>
      <c r="I60">
        <v>-6.9086219602131397E-5</v>
      </c>
      <c r="J60">
        <v>1.4910696726440501E-2</v>
      </c>
      <c r="K60">
        <v>4.1107540974033602E-2</v>
      </c>
      <c r="L60">
        <v>6.5374828733608002E-3</v>
      </c>
      <c r="M60">
        <v>3.7169417453857399E-2</v>
      </c>
      <c r="N60">
        <v>4.0965245015091703E-2</v>
      </c>
      <c r="O60">
        <v>2.0824185654874799E-2</v>
      </c>
      <c r="P60">
        <v>3.28788094559955E-2</v>
      </c>
      <c r="Q60">
        <v>-3.18658795087855E-2</v>
      </c>
      <c r="R60">
        <v>-1.03976598024734E-2</v>
      </c>
      <c r="S60">
        <v>-3.0490364001406499E-2</v>
      </c>
      <c r="T60">
        <v>4.9789102926469904E-3</v>
      </c>
    </row>
    <row r="61" spans="1:20" x14ac:dyDescent="0.35">
      <c r="A61" s="9">
        <v>43830</v>
      </c>
      <c r="B61">
        <v>5.8569525777168098E-2</v>
      </c>
      <c r="C61">
        <v>6.4992650265721097E-2</v>
      </c>
      <c r="D61">
        <v>-3.6457216384302001E-2</v>
      </c>
      <c r="E61">
        <v>3.6009779634397103E-2</v>
      </c>
      <c r="F61">
        <v>4.1228808287095901E-2</v>
      </c>
      <c r="G61">
        <v>5.2885013359071101E-2</v>
      </c>
      <c r="H61">
        <v>6.6054450888632904E-2</v>
      </c>
      <c r="I61">
        <v>5.5560673406876898E-2</v>
      </c>
      <c r="J61">
        <v>0.15038186398307599</v>
      </c>
      <c r="K61">
        <v>6.3266192322132001E-2</v>
      </c>
      <c r="L61">
        <v>7.4576073428749903E-3</v>
      </c>
      <c r="M61">
        <v>3.1160406591178899E-2</v>
      </c>
      <c r="N61">
        <v>1.6281571695316799E-2</v>
      </c>
      <c r="O61">
        <v>-4.0364160301210102E-2</v>
      </c>
      <c r="P61">
        <v>4.1966116884683699E-2</v>
      </c>
      <c r="Q61">
        <v>4.8329633918805903E-2</v>
      </c>
      <c r="R61">
        <v>2.76867244205104E-2</v>
      </c>
      <c r="S61">
        <v>8.3244609282680598E-2</v>
      </c>
      <c r="T61">
        <v>3.2948964801073101E-2</v>
      </c>
    </row>
    <row r="63" spans="1:20" x14ac:dyDescent="0.35">
      <c r="A63" t="s">
        <v>415</v>
      </c>
      <c r="B63" t="s">
        <v>22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2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t="s">
        <v>16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</row>
    <row r="64" spans="1:20" x14ac:dyDescent="0.35">
      <c r="A64" s="9">
        <v>38442</v>
      </c>
    </row>
    <row r="65" spans="1:20" x14ac:dyDescent="0.35">
      <c r="A65" s="9">
        <v>38533</v>
      </c>
      <c r="B65">
        <f>(B3+1)^4</f>
        <v>1.8005726023674697</v>
      </c>
      <c r="C65">
        <f t="shared" ref="C65:T79" si="0">(C3+1)^4</f>
        <v>0.98366929595574759</v>
      </c>
      <c r="F65">
        <f t="shared" si="0"/>
        <v>1.4536697688876374</v>
      </c>
      <c r="G65">
        <f t="shared" si="0"/>
        <v>1.1685967656415828</v>
      </c>
      <c r="H65">
        <f t="shared" si="0"/>
        <v>1.2370193869559001</v>
      </c>
      <c r="I65">
        <f t="shared" si="0"/>
        <v>1.3210838822052509</v>
      </c>
      <c r="J65">
        <f t="shared" si="0"/>
        <v>1.4265982638178536</v>
      </c>
      <c r="K65">
        <f t="shared" si="0"/>
        <v>1.0050867594893218</v>
      </c>
      <c r="N65">
        <f t="shared" si="0"/>
        <v>1.1043451012592147</v>
      </c>
      <c r="P65">
        <f t="shared" si="0"/>
        <v>1.1636324673032572</v>
      </c>
      <c r="Q65">
        <f t="shared" si="0"/>
        <v>0.86556604839832219</v>
      </c>
      <c r="T65">
        <f t="shared" si="0"/>
        <v>1.2465362600648939</v>
      </c>
    </row>
    <row r="66" spans="1:20" x14ac:dyDescent="0.35">
      <c r="A66" s="9">
        <v>38625</v>
      </c>
      <c r="B66">
        <f t="shared" ref="B66:Q123" si="1">(B4+1)^4</f>
        <v>1.6514884374716758</v>
      </c>
      <c r="C66">
        <f t="shared" si="1"/>
        <v>1.3077634573523653</v>
      </c>
      <c r="F66">
        <f t="shared" si="1"/>
        <v>1.3953459593869213</v>
      </c>
      <c r="G66">
        <f t="shared" si="1"/>
        <v>1.3994080663397845</v>
      </c>
      <c r="H66">
        <f t="shared" si="1"/>
        <v>1.4631854616030862</v>
      </c>
      <c r="I66">
        <f t="shared" si="1"/>
        <v>1.4906434821194101</v>
      </c>
      <c r="J66">
        <f t="shared" si="1"/>
        <v>1.1952803959281719</v>
      </c>
      <c r="K66">
        <f t="shared" si="1"/>
        <v>1.3364334943953642</v>
      </c>
      <c r="N66">
        <f t="shared" si="1"/>
        <v>1.373896968237178</v>
      </c>
      <c r="P66">
        <f t="shared" si="1"/>
        <v>1.2151262806118244</v>
      </c>
      <c r="Q66">
        <f t="shared" si="1"/>
        <v>1.3452658614625577</v>
      </c>
      <c r="T66">
        <f t="shared" si="0"/>
        <v>1.4928138948932688</v>
      </c>
    </row>
    <row r="67" spans="1:20" x14ac:dyDescent="0.35">
      <c r="A67" s="9">
        <v>38717</v>
      </c>
      <c r="B67">
        <f t="shared" si="1"/>
        <v>1.2654186144810848</v>
      </c>
      <c r="C67">
        <f t="shared" si="0"/>
        <v>1.2923958443353223</v>
      </c>
      <c r="F67">
        <f t="shared" si="0"/>
        <v>1.1596936153856678</v>
      </c>
      <c r="G67">
        <f t="shared" si="0"/>
        <v>1.104009084226681</v>
      </c>
      <c r="H67">
        <f t="shared" si="0"/>
        <v>1.3215652429052145</v>
      </c>
      <c r="I67">
        <f t="shared" si="0"/>
        <v>1.3775284609121494</v>
      </c>
      <c r="J67">
        <f t="shared" si="0"/>
        <v>1.3441644573435474</v>
      </c>
      <c r="K67">
        <f t="shared" si="0"/>
        <v>1.1112171632964383</v>
      </c>
      <c r="N67">
        <f t="shared" si="0"/>
        <v>1.4513521102896547</v>
      </c>
      <c r="P67">
        <f t="shared" si="0"/>
        <v>1.3799835135217458</v>
      </c>
      <c r="Q67">
        <f t="shared" si="0"/>
        <v>1.2890180011467831</v>
      </c>
      <c r="T67">
        <f t="shared" si="0"/>
        <v>0.9707352115801251</v>
      </c>
    </row>
    <row r="68" spans="1:20" x14ac:dyDescent="0.35">
      <c r="A68" s="9">
        <v>38807</v>
      </c>
      <c r="B68">
        <f t="shared" si="1"/>
        <v>1.624322192158244</v>
      </c>
      <c r="C68">
        <f t="shared" si="0"/>
        <v>1.4762956969008088</v>
      </c>
      <c r="F68">
        <f t="shared" si="0"/>
        <v>1.7586763768439118</v>
      </c>
      <c r="G68">
        <f t="shared" si="0"/>
        <v>1.5029804660036559</v>
      </c>
      <c r="H68">
        <f t="shared" si="0"/>
        <v>1.4848765723929533</v>
      </c>
      <c r="I68">
        <f t="shared" si="0"/>
        <v>1.6025101405328475</v>
      </c>
      <c r="J68">
        <f t="shared" si="0"/>
        <v>1.4394902390718949</v>
      </c>
      <c r="K68">
        <f t="shared" si="0"/>
        <v>1.2734217810446136</v>
      </c>
      <c r="N68">
        <f t="shared" si="0"/>
        <v>1.7243479248274229</v>
      </c>
      <c r="P68">
        <f t="shared" si="0"/>
        <v>1.3258420049208941</v>
      </c>
      <c r="Q68">
        <f t="shared" si="0"/>
        <v>2.0103044202193563</v>
      </c>
      <c r="T68">
        <f t="shared" si="0"/>
        <v>1.4875565191076723</v>
      </c>
    </row>
    <row r="69" spans="1:20" x14ac:dyDescent="0.35">
      <c r="A69" s="9">
        <v>38898</v>
      </c>
      <c r="B69">
        <f t="shared" si="1"/>
        <v>0.67021047278688306</v>
      </c>
      <c r="C69">
        <f t="shared" si="0"/>
        <v>0.80287002609109992</v>
      </c>
      <c r="F69">
        <f t="shared" si="0"/>
        <v>0.70502583270480501</v>
      </c>
      <c r="G69">
        <f t="shared" si="0"/>
        <v>0.81855526350349384</v>
      </c>
      <c r="H69">
        <f t="shared" si="0"/>
        <v>0.8212677691751965</v>
      </c>
      <c r="I69">
        <f t="shared" si="0"/>
        <v>0.64460661691712506</v>
      </c>
      <c r="J69">
        <f t="shared" si="0"/>
        <v>0.75397577698140072</v>
      </c>
      <c r="K69">
        <f t="shared" si="0"/>
        <v>0.85244110351855451</v>
      </c>
      <c r="N69">
        <f t="shared" si="0"/>
        <v>0.89407046063445617</v>
      </c>
      <c r="P69">
        <f t="shared" si="0"/>
        <v>0.77849299418986972</v>
      </c>
      <c r="Q69">
        <f t="shared" si="0"/>
        <v>0.73520611720907947</v>
      </c>
      <c r="T69">
        <f t="shared" si="0"/>
        <v>0.90061357427567368</v>
      </c>
    </row>
    <row r="70" spans="1:20" x14ac:dyDescent="0.35">
      <c r="A70" s="9">
        <v>38990</v>
      </c>
      <c r="B70">
        <f t="shared" si="1"/>
        <v>1.137433143710131</v>
      </c>
      <c r="C70">
        <f t="shared" si="0"/>
        <v>1.4599754940320335</v>
      </c>
      <c r="F70">
        <f t="shared" si="0"/>
        <v>1.1153393374183826</v>
      </c>
      <c r="G70">
        <f t="shared" si="0"/>
        <v>1.2491875704011359</v>
      </c>
      <c r="H70">
        <f t="shared" si="0"/>
        <v>1.2458129198996502</v>
      </c>
      <c r="I70">
        <f t="shared" si="0"/>
        <v>1.2828157343423148</v>
      </c>
      <c r="J70">
        <f t="shared" si="0"/>
        <v>1.4331340281276714</v>
      </c>
      <c r="K70">
        <f t="shared" si="0"/>
        <v>1.2422538807864041</v>
      </c>
      <c r="N70">
        <f t="shared" si="0"/>
        <v>1.4621013910019942</v>
      </c>
      <c r="P70">
        <f t="shared" si="0"/>
        <v>1.4561950562531758</v>
      </c>
      <c r="Q70">
        <f t="shared" si="0"/>
        <v>1.3830705111036208</v>
      </c>
      <c r="T70">
        <f t="shared" si="0"/>
        <v>1.5739223326431222</v>
      </c>
    </row>
    <row r="71" spans="1:20" x14ac:dyDescent="0.35">
      <c r="A71" s="9">
        <v>39082</v>
      </c>
      <c r="B71">
        <f t="shared" si="1"/>
        <v>1.7726514978290411</v>
      </c>
      <c r="C71">
        <f t="shared" si="0"/>
        <v>1.3507213285043871</v>
      </c>
      <c r="F71">
        <f t="shared" si="0"/>
        <v>1.3952203425728911</v>
      </c>
      <c r="G71">
        <f t="shared" si="0"/>
        <v>1.2415103143359567</v>
      </c>
      <c r="H71">
        <f t="shared" si="0"/>
        <v>1.4571580407418157</v>
      </c>
      <c r="I71">
        <f t="shared" si="0"/>
        <v>1.5611956565843474</v>
      </c>
      <c r="J71">
        <f t="shared" si="0"/>
        <v>1.7128241734856136</v>
      </c>
      <c r="K71">
        <f t="shared" si="0"/>
        <v>1.3449710388857385</v>
      </c>
      <c r="N71">
        <f t="shared" si="0"/>
        <v>1.3874682000753129</v>
      </c>
      <c r="P71">
        <f t="shared" si="0"/>
        <v>1.1005165762726208</v>
      </c>
      <c r="Q71">
        <f t="shared" si="0"/>
        <v>1.3938740340295543</v>
      </c>
      <c r="T71">
        <f t="shared" si="0"/>
        <v>1.4307724664517172</v>
      </c>
    </row>
    <row r="72" spans="1:20" x14ac:dyDescent="0.35">
      <c r="A72" s="9">
        <v>39172</v>
      </c>
      <c r="B72">
        <f t="shared" si="1"/>
        <v>1.1733818795117423</v>
      </c>
      <c r="C72">
        <f t="shared" si="0"/>
        <v>1.0779408445807286</v>
      </c>
      <c r="F72">
        <f t="shared" si="0"/>
        <v>1.3178632267464603</v>
      </c>
      <c r="G72">
        <f t="shared" si="0"/>
        <v>1.0683802461346232</v>
      </c>
      <c r="H72">
        <f t="shared" si="0"/>
        <v>1.2086867664303258</v>
      </c>
      <c r="I72">
        <f t="shared" si="0"/>
        <v>1.2466814845768819</v>
      </c>
      <c r="J72">
        <f t="shared" si="0"/>
        <v>0.98611894347252049</v>
      </c>
      <c r="K72">
        <f t="shared" si="0"/>
        <v>1.0329327393934657</v>
      </c>
      <c r="N72">
        <f t="shared" si="0"/>
        <v>1.423444227814308</v>
      </c>
      <c r="P72">
        <f t="shared" si="0"/>
        <v>1.1281565947144059</v>
      </c>
      <c r="Q72">
        <f t="shared" si="0"/>
        <v>1.172994321103632</v>
      </c>
      <c r="S72">
        <f t="shared" si="0"/>
        <v>1.7666646681948708</v>
      </c>
      <c r="T72">
        <f t="shared" si="0"/>
        <v>1.1475457292555373</v>
      </c>
    </row>
    <row r="73" spans="1:20" x14ac:dyDescent="0.35">
      <c r="A73" s="9">
        <v>39263</v>
      </c>
      <c r="B73">
        <f t="shared" si="1"/>
        <v>1.2070409431099234</v>
      </c>
      <c r="C73">
        <f t="shared" si="0"/>
        <v>1.158713476896561</v>
      </c>
      <c r="F73">
        <f t="shared" si="0"/>
        <v>1.4654271919253796</v>
      </c>
      <c r="G73">
        <f t="shared" si="0"/>
        <v>1.3338893429627134</v>
      </c>
      <c r="H73">
        <f t="shared" si="0"/>
        <v>1.7958501774860618</v>
      </c>
      <c r="I73">
        <f t="shared" si="0"/>
        <v>1.1843785238761664</v>
      </c>
      <c r="J73">
        <f t="shared" si="0"/>
        <v>0.97086348225306074</v>
      </c>
      <c r="K73">
        <f t="shared" si="0"/>
        <v>1.0176396168587052</v>
      </c>
      <c r="N73">
        <f t="shared" si="0"/>
        <v>1.2853976457819523</v>
      </c>
      <c r="P73">
        <f t="shared" si="0"/>
        <v>1.3298566446689464</v>
      </c>
      <c r="Q73">
        <f t="shared" si="0"/>
        <v>1.7404630817698874</v>
      </c>
      <c r="S73">
        <f t="shared" si="0"/>
        <v>3.2138759909379484</v>
      </c>
      <c r="T73">
        <f t="shared" si="0"/>
        <v>1.0701535426691533</v>
      </c>
    </row>
    <row r="74" spans="1:20" x14ac:dyDescent="0.35">
      <c r="A74" s="9">
        <v>39355</v>
      </c>
      <c r="B74">
        <f t="shared" si="1"/>
        <v>0.74731764393682809</v>
      </c>
      <c r="C74">
        <f t="shared" si="0"/>
        <v>0.75546378807378378</v>
      </c>
      <c r="F74">
        <f t="shared" si="0"/>
        <v>1.3763358328601365</v>
      </c>
      <c r="G74">
        <f t="shared" si="0"/>
        <v>0.79403227852258262</v>
      </c>
      <c r="H74">
        <f t="shared" si="0"/>
        <v>0.92912713926044266</v>
      </c>
      <c r="I74">
        <f t="shared" si="0"/>
        <v>1.2516469757408513</v>
      </c>
      <c r="J74">
        <f t="shared" si="0"/>
        <v>0.51500908183407845</v>
      </c>
      <c r="K74">
        <f t="shared" si="0"/>
        <v>0.81718257975862418</v>
      </c>
      <c r="N74">
        <f t="shared" si="0"/>
        <v>0.87498936383572568</v>
      </c>
      <c r="P74">
        <f t="shared" si="0"/>
        <v>0.94828094747704539</v>
      </c>
      <c r="Q74">
        <f t="shared" si="0"/>
        <v>0.65131808336054764</v>
      </c>
      <c r="S74">
        <f t="shared" si="0"/>
        <v>1.7711693648908799</v>
      </c>
      <c r="T74">
        <f t="shared" si="0"/>
        <v>0.9179117255932896</v>
      </c>
    </row>
    <row r="75" spans="1:20" x14ac:dyDescent="0.35">
      <c r="A75" s="9">
        <v>39447</v>
      </c>
      <c r="B75">
        <f t="shared" si="1"/>
        <v>0.98740776957304821</v>
      </c>
      <c r="C75">
        <f t="shared" si="0"/>
        <v>0.82922956286538541</v>
      </c>
      <c r="F75">
        <f t="shared" si="0"/>
        <v>0.79317056957284793</v>
      </c>
      <c r="G75">
        <f t="shared" si="0"/>
        <v>0.93076431362105794</v>
      </c>
      <c r="H75">
        <f t="shared" si="0"/>
        <v>1.1089022167238904</v>
      </c>
      <c r="I75">
        <f t="shared" si="0"/>
        <v>1.0440159351307654</v>
      </c>
      <c r="J75">
        <f t="shared" si="0"/>
        <v>0.59856219674625855</v>
      </c>
      <c r="K75">
        <f t="shared" si="0"/>
        <v>0.87270040324026443</v>
      </c>
      <c r="N75">
        <f t="shared" si="0"/>
        <v>0.95278353855959985</v>
      </c>
      <c r="P75">
        <f t="shared" si="0"/>
        <v>0.82622716952442588</v>
      </c>
      <c r="Q75">
        <f t="shared" si="0"/>
        <v>1.3743907421289641</v>
      </c>
      <c r="S75">
        <f t="shared" si="0"/>
        <v>0.84959909238883913</v>
      </c>
      <c r="T75">
        <f t="shared" si="0"/>
        <v>1.1768937248957227</v>
      </c>
    </row>
    <row r="76" spans="1:20" x14ac:dyDescent="0.35">
      <c r="A76" s="9">
        <v>39538</v>
      </c>
      <c r="B76">
        <f t="shared" si="1"/>
        <v>0.48487089026875563</v>
      </c>
      <c r="C76">
        <f t="shared" si="0"/>
        <v>0.65949558385585394</v>
      </c>
      <c r="D76">
        <f t="shared" si="0"/>
        <v>0.12771566310415647</v>
      </c>
      <c r="F76">
        <f t="shared" si="0"/>
        <v>0.50094194771723555</v>
      </c>
      <c r="G76">
        <f t="shared" si="0"/>
        <v>0.49418349835659736</v>
      </c>
      <c r="H76">
        <f t="shared" si="0"/>
        <v>0.43058337392929119</v>
      </c>
      <c r="I76">
        <f t="shared" si="0"/>
        <v>0.35092110023029394</v>
      </c>
      <c r="J76">
        <f t="shared" si="0"/>
        <v>0.62965322810571822</v>
      </c>
      <c r="K76">
        <f t="shared" si="0"/>
        <v>0.45222016020300415</v>
      </c>
      <c r="N76">
        <f t="shared" si="0"/>
        <v>0.62872290954842669</v>
      </c>
      <c r="O76">
        <f t="shared" si="0"/>
        <v>0.78648867919189436</v>
      </c>
      <c r="P76">
        <f t="shared" si="0"/>
        <v>0.54144451707418151</v>
      </c>
      <c r="Q76">
        <f t="shared" si="0"/>
        <v>0.42239119490286758</v>
      </c>
      <c r="S76">
        <f t="shared" si="0"/>
        <v>0.32616410172598126</v>
      </c>
      <c r="T76">
        <f t="shared" si="0"/>
        <v>0.58344846458348654</v>
      </c>
    </row>
    <row r="77" spans="1:20" x14ac:dyDescent="0.35">
      <c r="A77" s="9">
        <v>39629</v>
      </c>
      <c r="B77">
        <f t="shared" si="1"/>
        <v>1.2019694952100264</v>
      </c>
      <c r="C77">
        <f t="shared" si="0"/>
        <v>0.52639739543528341</v>
      </c>
      <c r="D77">
        <f t="shared" si="0"/>
        <v>0.8853094846035231</v>
      </c>
      <c r="F77">
        <f t="shared" si="0"/>
        <v>0.59695653642536783</v>
      </c>
      <c r="G77">
        <f t="shared" si="0"/>
        <v>0.78797622426385927</v>
      </c>
      <c r="H77">
        <f t="shared" si="0"/>
        <v>0.93048863136584237</v>
      </c>
      <c r="I77">
        <f t="shared" si="0"/>
        <v>0.55456341210665927</v>
      </c>
      <c r="J77">
        <f t="shared" si="0"/>
        <v>0.5059213938821856</v>
      </c>
      <c r="K77">
        <f t="shared" si="0"/>
        <v>0.74228034544625865</v>
      </c>
      <c r="N77">
        <f t="shared" si="0"/>
        <v>0.72900499238012462</v>
      </c>
      <c r="O77">
        <f t="shared" si="0"/>
        <v>0.71409450860285895</v>
      </c>
      <c r="P77">
        <f t="shared" si="0"/>
        <v>0.85896338306810993</v>
      </c>
      <c r="Q77">
        <f t="shared" si="0"/>
        <v>0.51795160362179915</v>
      </c>
      <c r="S77">
        <f t="shared" si="0"/>
        <v>0.70735030335911075</v>
      </c>
      <c r="T77">
        <f t="shared" si="0"/>
        <v>0.6792779248677322</v>
      </c>
    </row>
    <row r="78" spans="1:20" x14ac:dyDescent="0.35">
      <c r="A78" s="9">
        <v>39721</v>
      </c>
      <c r="B78">
        <f t="shared" si="1"/>
        <v>0.24273953816151575</v>
      </c>
      <c r="C78">
        <f t="shared" si="0"/>
        <v>0.50607456886641122</v>
      </c>
      <c r="D78">
        <f t="shared" si="0"/>
        <v>0.29511142437688437</v>
      </c>
      <c r="F78">
        <f t="shared" si="0"/>
        <v>0.42785215680917499</v>
      </c>
      <c r="G78">
        <f t="shared" si="0"/>
        <v>0.6832968787735556</v>
      </c>
      <c r="H78">
        <f t="shared" si="0"/>
        <v>0.68122826633149158</v>
      </c>
      <c r="I78">
        <f t="shared" si="0"/>
        <v>0.4755885092613652</v>
      </c>
      <c r="J78">
        <f t="shared" si="0"/>
        <v>0.21578147678251974</v>
      </c>
      <c r="K78">
        <f t="shared" si="0"/>
        <v>0.57280606323933025</v>
      </c>
      <c r="N78">
        <f t="shared" si="0"/>
        <v>0.25251724481821025</v>
      </c>
      <c r="O78">
        <f t="shared" si="0"/>
        <v>0.57604343698812011</v>
      </c>
      <c r="P78">
        <f t="shared" si="0"/>
        <v>0.36670697637978444</v>
      </c>
      <c r="Q78">
        <f t="shared" si="0"/>
        <v>0.66251068445048378</v>
      </c>
      <c r="S78">
        <f t="shared" si="0"/>
        <v>0.38146110042194631</v>
      </c>
      <c r="T78">
        <f t="shared" si="0"/>
        <v>0.69214211359907651</v>
      </c>
    </row>
    <row r="79" spans="1:20" x14ac:dyDescent="0.35">
      <c r="A79" s="9">
        <v>39813</v>
      </c>
      <c r="B79">
        <f t="shared" si="1"/>
        <v>0.16012612863485731</v>
      </c>
      <c r="C79">
        <f t="shared" si="0"/>
        <v>0.26026768328762095</v>
      </c>
      <c r="D79">
        <f t="shared" si="0"/>
        <v>7.3632470229401309E-2</v>
      </c>
      <c r="F79">
        <f t="shared" si="0"/>
        <v>0.36820348124896729</v>
      </c>
      <c r="G79">
        <f t="shared" si="0"/>
        <v>0.40569792462222526</v>
      </c>
      <c r="H79">
        <f t="shared" si="0"/>
        <v>0.46309960634875219</v>
      </c>
      <c r="I79">
        <f t="shared" si="0"/>
        <v>0.15300412410079667</v>
      </c>
      <c r="J79">
        <f t="shared" si="0"/>
        <v>0.18970014245826394</v>
      </c>
      <c r="K79">
        <f t="shared" si="0"/>
        <v>0.33757329631488814</v>
      </c>
      <c r="N79">
        <f t="shared" si="0"/>
        <v>0.23350119590641982</v>
      </c>
      <c r="O79">
        <f t="shared" si="0"/>
        <v>0.55085001268670586</v>
      </c>
      <c r="P79">
        <f t="shared" si="0"/>
        <v>0.30314093191630881</v>
      </c>
      <c r="Q79">
        <f t="shared" si="0"/>
        <v>0.38829638800248351</v>
      </c>
      <c r="S79">
        <f t="shared" si="0"/>
        <v>0.15030790628862428</v>
      </c>
      <c r="T79">
        <f t="shared" si="0"/>
        <v>0.49063950834539843</v>
      </c>
    </row>
    <row r="80" spans="1:20" x14ac:dyDescent="0.35">
      <c r="A80" s="9">
        <v>39903</v>
      </c>
      <c r="B80">
        <f t="shared" si="1"/>
        <v>0.88178439900525774</v>
      </c>
      <c r="C80">
        <f t="shared" ref="C80:T94" si="2">(C18+1)^4</f>
        <v>0.70470100552793213</v>
      </c>
      <c r="D80">
        <f t="shared" si="2"/>
        <v>0.50342236687753139</v>
      </c>
      <c r="F80">
        <f t="shared" si="2"/>
        <v>0.52576599445659178</v>
      </c>
      <c r="G80">
        <f t="shared" si="2"/>
        <v>0.57923139189941664</v>
      </c>
      <c r="H80">
        <f t="shared" si="2"/>
        <v>0.52001233166101279</v>
      </c>
      <c r="I80">
        <f t="shared" si="2"/>
        <v>0.79018391453383185</v>
      </c>
      <c r="J80">
        <f t="shared" si="2"/>
        <v>0.76845346537198123</v>
      </c>
      <c r="K80">
        <f t="shared" si="2"/>
        <v>0.4428651998376677</v>
      </c>
      <c r="N80">
        <f t="shared" si="2"/>
        <v>0.65771408873844839</v>
      </c>
      <c r="O80">
        <f t="shared" si="2"/>
        <v>0.50043791696444417</v>
      </c>
      <c r="P80">
        <f t="shared" si="2"/>
        <v>0.60584586018330644</v>
      </c>
      <c r="Q80">
        <f t="shared" si="2"/>
        <v>0.89898106693098412</v>
      </c>
      <c r="R80">
        <f t="shared" si="2"/>
        <v>0.75544788062389268</v>
      </c>
      <c r="S80">
        <f t="shared" si="2"/>
        <v>0.98112449160701054</v>
      </c>
      <c r="T80">
        <f t="shared" si="2"/>
        <v>0.52162435488163172</v>
      </c>
    </row>
    <row r="81" spans="1:20" x14ac:dyDescent="0.35">
      <c r="A81" s="9">
        <v>39994</v>
      </c>
      <c r="B81">
        <f t="shared" si="1"/>
        <v>2.34110953452159</v>
      </c>
      <c r="C81">
        <f t="shared" si="2"/>
        <v>1.8193724360916563</v>
      </c>
      <c r="D81">
        <f t="shared" si="2"/>
        <v>5.2725160272702007</v>
      </c>
      <c r="F81">
        <f t="shared" si="2"/>
        <v>2.2061414018006147</v>
      </c>
      <c r="G81">
        <f t="shared" si="2"/>
        <v>1.5659646231940776</v>
      </c>
      <c r="H81">
        <f t="shared" si="2"/>
        <v>1.9205378925934111</v>
      </c>
      <c r="I81">
        <f t="shared" si="2"/>
        <v>2.9635430708784063</v>
      </c>
      <c r="J81">
        <f t="shared" si="2"/>
        <v>2.3144916743293571</v>
      </c>
      <c r="K81">
        <f t="shared" si="2"/>
        <v>2.0793760052561199</v>
      </c>
      <c r="N81">
        <f t="shared" si="2"/>
        <v>2.5686396049976414</v>
      </c>
      <c r="O81">
        <f t="shared" si="2"/>
        <v>1.4085220848338424</v>
      </c>
      <c r="P81">
        <f t="shared" si="2"/>
        <v>1.8989134207874159</v>
      </c>
      <c r="Q81">
        <f t="shared" si="2"/>
        <v>1.7588090722638381</v>
      </c>
      <c r="R81">
        <f t="shared" si="2"/>
        <v>0.97444675089506572</v>
      </c>
      <c r="S81">
        <f t="shared" si="2"/>
        <v>2.2545143807497232</v>
      </c>
      <c r="T81">
        <f t="shared" si="2"/>
        <v>2.4605059345733311</v>
      </c>
    </row>
    <row r="82" spans="1:20" x14ac:dyDescent="0.35">
      <c r="A82" s="9">
        <v>40086</v>
      </c>
      <c r="B82">
        <f t="shared" si="1"/>
        <v>2.4938188456235815</v>
      </c>
      <c r="C82">
        <f t="shared" si="2"/>
        <v>2.2434497786379444</v>
      </c>
      <c r="D82">
        <f t="shared" si="2"/>
        <v>2.9412669819724369</v>
      </c>
      <c r="F82">
        <f t="shared" si="2"/>
        <v>1.6638072316632344</v>
      </c>
      <c r="G82">
        <f t="shared" si="2"/>
        <v>2.1334024458044749</v>
      </c>
      <c r="H82">
        <f t="shared" si="2"/>
        <v>1.9400967205568511</v>
      </c>
      <c r="I82">
        <f t="shared" si="2"/>
        <v>2.1032574240341515</v>
      </c>
      <c r="J82">
        <f t="shared" si="2"/>
        <v>2.3411626841354836</v>
      </c>
      <c r="K82">
        <f t="shared" si="2"/>
        <v>2.2986798353148443</v>
      </c>
      <c r="N82">
        <f t="shared" si="2"/>
        <v>2.0200166718152368</v>
      </c>
      <c r="O82">
        <f t="shared" si="2"/>
        <v>1.4068820569921907</v>
      </c>
      <c r="P82">
        <f t="shared" si="2"/>
        <v>2.2326029633536946</v>
      </c>
      <c r="Q82">
        <f t="shared" si="2"/>
        <v>2.0176934290813611</v>
      </c>
      <c r="R82">
        <f t="shared" si="2"/>
        <v>0.67470030636114298</v>
      </c>
      <c r="S82">
        <f t="shared" si="2"/>
        <v>1.0645107037541326</v>
      </c>
      <c r="T82">
        <f t="shared" si="2"/>
        <v>2.0811948387841808</v>
      </c>
    </row>
    <row r="83" spans="1:20" x14ac:dyDescent="0.35">
      <c r="A83" s="9">
        <v>40178</v>
      </c>
      <c r="B83">
        <f t="shared" si="1"/>
        <v>0.80176500895725233</v>
      </c>
      <c r="C83">
        <f t="shared" si="2"/>
        <v>1.0425017480386165</v>
      </c>
      <c r="D83">
        <f t="shared" si="2"/>
        <v>0.61506952226805633</v>
      </c>
      <c r="F83">
        <f t="shared" si="2"/>
        <v>1.0559738607538232</v>
      </c>
      <c r="G83">
        <f t="shared" si="2"/>
        <v>1.1569942760267646</v>
      </c>
      <c r="H83">
        <f t="shared" si="2"/>
        <v>1.2142926095721898</v>
      </c>
      <c r="I83">
        <f t="shared" si="2"/>
        <v>0.4636627899264657</v>
      </c>
      <c r="J83">
        <f t="shared" si="2"/>
        <v>0.62389698319877362</v>
      </c>
      <c r="K83">
        <f t="shared" si="2"/>
        <v>0.96231469318453633</v>
      </c>
      <c r="N83">
        <f t="shared" si="2"/>
        <v>1.1197964790291115</v>
      </c>
      <c r="O83">
        <f t="shared" si="2"/>
        <v>1.365075275538955</v>
      </c>
      <c r="P83">
        <f t="shared" si="2"/>
        <v>1.3455323864114193</v>
      </c>
      <c r="Q83">
        <f t="shared" si="2"/>
        <v>0.99477131460283374</v>
      </c>
      <c r="R83">
        <f t="shared" si="2"/>
        <v>0.61450827448534839</v>
      </c>
      <c r="S83">
        <f t="shared" si="2"/>
        <v>0.74360678795236157</v>
      </c>
      <c r="T83">
        <f t="shared" si="2"/>
        <v>1.0640553525048986</v>
      </c>
    </row>
    <row r="84" spans="1:20" x14ac:dyDescent="0.35">
      <c r="A84" s="9">
        <v>40268</v>
      </c>
      <c r="B84">
        <f t="shared" si="1"/>
        <v>1.2410549718043213</v>
      </c>
      <c r="C84">
        <f t="shared" si="2"/>
        <v>1.236396997546984</v>
      </c>
      <c r="D84">
        <f t="shared" si="2"/>
        <v>0.77247110186237966</v>
      </c>
      <c r="F84">
        <f t="shared" si="2"/>
        <v>1.6325871776908707</v>
      </c>
      <c r="G84">
        <f t="shared" si="2"/>
        <v>1.0388427709451187</v>
      </c>
      <c r="H84">
        <f t="shared" si="2"/>
        <v>1.1383272771383546</v>
      </c>
      <c r="I84">
        <f t="shared" si="2"/>
        <v>0.78544858514051552</v>
      </c>
      <c r="J84">
        <f t="shared" si="2"/>
        <v>1.3019156210441512</v>
      </c>
      <c r="K84">
        <f t="shared" si="2"/>
        <v>0.93286532311361481</v>
      </c>
      <c r="N84">
        <f t="shared" si="2"/>
        <v>1.6015716105711262</v>
      </c>
      <c r="O84">
        <f t="shared" si="2"/>
        <v>1.1065217088390811</v>
      </c>
      <c r="P84">
        <f t="shared" si="2"/>
        <v>1.1103368802839995</v>
      </c>
      <c r="Q84">
        <f t="shared" si="2"/>
        <v>0.83970992250044774</v>
      </c>
      <c r="R84">
        <f t="shared" si="2"/>
        <v>0.70927473717382616</v>
      </c>
      <c r="S84">
        <f t="shared" si="2"/>
        <v>0.9334646449907551</v>
      </c>
      <c r="T84">
        <f t="shared" si="2"/>
        <v>0.68724029394912745</v>
      </c>
    </row>
    <row r="85" spans="1:20" x14ac:dyDescent="0.35">
      <c r="A85" s="9">
        <v>40359</v>
      </c>
      <c r="B85">
        <f t="shared" si="1"/>
        <v>0.56022406523454293</v>
      </c>
      <c r="C85">
        <f t="shared" si="2"/>
        <v>0.65931646242757425</v>
      </c>
      <c r="D85">
        <f t="shared" si="2"/>
        <v>0.25090303265906627</v>
      </c>
      <c r="F85">
        <f t="shared" si="2"/>
        <v>0.53832390248421202</v>
      </c>
      <c r="G85">
        <f t="shared" si="2"/>
        <v>0.56334801267244028</v>
      </c>
      <c r="H85">
        <f t="shared" si="2"/>
        <v>0.8832635105439276</v>
      </c>
      <c r="I85">
        <f t="shared" si="2"/>
        <v>0.23157380252085516</v>
      </c>
      <c r="J85">
        <f t="shared" si="2"/>
        <v>0.67340708974583852</v>
      </c>
      <c r="K85">
        <f t="shared" si="2"/>
        <v>0.510382815242165</v>
      </c>
      <c r="N85">
        <f t="shared" si="2"/>
        <v>0.64776059039829148</v>
      </c>
      <c r="O85">
        <f t="shared" si="2"/>
        <v>0.80806889669100779</v>
      </c>
      <c r="P85">
        <f t="shared" si="2"/>
        <v>0.71754827529348486</v>
      </c>
      <c r="Q85">
        <f t="shared" si="2"/>
        <v>0.578372140793594</v>
      </c>
      <c r="R85">
        <f t="shared" si="2"/>
        <v>0.577642748179507</v>
      </c>
      <c r="S85">
        <f t="shared" si="2"/>
        <v>0.68903535292808638</v>
      </c>
      <c r="T85">
        <f t="shared" si="2"/>
        <v>0.52717614293443971</v>
      </c>
    </row>
    <row r="86" spans="1:20" x14ac:dyDescent="0.35">
      <c r="A86" s="9">
        <v>40451</v>
      </c>
      <c r="B86">
        <f t="shared" si="1"/>
        <v>1.5474779481183425</v>
      </c>
      <c r="C86">
        <f t="shared" si="2"/>
        <v>1.3865973277275339</v>
      </c>
      <c r="D86">
        <f t="shared" si="2"/>
        <v>1.9199915636614544</v>
      </c>
      <c r="F86">
        <f t="shared" si="2"/>
        <v>1.660225095751156</v>
      </c>
      <c r="G86">
        <f t="shared" si="2"/>
        <v>1.3558974733148423</v>
      </c>
      <c r="H86">
        <f t="shared" si="2"/>
        <v>1.1887367164909686</v>
      </c>
      <c r="I86">
        <f t="shared" si="2"/>
        <v>1.1067125395929025</v>
      </c>
      <c r="J86">
        <f t="shared" si="2"/>
        <v>0.74695382521242948</v>
      </c>
      <c r="K86">
        <f t="shared" si="2"/>
        <v>1.2710701383121772</v>
      </c>
      <c r="N86">
        <f t="shared" si="2"/>
        <v>1.1882530984395425</v>
      </c>
      <c r="O86">
        <f t="shared" si="2"/>
        <v>1.0261126451163805</v>
      </c>
      <c r="P86">
        <f t="shared" si="2"/>
        <v>1.2411309314281278</v>
      </c>
      <c r="Q86">
        <f t="shared" si="2"/>
        <v>1.2746445053802247</v>
      </c>
      <c r="R86">
        <f t="shared" si="2"/>
        <v>1.403761887406197</v>
      </c>
      <c r="S86">
        <f t="shared" si="2"/>
        <v>0.79489267168130351</v>
      </c>
      <c r="T86">
        <f t="shared" si="2"/>
        <v>1.6598652428235359</v>
      </c>
    </row>
    <row r="87" spans="1:20" x14ac:dyDescent="0.35">
      <c r="A87" s="9">
        <v>40543</v>
      </c>
      <c r="B87">
        <f t="shared" si="1"/>
        <v>1.7053686227958504</v>
      </c>
      <c r="C87">
        <f t="shared" si="2"/>
        <v>0.9829195252032209</v>
      </c>
      <c r="D87">
        <f t="shared" si="2"/>
        <v>0.50787390375065489</v>
      </c>
      <c r="F87">
        <f t="shared" si="2"/>
        <v>1.359470636945844</v>
      </c>
      <c r="G87">
        <f t="shared" si="2"/>
        <v>1.100015386092144</v>
      </c>
      <c r="H87">
        <f t="shared" si="2"/>
        <v>1.5180509133459659</v>
      </c>
      <c r="I87">
        <f t="shared" si="2"/>
        <v>0.85354415887856439</v>
      </c>
      <c r="J87">
        <f t="shared" si="2"/>
        <v>1.3507724679738999</v>
      </c>
      <c r="K87">
        <f t="shared" si="2"/>
        <v>0.93680864242869899</v>
      </c>
      <c r="N87">
        <f t="shared" si="2"/>
        <v>1.2967568441760546</v>
      </c>
      <c r="O87">
        <f t="shared" si="2"/>
        <v>1.5536393282169785</v>
      </c>
      <c r="P87">
        <f t="shared" si="2"/>
        <v>1.2641389834489836</v>
      </c>
      <c r="Q87">
        <f t="shared" si="2"/>
        <v>1.0437168555406882</v>
      </c>
      <c r="R87">
        <f t="shared" si="2"/>
        <v>0.96418858548722219</v>
      </c>
      <c r="S87">
        <f t="shared" si="2"/>
        <v>1.0967615119419065</v>
      </c>
      <c r="T87">
        <f t="shared" si="2"/>
        <v>0.77302686144387001</v>
      </c>
    </row>
    <row r="88" spans="1:20" x14ac:dyDescent="0.35">
      <c r="A88" s="9">
        <v>40633</v>
      </c>
      <c r="B88">
        <f t="shared" si="1"/>
        <v>0.96965406087299455</v>
      </c>
      <c r="C88">
        <f t="shared" si="2"/>
        <v>1.1360755856955094</v>
      </c>
      <c r="D88">
        <f t="shared" si="2"/>
        <v>0.73683017049197519</v>
      </c>
      <c r="E88">
        <f t="shared" si="2"/>
        <v>1.2407028088415752</v>
      </c>
      <c r="F88">
        <f t="shared" si="2"/>
        <v>0.9278679479491595</v>
      </c>
      <c r="G88">
        <f t="shared" si="2"/>
        <v>1.208415624139918</v>
      </c>
      <c r="H88">
        <f t="shared" si="2"/>
        <v>1.0755946196701984</v>
      </c>
      <c r="I88">
        <f t="shared" si="2"/>
        <v>1.3897113621996795</v>
      </c>
      <c r="J88">
        <f t="shared" si="2"/>
        <v>0.98567258124211521</v>
      </c>
      <c r="K88">
        <f t="shared" si="2"/>
        <v>1.3456351103356832</v>
      </c>
      <c r="N88">
        <f t="shared" si="2"/>
        <v>0.81696399332375225</v>
      </c>
      <c r="O88">
        <f t="shared" si="2"/>
        <v>0.70414743138443636</v>
      </c>
      <c r="P88">
        <f t="shared" si="2"/>
        <v>1.1306074107541644</v>
      </c>
      <c r="Q88">
        <f t="shared" si="2"/>
        <v>1.0899327548390991</v>
      </c>
      <c r="R88">
        <f t="shared" si="2"/>
        <v>1.2757053813935222</v>
      </c>
      <c r="S88">
        <f t="shared" si="2"/>
        <v>0.91806792040023455</v>
      </c>
      <c r="T88">
        <f t="shared" si="2"/>
        <v>1.3243988907589492</v>
      </c>
    </row>
    <row r="89" spans="1:20" x14ac:dyDescent="0.35">
      <c r="A89" s="9">
        <v>40724</v>
      </c>
      <c r="B89">
        <f t="shared" si="1"/>
        <v>0.84914668031298846</v>
      </c>
      <c r="C89">
        <f t="shared" si="2"/>
        <v>0.87203198719456076</v>
      </c>
      <c r="D89">
        <f t="shared" si="2"/>
        <v>0.39691113369726605</v>
      </c>
      <c r="E89">
        <f t="shared" si="2"/>
        <v>0.58311106910412502</v>
      </c>
      <c r="F89">
        <f t="shared" si="2"/>
        <v>0.63645986544047917</v>
      </c>
      <c r="G89">
        <f t="shared" si="2"/>
        <v>0.99302939048295025</v>
      </c>
      <c r="H89">
        <f t="shared" si="2"/>
        <v>1.2042767329564135</v>
      </c>
      <c r="I89">
        <f t="shared" si="2"/>
        <v>0.48185363400394027</v>
      </c>
      <c r="J89">
        <f t="shared" si="2"/>
        <v>1.1139051722566526</v>
      </c>
      <c r="K89">
        <f t="shared" si="2"/>
        <v>0.74515690744910246</v>
      </c>
      <c r="N89">
        <f t="shared" si="2"/>
        <v>0.8479830927301043</v>
      </c>
      <c r="O89">
        <f t="shared" si="2"/>
        <v>0.85129563833836408</v>
      </c>
      <c r="P89">
        <f t="shared" si="2"/>
        <v>0.74474346054446849</v>
      </c>
      <c r="Q89">
        <f t="shared" si="2"/>
        <v>0.79608822020133374</v>
      </c>
      <c r="R89">
        <f t="shared" si="2"/>
        <v>0.71610295197860763</v>
      </c>
      <c r="S89">
        <f t="shared" si="2"/>
        <v>0.63245373679863037</v>
      </c>
      <c r="T89">
        <f t="shared" si="2"/>
        <v>0.92056478709664402</v>
      </c>
    </row>
    <row r="90" spans="1:20" x14ac:dyDescent="0.35">
      <c r="A90" s="9">
        <v>40816</v>
      </c>
      <c r="B90">
        <f t="shared" si="1"/>
        <v>0.24567158164960881</v>
      </c>
      <c r="C90">
        <f t="shared" si="2"/>
        <v>0.47107112268105622</v>
      </c>
      <c r="D90">
        <f t="shared" si="2"/>
        <v>0.11200172972073662</v>
      </c>
      <c r="E90">
        <f t="shared" si="2"/>
        <v>0.4817441477762992</v>
      </c>
      <c r="F90">
        <f t="shared" si="2"/>
        <v>0.37951530486568219</v>
      </c>
      <c r="G90">
        <f t="shared" si="2"/>
        <v>0.31442033035708067</v>
      </c>
      <c r="H90">
        <f t="shared" si="2"/>
        <v>0.30956261269327656</v>
      </c>
      <c r="I90">
        <f t="shared" si="2"/>
        <v>0.1518315267661039</v>
      </c>
      <c r="J90">
        <f t="shared" si="2"/>
        <v>0.51612022899760057</v>
      </c>
      <c r="K90">
        <f t="shared" si="2"/>
        <v>0.2917588038244921</v>
      </c>
      <c r="N90">
        <f t="shared" si="2"/>
        <v>0.35245196724087713</v>
      </c>
      <c r="O90">
        <f t="shared" si="2"/>
        <v>0.76173663838297601</v>
      </c>
      <c r="P90">
        <f t="shared" si="2"/>
        <v>0.46304377289383541</v>
      </c>
      <c r="Q90">
        <f t="shared" si="2"/>
        <v>0.41863219430324455</v>
      </c>
      <c r="R90">
        <f t="shared" si="2"/>
        <v>0.95102163810797224</v>
      </c>
      <c r="S90">
        <f t="shared" si="2"/>
        <v>0.48248701478770883</v>
      </c>
      <c r="T90">
        <f t="shared" si="2"/>
        <v>0.46318155935171595</v>
      </c>
    </row>
    <row r="91" spans="1:20" x14ac:dyDescent="0.35">
      <c r="A91" s="9">
        <v>40908</v>
      </c>
      <c r="B91">
        <f t="shared" si="1"/>
        <v>0.88954648968556538</v>
      </c>
      <c r="C91">
        <f t="shared" si="2"/>
        <v>0.9131566316992924</v>
      </c>
      <c r="D91">
        <f t="shared" si="2"/>
        <v>0.15977166260425635</v>
      </c>
      <c r="E91">
        <f t="shared" si="2"/>
        <v>0.96013318543880599</v>
      </c>
      <c r="F91">
        <f t="shared" si="2"/>
        <v>1.064694368423533</v>
      </c>
      <c r="G91">
        <f t="shared" si="2"/>
        <v>1.2607721958445823</v>
      </c>
      <c r="H91">
        <f t="shared" si="2"/>
        <v>1.3207891686325799</v>
      </c>
      <c r="I91">
        <f t="shared" si="2"/>
        <v>0.52745164774247055</v>
      </c>
      <c r="J91">
        <f t="shared" si="2"/>
        <v>1.8059537245356068</v>
      </c>
      <c r="K91">
        <f t="shared" si="2"/>
        <v>1.0700919297334548</v>
      </c>
      <c r="N91">
        <f t="shared" si="2"/>
        <v>1.2021849579857946</v>
      </c>
      <c r="O91">
        <f t="shared" si="2"/>
        <v>0.98275518365057579</v>
      </c>
      <c r="P91">
        <f t="shared" si="2"/>
        <v>1.5469803093057473</v>
      </c>
      <c r="Q91">
        <f t="shared" si="2"/>
        <v>0.75659977352524777</v>
      </c>
      <c r="R91">
        <f t="shared" si="2"/>
        <v>0.8804215172516483</v>
      </c>
      <c r="S91">
        <f t="shared" si="2"/>
        <v>0.82488024343973032</v>
      </c>
      <c r="T91">
        <f t="shared" si="2"/>
        <v>1.0092519681644789</v>
      </c>
    </row>
    <row r="92" spans="1:20" x14ac:dyDescent="0.35">
      <c r="A92" s="9">
        <v>40999</v>
      </c>
      <c r="B92">
        <f t="shared" si="1"/>
        <v>1.6969465256209877</v>
      </c>
      <c r="C92">
        <f t="shared" si="2"/>
        <v>1.5483693063270088</v>
      </c>
      <c r="D92">
        <f t="shared" si="2"/>
        <v>0.46721951092511899</v>
      </c>
      <c r="E92">
        <f t="shared" si="2"/>
        <v>1.6566852687101774</v>
      </c>
      <c r="F92">
        <f t="shared" si="2"/>
        <v>1.6134387297957842</v>
      </c>
      <c r="G92">
        <f t="shared" si="2"/>
        <v>1.3784618381691489</v>
      </c>
      <c r="H92">
        <f t="shared" si="2"/>
        <v>1.9240862092408579</v>
      </c>
      <c r="I92">
        <f t="shared" si="2"/>
        <v>1.3171493309609459</v>
      </c>
      <c r="J92">
        <f t="shared" si="2"/>
        <v>1.5827804888769428</v>
      </c>
      <c r="K92">
        <f t="shared" si="2"/>
        <v>1.2577307592340619</v>
      </c>
      <c r="N92">
        <f t="shared" si="2"/>
        <v>1.3843582057623534</v>
      </c>
      <c r="O92">
        <f t="shared" si="2"/>
        <v>0.81322924968381716</v>
      </c>
      <c r="P92">
        <f t="shared" si="2"/>
        <v>1.1489933867402218</v>
      </c>
      <c r="Q92">
        <f t="shared" si="2"/>
        <v>1.0463143920178484</v>
      </c>
      <c r="R92">
        <f t="shared" si="2"/>
        <v>0.79655008265878424</v>
      </c>
      <c r="S92">
        <f t="shared" si="2"/>
        <v>1.0673090420744538</v>
      </c>
      <c r="T92">
        <f t="shared" si="2"/>
        <v>0.76370061256168731</v>
      </c>
    </row>
    <row r="93" spans="1:20" x14ac:dyDescent="0.35">
      <c r="A93" s="9">
        <v>41090</v>
      </c>
      <c r="B93">
        <f t="shared" si="1"/>
        <v>0.70067622412003905</v>
      </c>
      <c r="C93">
        <f t="shared" si="2"/>
        <v>0.84409312453469398</v>
      </c>
      <c r="D93">
        <f t="shared" si="2"/>
        <v>8.9648718397836336E-2</v>
      </c>
      <c r="E93">
        <f t="shared" si="2"/>
        <v>1.1442024066217913</v>
      </c>
      <c r="F93">
        <f t="shared" si="2"/>
        <v>0.49934450156350357</v>
      </c>
      <c r="G93">
        <f t="shared" si="2"/>
        <v>0.75987425104323325</v>
      </c>
      <c r="H93">
        <f t="shared" si="2"/>
        <v>0.7277572606005549</v>
      </c>
      <c r="I93">
        <f t="shared" si="2"/>
        <v>0.49417001599879257</v>
      </c>
      <c r="J93">
        <f t="shared" si="2"/>
        <v>0.87574654469238766</v>
      </c>
      <c r="K93">
        <f t="shared" si="2"/>
        <v>0.63666809870126762</v>
      </c>
      <c r="N93">
        <f t="shared" si="2"/>
        <v>0.75032174782474204</v>
      </c>
      <c r="O93">
        <f t="shared" si="2"/>
        <v>1.1182312606945368</v>
      </c>
      <c r="P93">
        <f t="shared" si="2"/>
        <v>0.81424655878988883</v>
      </c>
      <c r="Q93">
        <f t="shared" si="2"/>
        <v>0.51089901906781021</v>
      </c>
      <c r="R93">
        <f t="shared" si="2"/>
        <v>0.72273707752134508</v>
      </c>
      <c r="S93">
        <f t="shared" si="2"/>
        <v>0.56796348068816394</v>
      </c>
      <c r="T93">
        <f t="shared" si="2"/>
        <v>0.61869318766580284</v>
      </c>
    </row>
    <row r="94" spans="1:20" x14ac:dyDescent="0.35">
      <c r="A94" s="9">
        <v>41182</v>
      </c>
      <c r="B94">
        <f t="shared" si="1"/>
        <v>1.2525434373923858</v>
      </c>
      <c r="C94">
        <f t="shared" si="2"/>
        <v>1.2884283842290849</v>
      </c>
      <c r="D94">
        <f t="shared" si="2"/>
        <v>0.30046079729150987</v>
      </c>
      <c r="E94">
        <f t="shared" si="2"/>
        <v>1.3212191551896351</v>
      </c>
      <c r="F94">
        <f t="shared" ref="C94:T108" si="3">(F32+1)^4</f>
        <v>1.346869046366105</v>
      </c>
      <c r="G94">
        <f t="shared" si="3"/>
        <v>1.2130998280775716</v>
      </c>
      <c r="H94">
        <f t="shared" si="3"/>
        <v>1.5998857759993124</v>
      </c>
      <c r="I94">
        <f t="shared" si="3"/>
        <v>2.1391445255866404</v>
      </c>
      <c r="J94">
        <f t="shared" si="3"/>
        <v>1.1751767149797183</v>
      </c>
      <c r="K94">
        <f t="shared" si="3"/>
        <v>1.2508387806906143</v>
      </c>
      <c r="N94">
        <f t="shared" si="3"/>
        <v>1.2218359748176784</v>
      </c>
      <c r="O94">
        <f t="shared" si="3"/>
        <v>1.1591171237177929</v>
      </c>
      <c r="P94">
        <f t="shared" si="3"/>
        <v>1.2231258251432728</v>
      </c>
      <c r="Q94">
        <f t="shared" si="3"/>
        <v>1.5041734253429602</v>
      </c>
      <c r="R94">
        <f t="shared" si="3"/>
        <v>1.0532508214231719</v>
      </c>
      <c r="S94">
        <f t="shared" si="3"/>
        <v>1.668072400099786</v>
      </c>
      <c r="T94">
        <f t="shared" si="3"/>
        <v>1.3877393880021303</v>
      </c>
    </row>
    <row r="95" spans="1:20" x14ac:dyDescent="0.35">
      <c r="A95" s="9">
        <v>41274</v>
      </c>
      <c r="B95">
        <f t="shared" si="1"/>
        <v>1.7432173936310986</v>
      </c>
      <c r="C95">
        <f t="shared" si="3"/>
        <v>1.1842318443552973</v>
      </c>
      <c r="D95">
        <f t="shared" si="3"/>
        <v>1.4101640422419908</v>
      </c>
      <c r="E95">
        <f t="shared" si="3"/>
        <v>1.4574901815100785</v>
      </c>
      <c r="F95">
        <f t="shared" si="3"/>
        <v>1.2692957237783891</v>
      </c>
      <c r="G95">
        <f t="shared" si="3"/>
        <v>1.3875198975519039</v>
      </c>
      <c r="H95">
        <f t="shared" si="3"/>
        <v>1.238402760973387</v>
      </c>
      <c r="I95">
        <f t="shared" si="3"/>
        <v>2.2766289179026944</v>
      </c>
      <c r="J95">
        <f t="shared" si="3"/>
        <v>1.1524689812793594</v>
      </c>
      <c r="K95">
        <f t="shared" si="3"/>
        <v>1.350460626644846</v>
      </c>
      <c r="N95">
        <f t="shared" si="3"/>
        <v>1.1513647388509196</v>
      </c>
      <c r="O95">
        <f t="shared" si="3"/>
        <v>1.1006508514877367</v>
      </c>
      <c r="P95">
        <f t="shared" si="3"/>
        <v>1.2645301873622299</v>
      </c>
      <c r="Q95">
        <f t="shared" si="3"/>
        <v>1.3958583373123072</v>
      </c>
      <c r="R95">
        <f t="shared" si="3"/>
        <v>1.0447026404111286</v>
      </c>
      <c r="S95">
        <f t="shared" si="3"/>
        <v>1.3350363371801011</v>
      </c>
      <c r="T95">
        <f t="shared" si="3"/>
        <v>1.2603090812983093</v>
      </c>
    </row>
    <row r="96" spans="1:20" x14ac:dyDescent="0.35">
      <c r="A96" s="9">
        <v>41364</v>
      </c>
      <c r="B96">
        <f t="shared" si="1"/>
        <v>0.92052604806640459</v>
      </c>
      <c r="C96">
        <f t="shared" si="3"/>
        <v>1.2017055654845585</v>
      </c>
      <c r="D96">
        <f t="shared" si="3"/>
        <v>0.61342418616554983</v>
      </c>
      <c r="E96">
        <f t="shared" si="3"/>
        <v>1.6987642206860334</v>
      </c>
      <c r="F96">
        <f t="shared" si="3"/>
        <v>1.2528901740186265</v>
      </c>
      <c r="G96">
        <f t="shared" si="3"/>
        <v>1.1030124802777665</v>
      </c>
      <c r="H96">
        <f t="shared" si="3"/>
        <v>1.0996372483086825</v>
      </c>
      <c r="I96">
        <f t="shared" si="3"/>
        <v>0.84005325732718639</v>
      </c>
      <c r="J96">
        <f t="shared" si="3"/>
        <v>1.8442009326015301</v>
      </c>
      <c r="K96">
        <f t="shared" si="3"/>
        <v>0.78930602103402481</v>
      </c>
      <c r="N96">
        <f t="shared" si="3"/>
        <v>0.85714276626692432</v>
      </c>
      <c r="O96">
        <f t="shared" si="3"/>
        <v>1.1451186277654588</v>
      </c>
      <c r="P96">
        <f t="shared" si="3"/>
        <v>1.064410096057967</v>
      </c>
      <c r="Q96">
        <f t="shared" si="3"/>
        <v>1.1234122186814059</v>
      </c>
      <c r="R96">
        <f t="shared" si="3"/>
        <v>0.80244980255536835</v>
      </c>
      <c r="S96">
        <f t="shared" si="3"/>
        <v>0.75882092163826897</v>
      </c>
      <c r="T96">
        <f t="shared" si="3"/>
        <v>0.88418705799121544</v>
      </c>
    </row>
    <row r="97" spans="1:20" x14ac:dyDescent="0.35">
      <c r="A97" s="9">
        <v>41455</v>
      </c>
      <c r="B97">
        <f t="shared" si="1"/>
        <v>0.79940498824070982</v>
      </c>
      <c r="C97">
        <f t="shared" si="3"/>
        <v>0.90186536507206105</v>
      </c>
      <c r="D97">
        <f t="shared" si="3"/>
        <v>0.81274942939360395</v>
      </c>
      <c r="E97">
        <f t="shared" si="3"/>
        <v>0.883882505338762</v>
      </c>
      <c r="F97">
        <f t="shared" si="3"/>
        <v>0.85117953786682421</v>
      </c>
      <c r="G97">
        <f t="shared" si="3"/>
        <v>1.0080533222956916</v>
      </c>
      <c r="H97">
        <f t="shared" si="3"/>
        <v>1.0867971076420777</v>
      </c>
      <c r="I97">
        <f t="shared" si="3"/>
        <v>0.90415610852199002</v>
      </c>
      <c r="J97">
        <f t="shared" si="3"/>
        <v>1.0051231581913227</v>
      </c>
      <c r="K97">
        <f t="shared" si="3"/>
        <v>0.97431932332684201</v>
      </c>
      <c r="N97">
        <f t="shared" si="3"/>
        <v>0.77443047756683303</v>
      </c>
      <c r="O97">
        <f t="shared" si="3"/>
        <v>1.1191049048490025</v>
      </c>
      <c r="P97">
        <f t="shared" si="3"/>
        <v>0.96027271072556808</v>
      </c>
      <c r="Q97">
        <f t="shared" si="3"/>
        <v>0.8298668468688043</v>
      </c>
      <c r="R97">
        <f t="shared" si="3"/>
        <v>1.2876672836235759</v>
      </c>
      <c r="S97">
        <f t="shared" si="3"/>
        <v>1.1624753678913129</v>
      </c>
      <c r="T97">
        <f t="shared" si="3"/>
        <v>0.92289115561235457</v>
      </c>
    </row>
    <row r="98" spans="1:20" x14ac:dyDescent="0.35">
      <c r="A98" s="9">
        <v>41547</v>
      </c>
      <c r="B98">
        <f t="shared" si="1"/>
        <v>1.6706826793409935</v>
      </c>
      <c r="C98">
        <f t="shared" si="3"/>
        <v>1.514366094157535</v>
      </c>
      <c r="D98">
        <f t="shared" si="3"/>
        <v>0.85050574763012021</v>
      </c>
      <c r="E98">
        <f t="shared" si="3"/>
        <v>1.1222752472720665</v>
      </c>
      <c r="F98">
        <f t="shared" si="3"/>
        <v>1.8380940367874938</v>
      </c>
      <c r="G98">
        <f t="shared" si="3"/>
        <v>1.5082181823396263</v>
      </c>
      <c r="H98">
        <f t="shared" si="3"/>
        <v>1.3595031376882067</v>
      </c>
      <c r="I98">
        <f t="shared" si="3"/>
        <v>2.0490488075157396</v>
      </c>
      <c r="J98">
        <f t="shared" si="3"/>
        <v>1.3077286564157113</v>
      </c>
      <c r="K98">
        <f t="shared" si="3"/>
        <v>1.7132315473784285</v>
      </c>
      <c r="N98">
        <f t="shared" si="3"/>
        <v>1.5446478070469556</v>
      </c>
      <c r="O98">
        <f t="shared" si="3"/>
        <v>1.0010749407256478</v>
      </c>
      <c r="P98">
        <f t="shared" si="3"/>
        <v>1.4013407563362399</v>
      </c>
      <c r="Q98">
        <f t="shared" si="3"/>
        <v>1.3175535524800019</v>
      </c>
      <c r="R98">
        <f t="shared" si="3"/>
        <v>1.056045625023317</v>
      </c>
      <c r="S98">
        <f t="shared" si="3"/>
        <v>0.99326263633060341</v>
      </c>
      <c r="T98">
        <f t="shared" si="3"/>
        <v>1.9609813576369681</v>
      </c>
    </row>
    <row r="99" spans="1:20" x14ac:dyDescent="0.35">
      <c r="A99" s="9">
        <v>41639</v>
      </c>
      <c r="B99">
        <f t="shared" si="1"/>
        <v>1.0289269191790795</v>
      </c>
      <c r="C99">
        <f t="shared" si="3"/>
        <v>1.1851207994769095</v>
      </c>
      <c r="D99">
        <f t="shared" si="3"/>
        <v>1.4089345505398636</v>
      </c>
      <c r="E99">
        <f t="shared" si="3"/>
        <v>0.91313277586977204</v>
      </c>
      <c r="F99">
        <f t="shared" si="3"/>
        <v>1.3051761621562383</v>
      </c>
      <c r="G99">
        <f t="shared" si="3"/>
        <v>1.1555604112651079</v>
      </c>
      <c r="H99">
        <f t="shared" si="3"/>
        <v>1.5259633480135857</v>
      </c>
      <c r="I99">
        <f t="shared" si="3"/>
        <v>1.7281683609033966</v>
      </c>
      <c r="J99">
        <f t="shared" si="3"/>
        <v>1.3159721996381459</v>
      </c>
      <c r="K99">
        <f t="shared" si="3"/>
        <v>1.4008310082889812</v>
      </c>
      <c r="N99">
        <f t="shared" si="3"/>
        <v>1.7720590652964903</v>
      </c>
      <c r="O99">
        <f t="shared" si="3"/>
        <v>1.3517089027674962</v>
      </c>
      <c r="P99">
        <f t="shared" si="3"/>
        <v>1.3189916943098523</v>
      </c>
      <c r="Q99">
        <f t="shared" si="3"/>
        <v>1.4730532454828873</v>
      </c>
      <c r="R99">
        <f t="shared" si="3"/>
        <v>1.026941444299436</v>
      </c>
      <c r="S99">
        <f t="shared" si="3"/>
        <v>1.2931176752600906</v>
      </c>
      <c r="T99">
        <f t="shared" si="3"/>
        <v>1.3581383894393464</v>
      </c>
    </row>
    <row r="100" spans="1:20" x14ac:dyDescent="0.35">
      <c r="A100" s="9">
        <v>41729</v>
      </c>
      <c r="B100">
        <f t="shared" si="1"/>
        <v>0.96478712950853363</v>
      </c>
      <c r="C100">
        <f t="shared" si="3"/>
        <v>1.3132321889897232</v>
      </c>
      <c r="D100">
        <f t="shared" si="3"/>
        <v>1.5707857765234807</v>
      </c>
      <c r="E100">
        <f t="shared" si="3"/>
        <v>0.90035105764256163</v>
      </c>
      <c r="F100">
        <f t="shared" si="3"/>
        <v>1.0079231409012552</v>
      </c>
      <c r="G100">
        <f t="shared" si="3"/>
        <v>1.091979980063672</v>
      </c>
      <c r="H100">
        <f t="shared" si="3"/>
        <v>1.0015712504179901</v>
      </c>
      <c r="I100">
        <f t="shared" si="3"/>
        <v>1.7419956561173853</v>
      </c>
      <c r="J100">
        <f t="shared" si="3"/>
        <v>1.4664670408503293</v>
      </c>
      <c r="K100">
        <f t="shared" si="3"/>
        <v>1.7105366042635308</v>
      </c>
      <c r="L100">
        <f t="shared" si="3"/>
        <v>0.66779369692081891</v>
      </c>
      <c r="N100">
        <f t="shared" si="3"/>
        <v>1.2239509720196871</v>
      </c>
      <c r="O100">
        <f t="shared" si="3"/>
        <v>0.74476762908473026</v>
      </c>
      <c r="P100">
        <f t="shared" si="3"/>
        <v>1.0142118575889008</v>
      </c>
      <c r="Q100">
        <f t="shared" si="3"/>
        <v>1.8099578723716871</v>
      </c>
      <c r="R100">
        <f t="shared" si="3"/>
        <v>1.423448024440054</v>
      </c>
      <c r="S100">
        <f t="shared" si="3"/>
        <v>1.4260205233541456</v>
      </c>
      <c r="T100">
        <f t="shared" si="3"/>
        <v>1.1822176943380196</v>
      </c>
    </row>
    <row r="101" spans="1:20" x14ac:dyDescent="0.35">
      <c r="A101" s="9">
        <v>41820</v>
      </c>
      <c r="B101">
        <f t="shared" si="1"/>
        <v>0.96408885950987355</v>
      </c>
      <c r="C101">
        <f t="shared" si="3"/>
        <v>0.99651567719424072</v>
      </c>
      <c r="D101">
        <f t="shared" si="3"/>
        <v>0.86183410034397079</v>
      </c>
      <c r="E101">
        <f t="shared" si="3"/>
        <v>1.0290351217740765</v>
      </c>
      <c r="F101">
        <f t="shared" si="3"/>
        <v>1.129358118332241</v>
      </c>
      <c r="G101">
        <f t="shared" si="3"/>
        <v>1.028853090286685</v>
      </c>
      <c r="H101">
        <f t="shared" si="3"/>
        <v>1.1211618723511818</v>
      </c>
      <c r="I101">
        <f t="shared" si="3"/>
        <v>0.68301527572706544</v>
      </c>
      <c r="J101">
        <f t="shared" si="3"/>
        <v>0.78359499680631972</v>
      </c>
      <c r="K101">
        <f t="shared" si="3"/>
        <v>0.92670573879776985</v>
      </c>
      <c r="L101">
        <f t="shared" si="3"/>
        <v>1.3477415369923309</v>
      </c>
      <c r="N101">
        <f t="shared" si="3"/>
        <v>1.0585654294912579</v>
      </c>
      <c r="O101">
        <f t="shared" si="3"/>
        <v>0.86032482110731257</v>
      </c>
      <c r="P101">
        <f t="shared" si="3"/>
        <v>1.1023153380093715</v>
      </c>
      <c r="Q101">
        <f t="shared" si="3"/>
        <v>0.63917286058703049</v>
      </c>
      <c r="R101">
        <f t="shared" si="3"/>
        <v>0.83518905880369287</v>
      </c>
      <c r="S101">
        <f t="shared" si="3"/>
        <v>1.7335747839936331</v>
      </c>
      <c r="T101">
        <f t="shared" si="3"/>
        <v>1.2453203821770744</v>
      </c>
    </row>
    <row r="102" spans="1:20" x14ac:dyDescent="0.35">
      <c r="A102" s="9">
        <v>41912</v>
      </c>
      <c r="B102">
        <f t="shared" si="1"/>
        <v>0.60318216767973909</v>
      </c>
      <c r="C102">
        <f t="shared" si="3"/>
        <v>1.1260312221824238</v>
      </c>
      <c r="D102">
        <f t="shared" si="3"/>
        <v>0.62659344573988085</v>
      </c>
      <c r="E102">
        <f t="shared" si="3"/>
        <v>0.82772237005442806</v>
      </c>
      <c r="F102">
        <f t="shared" si="3"/>
        <v>1.0480332490950504</v>
      </c>
      <c r="G102">
        <f t="shared" si="3"/>
        <v>0.99404433225849032</v>
      </c>
      <c r="H102">
        <f t="shared" si="3"/>
        <v>0.86185063535167472</v>
      </c>
      <c r="I102">
        <f t="shared" si="3"/>
        <v>0.5841074811192507</v>
      </c>
      <c r="J102">
        <f t="shared" si="3"/>
        <v>1.157218029606502</v>
      </c>
      <c r="K102">
        <f t="shared" si="3"/>
        <v>0.92852881635335116</v>
      </c>
      <c r="L102">
        <f t="shared" si="3"/>
        <v>0.80770568361448258</v>
      </c>
      <c r="N102">
        <f t="shared" si="3"/>
        <v>0.90241185731216766</v>
      </c>
      <c r="O102">
        <f t="shared" si="3"/>
        <v>1.0438380478733715</v>
      </c>
      <c r="P102">
        <f t="shared" si="3"/>
        <v>1.0796299972442229</v>
      </c>
      <c r="Q102">
        <f t="shared" si="3"/>
        <v>0.50722575474226028</v>
      </c>
      <c r="R102">
        <f t="shared" si="3"/>
        <v>1.0734157833065705</v>
      </c>
      <c r="S102">
        <f t="shared" si="3"/>
        <v>1.0777783903015623</v>
      </c>
      <c r="T102">
        <f t="shared" si="3"/>
        <v>0.96459410921005717</v>
      </c>
    </row>
    <row r="103" spans="1:20" x14ac:dyDescent="0.35">
      <c r="A103" s="9">
        <v>42004</v>
      </c>
      <c r="B103">
        <f t="shared" si="1"/>
        <v>0.92274197072818742</v>
      </c>
      <c r="C103">
        <f t="shared" si="3"/>
        <v>1.0816839016433377</v>
      </c>
      <c r="D103">
        <f t="shared" si="3"/>
        <v>0.27371502062047259</v>
      </c>
      <c r="E103">
        <f t="shared" si="3"/>
        <v>0.94788925057310847</v>
      </c>
      <c r="F103">
        <f t="shared" si="3"/>
        <v>1.0481170858535804</v>
      </c>
      <c r="G103">
        <f t="shared" si="3"/>
        <v>0.87623231002549218</v>
      </c>
      <c r="H103">
        <f t="shared" si="3"/>
        <v>1.147358942159328</v>
      </c>
      <c r="I103">
        <f t="shared" si="3"/>
        <v>0.36684938744682732</v>
      </c>
      <c r="J103">
        <f t="shared" si="3"/>
        <v>1.3195153235408585</v>
      </c>
      <c r="K103">
        <f t="shared" si="3"/>
        <v>0.68576979479637834</v>
      </c>
      <c r="L103">
        <f t="shared" si="3"/>
        <v>0.85063669694635724</v>
      </c>
      <c r="N103">
        <f t="shared" si="3"/>
        <v>1.036822354640758</v>
      </c>
      <c r="O103">
        <f t="shared" si="3"/>
        <v>0.99747508328002799</v>
      </c>
      <c r="P103">
        <f t="shared" si="3"/>
        <v>1.0320055527559249</v>
      </c>
      <c r="Q103">
        <f t="shared" si="3"/>
        <v>0.48842793481957419</v>
      </c>
      <c r="R103">
        <f t="shared" si="3"/>
        <v>1.2516010946959588</v>
      </c>
      <c r="S103">
        <f t="shared" si="3"/>
        <v>0.76774595795527567</v>
      </c>
      <c r="T103">
        <f t="shared" si="3"/>
        <v>0.81301040930281132</v>
      </c>
    </row>
    <row r="104" spans="1:20" x14ac:dyDescent="0.35">
      <c r="A104" s="9">
        <v>42094</v>
      </c>
      <c r="B104">
        <f t="shared" si="1"/>
        <v>1.8225982948312252</v>
      </c>
      <c r="C104">
        <f t="shared" si="3"/>
        <v>1.6542780027911919</v>
      </c>
      <c r="D104">
        <f t="shared" si="3"/>
        <v>0.74967992822318485</v>
      </c>
      <c r="E104">
        <f t="shared" si="3"/>
        <v>1.7055266072723738</v>
      </c>
      <c r="F104">
        <f t="shared" si="3"/>
        <v>1.8225776303363062</v>
      </c>
      <c r="G104">
        <f t="shared" si="3"/>
        <v>1.9261880180444364</v>
      </c>
      <c r="H104">
        <f t="shared" si="3"/>
        <v>2.2178534185519001</v>
      </c>
      <c r="I104">
        <f t="shared" si="3"/>
        <v>0.77613790405039151</v>
      </c>
      <c r="J104">
        <f t="shared" si="3"/>
        <v>1.762137952146533</v>
      </c>
      <c r="K104">
        <f t="shared" si="3"/>
        <v>2.2010535922690084</v>
      </c>
      <c r="L104">
        <f t="shared" si="3"/>
        <v>1.1375448256295428</v>
      </c>
      <c r="M104">
        <f t="shared" si="3"/>
        <v>1.4124084667256991</v>
      </c>
      <c r="N104">
        <f t="shared" si="3"/>
        <v>1.6192218522092052</v>
      </c>
      <c r="O104">
        <f t="shared" si="3"/>
        <v>1.6513203549038677</v>
      </c>
      <c r="P104">
        <f t="shared" si="3"/>
        <v>1.7672718121710573</v>
      </c>
      <c r="Q104">
        <f t="shared" si="3"/>
        <v>2.3926002548952803</v>
      </c>
      <c r="R104">
        <f t="shared" si="3"/>
        <v>1.3866126342203318</v>
      </c>
      <c r="S104">
        <f t="shared" si="3"/>
        <v>1.0613006075529468</v>
      </c>
      <c r="T104">
        <f t="shared" si="3"/>
        <v>1.5779303202307322</v>
      </c>
    </row>
    <row r="105" spans="1:20" x14ac:dyDescent="0.35">
      <c r="A105" s="9">
        <v>42185</v>
      </c>
      <c r="B105">
        <f t="shared" si="1"/>
        <v>0.85265482055111541</v>
      </c>
      <c r="C105">
        <f t="shared" si="3"/>
        <v>0.8473657823554841</v>
      </c>
      <c r="D105">
        <f t="shared" si="3"/>
        <v>0.87085896959392983</v>
      </c>
      <c r="E105">
        <f t="shared" si="3"/>
        <v>0.91843543241337644</v>
      </c>
      <c r="F105">
        <f t="shared" si="3"/>
        <v>0.7130381981351922</v>
      </c>
      <c r="G105">
        <f t="shared" si="3"/>
        <v>0.82013619178023278</v>
      </c>
      <c r="H105">
        <f t="shared" si="3"/>
        <v>0.69990263450858992</v>
      </c>
      <c r="I105">
        <f t="shared" si="3"/>
        <v>1.1187388725312817</v>
      </c>
      <c r="J105">
        <f t="shared" si="3"/>
        <v>1.1002840204057691</v>
      </c>
      <c r="K105">
        <f t="shared" si="3"/>
        <v>0.88502540488308246</v>
      </c>
      <c r="L105">
        <f t="shared" si="3"/>
        <v>1.1826641803417803</v>
      </c>
      <c r="M105">
        <f t="shared" si="3"/>
        <v>1.0349161594618608</v>
      </c>
      <c r="N105">
        <f t="shared" si="3"/>
        <v>0.86434035023844247</v>
      </c>
      <c r="O105">
        <f t="shared" si="3"/>
        <v>1.3771587867337303</v>
      </c>
      <c r="P105">
        <f t="shared" si="3"/>
        <v>0.86938070264653722</v>
      </c>
      <c r="Q105">
        <f t="shared" si="3"/>
        <v>0.74870292813307027</v>
      </c>
      <c r="R105">
        <f t="shared" si="3"/>
        <v>1.2635634182967894</v>
      </c>
      <c r="S105">
        <f t="shared" si="3"/>
        <v>0.72507977143829416</v>
      </c>
      <c r="T105">
        <f t="shared" si="3"/>
        <v>0.76349531699789663</v>
      </c>
    </row>
    <row r="106" spans="1:20" x14ac:dyDescent="0.35">
      <c r="A106" s="9">
        <v>42277</v>
      </c>
      <c r="B106">
        <f t="shared" si="1"/>
        <v>0.73026176128408049</v>
      </c>
      <c r="C106">
        <f t="shared" si="3"/>
        <v>0.76624278799193724</v>
      </c>
      <c r="D106">
        <f t="shared" si="3"/>
        <v>0.84241691610372915</v>
      </c>
      <c r="E106">
        <f t="shared" si="3"/>
        <v>1.0905758459494597</v>
      </c>
      <c r="F106">
        <f t="shared" si="3"/>
        <v>0.73976473550064925</v>
      </c>
      <c r="G106">
        <f t="shared" si="3"/>
        <v>0.74832340111949247</v>
      </c>
      <c r="H106">
        <f t="shared" si="3"/>
        <v>0.60691703563803689</v>
      </c>
      <c r="I106">
        <f t="shared" si="3"/>
        <v>0.45276810663952466</v>
      </c>
      <c r="J106">
        <f t="shared" si="3"/>
        <v>1.0015385898445086</v>
      </c>
      <c r="K106">
        <f t="shared" si="3"/>
        <v>0.80800681546836872</v>
      </c>
      <c r="L106">
        <f t="shared" si="3"/>
        <v>2.8584605164256232</v>
      </c>
      <c r="M106">
        <f t="shared" si="3"/>
        <v>0.86552720588689913</v>
      </c>
      <c r="N106">
        <f t="shared" si="3"/>
        <v>0.45942660569965049</v>
      </c>
      <c r="O106">
        <f t="shared" si="3"/>
        <v>1.2595421580064299</v>
      </c>
      <c r="P106">
        <f t="shared" si="3"/>
        <v>0.63067355284907733</v>
      </c>
      <c r="Q106">
        <f t="shared" si="3"/>
        <v>0.68305233130008447</v>
      </c>
      <c r="R106">
        <f t="shared" si="3"/>
        <v>1.2209645554989306</v>
      </c>
      <c r="S106">
        <f t="shared" si="3"/>
        <v>0.6863938111061999</v>
      </c>
      <c r="T106">
        <f t="shared" si="3"/>
        <v>0.62091368994065044</v>
      </c>
    </row>
    <row r="107" spans="1:20" x14ac:dyDescent="0.35">
      <c r="A107" s="9">
        <v>42369</v>
      </c>
      <c r="B107">
        <f t="shared" si="1"/>
        <v>1.3360002421179957</v>
      </c>
      <c r="C107">
        <f t="shared" si="3"/>
        <v>1.4983833608465003</v>
      </c>
      <c r="D107">
        <f t="shared" si="3"/>
        <v>0.727301419878986</v>
      </c>
      <c r="E107">
        <f t="shared" si="3"/>
        <v>1.1763961430012504</v>
      </c>
      <c r="F107">
        <f t="shared" si="3"/>
        <v>1.5674511699282649</v>
      </c>
      <c r="G107">
        <f t="shared" si="3"/>
        <v>1.173456376869586</v>
      </c>
      <c r="H107">
        <f t="shared" si="3"/>
        <v>1.5293831110777003</v>
      </c>
      <c r="I107">
        <f t="shared" si="3"/>
        <v>0.86743827287648845</v>
      </c>
      <c r="J107">
        <f t="shared" si="3"/>
        <v>1.4706102163513008</v>
      </c>
      <c r="K107">
        <f t="shared" si="3"/>
        <v>1.0233795178127512</v>
      </c>
      <c r="L107">
        <f t="shared" si="3"/>
        <v>1.1706808827762252</v>
      </c>
      <c r="M107">
        <f t="shared" si="3"/>
        <v>1.0524366091674495</v>
      </c>
      <c r="N107">
        <f t="shared" si="3"/>
        <v>1.0888148552858012</v>
      </c>
      <c r="O107">
        <f t="shared" si="3"/>
        <v>1.0930305137467249</v>
      </c>
      <c r="P107">
        <f t="shared" si="3"/>
        <v>1.2113663741952174</v>
      </c>
      <c r="Q107">
        <f t="shared" si="3"/>
        <v>1.2279531940985775</v>
      </c>
      <c r="R107">
        <f t="shared" si="3"/>
        <v>1.3977934593922492</v>
      </c>
      <c r="S107">
        <f t="shared" si="3"/>
        <v>1.1762066321340445</v>
      </c>
      <c r="T107">
        <f t="shared" si="3"/>
        <v>0.99344705835295788</v>
      </c>
    </row>
    <row r="108" spans="1:20" x14ac:dyDescent="0.35">
      <c r="A108" s="9">
        <v>42460</v>
      </c>
      <c r="B108">
        <f t="shared" si="1"/>
        <v>0.80494379655764503</v>
      </c>
      <c r="C108">
        <f t="shared" si="3"/>
        <v>0.69045952125200583</v>
      </c>
      <c r="D108">
        <f t="shared" si="3"/>
        <v>0.91838830378696901</v>
      </c>
      <c r="E108">
        <f t="shared" si="3"/>
        <v>1.3587567185927563</v>
      </c>
      <c r="F108">
        <f t="shared" si="3"/>
        <v>0.75000955889676024</v>
      </c>
      <c r="G108">
        <f t="shared" si="3"/>
        <v>0.79970773929665184</v>
      </c>
      <c r="H108">
        <f t="shared" si="3"/>
        <v>0.74044737387757609</v>
      </c>
      <c r="I108">
        <f t="shared" ref="C108:T122" si="4">(I46+1)^4</f>
        <v>0.69820629597243</v>
      </c>
      <c r="J108">
        <f t="shared" si="4"/>
        <v>0.7445797493864873</v>
      </c>
      <c r="K108">
        <f t="shared" si="4"/>
        <v>0.51190334112045677</v>
      </c>
      <c r="L108">
        <f t="shared" si="4"/>
        <v>1.1507180807207382</v>
      </c>
      <c r="M108">
        <f t="shared" si="4"/>
        <v>1.1970376382957075</v>
      </c>
      <c r="N108">
        <f t="shared" si="4"/>
        <v>1.1835084964957558</v>
      </c>
      <c r="O108">
        <f t="shared" si="4"/>
        <v>1.1247587593430697</v>
      </c>
      <c r="P108">
        <f t="shared" si="4"/>
        <v>0.98460822840741336</v>
      </c>
      <c r="Q108">
        <f t="shared" si="4"/>
        <v>0.79728042234314433</v>
      </c>
      <c r="R108">
        <f t="shared" si="4"/>
        <v>1.5338781167799209</v>
      </c>
      <c r="S108">
        <f t="shared" si="4"/>
        <v>1.1848865911178645</v>
      </c>
      <c r="T108">
        <f t="shared" si="4"/>
        <v>0.6977908637320166</v>
      </c>
    </row>
    <row r="109" spans="1:20" x14ac:dyDescent="0.35">
      <c r="A109" s="9">
        <v>42551</v>
      </c>
      <c r="B109">
        <f t="shared" si="1"/>
        <v>0.72633630293647611</v>
      </c>
      <c r="C109">
        <f t="shared" si="4"/>
        <v>0.96788926593897018</v>
      </c>
      <c r="D109">
        <f t="shared" si="4"/>
        <v>0.71947886913369008</v>
      </c>
      <c r="E109">
        <f t="shared" si="4"/>
        <v>1.0408757830130695</v>
      </c>
      <c r="F109">
        <f t="shared" si="4"/>
        <v>0.95297036327329476</v>
      </c>
      <c r="G109">
        <f t="shared" si="4"/>
        <v>0.87202409529357805</v>
      </c>
      <c r="H109">
        <f t="shared" si="4"/>
        <v>0.89026533554259002</v>
      </c>
      <c r="I109">
        <f t="shared" si="4"/>
        <v>0.77860505451329864</v>
      </c>
      <c r="J109">
        <f t="shared" si="4"/>
        <v>0.63982780708080245</v>
      </c>
      <c r="K109">
        <f t="shared" si="4"/>
        <v>0.63898160116282454</v>
      </c>
      <c r="L109">
        <f t="shared" si="4"/>
        <v>1.0335535919708894</v>
      </c>
      <c r="M109">
        <f t="shared" si="4"/>
        <v>1.0186201830907307</v>
      </c>
      <c r="N109">
        <f t="shared" si="4"/>
        <v>0.86624141151062306</v>
      </c>
      <c r="O109">
        <f t="shared" si="4"/>
        <v>0.99849049638471565</v>
      </c>
      <c r="P109">
        <f t="shared" si="4"/>
        <v>0.9621057777930645</v>
      </c>
      <c r="Q109">
        <f t="shared" si="4"/>
        <v>0.61921617112590588</v>
      </c>
      <c r="R109">
        <f t="shared" si="4"/>
        <v>0.85374954067803155</v>
      </c>
      <c r="S109">
        <f t="shared" si="4"/>
        <v>0.78413300023521981</v>
      </c>
      <c r="T109">
        <f t="shared" si="4"/>
        <v>0.76697220154224588</v>
      </c>
    </row>
    <row r="110" spans="1:20" x14ac:dyDescent="0.35">
      <c r="A110" s="9">
        <v>42643</v>
      </c>
      <c r="B110">
        <f t="shared" si="1"/>
        <v>1.7343254607275862</v>
      </c>
      <c r="C110">
        <f t="shared" si="4"/>
        <v>1.2761340244332335</v>
      </c>
      <c r="D110">
        <f t="shared" si="4"/>
        <v>0.91468359263264243</v>
      </c>
      <c r="E110">
        <f t="shared" si="4"/>
        <v>1.0883440514569922</v>
      </c>
      <c r="F110">
        <f t="shared" si="4"/>
        <v>1.4183884276936296</v>
      </c>
      <c r="G110">
        <f t="shared" si="4"/>
        <v>1.2143112239556808</v>
      </c>
      <c r="H110">
        <f t="shared" si="4"/>
        <v>1.3901506566773167</v>
      </c>
      <c r="I110">
        <f t="shared" si="4"/>
        <v>1.18424312991891</v>
      </c>
      <c r="J110">
        <f t="shared" si="4"/>
        <v>1.3085097716408762</v>
      </c>
      <c r="K110">
        <f t="shared" si="4"/>
        <v>1.0511370164345455</v>
      </c>
      <c r="L110">
        <f t="shared" si="4"/>
        <v>1.7008767570018706</v>
      </c>
      <c r="M110">
        <f t="shared" si="4"/>
        <v>1.2835844930942208</v>
      </c>
      <c r="N110">
        <f t="shared" si="4"/>
        <v>1.6150219381515982</v>
      </c>
      <c r="O110">
        <f t="shared" si="4"/>
        <v>0.91941747221625481</v>
      </c>
      <c r="P110">
        <f t="shared" si="4"/>
        <v>1.1597217473113155</v>
      </c>
      <c r="Q110">
        <f t="shared" si="4"/>
        <v>1.1353750962848115</v>
      </c>
      <c r="R110">
        <f t="shared" si="4"/>
        <v>0.9579602973803687</v>
      </c>
      <c r="S110">
        <f t="shared" si="4"/>
        <v>1.3869433138667224</v>
      </c>
      <c r="T110">
        <f t="shared" si="4"/>
        <v>1.3378157902441381</v>
      </c>
    </row>
    <row r="111" spans="1:20" x14ac:dyDescent="0.35">
      <c r="A111" s="9">
        <v>42735</v>
      </c>
      <c r="B111">
        <f t="shared" si="1"/>
        <v>1.404433926738367</v>
      </c>
      <c r="C111">
        <f t="shared" si="4"/>
        <v>1.0579578917564654</v>
      </c>
      <c r="D111">
        <f t="shared" si="4"/>
        <v>0.97173323875468576</v>
      </c>
      <c r="E111">
        <f t="shared" si="4"/>
        <v>1.3308079871335556</v>
      </c>
      <c r="F111">
        <f t="shared" si="4"/>
        <v>1.1342727361783085</v>
      </c>
      <c r="G111">
        <f t="shared" si="4"/>
        <v>1.4276111181645212</v>
      </c>
      <c r="H111">
        <f t="shared" si="4"/>
        <v>1.4234705827181795</v>
      </c>
      <c r="I111">
        <f t="shared" si="4"/>
        <v>1.6778360139373862</v>
      </c>
      <c r="J111">
        <f t="shared" si="4"/>
        <v>1.3601747078843196</v>
      </c>
      <c r="K111">
        <f t="shared" si="4"/>
        <v>1.8916880313750601</v>
      </c>
      <c r="L111">
        <f t="shared" si="4"/>
        <v>1.148407327264489</v>
      </c>
      <c r="M111">
        <f t="shared" si="4"/>
        <v>1.114394173026612</v>
      </c>
      <c r="N111">
        <f t="shared" si="4"/>
        <v>1.2529991032871364</v>
      </c>
      <c r="O111">
        <f t="shared" si="4"/>
        <v>1.1554111181368296</v>
      </c>
      <c r="P111">
        <f t="shared" si="4"/>
        <v>1.301901940755837</v>
      </c>
      <c r="Q111">
        <f t="shared" si="4"/>
        <v>1.0731954745380701</v>
      </c>
      <c r="R111">
        <f t="shared" si="4"/>
        <v>1.1239274147700886</v>
      </c>
      <c r="S111">
        <f t="shared" si="4"/>
        <v>0.87613085308175775</v>
      </c>
      <c r="T111">
        <f t="shared" si="4"/>
        <v>1.2875888943422875</v>
      </c>
    </row>
    <row r="112" spans="1:20" x14ac:dyDescent="0.35">
      <c r="A112" s="9">
        <v>42825</v>
      </c>
      <c r="B112">
        <f t="shared" si="1"/>
        <v>1.3621939895130604</v>
      </c>
      <c r="C112">
        <f t="shared" si="4"/>
        <v>1.2549355795504391</v>
      </c>
      <c r="D112">
        <f t="shared" si="4"/>
        <v>1.1240944348483128</v>
      </c>
      <c r="E112">
        <f t="shared" si="4"/>
        <v>1.1853303337951802</v>
      </c>
      <c r="F112">
        <f t="shared" si="4"/>
        <v>1.123788299123756</v>
      </c>
      <c r="G112">
        <f t="shared" si="4"/>
        <v>1.2318580984883265</v>
      </c>
      <c r="H112">
        <f t="shared" si="4"/>
        <v>1.3228458233958151</v>
      </c>
      <c r="I112">
        <f t="shared" si="4"/>
        <v>1.1467831615440447</v>
      </c>
      <c r="J112">
        <f t="shared" si="4"/>
        <v>1.0896113801456262</v>
      </c>
      <c r="K112">
        <f t="shared" si="4"/>
        <v>1.2885054015957729</v>
      </c>
      <c r="L112">
        <f t="shared" si="4"/>
        <v>1.2146324730111882</v>
      </c>
      <c r="M112">
        <f t="shared" si="4"/>
        <v>1.0483365802170257</v>
      </c>
      <c r="N112">
        <f t="shared" si="4"/>
        <v>1.3383197407639231</v>
      </c>
      <c r="O112">
        <f t="shared" si="4"/>
        <v>1.0777890197752342</v>
      </c>
      <c r="P112">
        <f t="shared" si="4"/>
        <v>1.3062189749177737</v>
      </c>
      <c r="Q112">
        <f t="shared" si="4"/>
        <v>1.3119546239285238</v>
      </c>
      <c r="R112">
        <f t="shared" si="4"/>
        <v>0.8392032745181186</v>
      </c>
      <c r="S112">
        <f t="shared" si="4"/>
        <v>1.3394952783506928</v>
      </c>
      <c r="T112">
        <f t="shared" si="4"/>
        <v>1.5666490877654842</v>
      </c>
    </row>
    <row r="113" spans="1:20" x14ac:dyDescent="0.35">
      <c r="A113" s="9">
        <v>42916</v>
      </c>
      <c r="B113">
        <f t="shared" si="1"/>
        <v>1.4546954163520007</v>
      </c>
      <c r="C113">
        <f t="shared" si="4"/>
        <v>0.97570282603273262</v>
      </c>
      <c r="D113">
        <f t="shared" si="4"/>
        <v>1.5004697795713906</v>
      </c>
      <c r="E113">
        <f t="shared" si="4"/>
        <v>1.0541029429955973</v>
      </c>
      <c r="F113">
        <f t="shared" si="4"/>
        <v>1.1877305252092205</v>
      </c>
      <c r="G113">
        <f t="shared" si="4"/>
        <v>0.9985717786075724</v>
      </c>
      <c r="H113">
        <f t="shared" si="4"/>
        <v>1.0039855186661635</v>
      </c>
      <c r="I113">
        <f t="shared" si="4"/>
        <v>2.3394146728221452</v>
      </c>
      <c r="J113">
        <f t="shared" si="4"/>
        <v>1.1054799740754391</v>
      </c>
      <c r="K113">
        <f t="shared" si="4"/>
        <v>1.0179382399258148</v>
      </c>
      <c r="L113">
        <f t="shared" si="4"/>
        <v>2.5163919757235136</v>
      </c>
      <c r="M113">
        <f t="shared" si="4"/>
        <v>1.2459699029010936</v>
      </c>
      <c r="N113">
        <f t="shared" si="4"/>
        <v>0.82598198581867666</v>
      </c>
      <c r="O113">
        <f t="shared" si="4"/>
        <v>0.94924694202710136</v>
      </c>
      <c r="P113">
        <f t="shared" si="4"/>
        <v>0.92924425864765337</v>
      </c>
      <c r="Q113">
        <f t="shared" si="4"/>
        <v>1.1210418793354082</v>
      </c>
      <c r="R113">
        <f t="shared" si="4"/>
        <v>1.3528569786382387</v>
      </c>
      <c r="S113">
        <f t="shared" si="4"/>
        <v>1.1324339128566474</v>
      </c>
      <c r="T113">
        <f t="shared" si="4"/>
        <v>0.99298415557162922</v>
      </c>
    </row>
    <row r="114" spans="1:20" x14ac:dyDescent="0.35">
      <c r="A114" s="9">
        <v>43008</v>
      </c>
      <c r="B114">
        <f t="shared" si="1"/>
        <v>1.2979784093133855</v>
      </c>
      <c r="C114">
        <f t="shared" si="4"/>
        <v>1.2581033943638307</v>
      </c>
      <c r="D114">
        <f t="shared" si="4"/>
        <v>0.77691526438655889</v>
      </c>
      <c r="E114">
        <f t="shared" si="4"/>
        <v>1.3512227496917952</v>
      </c>
      <c r="F114">
        <f t="shared" si="4"/>
        <v>1.0357801462749519</v>
      </c>
      <c r="G114">
        <f t="shared" si="4"/>
        <v>1.1736439430756527</v>
      </c>
      <c r="H114">
        <f t="shared" si="4"/>
        <v>1.173782519697347</v>
      </c>
      <c r="I114">
        <f t="shared" si="4"/>
        <v>0.70799495973742699</v>
      </c>
      <c r="J114">
        <f t="shared" si="4"/>
        <v>1.0320914933761565</v>
      </c>
      <c r="K114">
        <f t="shared" si="4"/>
        <v>1.4780301073572688</v>
      </c>
      <c r="L114">
        <f t="shared" si="4"/>
        <v>1.1236794976333568</v>
      </c>
      <c r="M114">
        <f t="shared" si="4"/>
        <v>1.3353838358001024</v>
      </c>
      <c r="N114">
        <f t="shared" si="4"/>
        <v>0.8686501288191778</v>
      </c>
      <c r="O114">
        <f t="shared" si="4"/>
        <v>1.0314653526239901</v>
      </c>
      <c r="P114">
        <f t="shared" si="4"/>
        <v>1.257608635293247</v>
      </c>
      <c r="Q114">
        <f t="shared" si="4"/>
        <v>1.2145827424337818</v>
      </c>
      <c r="R114">
        <f t="shared" si="4"/>
        <v>0.86106833801296667</v>
      </c>
      <c r="S114">
        <f t="shared" si="4"/>
        <v>1.0009044089360768</v>
      </c>
      <c r="T114">
        <f t="shared" si="4"/>
        <v>0.97608989390187773</v>
      </c>
    </row>
    <row r="115" spans="1:20" x14ac:dyDescent="0.35">
      <c r="A115" s="9">
        <v>43100</v>
      </c>
      <c r="B115">
        <f t="shared" si="1"/>
        <v>1.1317048164089079</v>
      </c>
      <c r="C115">
        <f t="shared" si="4"/>
        <v>0.96089309323685257</v>
      </c>
      <c r="D115">
        <f t="shared" si="4"/>
        <v>0.75017036209099708</v>
      </c>
      <c r="E115">
        <f t="shared" si="4"/>
        <v>1.053812113943849</v>
      </c>
      <c r="F115">
        <f t="shared" si="4"/>
        <v>0.9271658207578759</v>
      </c>
      <c r="G115">
        <f t="shared" si="4"/>
        <v>0.98711666211679339</v>
      </c>
      <c r="H115">
        <f t="shared" si="4"/>
        <v>1.0279700113778394</v>
      </c>
      <c r="I115">
        <f t="shared" si="4"/>
        <v>1.2714753412100224</v>
      </c>
      <c r="J115">
        <f t="shared" si="4"/>
        <v>1.0941342029592604</v>
      </c>
      <c r="K115">
        <f t="shared" si="4"/>
        <v>0.85950717514768782</v>
      </c>
      <c r="L115">
        <f t="shared" si="4"/>
        <v>0.98891425146544654</v>
      </c>
      <c r="M115">
        <f t="shared" si="4"/>
        <v>1.0732896094518998</v>
      </c>
      <c r="N115">
        <f t="shared" si="4"/>
        <v>0.96699975550525286</v>
      </c>
      <c r="O115">
        <f t="shared" si="4"/>
        <v>0.851723138046381</v>
      </c>
      <c r="P115">
        <f t="shared" si="4"/>
        <v>1.0571960220436565</v>
      </c>
      <c r="Q115">
        <f t="shared" si="4"/>
        <v>0.98437947811724158</v>
      </c>
      <c r="R115">
        <f t="shared" si="4"/>
        <v>1.1165241199757185</v>
      </c>
      <c r="S115">
        <f t="shared" si="4"/>
        <v>1.0502841783650414</v>
      </c>
      <c r="T115">
        <f t="shared" si="4"/>
        <v>0.87613108076857349</v>
      </c>
    </row>
    <row r="116" spans="1:20" x14ac:dyDescent="0.35">
      <c r="A116" s="9">
        <v>43190</v>
      </c>
      <c r="B116">
        <f t="shared" si="1"/>
        <v>1.0098486295700244</v>
      </c>
      <c r="C116">
        <f t="shared" si="4"/>
        <v>0.88396869209627826</v>
      </c>
      <c r="D116">
        <f t="shared" si="4"/>
        <v>0.86962953245659014</v>
      </c>
      <c r="E116">
        <f t="shared" si="4"/>
        <v>1.0900992357849546</v>
      </c>
      <c r="F116">
        <f t="shared" si="4"/>
        <v>1.051031037465064</v>
      </c>
      <c r="G116">
        <f t="shared" si="4"/>
        <v>0.89503354616761444</v>
      </c>
      <c r="H116">
        <f t="shared" si="4"/>
        <v>0.76902284389481113</v>
      </c>
      <c r="I116">
        <f t="shared" si="4"/>
        <v>0.8953501280996542</v>
      </c>
      <c r="J116">
        <f t="shared" si="4"/>
        <v>0.77026009934794548</v>
      </c>
      <c r="K116">
        <f t="shared" si="4"/>
        <v>1.1060767892648953</v>
      </c>
      <c r="L116">
        <f t="shared" si="4"/>
        <v>1.216638552564052</v>
      </c>
      <c r="M116">
        <f t="shared" si="4"/>
        <v>1.3351896272284789</v>
      </c>
      <c r="N116">
        <f t="shared" si="4"/>
        <v>0.71298861015741055</v>
      </c>
      <c r="O116">
        <f t="shared" si="4"/>
        <v>0.96938861293239864</v>
      </c>
      <c r="P116">
        <f t="shared" si="4"/>
        <v>0.89388720719790626</v>
      </c>
      <c r="Q116">
        <f t="shared" si="4"/>
        <v>1.0128595805212712</v>
      </c>
      <c r="R116">
        <f t="shared" si="4"/>
        <v>1.0486489074387146</v>
      </c>
      <c r="S116">
        <f t="shared" si="4"/>
        <v>1.0560532113987779</v>
      </c>
      <c r="T116">
        <f t="shared" si="4"/>
        <v>0.83473340286078701</v>
      </c>
    </row>
    <row r="117" spans="1:20" x14ac:dyDescent="0.35">
      <c r="A117" s="9">
        <v>43281</v>
      </c>
      <c r="B117">
        <f t="shared" si="1"/>
        <v>0.81336302869820021</v>
      </c>
      <c r="C117">
        <f t="shared" si="4"/>
        <v>0.86509297659663553</v>
      </c>
      <c r="D117">
        <f t="shared" si="4"/>
        <v>1.8902826509866004</v>
      </c>
      <c r="E117">
        <f t="shared" si="4"/>
        <v>0.97626218522573804</v>
      </c>
      <c r="F117">
        <f t="shared" si="4"/>
        <v>1.1803487409570306</v>
      </c>
      <c r="G117">
        <f t="shared" si="4"/>
        <v>1.126533518535094</v>
      </c>
      <c r="H117">
        <f t="shared" si="4"/>
        <v>1.0710153467115897</v>
      </c>
      <c r="I117">
        <f t="shared" si="4"/>
        <v>0.88756351818997803</v>
      </c>
      <c r="J117">
        <f t="shared" si="4"/>
        <v>1.2578310593078981</v>
      </c>
      <c r="K117">
        <f t="shared" si="4"/>
        <v>0.86710145219998691</v>
      </c>
      <c r="L117">
        <f t="shared" si="4"/>
        <v>1.0432387399496788</v>
      </c>
      <c r="M117">
        <f t="shared" si="4"/>
        <v>1.044585667271253</v>
      </c>
      <c r="N117">
        <f t="shared" si="4"/>
        <v>1.244289208665321</v>
      </c>
      <c r="O117">
        <f t="shared" si="4"/>
        <v>0.90231906082446656</v>
      </c>
      <c r="P117">
        <f t="shared" si="4"/>
        <v>1.1782012710345688</v>
      </c>
      <c r="Q117">
        <f t="shared" si="4"/>
        <v>1.0941157581510832</v>
      </c>
      <c r="R117">
        <f t="shared" si="4"/>
        <v>0.95325662965356106</v>
      </c>
      <c r="S117">
        <f t="shared" si="4"/>
        <v>1.3844638891956245</v>
      </c>
      <c r="T117">
        <f t="shared" si="4"/>
        <v>1.0093237026433968</v>
      </c>
    </row>
    <row r="118" spans="1:20" x14ac:dyDescent="0.35">
      <c r="A118" s="9">
        <v>43373</v>
      </c>
      <c r="B118">
        <f t="shared" si="1"/>
        <v>1.112678281534047</v>
      </c>
      <c r="C118">
        <f t="shared" si="4"/>
        <v>0.98596640580866257</v>
      </c>
      <c r="D118">
        <f t="shared" si="4"/>
        <v>0.89365736385491279</v>
      </c>
      <c r="E118">
        <f t="shared" si="4"/>
        <v>0.86261893588139316</v>
      </c>
      <c r="F118">
        <f t="shared" si="4"/>
        <v>1.089442791427732</v>
      </c>
      <c r="G118">
        <f t="shared" si="4"/>
        <v>1.1339516307185267</v>
      </c>
      <c r="H118">
        <f t="shared" si="4"/>
        <v>0.98087333799133203</v>
      </c>
      <c r="I118">
        <f t="shared" si="4"/>
        <v>0.69495216998560461</v>
      </c>
      <c r="J118">
        <f t="shared" si="4"/>
        <v>0.76119019823020206</v>
      </c>
      <c r="K118">
        <f t="shared" si="4"/>
        <v>0.84127213551709357</v>
      </c>
      <c r="L118">
        <f t="shared" si="4"/>
        <v>0.73178952688234189</v>
      </c>
      <c r="M118">
        <f t="shared" si="4"/>
        <v>0.88847753671848151</v>
      </c>
      <c r="N118">
        <f t="shared" si="4"/>
        <v>1.3001056340056008</v>
      </c>
      <c r="O118">
        <f t="shared" si="4"/>
        <v>1.021091358311857</v>
      </c>
      <c r="P118">
        <f t="shared" si="4"/>
        <v>0.98514725576089812</v>
      </c>
      <c r="Q118">
        <f t="shared" si="4"/>
        <v>0.88306626411957156</v>
      </c>
      <c r="R118">
        <f t="shared" si="4"/>
        <v>1.0730524327950188</v>
      </c>
      <c r="S118">
        <f t="shared" si="4"/>
        <v>0.77597377329334227</v>
      </c>
      <c r="T118">
        <f t="shared" si="4"/>
        <v>0.9064139380394276</v>
      </c>
    </row>
    <row r="119" spans="1:20" x14ac:dyDescent="0.35">
      <c r="A119" s="9">
        <v>43465</v>
      </c>
      <c r="B119">
        <f t="shared" si="1"/>
        <v>0.45454521967425138</v>
      </c>
      <c r="C119">
        <f t="shared" si="4"/>
        <v>0.58634973828997683</v>
      </c>
      <c r="D119">
        <f t="shared" si="4"/>
        <v>0.71134710631597131</v>
      </c>
      <c r="E119">
        <f t="shared" si="4"/>
        <v>0.83676598790791834</v>
      </c>
      <c r="F119">
        <f t="shared" si="4"/>
        <v>0.5290204731806919</v>
      </c>
      <c r="G119">
        <f t="shared" si="4"/>
        <v>0.54992644705645399</v>
      </c>
      <c r="H119">
        <f t="shared" si="4"/>
        <v>0.55259125268124432</v>
      </c>
      <c r="I119">
        <f t="shared" si="4"/>
        <v>0.61808167940115022</v>
      </c>
      <c r="J119">
        <f t="shared" si="4"/>
        <v>0.49824498795395428</v>
      </c>
      <c r="K119">
        <f t="shared" si="4"/>
        <v>0.6126620629019619</v>
      </c>
      <c r="L119">
        <f t="shared" si="4"/>
        <v>0.81452553850048026</v>
      </c>
      <c r="M119">
        <f t="shared" si="4"/>
        <v>0.64165498822721423</v>
      </c>
      <c r="N119">
        <f t="shared" si="4"/>
        <v>0.36190144775578315</v>
      </c>
      <c r="O119">
        <f t="shared" si="4"/>
        <v>1.124979565585088</v>
      </c>
      <c r="P119">
        <f t="shared" si="4"/>
        <v>0.62087182116729078</v>
      </c>
      <c r="Q119">
        <f t="shared" si="4"/>
        <v>0.60752172611041211</v>
      </c>
      <c r="R119">
        <f t="shared" si="4"/>
        <v>1.0120036850760703</v>
      </c>
      <c r="S119">
        <f t="shared" si="4"/>
        <v>0.87219262454786539</v>
      </c>
      <c r="T119">
        <f t="shared" si="4"/>
        <v>0.68437916662940323</v>
      </c>
    </row>
    <row r="120" spans="1:20" x14ac:dyDescent="0.35">
      <c r="A120" s="9">
        <v>43555</v>
      </c>
      <c r="B120">
        <f t="shared" si="1"/>
        <v>1.4908098691058602</v>
      </c>
      <c r="C120">
        <f t="shared" si="4"/>
        <v>1.6187935438217884</v>
      </c>
      <c r="D120">
        <f t="shared" si="4"/>
        <v>0.81519573852763838</v>
      </c>
      <c r="E120">
        <f t="shared" si="4"/>
        <v>1.2866080453552631</v>
      </c>
      <c r="F120">
        <f t="shared" si="4"/>
        <v>1.3850820117603255</v>
      </c>
      <c r="G120">
        <f t="shared" si="4"/>
        <v>1.6363991844861088</v>
      </c>
      <c r="H120">
        <f t="shared" si="4"/>
        <v>1.4198285705690485</v>
      </c>
      <c r="I120">
        <f t="shared" si="4"/>
        <v>1.9139934610959699</v>
      </c>
      <c r="J120">
        <f t="shared" si="4"/>
        <v>1.5748250612566663</v>
      </c>
      <c r="K120">
        <f t="shared" si="4"/>
        <v>1.8209703069733656</v>
      </c>
      <c r="L120">
        <f t="shared" si="4"/>
        <v>1.2330907036036642</v>
      </c>
      <c r="M120">
        <f t="shared" si="4"/>
        <v>1.2730591148992225</v>
      </c>
      <c r="N120">
        <f t="shared" si="4"/>
        <v>1.1974392808543732</v>
      </c>
      <c r="O120">
        <f t="shared" si="4"/>
        <v>1.1841407322939801</v>
      </c>
      <c r="P120">
        <f t="shared" si="4"/>
        <v>1.603149525782434</v>
      </c>
      <c r="Q120">
        <f t="shared" si="4"/>
        <v>1.4663438752217093</v>
      </c>
      <c r="R120">
        <f t="shared" si="4"/>
        <v>1.2352905572615094</v>
      </c>
      <c r="S120">
        <f t="shared" si="4"/>
        <v>1.3546042313358715</v>
      </c>
      <c r="T120">
        <f t="shared" si="4"/>
        <v>1.3706707493830574</v>
      </c>
    </row>
    <row r="121" spans="1:20" x14ac:dyDescent="0.35">
      <c r="A121" s="9">
        <v>43646</v>
      </c>
      <c r="B121">
        <f t="shared" si="1"/>
        <v>0.92774129338873168</v>
      </c>
      <c r="C121">
        <f t="shared" si="4"/>
        <v>0.88379864441113132</v>
      </c>
      <c r="D121">
        <f t="shared" si="4"/>
        <v>1.7188218299476627</v>
      </c>
      <c r="E121">
        <f t="shared" si="4"/>
        <v>1.0529212933338323</v>
      </c>
      <c r="F121">
        <f t="shared" si="4"/>
        <v>0.95889478386455418</v>
      </c>
      <c r="G121">
        <f t="shared" si="4"/>
        <v>1.1484942836431842</v>
      </c>
      <c r="H121">
        <f t="shared" si="4"/>
        <v>1.3390541161577301</v>
      </c>
      <c r="I121">
        <f t="shared" si="4"/>
        <v>2.1009077256137862</v>
      </c>
      <c r="J121">
        <f t="shared" si="4"/>
        <v>1.0091340849915535</v>
      </c>
      <c r="K121">
        <f t="shared" si="4"/>
        <v>0.99038725064250899</v>
      </c>
      <c r="L121">
        <f t="shared" si="4"/>
        <v>1.1867747984529076</v>
      </c>
      <c r="M121">
        <f t="shared" si="4"/>
        <v>1.0662281469134822</v>
      </c>
      <c r="N121">
        <f t="shared" si="4"/>
        <v>0.80023950203075467</v>
      </c>
      <c r="O121">
        <f t="shared" si="4"/>
        <v>1.0904332605902021</v>
      </c>
      <c r="P121">
        <f t="shared" si="4"/>
        <v>1.0964205251731018</v>
      </c>
      <c r="Q121">
        <f t="shared" si="4"/>
        <v>0.94793160377271357</v>
      </c>
      <c r="R121">
        <f t="shared" si="4"/>
        <v>0.94271189970661917</v>
      </c>
      <c r="S121">
        <f t="shared" si="4"/>
        <v>1.0657818378429746</v>
      </c>
      <c r="T121">
        <f t="shared" si="4"/>
        <v>0.98215587840727403</v>
      </c>
    </row>
    <row r="122" spans="1:20" x14ac:dyDescent="0.35">
      <c r="A122" s="9">
        <v>43738</v>
      </c>
      <c r="B122">
        <f t="shared" si="1"/>
        <v>1.0449750074978132</v>
      </c>
      <c r="C122">
        <f t="shared" si="4"/>
        <v>1.201971049881513</v>
      </c>
      <c r="D122">
        <f t="shared" si="4"/>
        <v>0.83913636719785578</v>
      </c>
      <c r="E122">
        <f t="shared" si="4"/>
        <v>0.9397781871149381</v>
      </c>
      <c r="F122">
        <f t="shared" si="4"/>
        <v>1.0584457581011337</v>
      </c>
      <c r="G122">
        <f t="shared" si="4"/>
        <v>1.1040817990662044</v>
      </c>
      <c r="H122">
        <f t="shared" si="4"/>
        <v>1.0094795887642196</v>
      </c>
      <c r="I122">
        <f t="shared" si="4"/>
        <v>0.99972368375770704</v>
      </c>
      <c r="J122">
        <f t="shared" si="4"/>
        <v>1.0609900699109249</v>
      </c>
      <c r="K122">
        <f t="shared" si="4"/>
        <v>1.1748498579824138</v>
      </c>
      <c r="L122">
        <f t="shared" ref="C122:T123" si="5">(L60+1)^4</f>
        <v>1.02640748302757</v>
      </c>
      <c r="M122">
        <f t="shared" si="5"/>
        <v>1.157174380055267</v>
      </c>
      <c r="N122">
        <f t="shared" si="5"/>
        <v>1.1742076875635961</v>
      </c>
      <c r="O122">
        <f t="shared" si="5"/>
        <v>1.0859349322763385</v>
      </c>
      <c r="P122">
        <f t="shared" si="5"/>
        <v>1.1381446731782383</v>
      </c>
      <c r="Q122">
        <f t="shared" si="5"/>
        <v>0.87850068790757618</v>
      </c>
      <c r="R122">
        <f t="shared" si="5"/>
        <v>0.95905354403507936</v>
      </c>
      <c r="S122">
        <f t="shared" si="5"/>
        <v>0.88350399908066191</v>
      </c>
      <c r="T122">
        <f t="shared" si="5"/>
        <v>1.0200648727710595</v>
      </c>
    </row>
    <row r="123" spans="1:20" x14ac:dyDescent="0.35">
      <c r="A123" s="9">
        <v>43830</v>
      </c>
      <c r="B123">
        <f t="shared" si="1"/>
        <v>1.2556758718881238</v>
      </c>
      <c r="C123">
        <f t="shared" si="5"/>
        <v>1.2864308385575491</v>
      </c>
      <c r="D123">
        <f t="shared" si="5"/>
        <v>0.86195384748489434</v>
      </c>
      <c r="E123">
        <f t="shared" si="5"/>
        <v>1.1520078014895485</v>
      </c>
      <c r="F123">
        <f t="shared" si="5"/>
        <v>1.175397335641287</v>
      </c>
      <c r="G123">
        <f t="shared" si="5"/>
        <v>1.2289204639256464</v>
      </c>
      <c r="H123">
        <f t="shared" si="5"/>
        <v>1.2915688164846051</v>
      </c>
      <c r="I123">
        <f t="shared" si="5"/>
        <v>1.2414602143253775</v>
      </c>
      <c r="J123">
        <f t="shared" si="5"/>
        <v>1.7513304768797147</v>
      </c>
      <c r="K123">
        <f t="shared" si="5"/>
        <v>1.2781093765820002</v>
      </c>
      <c r="L123">
        <f t="shared" si="5"/>
        <v>1.0301657869547058</v>
      </c>
      <c r="M123">
        <f t="shared" si="5"/>
        <v>1.1305894181798257</v>
      </c>
      <c r="N123">
        <f t="shared" si="5"/>
        <v>1.0667341588147754</v>
      </c>
      <c r="O123">
        <f t="shared" si="5"/>
        <v>0.84805855019689325</v>
      </c>
      <c r="P123">
        <f t="shared" si="5"/>
        <v>1.1787301343445082</v>
      </c>
      <c r="Q123">
        <f t="shared" si="5"/>
        <v>1.2077900569572251</v>
      </c>
      <c r="R123">
        <f t="shared" si="5"/>
        <v>1.1154317070989277</v>
      </c>
      <c r="S123">
        <f t="shared" si="5"/>
        <v>1.3769118762482306</v>
      </c>
      <c r="T123">
        <f t="shared" si="5"/>
        <v>1.1384539255977659</v>
      </c>
    </row>
    <row r="124" spans="1:20" x14ac:dyDescent="0.35">
      <c r="A124" t="s">
        <v>757</v>
      </c>
      <c r="B124">
        <f>GEOMEAN(B65:B123)</f>
        <v>1.0130316600613325</v>
      </c>
      <c r="C124">
        <f t="shared" ref="C124:T124" si="6">GEOMEAN(C65:C123)</f>
        <v>1.0160971190789276</v>
      </c>
      <c r="D124">
        <f t="shared" si="6"/>
        <v>0.67629964527884268</v>
      </c>
      <c r="E124">
        <f t="shared" si="6"/>
        <v>1.069606520534665</v>
      </c>
      <c r="F124">
        <f t="shared" si="6"/>
        <v>1.0277495561967227</v>
      </c>
      <c r="G124">
        <f t="shared" si="6"/>
        <v>1.026445237284602</v>
      </c>
      <c r="H124">
        <f t="shared" si="6"/>
        <v>1.0784528234326898</v>
      </c>
      <c r="I124">
        <f t="shared" si="6"/>
        <v>0.92587114394059711</v>
      </c>
      <c r="J124">
        <f t="shared" si="6"/>
        <v>1.0124523444294338</v>
      </c>
      <c r="K124">
        <f t="shared" si="6"/>
        <v>0.97868086073327998</v>
      </c>
      <c r="L124">
        <f t="shared" si="6"/>
        <v>1.1448722098065811</v>
      </c>
      <c r="M124">
        <f t="shared" si="6"/>
        <v>1.0949762941689658</v>
      </c>
      <c r="N124">
        <f t="shared" si="6"/>
        <v>1.0017266314701447</v>
      </c>
      <c r="O124">
        <f t="shared" si="6"/>
        <v>0.99614591604662994</v>
      </c>
      <c r="P124">
        <f t="shared" si="6"/>
        <v>1.0339339625268713</v>
      </c>
      <c r="Q124">
        <f t="shared" si="6"/>
        <v>0.97317771088359495</v>
      </c>
      <c r="R124">
        <f t="shared" si="6"/>
        <v>0.99794405714723411</v>
      </c>
      <c r="S124">
        <f t="shared" si="6"/>
        <v>0.96489577974288909</v>
      </c>
      <c r="T124">
        <f t="shared" si="6"/>
        <v>1.0020959514569734</v>
      </c>
    </row>
    <row r="125" spans="1:20" x14ac:dyDescent="0.35">
      <c r="B125">
        <f>B124-1</f>
        <v>1.3031660061332495E-2</v>
      </c>
      <c r="C125">
        <f t="shared" ref="C125:T125" si="7">C124-1</f>
        <v>1.6097119078927635E-2</v>
      </c>
      <c r="D125">
        <f t="shared" si="7"/>
        <v>-0.32370035472115732</v>
      </c>
      <c r="E125">
        <f t="shared" si="7"/>
        <v>6.9606520534664984E-2</v>
      </c>
      <c r="F125">
        <f t="shared" si="7"/>
        <v>2.7749556196722702E-2</v>
      </c>
      <c r="G125">
        <f t="shared" si="7"/>
        <v>2.6445237284602019E-2</v>
      </c>
      <c r="H125">
        <f t="shared" si="7"/>
        <v>7.8452823432689778E-2</v>
      </c>
      <c r="I125">
        <f t="shared" si="7"/>
        <v>-7.4128856059402892E-2</v>
      </c>
      <c r="J125">
        <f t="shared" si="7"/>
        <v>1.245234442943377E-2</v>
      </c>
      <c r="K125">
        <f t="shared" si="7"/>
        <v>-2.1319139266720022E-2</v>
      </c>
      <c r="L125">
        <f t="shared" si="7"/>
        <v>0.14487220980658111</v>
      </c>
      <c r="M125">
        <f t="shared" si="7"/>
        <v>9.4976294168965802E-2</v>
      </c>
      <c r="N125">
        <f t="shared" si="7"/>
        <v>1.7266314701447349E-3</v>
      </c>
      <c r="O125">
        <f t="shared" si="7"/>
        <v>-3.8540839533700577E-3</v>
      </c>
      <c r="P125">
        <f t="shared" si="7"/>
        <v>3.3933962526871309E-2</v>
      </c>
      <c r="Q125">
        <f t="shared" si="7"/>
        <v>-2.6822289116405051E-2</v>
      </c>
      <c r="R125">
        <f t="shared" si="7"/>
        <v>-2.0559428527658907E-3</v>
      </c>
      <c r="S125">
        <f t="shared" si="7"/>
        <v>-3.5104220257110907E-2</v>
      </c>
      <c r="T125">
        <f t="shared" si="7"/>
        <v>2.0959514569733884E-3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19C3-4654-4FAD-87B5-650471970008}">
  <dimension ref="A1:IS21"/>
  <sheetViews>
    <sheetView workbookViewId="0">
      <selection activeCell="F27" sqref="F27"/>
    </sheetView>
  </sheetViews>
  <sheetFormatPr defaultRowHeight="14.5" x14ac:dyDescent="0.35"/>
  <sheetData>
    <row r="1" spans="1:253" x14ac:dyDescent="0.35">
      <c r="A1" t="s">
        <v>452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484</v>
      </c>
      <c r="Z1" t="s">
        <v>485</v>
      </c>
      <c r="AA1" t="s">
        <v>486</v>
      </c>
      <c r="AB1" t="s">
        <v>487</v>
      </c>
      <c r="AC1" t="s">
        <v>488</v>
      </c>
      <c r="AD1" t="s">
        <v>489</v>
      </c>
      <c r="AE1" t="s">
        <v>490</v>
      </c>
      <c r="AF1" t="s">
        <v>491</v>
      </c>
      <c r="AG1" t="s">
        <v>492</v>
      </c>
      <c r="AH1" t="s">
        <v>493</v>
      </c>
      <c r="AI1" t="s">
        <v>494</v>
      </c>
      <c r="AJ1" t="s">
        <v>495</v>
      </c>
      <c r="AK1" t="s">
        <v>496</v>
      </c>
      <c r="AL1" t="s">
        <v>497</v>
      </c>
      <c r="AM1" t="s">
        <v>498</v>
      </c>
      <c r="AN1" t="s">
        <v>499</v>
      </c>
      <c r="AO1" t="s">
        <v>500</v>
      </c>
      <c r="AP1" t="s">
        <v>501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508</v>
      </c>
      <c r="AX1" t="s">
        <v>509</v>
      </c>
      <c r="AY1" t="s">
        <v>510</v>
      </c>
      <c r="AZ1" t="s">
        <v>511</v>
      </c>
      <c r="BA1" t="s">
        <v>512</v>
      </c>
      <c r="BB1" t="s">
        <v>513</v>
      </c>
      <c r="BC1" t="s">
        <v>514</v>
      </c>
      <c r="BD1" t="s">
        <v>515</v>
      </c>
      <c r="BE1" t="s">
        <v>516</v>
      </c>
      <c r="BF1" t="s">
        <v>517</v>
      </c>
      <c r="BG1" t="s">
        <v>518</v>
      </c>
      <c r="BH1" t="s">
        <v>519</v>
      </c>
      <c r="BI1" t="s">
        <v>520</v>
      </c>
      <c r="BJ1" t="s">
        <v>521</v>
      </c>
      <c r="BK1" t="s">
        <v>522</v>
      </c>
      <c r="BL1" t="s">
        <v>523</v>
      </c>
      <c r="BM1" t="s">
        <v>524</v>
      </c>
      <c r="BN1" t="s">
        <v>525</v>
      </c>
      <c r="BO1" t="s">
        <v>526</v>
      </c>
      <c r="BP1" t="s">
        <v>527</v>
      </c>
      <c r="BQ1" t="s">
        <v>528</v>
      </c>
      <c r="BR1" t="s">
        <v>529</v>
      </c>
      <c r="BS1" t="s">
        <v>530</v>
      </c>
      <c r="BT1" t="s">
        <v>531</v>
      </c>
      <c r="BU1" t="s">
        <v>532</v>
      </c>
      <c r="BV1" t="s">
        <v>533</v>
      </c>
      <c r="BW1" t="s">
        <v>534</v>
      </c>
      <c r="BX1" t="s">
        <v>535</v>
      </c>
      <c r="BY1" t="s">
        <v>536</v>
      </c>
      <c r="BZ1" t="s">
        <v>537</v>
      </c>
      <c r="CA1" t="s">
        <v>538</v>
      </c>
      <c r="CB1" t="s">
        <v>539</v>
      </c>
      <c r="CC1" t="s">
        <v>540</v>
      </c>
      <c r="CD1" t="s">
        <v>541</v>
      </c>
      <c r="CE1" t="s">
        <v>542</v>
      </c>
      <c r="CF1" t="s">
        <v>543</v>
      </c>
      <c r="CG1" t="s">
        <v>544</v>
      </c>
      <c r="CH1" t="s">
        <v>545</v>
      </c>
      <c r="CI1" t="s">
        <v>546</v>
      </c>
      <c r="CJ1" t="s">
        <v>547</v>
      </c>
      <c r="CK1" t="s">
        <v>548</v>
      </c>
      <c r="CL1" t="s">
        <v>549</v>
      </c>
      <c r="CM1" t="s">
        <v>550</v>
      </c>
      <c r="CN1" t="s">
        <v>551</v>
      </c>
      <c r="CO1" t="s">
        <v>552</v>
      </c>
      <c r="CP1" t="s">
        <v>553</v>
      </c>
      <c r="CQ1" t="s">
        <v>554</v>
      </c>
      <c r="CR1" t="s">
        <v>555</v>
      </c>
      <c r="CS1" t="s">
        <v>556</v>
      </c>
      <c r="CT1" t="s">
        <v>557</v>
      </c>
      <c r="CU1" t="s">
        <v>558</v>
      </c>
      <c r="CV1" t="s">
        <v>559</v>
      </c>
      <c r="CW1" t="s">
        <v>560</v>
      </c>
      <c r="CX1" t="s">
        <v>561</v>
      </c>
      <c r="CY1" t="s">
        <v>562</v>
      </c>
      <c r="CZ1" t="s">
        <v>563</v>
      </c>
      <c r="DA1" t="s">
        <v>564</v>
      </c>
      <c r="DB1" t="s">
        <v>565</v>
      </c>
      <c r="DC1" t="s">
        <v>566</v>
      </c>
      <c r="DD1" t="s">
        <v>567</v>
      </c>
      <c r="DE1" t="s">
        <v>568</v>
      </c>
      <c r="DF1" t="s">
        <v>569</v>
      </c>
      <c r="DG1" t="s">
        <v>570</v>
      </c>
      <c r="DH1" t="s">
        <v>571</v>
      </c>
      <c r="DI1" t="s">
        <v>572</v>
      </c>
      <c r="DJ1" t="s">
        <v>573</v>
      </c>
      <c r="DK1" t="s">
        <v>574</v>
      </c>
      <c r="DL1" t="s">
        <v>575</v>
      </c>
      <c r="DM1" t="s">
        <v>576</v>
      </c>
      <c r="DN1" t="s">
        <v>577</v>
      </c>
      <c r="DO1" t="s">
        <v>578</v>
      </c>
      <c r="DP1" t="s">
        <v>579</v>
      </c>
      <c r="DQ1" t="s">
        <v>580</v>
      </c>
      <c r="DR1" t="s">
        <v>581</v>
      </c>
      <c r="DS1" t="s">
        <v>582</v>
      </c>
      <c r="DT1" t="s">
        <v>583</v>
      </c>
      <c r="DU1" t="s">
        <v>584</v>
      </c>
      <c r="DV1" t="s">
        <v>585</v>
      </c>
      <c r="DW1" t="s">
        <v>586</v>
      </c>
      <c r="DX1" t="s">
        <v>587</v>
      </c>
      <c r="DY1" t="s">
        <v>588</v>
      </c>
      <c r="DZ1" t="s">
        <v>589</v>
      </c>
      <c r="EA1" t="s">
        <v>590</v>
      </c>
      <c r="EB1" t="s">
        <v>591</v>
      </c>
      <c r="EC1" t="s">
        <v>592</v>
      </c>
      <c r="ED1" t="s">
        <v>593</v>
      </c>
      <c r="EE1" t="s">
        <v>594</v>
      </c>
      <c r="EF1" t="s">
        <v>595</v>
      </c>
      <c r="EG1" t="s">
        <v>596</v>
      </c>
      <c r="EH1" t="s">
        <v>597</v>
      </c>
      <c r="EI1" t="s">
        <v>598</v>
      </c>
      <c r="EJ1" t="s">
        <v>599</v>
      </c>
      <c r="EK1" t="s">
        <v>600</v>
      </c>
      <c r="EL1" t="s">
        <v>601</v>
      </c>
      <c r="EM1" t="s">
        <v>602</v>
      </c>
      <c r="EN1" t="s">
        <v>603</v>
      </c>
      <c r="EO1" t="s">
        <v>604</v>
      </c>
      <c r="EP1" t="s">
        <v>605</v>
      </c>
      <c r="EQ1" t="s">
        <v>606</v>
      </c>
      <c r="ER1" t="s">
        <v>607</v>
      </c>
      <c r="ES1" t="s">
        <v>608</v>
      </c>
      <c r="ET1" t="s">
        <v>609</v>
      </c>
      <c r="EU1" t="s">
        <v>610</v>
      </c>
      <c r="EV1" t="s">
        <v>611</v>
      </c>
      <c r="EW1" t="s">
        <v>612</v>
      </c>
      <c r="EX1" t="s">
        <v>613</v>
      </c>
      <c r="EY1" t="s">
        <v>614</v>
      </c>
      <c r="EZ1" t="s">
        <v>615</v>
      </c>
      <c r="FA1" t="s">
        <v>616</v>
      </c>
      <c r="FB1" t="s">
        <v>617</v>
      </c>
      <c r="FC1" t="s">
        <v>618</v>
      </c>
      <c r="FD1" t="s">
        <v>619</v>
      </c>
      <c r="FE1" t="s">
        <v>620</v>
      </c>
      <c r="FF1" t="s">
        <v>621</v>
      </c>
      <c r="FG1" t="s">
        <v>622</v>
      </c>
      <c r="FH1" t="s">
        <v>623</v>
      </c>
      <c r="FI1" t="s">
        <v>624</v>
      </c>
      <c r="FJ1" t="s">
        <v>625</v>
      </c>
      <c r="FK1" t="s">
        <v>626</v>
      </c>
      <c r="FL1" t="s">
        <v>627</v>
      </c>
      <c r="FM1" t="s">
        <v>628</v>
      </c>
      <c r="FN1" t="s">
        <v>629</v>
      </c>
      <c r="FO1" t="s">
        <v>630</v>
      </c>
      <c r="FP1" t="s">
        <v>631</v>
      </c>
      <c r="FQ1" t="s">
        <v>632</v>
      </c>
      <c r="FR1" t="s">
        <v>633</v>
      </c>
      <c r="FS1" t="s">
        <v>634</v>
      </c>
      <c r="FT1" t="s">
        <v>635</v>
      </c>
      <c r="FU1" t="s">
        <v>636</v>
      </c>
      <c r="FV1" t="s">
        <v>637</v>
      </c>
      <c r="FW1" t="s">
        <v>638</v>
      </c>
      <c r="FX1" t="s">
        <v>639</v>
      </c>
      <c r="FY1" t="s">
        <v>640</v>
      </c>
      <c r="FZ1" t="s">
        <v>641</v>
      </c>
      <c r="GA1" t="s">
        <v>642</v>
      </c>
      <c r="GB1" t="s">
        <v>643</v>
      </c>
      <c r="GC1" t="s">
        <v>644</v>
      </c>
      <c r="GD1" t="s">
        <v>645</v>
      </c>
      <c r="GE1" t="s">
        <v>646</v>
      </c>
      <c r="GF1" t="s">
        <v>647</v>
      </c>
      <c r="GG1" t="s">
        <v>648</v>
      </c>
      <c r="GH1" t="s">
        <v>649</v>
      </c>
      <c r="GI1" t="s">
        <v>650</v>
      </c>
      <c r="GJ1" t="s">
        <v>651</v>
      </c>
      <c r="GK1" t="s">
        <v>652</v>
      </c>
      <c r="GL1" t="s">
        <v>653</v>
      </c>
      <c r="GM1" t="s">
        <v>654</v>
      </c>
      <c r="GN1" t="s">
        <v>655</v>
      </c>
      <c r="GO1" t="s">
        <v>656</v>
      </c>
      <c r="GP1" t="s">
        <v>657</v>
      </c>
      <c r="GQ1" t="s">
        <v>658</v>
      </c>
      <c r="GR1" t="s">
        <v>659</v>
      </c>
      <c r="GS1" t="s">
        <v>660</v>
      </c>
      <c r="GT1" t="s">
        <v>661</v>
      </c>
      <c r="GU1" t="s">
        <v>662</v>
      </c>
      <c r="GV1" t="s">
        <v>663</v>
      </c>
      <c r="GW1" t="s">
        <v>664</v>
      </c>
      <c r="GX1" t="s">
        <v>665</v>
      </c>
      <c r="GY1" t="s">
        <v>666</v>
      </c>
      <c r="GZ1" t="s">
        <v>667</v>
      </c>
      <c r="HA1" t="s">
        <v>668</v>
      </c>
      <c r="HB1" t="s">
        <v>669</v>
      </c>
      <c r="HC1" t="s">
        <v>670</v>
      </c>
      <c r="HD1" t="s">
        <v>671</v>
      </c>
      <c r="HE1" t="s">
        <v>672</v>
      </c>
      <c r="HF1" t="s">
        <v>673</v>
      </c>
      <c r="HG1" t="s">
        <v>674</v>
      </c>
      <c r="HH1" t="s">
        <v>675</v>
      </c>
      <c r="HI1" t="s">
        <v>676</v>
      </c>
      <c r="HJ1" t="s">
        <v>677</v>
      </c>
      <c r="HK1" t="s">
        <v>678</v>
      </c>
      <c r="HL1" t="s">
        <v>679</v>
      </c>
      <c r="HM1" t="s">
        <v>680</v>
      </c>
      <c r="HN1" t="s">
        <v>681</v>
      </c>
      <c r="HO1" t="s">
        <v>682</v>
      </c>
      <c r="HP1" t="s">
        <v>683</v>
      </c>
      <c r="HQ1" t="s">
        <v>684</v>
      </c>
      <c r="HR1" t="s">
        <v>685</v>
      </c>
      <c r="HS1" t="s">
        <v>686</v>
      </c>
      <c r="HT1" t="s">
        <v>687</v>
      </c>
      <c r="HU1" t="s">
        <v>688</v>
      </c>
      <c r="HV1" t="s">
        <v>689</v>
      </c>
      <c r="HW1" t="s">
        <v>690</v>
      </c>
      <c r="HX1" t="s">
        <v>691</v>
      </c>
      <c r="HY1" t="s">
        <v>692</v>
      </c>
      <c r="HZ1" t="s">
        <v>693</v>
      </c>
      <c r="IA1" t="s">
        <v>694</v>
      </c>
      <c r="IB1" t="s">
        <v>695</v>
      </c>
      <c r="IC1" t="s">
        <v>696</v>
      </c>
      <c r="ID1" t="s">
        <v>697</v>
      </c>
      <c r="IE1" t="s">
        <v>698</v>
      </c>
      <c r="IF1" t="s">
        <v>699</v>
      </c>
      <c r="IG1" t="s">
        <v>700</v>
      </c>
      <c r="IH1" t="s">
        <v>701</v>
      </c>
      <c r="II1" t="s">
        <v>702</v>
      </c>
      <c r="IJ1" t="s">
        <v>703</v>
      </c>
      <c r="IK1" t="s">
        <v>704</v>
      </c>
      <c r="IL1" t="s">
        <v>705</v>
      </c>
      <c r="IM1" t="s">
        <v>706</v>
      </c>
      <c r="IN1" t="s">
        <v>707</v>
      </c>
      <c r="IO1" t="s">
        <v>708</v>
      </c>
      <c r="IP1" t="s">
        <v>709</v>
      </c>
      <c r="IQ1" t="s">
        <v>710</v>
      </c>
      <c r="IR1" t="s">
        <v>711</v>
      </c>
      <c r="IS1" t="s">
        <v>712</v>
      </c>
    </row>
    <row r="2" spans="1:253" x14ac:dyDescent="0.35">
      <c r="A2" t="s">
        <v>154</v>
      </c>
      <c r="B2">
        <v>3.81</v>
      </c>
      <c r="C2">
        <v>3.95</v>
      </c>
      <c r="D2">
        <v>4.16</v>
      </c>
      <c r="E2">
        <v>3.99</v>
      </c>
      <c r="F2">
        <v>4.17</v>
      </c>
      <c r="G2">
        <v>4.5</v>
      </c>
      <c r="H2">
        <v>4.83</v>
      </c>
      <c r="I2">
        <v>5.04</v>
      </c>
      <c r="J2">
        <v>5.2</v>
      </c>
      <c r="K2">
        <v>5.44</v>
      </c>
      <c r="L2">
        <v>5.17</v>
      </c>
      <c r="M2">
        <v>5.28</v>
      </c>
      <c r="N2">
        <v>5.67</v>
      </c>
      <c r="O2">
        <v>5.64</v>
      </c>
      <c r="P2">
        <v>5.47</v>
      </c>
      <c r="Q2">
        <v>5.36</v>
      </c>
      <c r="R2">
        <v>5.53</v>
      </c>
      <c r="S2">
        <v>5.36</v>
      </c>
      <c r="T2">
        <v>5.44</v>
      </c>
      <c r="U2">
        <v>5.4</v>
      </c>
      <c r="V2">
        <v>5.45</v>
      </c>
      <c r="W2">
        <v>5.4</v>
      </c>
      <c r="X2">
        <v>5.34</v>
      </c>
      <c r="Y2">
        <v>5.09</v>
      </c>
      <c r="Z2">
        <v>4.99</v>
      </c>
      <c r="AA2">
        <v>4.99</v>
      </c>
      <c r="AB2">
        <v>4.9000000000000004</v>
      </c>
      <c r="AC2">
        <v>5.0599999999999996</v>
      </c>
      <c r="AD2">
        <v>5.26</v>
      </c>
      <c r="AE2">
        <v>5.2</v>
      </c>
      <c r="AF2">
        <v>5.22</v>
      </c>
      <c r="AG2">
        <v>5.0199999999999996</v>
      </c>
      <c r="AH2">
        <v>5.01</v>
      </c>
      <c r="AI2">
        <v>4.78</v>
      </c>
      <c r="AJ2">
        <v>4.63</v>
      </c>
      <c r="AK2">
        <v>4.9000000000000004</v>
      </c>
      <c r="AL2">
        <v>4.99</v>
      </c>
      <c r="AM2">
        <v>5.05</v>
      </c>
      <c r="AN2">
        <v>5.29</v>
      </c>
      <c r="AO2">
        <v>5.28</v>
      </c>
      <c r="AP2">
        <v>5.3</v>
      </c>
      <c r="AQ2">
        <v>5.15</v>
      </c>
      <c r="AR2">
        <v>5</v>
      </c>
      <c r="AS2">
        <v>4.72</v>
      </c>
      <c r="AT2">
        <v>4.51</v>
      </c>
      <c r="AU2">
        <v>4.5999999999999996</v>
      </c>
      <c r="AV2">
        <v>4.58</v>
      </c>
      <c r="AW2">
        <v>4.41</v>
      </c>
      <c r="AX2">
        <v>4.25</v>
      </c>
      <c r="AY2">
        <v>4.03</v>
      </c>
      <c r="AZ2">
        <v>4.08</v>
      </c>
      <c r="BA2">
        <v>4.22</v>
      </c>
      <c r="BB2">
        <v>3.9</v>
      </c>
      <c r="BC2">
        <v>3.7</v>
      </c>
      <c r="BD2">
        <v>4.03</v>
      </c>
      <c r="BE2">
        <v>4.1900000000000004</v>
      </c>
      <c r="BF2">
        <v>4.2300000000000004</v>
      </c>
      <c r="BG2">
        <v>4.28</v>
      </c>
      <c r="BH2">
        <v>4.41</v>
      </c>
      <c r="BI2">
        <v>4.3499999999999996</v>
      </c>
      <c r="BJ2">
        <v>4.22</v>
      </c>
      <c r="BK2">
        <v>4.18</v>
      </c>
      <c r="BL2">
        <v>4</v>
      </c>
      <c r="BM2">
        <v>4.1900000000000004</v>
      </c>
      <c r="BN2">
        <v>4.3499999999999996</v>
      </c>
      <c r="BO2">
        <v>4.41</v>
      </c>
      <c r="BP2">
        <v>4.3099999999999996</v>
      </c>
      <c r="BQ2">
        <v>4.1500000000000004</v>
      </c>
      <c r="BR2">
        <v>4.0999999999999996</v>
      </c>
      <c r="BS2">
        <v>3.98</v>
      </c>
      <c r="BT2">
        <v>3.86</v>
      </c>
      <c r="BU2">
        <v>3.65</v>
      </c>
      <c r="BV2">
        <v>3.6</v>
      </c>
      <c r="BW2">
        <v>3.59</v>
      </c>
      <c r="BX2">
        <v>3.74</v>
      </c>
      <c r="BY2">
        <v>3.54</v>
      </c>
      <c r="BZ2">
        <v>3.38</v>
      </c>
      <c r="CA2">
        <v>3.22</v>
      </c>
      <c r="CB2">
        <v>3.28</v>
      </c>
      <c r="CC2">
        <v>3.3</v>
      </c>
      <c r="CD2">
        <v>3.14</v>
      </c>
      <c r="CE2">
        <v>3.3</v>
      </c>
      <c r="CF2">
        <v>3.51</v>
      </c>
      <c r="CG2">
        <v>3.4</v>
      </c>
      <c r="CH2">
        <v>3.38</v>
      </c>
      <c r="CI2">
        <v>3.53</v>
      </c>
      <c r="CJ2">
        <v>3.72</v>
      </c>
      <c r="CK2">
        <v>3.98</v>
      </c>
      <c r="CL2">
        <v>4.04</v>
      </c>
      <c r="CM2">
        <v>4.05</v>
      </c>
      <c r="CN2">
        <v>4.08</v>
      </c>
      <c r="CO2">
        <v>3.95</v>
      </c>
      <c r="CP2">
        <v>3.83</v>
      </c>
      <c r="CQ2">
        <v>3.86</v>
      </c>
      <c r="CR2">
        <v>3.79</v>
      </c>
      <c r="CS2">
        <v>3.85</v>
      </c>
      <c r="CT2">
        <v>4.0999999999999996</v>
      </c>
      <c r="CU2">
        <v>4.12</v>
      </c>
      <c r="CV2">
        <v>4.0199999999999996</v>
      </c>
      <c r="CW2">
        <v>4.2300000000000004</v>
      </c>
      <c r="CX2">
        <v>4.3600000000000003</v>
      </c>
      <c r="CY2">
        <v>4.6399999999999997</v>
      </c>
      <c r="CZ2">
        <v>4.5999999999999996</v>
      </c>
      <c r="DA2">
        <v>4.42</v>
      </c>
      <c r="DB2">
        <v>4.37</v>
      </c>
      <c r="DC2">
        <v>4.41</v>
      </c>
      <c r="DD2">
        <v>4.25</v>
      </c>
      <c r="DE2">
        <v>4.3600000000000003</v>
      </c>
      <c r="DF2">
        <v>4.1900000000000004</v>
      </c>
      <c r="DG2">
        <v>4.13</v>
      </c>
      <c r="DH2">
        <v>4.07</v>
      </c>
      <c r="DI2">
        <v>4.28</v>
      </c>
      <c r="DJ2">
        <v>4.43</v>
      </c>
      <c r="DK2">
        <v>4.78</v>
      </c>
      <c r="DL2">
        <v>4.76</v>
      </c>
      <c r="DM2">
        <v>4.4800000000000004</v>
      </c>
      <c r="DN2">
        <v>4.43</v>
      </c>
      <c r="DO2">
        <v>4.3099999999999996</v>
      </c>
      <c r="DP2">
        <v>4.0999999999999996</v>
      </c>
      <c r="DQ2">
        <v>3.73</v>
      </c>
      <c r="DR2">
        <v>3.88</v>
      </c>
      <c r="DS2">
        <v>3.94</v>
      </c>
      <c r="DT2">
        <v>3.85</v>
      </c>
      <c r="DU2">
        <v>3.84</v>
      </c>
      <c r="DV2">
        <v>3.95</v>
      </c>
      <c r="DW2">
        <v>4.09</v>
      </c>
      <c r="DX2">
        <v>3.89</v>
      </c>
      <c r="DY2">
        <v>3.73</v>
      </c>
      <c r="DZ2">
        <v>3.7</v>
      </c>
      <c r="EA2">
        <v>3.67</v>
      </c>
      <c r="EB2">
        <v>3.66</v>
      </c>
      <c r="EC2">
        <v>3.64</v>
      </c>
      <c r="ED2">
        <v>3.75</v>
      </c>
      <c r="EE2">
        <v>3.72</v>
      </c>
      <c r="EF2">
        <v>3.63</v>
      </c>
      <c r="EG2">
        <v>3.68</v>
      </c>
      <c r="EH2">
        <v>3.52</v>
      </c>
      <c r="EI2">
        <v>3.6</v>
      </c>
      <c r="EJ2">
        <v>3.6</v>
      </c>
      <c r="EK2">
        <v>3.34</v>
      </c>
      <c r="EL2">
        <v>3.39</v>
      </c>
      <c r="EM2">
        <v>3.36</v>
      </c>
      <c r="EN2">
        <v>3.75</v>
      </c>
      <c r="EO2">
        <v>4.12</v>
      </c>
      <c r="EP2">
        <v>4.22</v>
      </c>
      <c r="EQ2">
        <v>4.3099999999999996</v>
      </c>
      <c r="ER2">
        <v>4.3899999999999997</v>
      </c>
      <c r="ES2">
        <v>4.54</v>
      </c>
      <c r="ET2">
        <v>4.46</v>
      </c>
      <c r="EU2">
        <v>4.4800000000000004</v>
      </c>
      <c r="EV2">
        <v>4.62</v>
      </c>
      <c r="EW2">
        <v>4.1500000000000004</v>
      </c>
      <c r="EX2">
        <v>4.05</v>
      </c>
      <c r="EY2">
        <v>4.25</v>
      </c>
      <c r="EZ2">
        <v>4.66</v>
      </c>
      <c r="FA2">
        <v>4.5199999999999996</v>
      </c>
      <c r="FB2">
        <v>4.5199999999999996</v>
      </c>
      <c r="FC2">
        <v>4.3099999999999996</v>
      </c>
      <c r="FD2">
        <v>3.96</v>
      </c>
      <c r="FE2">
        <v>4.12</v>
      </c>
      <c r="FF2">
        <v>4.1399999999999997</v>
      </c>
      <c r="FG2">
        <v>4.1500000000000004</v>
      </c>
      <c r="FH2">
        <v>4.0199999999999996</v>
      </c>
      <c r="FI2">
        <v>3.9</v>
      </c>
      <c r="FJ2">
        <v>3.67</v>
      </c>
      <c r="FK2">
        <v>3.47</v>
      </c>
      <c r="FL2">
        <v>3.37</v>
      </c>
      <c r="FM2">
        <v>3.08</v>
      </c>
      <c r="FN2">
        <v>3.02</v>
      </c>
      <c r="FO2">
        <v>3.12</v>
      </c>
      <c r="FP2">
        <v>3</v>
      </c>
      <c r="FQ2">
        <v>2.79</v>
      </c>
      <c r="FR2">
        <v>2.65</v>
      </c>
      <c r="FS2">
        <v>3.01</v>
      </c>
      <c r="FT2">
        <v>3.07</v>
      </c>
      <c r="FU2">
        <v>3.12</v>
      </c>
      <c r="FV2">
        <v>3.23</v>
      </c>
      <c r="FW2">
        <v>3.03</v>
      </c>
      <c r="FX2">
        <v>2.9</v>
      </c>
      <c r="FY2">
        <v>2.96</v>
      </c>
      <c r="FZ2">
        <v>2.83</v>
      </c>
      <c r="GA2">
        <v>2.64</v>
      </c>
      <c r="GB2">
        <v>2.4900000000000002</v>
      </c>
      <c r="GC2">
        <v>2.36</v>
      </c>
      <c r="GD2">
        <v>2.2200000000000002</v>
      </c>
      <c r="GE2">
        <v>2.08</v>
      </c>
      <c r="GF2">
        <v>1.95</v>
      </c>
      <c r="GG2">
        <v>1.77</v>
      </c>
      <c r="GH2">
        <v>1.66</v>
      </c>
      <c r="GI2">
        <v>1.61</v>
      </c>
      <c r="GJ2">
        <v>1.54</v>
      </c>
      <c r="GK2">
        <v>1.34</v>
      </c>
      <c r="GL2">
        <v>1.1200000000000001</v>
      </c>
      <c r="GM2">
        <v>1.02</v>
      </c>
      <c r="GN2">
        <v>0.89</v>
      </c>
      <c r="GO2">
        <v>0.89</v>
      </c>
      <c r="GP2">
        <v>1.3</v>
      </c>
      <c r="GQ2">
        <v>1.62</v>
      </c>
      <c r="GR2">
        <v>1.32</v>
      </c>
      <c r="GS2">
        <v>1.38</v>
      </c>
      <c r="GT2">
        <v>1.37</v>
      </c>
      <c r="GU2">
        <v>1.19</v>
      </c>
      <c r="GV2">
        <v>1.17</v>
      </c>
      <c r="GW2">
        <v>1.2</v>
      </c>
      <c r="GX2">
        <v>1.1499999999999999</v>
      </c>
      <c r="GY2">
        <v>1.03</v>
      </c>
      <c r="GZ2">
        <v>0.92</v>
      </c>
      <c r="HA2">
        <v>0.92</v>
      </c>
      <c r="HB2">
        <v>0.9</v>
      </c>
      <c r="HC2">
        <v>0.81</v>
      </c>
      <c r="HD2">
        <v>0.61</v>
      </c>
      <c r="HE2">
        <v>0.56999999999999995</v>
      </c>
      <c r="HF2">
        <v>0.62</v>
      </c>
      <c r="HG2">
        <v>0.73</v>
      </c>
      <c r="HH2">
        <v>1</v>
      </c>
      <c r="HI2">
        <v>1.04</v>
      </c>
      <c r="HJ2">
        <v>1.1000000000000001</v>
      </c>
      <c r="HK2">
        <v>1.24</v>
      </c>
      <c r="HL2">
        <v>1.27</v>
      </c>
      <c r="HM2">
        <v>1.1399999999999999</v>
      </c>
      <c r="HN2">
        <v>1.1299999999999999</v>
      </c>
      <c r="HO2">
        <v>1.01</v>
      </c>
      <c r="HP2">
        <v>1.18</v>
      </c>
      <c r="HQ2">
        <v>1.06</v>
      </c>
      <c r="HR2">
        <v>1.06</v>
      </c>
      <c r="HS2">
        <v>1.08</v>
      </c>
      <c r="HT2">
        <v>0.95</v>
      </c>
      <c r="HU2">
        <v>0.91</v>
      </c>
      <c r="HV2">
        <v>1.05</v>
      </c>
      <c r="HW2">
        <v>1.19</v>
      </c>
      <c r="HX2">
        <v>1.07</v>
      </c>
      <c r="HY2">
        <v>0.99</v>
      </c>
      <c r="HZ2">
        <v>1.08</v>
      </c>
      <c r="IA2">
        <v>1.1200000000000001</v>
      </c>
      <c r="IB2">
        <v>1.03</v>
      </c>
      <c r="IC2">
        <v>1.1399999999999999</v>
      </c>
      <c r="ID2">
        <v>1.17</v>
      </c>
      <c r="IE2">
        <v>1.3</v>
      </c>
      <c r="IF2">
        <v>1.24</v>
      </c>
      <c r="IG2">
        <v>1.0900000000000001</v>
      </c>
      <c r="IH2">
        <v>1.01</v>
      </c>
      <c r="II2">
        <v>0.94</v>
      </c>
      <c r="IJ2">
        <v>0.84</v>
      </c>
      <c r="IK2">
        <v>0.77</v>
      </c>
      <c r="IL2">
        <v>0.7</v>
      </c>
      <c r="IM2">
        <v>0.43</v>
      </c>
      <c r="IN2">
        <v>0.22</v>
      </c>
      <c r="IO2">
        <v>-0.03</v>
      </c>
      <c r="IP2">
        <v>-7.0000000000000007E-2</v>
      </c>
      <c r="IQ2">
        <v>0.02</v>
      </c>
      <c r="IR2">
        <v>0.17</v>
      </c>
      <c r="IS2">
        <v>0.23</v>
      </c>
    </row>
    <row r="3" spans="1:253" x14ac:dyDescent="0.35">
      <c r="A3" t="s">
        <v>5</v>
      </c>
      <c r="B3">
        <v>3.9</v>
      </c>
      <c r="C3">
        <v>4.04</v>
      </c>
      <c r="D3">
        <v>4.26</v>
      </c>
      <c r="E3">
        <v>4.1100000000000003</v>
      </c>
      <c r="F3">
        <v>4.29</v>
      </c>
      <c r="G3">
        <v>4.6399999999999997</v>
      </c>
      <c r="H3">
        <v>4.9400000000000004</v>
      </c>
      <c r="I3">
        <v>5.18</v>
      </c>
      <c r="J3">
        <v>5.34</v>
      </c>
      <c r="K3">
        <v>5.58</v>
      </c>
      <c r="L3">
        <v>5.3</v>
      </c>
      <c r="M3">
        <v>5.41</v>
      </c>
      <c r="N3">
        <v>5.79</v>
      </c>
      <c r="O3">
        <v>5.79</v>
      </c>
      <c r="P3">
        <v>5.62</v>
      </c>
      <c r="Q3">
        <v>5.52</v>
      </c>
      <c r="R3">
        <v>5.69</v>
      </c>
      <c r="S3">
        <v>5.53</v>
      </c>
      <c r="T3">
        <v>5.6</v>
      </c>
      <c r="U3">
        <v>5.56</v>
      </c>
      <c r="V3">
        <v>5.63</v>
      </c>
      <c r="W3">
        <v>5.58</v>
      </c>
      <c r="X3">
        <v>5.52</v>
      </c>
      <c r="Y3">
        <v>5.28</v>
      </c>
      <c r="Z3">
        <v>5.16</v>
      </c>
      <c r="AA3">
        <v>5.16</v>
      </c>
      <c r="AB3">
        <v>5.08</v>
      </c>
      <c r="AC3">
        <v>5.21</v>
      </c>
      <c r="AD3">
        <v>5.38</v>
      </c>
      <c r="AE3">
        <v>5.33</v>
      </c>
      <c r="AF3">
        <v>5.35</v>
      </c>
      <c r="AG3">
        <v>5.15</v>
      </c>
      <c r="AH3">
        <v>5.14</v>
      </c>
      <c r="AI3">
        <v>4.8899999999999997</v>
      </c>
      <c r="AJ3">
        <v>4.75</v>
      </c>
      <c r="AK3">
        <v>4.97</v>
      </c>
      <c r="AL3">
        <v>5.08</v>
      </c>
      <c r="AM3">
        <v>5.15</v>
      </c>
      <c r="AN3">
        <v>5.37</v>
      </c>
      <c r="AO3">
        <v>5.37</v>
      </c>
      <c r="AP3">
        <v>5.38</v>
      </c>
      <c r="AQ3">
        <v>5.24</v>
      </c>
      <c r="AR3">
        <v>5.09</v>
      </c>
      <c r="AS3">
        <v>4.8</v>
      </c>
      <c r="AT3">
        <v>4.5999999999999996</v>
      </c>
      <c r="AU3">
        <v>4.66</v>
      </c>
      <c r="AV3">
        <v>4.6399999999999997</v>
      </c>
      <c r="AW3">
        <v>4.46</v>
      </c>
      <c r="AX3">
        <v>4.28</v>
      </c>
      <c r="AY3">
        <v>4.1100000000000003</v>
      </c>
      <c r="AZ3">
        <v>4.1500000000000004</v>
      </c>
      <c r="BA3">
        <v>4.29</v>
      </c>
      <c r="BB3">
        <v>3.95</v>
      </c>
      <c r="BC3">
        <v>3.74</v>
      </c>
      <c r="BD3">
        <v>4.0599999999999996</v>
      </c>
      <c r="BE3">
        <v>4.22</v>
      </c>
      <c r="BF3">
        <v>4.25</v>
      </c>
      <c r="BG3">
        <v>4.3099999999999996</v>
      </c>
      <c r="BH3">
        <v>4.43</v>
      </c>
      <c r="BI3">
        <v>4.38</v>
      </c>
      <c r="BJ3">
        <v>4.26</v>
      </c>
      <c r="BK3">
        <v>4.26</v>
      </c>
      <c r="BL3">
        <v>4.07</v>
      </c>
      <c r="BM3">
        <v>4.26</v>
      </c>
      <c r="BN3">
        <v>4.4000000000000004</v>
      </c>
      <c r="BO3">
        <v>4.46</v>
      </c>
      <c r="BP3">
        <v>4.34</v>
      </c>
      <c r="BQ3">
        <v>4.18</v>
      </c>
      <c r="BR3">
        <v>4.1100000000000003</v>
      </c>
      <c r="BS3">
        <v>3.98</v>
      </c>
      <c r="BT3">
        <v>3.85</v>
      </c>
      <c r="BU3">
        <v>3.66</v>
      </c>
      <c r="BV3">
        <v>3.59</v>
      </c>
      <c r="BW3">
        <v>3.57</v>
      </c>
      <c r="BX3">
        <v>3.76</v>
      </c>
      <c r="BY3">
        <v>3.6</v>
      </c>
      <c r="BZ3">
        <v>3.43</v>
      </c>
      <c r="CA3">
        <v>3.26</v>
      </c>
      <c r="CB3">
        <v>3.3</v>
      </c>
      <c r="CC3">
        <v>3.31</v>
      </c>
      <c r="CD3">
        <v>3.14</v>
      </c>
      <c r="CE3">
        <v>3.3</v>
      </c>
      <c r="CF3">
        <v>3.49</v>
      </c>
      <c r="CG3">
        <v>3.39</v>
      </c>
      <c r="CH3">
        <v>3.37</v>
      </c>
      <c r="CI3">
        <v>3.54</v>
      </c>
      <c r="CJ3">
        <v>3.7</v>
      </c>
      <c r="CK3">
        <v>3.96</v>
      </c>
      <c r="CL3">
        <v>4.03</v>
      </c>
      <c r="CM3">
        <v>4.0199999999999996</v>
      </c>
      <c r="CN3">
        <v>4.04</v>
      </c>
      <c r="CO3">
        <v>3.92</v>
      </c>
      <c r="CP3">
        <v>3.79</v>
      </c>
      <c r="CQ3">
        <v>3.83</v>
      </c>
      <c r="CR3">
        <v>3.76</v>
      </c>
      <c r="CS3">
        <v>3.82</v>
      </c>
      <c r="CT3">
        <v>4.0599999999999996</v>
      </c>
      <c r="CU3">
        <v>4.1100000000000003</v>
      </c>
      <c r="CV3">
        <v>4.01</v>
      </c>
      <c r="CW3">
        <v>4.22</v>
      </c>
      <c r="CX3">
        <v>4.34</v>
      </c>
      <c r="CY3">
        <v>4.6399999999999997</v>
      </c>
      <c r="CZ3">
        <v>4.62</v>
      </c>
      <c r="DA3">
        <v>4.4400000000000004</v>
      </c>
      <c r="DB3">
        <v>4.3899999999999997</v>
      </c>
      <c r="DC3">
        <v>4.42</v>
      </c>
      <c r="DD3">
        <v>4.28</v>
      </c>
      <c r="DE3">
        <v>4.41</v>
      </c>
      <c r="DF3">
        <v>4.25</v>
      </c>
      <c r="DG3">
        <v>4.2300000000000004</v>
      </c>
      <c r="DH3">
        <v>4.2300000000000004</v>
      </c>
      <c r="DI3">
        <v>4.37</v>
      </c>
      <c r="DJ3">
        <v>4.51</v>
      </c>
      <c r="DK3">
        <v>4.84</v>
      </c>
      <c r="DL3">
        <v>4.8499999999999996</v>
      </c>
      <c r="DM3">
        <v>4.58</v>
      </c>
      <c r="DN3">
        <v>4.5599999999999996</v>
      </c>
      <c r="DO3">
        <v>4.46</v>
      </c>
      <c r="DP3">
        <v>4.26</v>
      </c>
      <c r="DQ3">
        <v>3.87</v>
      </c>
      <c r="DR3">
        <v>4.13</v>
      </c>
      <c r="DS3">
        <v>4.24</v>
      </c>
      <c r="DT3">
        <v>4.03</v>
      </c>
      <c r="DU3">
        <v>3.93</v>
      </c>
      <c r="DV3">
        <v>4.03</v>
      </c>
      <c r="DW3">
        <v>4.12</v>
      </c>
      <c r="DX3">
        <v>3.92</v>
      </c>
      <c r="DY3">
        <v>3.77</v>
      </c>
      <c r="DZ3">
        <v>3.72</v>
      </c>
      <c r="EA3">
        <v>3.68</v>
      </c>
      <c r="EB3">
        <v>3.64</v>
      </c>
      <c r="EC3">
        <v>3.61</v>
      </c>
      <c r="ED3">
        <v>3.75</v>
      </c>
      <c r="EE3">
        <v>3.73</v>
      </c>
      <c r="EF3">
        <v>3.63</v>
      </c>
      <c r="EG3">
        <v>3.54</v>
      </c>
      <c r="EH3">
        <v>3.31</v>
      </c>
      <c r="EI3">
        <v>3.47</v>
      </c>
      <c r="EJ3">
        <v>3.29</v>
      </c>
      <c r="EK3">
        <v>3.03</v>
      </c>
      <c r="EL3">
        <v>3.12</v>
      </c>
      <c r="EM3">
        <v>3.21</v>
      </c>
      <c r="EN3">
        <v>3.48</v>
      </c>
      <c r="EO3">
        <v>3.99</v>
      </c>
      <c r="EP3">
        <v>4.1399999999999997</v>
      </c>
      <c r="EQ3">
        <v>4.21</v>
      </c>
      <c r="ER3">
        <v>4.21</v>
      </c>
      <c r="ES3">
        <v>4.29</v>
      </c>
      <c r="ET3">
        <v>4.21</v>
      </c>
      <c r="EU3">
        <v>4.1399999999999997</v>
      </c>
      <c r="EV3">
        <v>4.22</v>
      </c>
      <c r="EW3">
        <v>4.1100000000000003</v>
      </c>
      <c r="EX3">
        <v>3.88</v>
      </c>
      <c r="EY3">
        <v>4.2</v>
      </c>
      <c r="EZ3">
        <v>4.84</v>
      </c>
      <c r="FA3">
        <v>4.3499999999999996</v>
      </c>
      <c r="FB3">
        <v>4.1100000000000003</v>
      </c>
      <c r="FC3">
        <v>3.7</v>
      </c>
      <c r="FD3">
        <v>3.53</v>
      </c>
      <c r="FE3">
        <v>3.52</v>
      </c>
      <c r="FF3">
        <v>3.3</v>
      </c>
      <c r="FG3">
        <v>3.17</v>
      </c>
      <c r="FH3">
        <v>2.69</v>
      </c>
      <c r="FI3">
        <v>2.54</v>
      </c>
      <c r="FJ3">
        <v>2.61</v>
      </c>
      <c r="FK3">
        <v>2.44</v>
      </c>
      <c r="FL3">
        <v>2.29</v>
      </c>
      <c r="FM3">
        <v>2.1</v>
      </c>
      <c r="FN3">
        <v>2.31</v>
      </c>
      <c r="FO3">
        <v>2.46</v>
      </c>
      <c r="FP3">
        <v>2.25</v>
      </c>
      <c r="FQ3">
        <v>2.04</v>
      </c>
      <c r="FR3">
        <v>2.06</v>
      </c>
      <c r="FS3">
        <v>2.44</v>
      </c>
      <c r="FT3">
        <v>2.54</v>
      </c>
      <c r="FU3">
        <v>2.65</v>
      </c>
      <c r="FV3">
        <v>2.75</v>
      </c>
      <c r="FW3">
        <v>2.57</v>
      </c>
      <c r="FX3">
        <v>2.42</v>
      </c>
      <c r="FY3">
        <v>2.4300000000000002</v>
      </c>
      <c r="FZ3">
        <v>2.4500000000000002</v>
      </c>
      <c r="GA3">
        <v>2.4</v>
      </c>
      <c r="GB3">
        <v>2.2599999999999998</v>
      </c>
      <c r="GC3">
        <v>2.16</v>
      </c>
      <c r="GD3">
        <v>1.99</v>
      </c>
      <c r="GE3">
        <v>1.83</v>
      </c>
      <c r="GF3">
        <v>1.61</v>
      </c>
      <c r="GG3">
        <v>1.4</v>
      </c>
      <c r="GH3">
        <v>1.3</v>
      </c>
      <c r="GI3">
        <v>1.18</v>
      </c>
      <c r="GJ3">
        <v>1.07</v>
      </c>
      <c r="GK3">
        <v>0.91</v>
      </c>
      <c r="GL3">
        <v>0.73</v>
      </c>
      <c r="GM3">
        <v>0.63</v>
      </c>
      <c r="GN3">
        <v>0.49</v>
      </c>
      <c r="GO3">
        <v>0.42</v>
      </c>
      <c r="GP3">
        <v>0.86</v>
      </c>
      <c r="GQ3">
        <v>1.21</v>
      </c>
      <c r="GR3">
        <v>1.1499999999999999</v>
      </c>
      <c r="GS3">
        <v>1</v>
      </c>
      <c r="GT3">
        <v>1.01</v>
      </c>
      <c r="GU3">
        <v>0.85</v>
      </c>
      <c r="GV3">
        <v>0.84</v>
      </c>
      <c r="GW3">
        <v>0.89</v>
      </c>
      <c r="GX3">
        <v>0.86</v>
      </c>
      <c r="GY3">
        <v>0.72</v>
      </c>
      <c r="GZ3">
        <v>0.62</v>
      </c>
      <c r="HA3">
        <v>0.55000000000000004</v>
      </c>
      <c r="HB3">
        <v>0.55000000000000004</v>
      </c>
      <c r="HC3">
        <v>0.43</v>
      </c>
      <c r="HD3">
        <v>0.2</v>
      </c>
      <c r="HE3">
        <v>0.15</v>
      </c>
      <c r="HF3">
        <v>0.18</v>
      </c>
      <c r="HG3">
        <v>0.27</v>
      </c>
      <c r="HH3">
        <v>0.56999999999999995</v>
      </c>
      <c r="HI3">
        <v>0.61</v>
      </c>
      <c r="HJ3">
        <v>0.7</v>
      </c>
      <c r="HK3">
        <v>0.87</v>
      </c>
      <c r="HL3">
        <v>0.87</v>
      </c>
      <c r="HM3">
        <v>0.78</v>
      </c>
      <c r="HN3">
        <v>0.77</v>
      </c>
      <c r="HO3">
        <v>0.62</v>
      </c>
      <c r="HP3">
        <v>0.83</v>
      </c>
      <c r="HQ3">
        <v>0.73</v>
      </c>
      <c r="HR3">
        <v>0.7</v>
      </c>
      <c r="HS3">
        <v>0.69</v>
      </c>
      <c r="HT3">
        <v>0.57999999999999996</v>
      </c>
      <c r="HU3">
        <v>0.53</v>
      </c>
      <c r="HV3">
        <v>0.7</v>
      </c>
      <c r="HW3">
        <v>0.97</v>
      </c>
      <c r="HX3">
        <v>0.87</v>
      </c>
      <c r="HY3">
        <v>0.81</v>
      </c>
      <c r="HZ3">
        <v>0.83</v>
      </c>
      <c r="IA3">
        <v>0.79</v>
      </c>
      <c r="IB3">
        <v>0.68</v>
      </c>
      <c r="IC3">
        <v>0.71</v>
      </c>
      <c r="ID3">
        <v>0.77</v>
      </c>
      <c r="IE3">
        <v>0.85</v>
      </c>
      <c r="IF3">
        <v>0.81</v>
      </c>
      <c r="IG3">
        <v>0.75</v>
      </c>
      <c r="IH3">
        <v>0.77</v>
      </c>
      <c r="II3">
        <v>0.69</v>
      </c>
      <c r="IJ3">
        <v>0.54</v>
      </c>
      <c r="IK3">
        <v>0.47</v>
      </c>
      <c r="IL3">
        <v>0.41</v>
      </c>
      <c r="IM3">
        <v>0.15</v>
      </c>
      <c r="IN3">
        <v>0</v>
      </c>
      <c r="IO3">
        <v>-0.28000000000000003</v>
      </c>
      <c r="IP3">
        <v>-0.24</v>
      </c>
      <c r="IQ3">
        <v>-0.16</v>
      </c>
      <c r="IR3">
        <v>-0.04</v>
      </c>
      <c r="IS3">
        <v>0.01</v>
      </c>
    </row>
    <row r="4" spans="1:253" x14ac:dyDescent="0.35">
      <c r="A4" t="s">
        <v>2</v>
      </c>
      <c r="B4">
        <v>3.7</v>
      </c>
      <c r="C4">
        <v>3.85</v>
      </c>
      <c r="D4">
        <v>4.04</v>
      </c>
      <c r="E4">
        <v>3.85</v>
      </c>
      <c r="F4">
        <v>4.01</v>
      </c>
      <c r="G4">
        <v>4.3600000000000003</v>
      </c>
      <c r="H4">
        <v>4.68</v>
      </c>
      <c r="I4">
        <v>4.88</v>
      </c>
      <c r="J4">
        <v>5.04</v>
      </c>
      <c r="K4">
        <v>5.29</v>
      </c>
      <c r="L4">
        <v>5.04</v>
      </c>
      <c r="M4">
        <v>5.15</v>
      </c>
      <c r="N4">
        <v>5.54</v>
      </c>
      <c r="O4">
        <v>5.51</v>
      </c>
      <c r="P4">
        <v>5.33</v>
      </c>
      <c r="Q4">
        <v>5.22</v>
      </c>
      <c r="R4">
        <v>5.38</v>
      </c>
      <c r="S4">
        <v>5.19</v>
      </c>
      <c r="T4">
        <v>5.27</v>
      </c>
      <c r="U4">
        <v>5.21</v>
      </c>
      <c r="V4">
        <v>5.26</v>
      </c>
      <c r="W4">
        <v>5.21</v>
      </c>
      <c r="X4">
        <v>5.15</v>
      </c>
      <c r="Y4">
        <v>4.8899999999999997</v>
      </c>
      <c r="Z4">
        <v>4.8</v>
      </c>
      <c r="AA4">
        <v>4.78</v>
      </c>
      <c r="AB4">
        <v>4.67</v>
      </c>
      <c r="AC4">
        <v>4.83</v>
      </c>
      <c r="AD4">
        <v>5.05</v>
      </c>
      <c r="AE4">
        <v>5</v>
      </c>
      <c r="AF4">
        <v>5.0199999999999996</v>
      </c>
      <c r="AG4">
        <v>4.82</v>
      </c>
      <c r="AH4">
        <v>4.8099999999999996</v>
      </c>
      <c r="AI4">
        <v>4.5999999999999996</v>
      </c>
      <c r="AJ4">
        <v>4.45</v>
      </c>
      <c r="AK4">
        <v>4.74</v>
      </c>
      <c r="AL4">
        <v>4.8600000000000003</v>
      </c>
      <c r="AM4">
        <v>4.92</v>
      </c>
      <c r="AN4">
        <v>5.16</v>
      </c>
      <c r="AO4">
        <v>5.15</v>
      </c>
      <c r="AP4">
        <v>5.17</v>
      </c>
      <c r="AQ4">
        <v>5.0199999999999996</v>
      </c>
      <c r="AR4">
        <v>4.87</v>
      </c>
      <c r="AS4">
        <v>4.59</v>
      </c>
      <c r="AT4">
        <v>4.38</v>
      </c>
      <c r="AU4">
        <v>4.46</v>
      </c>
      <c r="AV4">
        <v>4.4800000000000004</v>
      </c>
      <c r="AW4">
        <v>4.33</v>
      </c>
      <c r="AX4">
        <v>4.18</v>
      </c>
      <c r="AY4">
        <v>3.95</v>
      </c>
      <c r="AZ4">
        <v>4</v>
      </c>
      <c r="BA4">
        <v>4.1500000000000004</v>
      </c>
      <c r="BB4">
        <v>3.82</v>
      </c>
      <c r="BC4">
        <v>3.62</v>
      </c>
      <c r="BD4">
        <v>3.97</v>
      </c>
      <c r="BE4">
        <v>4.13</v>
      </c>
      <c r="BF4">
        <v>4.17</v>
      </c>
      <c r="BG4">
        <v>4.22</v>
      </c>
      <c r="BH4">
        <v>4.3499999999999996</v>
      </c>
      <c r="BI4">
        <v>4.29</v>
      </c>
      <c r="BJ4">
        <v>4.17</v>
      </c>
      <c r="BK4">
        <v>4.1100000000000003</v>
      </c>
      <c r="BL4">
        <v>3.91</v>
      </c>
      <c r="BM4">
        <v>4.0999999999999996</v>
      </c>
      <c r="BN4">
        <v>4.25</v>
      </c>
      <c r="BO4">
        <v>4.3099999999999996</v>
      </c>
      <c r="BP4">
        <v>4.24</v>
      </c>
      <c r="BQ4">
        <v>4.08</v>
      </c>
      <c r="BR4">
        <v>4.0199999999999996</v>
      </c>
      <c r="BS4">
        <v>3.89</v>
      </c>
      <c r="BT4">
        <v>3.78</v>
      </c>
      <c r="BU4">
        <v>3.58</v>
      </c>
      <c r="BV4">
        <v>3.56</v>
      </c>
      <c r="BW4">
        <v>3.54</v>
      </c>
      <c r="BX4">
        <v>3.7</v>
      </c>
      <c r="BY4">
        <v>3.48</v>
      </c>
      <c r="BZ4">
        <v>3.3</v>
      </c>
      <c r="CA4">
        <v>3.13</v>
      </c>
      <c r="CB4">
        <v>3.2</v>
      </c>
      <c r="CC4">
        <v>3.23</v>
      </c>
      <c r="CD4">
        <v>3.07</v>
      </c>
      <c r="CE4">
        <v>3.24</v>
      </c>
      <c r="CF4">
        <v>3.45</v>
      </c>
      <c r="CG4">
        <v>3.34</v>
      </c>
      <c r="CH4">
        <v>3.32</v>
      </c>
      <c r="CI4">
        <v>3.47</v>
      </c>
      <c r="CJ4">
        <v>3.64</v>
      </c>
      <c r="CK4">
        <v>3.89</v>
      </c>
      <c r="CL4">
        <v>3.96</v>
      </c>
      <c r="CM4">
        <v>3.96</v>
      </c>
      <c r="CN4">
        <v>4.01</v>
      </c>
      <c r="CO4">
        <v>3.88</v>
      </c>
      <c r="CP4">
        <v>3.75</v>
      </c>
      <c r="CQ4">
        <v>3.79</v>
      </c>
      <c r="CR4">
        <v>3.71</v>
      </c>
      <c r="CS4">
        <v>3.77</v>
      </c>
      <c r="CT4">
        <v>4.0199999999999996</v>
      </c>
      <c r="CU4">
        <v>4.05</v>
      </c>
      <c r="CV4">
        <v>3.94</v>
      </c>
      <c r="CW4">
        <v>4.1500000000000004</v>
      </c>
      <c r="CX4">
        <v>4.28</v>
      </c>
      <c r="CY4">
        <v>4.5599999999999996</v>
      </c>
      <c r="CZ4">
        <v>4.5</v>
      </c>
      <c r="DA4">
        <v>4.3</v>
      </c>
      <c r="DB4">
        <v>4.22</v>
      </c>
      <c r="DC4">
        <v>4.28</v>
      </c>
      <c r="DD4">
        <v>4.09</v>
      </c>
      <c r="DE4">
        <v>4.21</v>
      </c>
      <c r="DF4">
        <v>4.03</v>
      </c>
      <c r="DG4">
        <v>3.95</v>
      </c>
      <c r="DH4">
        <v>3.8</v>
      </c>
      <c r="DI4">
        <v>4.04</v>
      </c>
      <c r="DJ4">
        <v>4.2</v>
      </c>
      <c r="DK4">
        <v>4.5199999999999996</v>
      </c>
      <c r="DL4">
        <v>4.49</v>
      </c>
      <c r="DM4">
        <v>4.2</v>
      </c>
      <c r="DN4">
        <v>4.09</v>
      </c>
      <c r="DO4">
        <v>3.88</v>
      </c>
      <c r="DP4">
        <v>3.56</v>
      </c>
      <c r="DQ4">
        <v>3.05</v>
      </c>
      <c r="DR4">
        <v>3.07</v>
      </c>
      <c r="DS4">
        <v>3.13</v>
      </c>
      <c r="DT4">
        <v>3.02</v>
      </c>
      <c r="DU4">
        <v>3.13</v>
      </c>
      <c r="DV4">
        <v>3.37</v>
      </c>
      <c r="DW4">
        <v>3.47</v>
      </c>
      <c r="DX4">
        <v>3.34</v>
      </c>
      <c r="DY4">
        <v>3.31</v>
      </c>
      <c r="DZ4">
        <v>3.26</v>
      </c>
      <c r="EA4">
        <v>3.21</v>
      </c>
      <c r="EB4">
        <v>3.22</v>
      </c>
      <c r="EC4">
        <v>3.14</v>
      </c>
      <c r="ED4">
        <v>3.26</v>
      </c>
      <c r="EE4">
        <v>3.17</v>
      </c>
      <c r="EF4">
        <v>3.1</v>
      </c>
      <c r="EG4">
        <v>3.06</v>
      </c>
      <c r="EH4">
        <v>2.73</v>
      </c>
      <c r="EI4">
        <v>2.54</v>
      </c>
      <c r="EJ4">
        <v>2.62</v>
      </c>
      <c r="EK4">
        <v>2.35</v>
      </c>
      <c r="EL4">
        <v>2.2999999999999998</v>
      </c>
      <c r="EM4">
        <v>2.35</v>
      </c>
      <c r="EN4">
        <v>2.5299999999999998</v>
      </c>
      <c r="EO4">
        <v>2.91</v>
      </c>
      <c r="EP4">
        <v>3.02</v>
      </c>
      <c r="EQ4">
        <v>3.2</v>
      </c>
      <c r="ER4">
        <v>3.21</v>
      </c>
      <c r="ES4">
        <v>3.34</v>
      </c>
      <c r="ET4">
        <v>3.06</v>
      </c>
      <c r="EU4">
        <v>2.89</v>
      </c>
      <c r="EV4">
        <v>2.74</v>
      </c>
      <c r="EW4">
        <v>2.21</v>
      </c>
      <c r="EX4">
        <v>1.83</v>
      </c>
      <c r="EY4">
        <v>2</v>
      </c>
      <c r="EZ4">
        <v>1.87</v>
      </c>
      <c r="FA4">
        <v>1.93</v>
      </c>
      <c r="FB4">
        <v>1.82</v>
      </c>
      <c r="FC4">
        <v>1.85</v>
      </c>
      <c r="FD4">
        <v>1.83</v>
      </c>
      <c r="FE4">
        <v>1.62</v>
      </c>
      <c r="FF4">
        <v>1.34</v>
      </c>
      <c r="FG4">
        <v>1.3</v>
      </c>
      <c r="FH4">
        <v>1.24</v>
      </c>
      <c r="FI4">
        <v>1.34</v>
      </c>
      <c r="FJ4">
        <v>1.49</v>
      </c>
      <c r="FK4">
        <v>1.47</v>
      </c>
      <c r="FL4">
        <v>1.34</v>
      </c>
      <c r="FM4">
        <v>1.3</v>
      </c>
      <c r="FN4">
        <v>1.51</v>
      </c>
      <c r="FO4">
        <v>1.54</v>
      </c>
      <c r="FP4">
        <v>1.35</v>
      </c>
      <c r="FQ4">
        <v>1.2</v>
      </c>
      <c r="FR4">
        <v>1.29</v>
      </c>
      <c r="FS4">
        <v>1.53</v>
      </c>
      <c r="FT4">
        <v>1.56</v>
      </c>
      <c r="FU4">
        <v>1.73</v>
      </c>
      <c r="FV4">
        <v>1.89</v>
      </c>
      <c r="FW4">
        <v>1.76</v>
      </c>
      <c r="FX4">
        <v>1.68</v>
      </c>
      <c r="FY4">
        <v>1.8</v>
      </c>
      <c r="FZ4">
        <v>1.76</v>
      </c>
      <c r="GA4">
        <v>1.56</v>
      </c>
      <c r="GB4">
        <v>1.51</v>
      </c>
      <c r="GC4">
        <v>1.46</v>
      </c>
      <c r="GD4">
        <v>1.33</v>
      </c>
      <c r="GE4">
        <v>1.26</v>
      </c>
      <c r="GF4">
        <v>1.1100000000000001</v>
      </c>
      <c r="GG4">
        <v>0.95</v>
      </c>
      <c r="GH4">
        <v>0.92</v>
      </c>
      <c r="GI4">
        <v>0.79</v>
      </c>
      <c r="GJ4">
        <v>0.72</v>
      </c>
      <c r="GK4">
        <v>0.59</v>
      </c>
      <c r="GL4">
        <v>0.39</v>
      </c>
      <c r="GM4">
        <v>0.3</v>
      </c>
      <c r="GN4">
        <v>0.23</v>
      </c>
      <c r="GO4">
        <v>0.12</v>
      </c>
      <c r="GP4">
        <v>0.56000000000000005</v>
      </c>
      <c r="GQ4">
        <v>0.79</v>
      </c>
      <c r="GR4">
        <v>0.71</v>
      </c>
      <c r="GS4">
        <v>0.61</v>
      </c>
      <c r="GT4">
        <v>0.65</v>
      </c>
      <c r="GU4">
        <v>0.52</v>
      </c>
      <c r="GV4">
        <v>0.52</v>
      </c>
      <c r="GW4">
        <v>0.55000000000000004</v>
      </c>
      <c r="GX4">
        <v>0.43</v>
      </c>
      <c r="GY4">
        <v>0.17</v>
      </c>
      <c r="GZ4">
        <v>0.17</v>
      </c>
      <c r="HA4">
        <v>0.13</v>
      </c>
      <c r="HB4">
        <v>0.13</v>
      </c>
      <c r="HC4">
        <v>-0.02</v>
      </c>
      <c r="HD4">
        <v>-0.15</v>
      </c>
      <c r="HE4">
        <v>-0.13</v>
      </c>
      <c r="HF4">
        <v>-0.09</v>
      </c>
      <c r="HG4">
        <v>0</v>
      </c>
      <c r="HH4">
        <v>0.19</v>
      </c>
      <c r="HI4">
        <v>0.25</v>
      </c>
      <c r="HJ4">
        <v>0.25</v>
      </c>
      <c r="HK4">
        <v>0.26</v>
      </c>
      <c r="HL4">
        <v>0.35</v>
      </c>
      <c r="HM4">
        <v>0.22</v>
      </c>
      <c r="HN4">
        <v>0.34</v>
      </c>
      <c r="HO4">
        <v>0.25</v>
      </c>
      <c r="HP4">
        <v>0.46</v>
      </c>
      <c r="HQ4">
        <v>0.35</v>
      </c>
      <c r="HR4">
        <v>0.35</v>
      </c>
      <c r="HS4">
        <v>0.37</v>
      </c>
      <c r="HT4">
        <v>0.31</v>
      </c>
      <c r="HU4">
        <v>0.3</v>
      </c>
      <c r="HV4">
        <v>0.47</v>
      </c>
      <c r="HW4">
        <v>0.66</v>
      </c>
      <c r="HX4">
        <v>0.53</v>
      </c>
      <c r="HY4">
        <v>0.48</v>
      </c>
      <c r="HZ4">
        <v>0.45</v>
      </c>
      <c r="IA4">
        <v>0.33</v>
      </c>
      <c r="IB4">
        <v>0.28000000000000003</v>
      </c>
      <c r="IC4">
        <v>0.28999999999999998</v>
      </c>
      <c r="ID4">
        <v>0.37</v>
      </c>
      <c r="IE4">
        <v>0.4</v>
      </c>
      <c r="IF4">
        <v>0.31</v>
      </c>
      <c r="IG4">
        <v>0.19</v>
      </c>
      <c r="IH4">
        <v>0.13</v>
      </c>
      <c r="II4">
        <v>0.06</v>
      </c>
      <c r="IJ4">
        <v>0.01</v>
      </c>
      <c r="IK4">
        <v>-0.04</v>
      </c>
      <c r="IL4">
        <v>-0.13</v>
      </c>
      <c r="IM4">
        <v>-0.31</v>
      </c>
      <c r="IN4">
        <v>-0.39</v>
      </c>
      <c r="IO4">
        <v>-0.65</v>
      </c>
      <c r="IP4">
        <v>-0.59</v>
      </c>
      <c r="IQ4">
        <v>-0.47</v>
      </c>
      <c r="IR4">
        <v>-0.35</v>
      </c>
      <c r="IS4">
        <v>-0.3</v>
      </c>
    </row>
    <row r="5" spans="1:253" x14ac:dyDescent="0.35">
      <c r="A5" t="s">
        <v>7</v>
      </c>
      <c r="B5" t="s">
        <v>153</v>
      </c>
      <c r="C5" t="s">
        <v>153</v>
      </c>
      <c r="D5" t="s">
        <v>153</v>
      </c>
      <c r="E5" t="s">
        <v>153</v>
      </c>
      <c r="F5" t="s">
        <v>153</v>
      </c>
      <c r="G5" t="s">
        <v>153</v>
      </c>
      <c r="H5" t="s">
        <v>153</v>
      </c>
      <c r="I5" t="s">
        <v>153</v>
      </c>
      <c r="J5" t="s">
        <v>153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  <c r="DR5" t="s">
        <v>153</v>
      </c>
      <c r="DS5" t="s">
        <v>153</v>
      </c>
      <c r="DT5" t="s">
        <v>153</v>
      </c>
      <c r="DU5" t="s">
        <v>153</v>
      </c>
      <c r="DV5" t="s">
        <v>153</v>
      </c>
      <c r="DW5" t="s">
        <v>153</v>
      </c>
      <c r="DX5" t="s">
        <v>153</v>
      </c>
      <c r="DY5" t="s">
        <v>153</v>
      </c>
      <c r="DZ5" t="s">
        <v>153</v>
      </c>
      <c r="EA5" t="s">
        <v>153</v>
      </c>
      <c r="EB5" t="s">
        <v>153</v>
      </c>
      <c r="EC5" t="s">
        <v>153</v>
      </c>
      <c r="ED5" t="s">
        <v>153</v>
      </c>
      <c r="EE5" t="s">
        <v>153</v>
      </c>
      <c r="EF5" t="s">
        <v>153</v>
      </c>
      <c r="EG5" t="s">
        <v>153</v>
      </c>
      <c r="EH5" t="s">
        <v>153</v>
      </c>
      <c r="EI5" t="s">
        <v>153</v>
      </c>
      <c r="EJ5" t="s">
        <v>153</v>
      </c>
      <c r="EK5" t="s">
        <v>153</v>
      </c>
      <c r="EL5" t="s">
        <v>153</v>
      </c>
      <c r="EM5" t="s">
        <v>153</v>
      </c>
      <c r="EN5" t="s">
        <v>153</v>
      </c>
      <c r="EO5" t="s">
        <v>153</v>
      </c>
      <c r="EP5" t="s">
        <v>153</v>
      </c>
      <c r="EQ5" t="s">
        <v>153</v>
      </c>
      <c r="ER5" t="s">
        <v>153</v>
      </c>
      <c r="ES5" t="s">
        <v>153</v>
      </c>
      <c r="ET5" t="s">
        <v>153</v>
      </c>
      <c r="EU5" t="s">
        <v>153</v>
      </c>
      <c r="EV5" t="s">
        <v>153</v>
      </c>
      <c r="EW5" t="s">
        <v>153</v>
      </c>
      <c r="EX5" t="s">
        <v>153</v>
      </c>
      <c r="EY5" t="s">
        <v>153</v>
      </c>
      <c r="EZ5" t="s">
        <v>153</v>
      </c>
      <c r="FA5" t="s">
        <v>153</v>
      </c>
      <c r="FB5" t="s">
        <v>153</v>
      </c>
      <c r="FC5" t="s">
        <v>153</v>
      </c>
      <c r="FD5" t="s">
        <v>153</v>
      </c>
      <c r="FE5" t="s">
        <v>153</v>
      </c>
      <c r="FF5" t="s">
        <v>153</v>
      </c>
      <c r="FG5" t="s">
        <v>153</v>
      </c>
      <c r="FH5" t="s">
        <v>153</v>
      </c>
      <c r="FI5" t="s">
        <v>153</v>
      </c>
      <c r="FJ5" t="s">
        <v>153</v>
      </c>
      <c r="FK5" t="s">
        <v>153</v>
      </c>
      <c r="FL5" t="s">
        <v>153</v>
      </c>
      <c r="FM5" t="s">
        <v>153</v>
      </c>
      <c r="FN5" t="s">
        <v>153</v>
      </c>
      <c r="FO5" t="s">
        <v>153</v>
      </c>
      <c r="FP5" t="s">
        <v>153</v>
      </c>
      <c r="FQ5" t="s">
        <v>153</v>
      </c>
      <c r="FR5" t="s">
        <v>153</v>
      </c>
      <c r="FS5" t="s">
        <v>153</v>
      </c>
      <c r="FT5" t="s">
        <v>153</v>
      </c>
      <c r="FU5" t="s">
        <v>153</v>
      </c>
      <c r="FV5" t="s">
        <v>153</v>
      </c>
      <c r="FW5" t="s">
        <v>153</v>
      </c>
      <c r="FX5" t="s">
        <v>153</v>
      </c>
      <c r="FY5" t="s">
        <v>153</v>
      </c>
      <c r="FZ5" t="s">
        <v>153</v>
      </c>
      <c r="GA5" t="s">
        <v>153</v>
      </c>
      <c r="GB5" t="s">
        <v>153</v>
      </c>
      <c r="GC5" t="s">
        <v>153</v>
      </c>
      <c r="GD5" t="s">
        <v>153</v>
      </c>
      <c r="GE5" t="s">
        <v>153</v>
      </c>
      <c r="GF5" t="s">
        <v>153</v>
      </c>
      <c r="GG5" t="s">
        <v>153</v>
      </c>
      <c r="GH5" t="s">
        <v>153</v>
      </c>
      <c r="GI5" t="s">
        <v>153</v>
      </c>
      <c r="GJ5" t="s">
        <v>153</v>
      </c>
      <c r="GK5" t="s">
        <v>153</v>
      </c>
      <c r="GL5" t="s">
        <v>153</v>
      </c>
      <c r="GM5" t="s">
        <v>153</v>
      </c>
      <c r="GN5" t="s">
        <v>153</v>
      </c>
      <c r="GO5" t="s">
        <v>153</v>
      </c>
      <c r="GP5" t="s">
        <v>153</v>
      </c>
      <c r="GQ5" t="s">
        <v>153</v>
      </c>
      <c r="GR5" t="s">
        <v>153</v>
      </c>
      <c r="GS5" t="s">
        <v>153</v>
      </c>
      <c r="GT5" t="s">
        <v>153</v>
      </c>
      <c r="GU5" t="s">
        <v>153</v>
      </c>
      <c r="GV5" t="s">
        <v>153</v>
      </c>
      <c r="GW5" t="s">
        <v>153</v>
      </c>
      <c r="GX5" t="s">
        <v>153</v>
      </c>
      <c r="GY5" t="s">
        <v>153</v>
      </c>
      <c r="GZ5" t="s">
        <v>153</v>
      </c>
      <c r="HA5" t="s">
        <v>153</v>
      </c>
      <c r="HB5" t="s">
        <v>153</v>
      </c>
      <c r="HC5" t="s">
        <v>153</v>
      </c>
      <c r="HD5" t="s">
        <v>153</v>
      </c>
      <c r="HE5" t="s">
        <v>153</v>
      </c>
      <c r="HF5" t="s">
        <v>153</v>
      </c>
      <c r="HG5" t="s">
        <v>153</v>
      </c>
      <c r="HH5" t="s">
        <v>153</v>
      </c>
      <c r="HI5" t="s">
        <v>153</v>
      </c>
      <c r="HJ5" t="s">
        <v>153</v>
      </c>
      <c r="HK5" t="s">
        <v>153</v>
      </c>
      <c r="HL5" t="s">
        <v>153</v>
      </c>
      <c r="HM5" t="s">
        <v>153</v>
      </c>
      <c r="HN5" t="s">
        <v>153</v>
      </c>
      <c r="HO5" t="s">
        <v>153</v>
      </c>
      <c r="HP5" t="s">
        <v>153</v>
      </c>
      <c r="HQ5" t="s">
        <v>153</v>
      </c>
      <c r="HR5" t="s">
        <v>153</v>
      </c>
      <c r="HS5" t="s">
        <v>153</v>
      </c>
      <c r="HT5" t="s">
        <v>153</v>
      </c>
      <c r="HU5" t="s">
        <v>153</v>
      </c>
      <c r="HV5" t="s">
        <v>153</v>
      </c>
      <c r="HW5" t="s">
        <v>153</v>
      </c>
      <c r="HX5" t="s">
        <v>153</v>
      </c>
      <c r="HY5" t="s">
        <v>153</v>
      </c>
      <c r="HZ5" t="s">
        <v>153</v>
      </c>
      <c r="IA5" t="s">
        <v>153</v>
      </c>
      <c r="IB5" t="s">
        <v>153</v>
      </c>
      <c r="IC5" t="s">
        <v>153</v>
      </c>
      <c r="ID5" t="s">
        <v>153</v>
      </c>
      <c r="IE5" t="s">
        <v>153</v>
      </c>
      <c r="IF5" t="s">
        <v>153</v>
      </c>
      <c r="IG5" t="s">
        <v>153</v>
      </c>
      <c r="IH5" t="s">
        <v>153</v>
      </c>
      <c r="II5" t="s">
        <v>153</v>
      </c>
      <c r="IJ5" t="s">
        <v>153</v>
      </c>
      <c r="IK5" t="s">
        <v>153</v>
      </c>
      <c r="IL5" t="s">
        <v>153</v>
      </c>
      <c r="IM5" t="s">
        <v>153</v>
      </c>
      <c r="IN5" t="s">
        <v>153</v>
      </c>
      <c r="IO5" t="s">
        <v>153</v>
      </c>
      <c r="IP5" t="s">
        <v>153</v>
      </c>
      <c r="IQ5" t="s">
        <v>153</v>
      </c>
      <c r="IR5" t="s">
        <v>153</v>
      </c>
      <c r="IS5" t="s">
        <v>153</v>
      </c>
    </row>
    <row r="6" spans="1:253" x14ac:dyDescent="0.35">
      <c r="A6" t="s">
        <v>11</v>
      </c>
      <c r="B6">
        <v>3.89</v>
      </c>
      <c r="C6">
        <v>4.0199999999999996</v>
      </c>
      <c r="D6">
        <v>4.1900000000000004</v>
      </c>
      <c r="E6">
        <v>3.95</v>
      </c>
      <c r="F6">
        <v>4.18</v>
      </c>
      <c r="G6">
        <v>4.59</v>
      </c>
      <c r="H6">
        <v>4.9400000000000004</v>
      </c>
      <c r="I6">
        <v>5.16</v>
      </c>
      <c r="J6">
        <v>5.34</v>
      </c>
      <c r="K6">
        <v>5.57</v>
      </c>
      <c r="L6">
        <v>5.31</v>
      </c>
      <c r="M6">
        <v>5.39</v>
      </c>
      <c r="N6">
        <v>5.8</v>
      </c>
      <c r="O6">
        <v>5.76</v>
      </c>
      <c r="P6">
        <v>5.58</v>
      </c>
      <c r="Q6">
        <v>5.46</v>
      </c>
      <c r="R6">
        <v>5.61</v>
      </c>
      <c r="S6">
        <v>5.43</v>
      </c>
      <c r="T6">
        <v>5.52</v>
      </c>
      <c r="U6">
        <v>5.47</v>
      </c>
      <c r="V6">
        <v>5.52</v>
      </c>
      <c r="W6">
        <v>5.46</v>
      </c>
      <c r="X6">
        <v>5.4</v>
      </c>
      <c r="Y6">
        <v>5.14</v>
      </c>
      <c r="Z6">
        <v>5.03</v>
      </c>
      <c r="AA6">
        <v>5.01</v>
      </c>
      <c r="AB6">
        <v>4.92</v>
      </c>
      <c r="AC6">
        <v>5.09</v>
      </c>
      <c r="AD6">
        <v>5.28</v>
      </c>
      <c r="AE6">
        <v>5.23</v>
      </c>
      <c r="AF6">
        <v>5.23</v>
      </c>
      <c r="AG6">
        <v>5.01</v>
      </c>
      <c r="AH6">
        <v>5.01</v>
      </c>
      <c r="AI6">
        <v>4.7699999999999996</v>
      </c>
      <c r="AJ6">
        <v>4.63</v>
      </c>
      <c r="AK6">
        <v>4.93</v>
      </c>
      <c r="AL6">
        <v>5.0199999999999996</v>
      </c>
      <c r="AM6">
        <v>5.2</v>
      </c>
      <c r="AN6">
        <v>5.42</v>
      </c>
      <c r="AO6">
        <v>5.41</v>
      </c>
      <c r="AP6">
        <v>5.41</v>
      </c>
      <c r="AQ6">
        <v>5.25</v>
      </c>
      <c r="AR6">
        <v>5.1100000000000003</v>
      </c>
      <c r="AS6">
        <v>4.84</v>
      </c>
      <c r="AT6">
        <v>4.63</v>
      </c>
      <c r="AU6">
        <v>4.7</v>
      </c>
      <c r="AV6">
        <v>4.67</v>
      </c>
      <c r="AW6">
        <v>4.46</v>
      </c>
      <c r="AX6">
        <v>4.2699999999999996</v>
      </c>
      <c r="AY6">
        <v>4.0599999999999996</v>
      </c>
      <c r="AZ6">
        <v>4.09</v>
      </c>
      <c r="BA6">
        <v>4.22</v>
      </c>
      <c r="BB6">
        <v>3.89</v>
      </c>
      <c r="BC6">
        <v>3.69</v>
      </c>
      <c r="BD6">
        <v>4.01</v>
      </c>
      <c r="BE6">
        <v>4.17</v>
      </c>
      <c r="BF6">
        <v>4.1900000000000004</v>
      </c>
      <c r="BG6">
        <v>4.25</v>
      </c>
      <c r="BH6">
        <v>4.3899999999999997</v>
      </c>
      <c r="BI6">
        <v>4.3600000000000003</v>
      </c>
      <c r="BJ6">
        <v>4.2</v>
      </c>
      <c r="BK6">
        <v>4.1500000000000004</v>
      </c>
      <c r="BL6">
        <v>3.97</v>
      </c>
      <c r="BM6">
        <v>4.17</v>
      </c>
      <c r="BN6">
        <v>4.3099999999999996</v>
      </c>
      <c r="BO6">
        <v>4.38</v>
      </c>
      <c r="BP6">
        <v>4.2699999999999996</v>
      </c>
      <c r="BQ6">
        <v>4.09</v>
      </c>
      <c r="BR6">
        <v>4.04</v>
      </c>
      <c r="BS6">
        <v>3.92</v>
      </c>
      <c r="BT6">
        <v>3.8</v>
      </c>
      <c r="BU6">
        <v>3.62</v>
      </c>
      <c r="BV6">
        <v>3.52</v>
      </c>
      <c r="BW6">
        <v>3.51</v>
      </c>
      <c r="BX6">
        <v>3.66</v>
      </c>
      <c r="BY6">
        <v>3.46</v>
      </c>
      <c r="BZ6">
        <v>3.28</v>
      </c>
      <c r="CA6">
        <v>3.13</v>
      </c>
      <c r="CB6">
        <v>3.18</v>
      </c>
      <c r="CC6">
        <v>3.22</v>
      </c>
      <c r="CD6">
        <v>3.04</v>
      </c>
      <c r="CE6">
        <v>3.19</v>
      </c>
      <c r="CF6">
        <v>3.4</v>
      </c>
      <c r="CG6">
        <v>3.36</v>
      </c>
      <c r="CH6">
        <v>3.32</v>
      </c>
      <c r="CI6">
        <v>3.47</v>
      </c>
      <c r="CJ6">
        <v>3.65</v>
      </c>
      <c r="CK6">
        <v>3.9</v>
      </c>
      <c r="CL6">
        <v>3.96</v>
      </c>
      <c r="CM6">
        <v>3.98</v>
      </c>
      <c r="CN6">
        <v>4</v>
      </c>
      <c r="CO6">
        <v>3.88</v>
      </c>
      <c r="CP6">
        <v>3.76</v>
      </c>
      <c r="CQ6">
        <v>3.78</v>
      </c>
      <c r="CR6">
        <v>3.72</v>
      </c>
      <c r="CS6">
        <v>3.76</v>
      </c>
      <c r="CT6">
        <v>4.04</v>
      </c>
      <c r="CU6">
        <v>4.07</v>
      </c>
      <c r="CV6">
        <v>3.97</v>
      </c>
      <c r="CW6">
        <v>4.1900000000000004</v>
      </c>
      <c r="CX6">
        <v>4.32</v>
      </c>
      <c r="CY6">
        <v>4.62</v>
      </c>
      <c r="CZ6">
        <v>4.59</v>
      </c>
      <c r="DA6">
        <v>4.4000000000000004</v>
      </c>
      <c r="DB6">
        <v>4.32</v>
      </c>
      <c r="DC6">
        <v>4.3899999999999997</v>
      </c>
      <c r="DD6">
        <v>4.3099999999999996</v>
      </c>
      <c r="DE6">
        <v>4.45</v>
      </c>
      <c r="DF6">
        <v>4.25</v>
      </c>
      <c r="DG6">
        <v>4.21</v>
      </c>
      <c r="DH6">
        <v>4.17</v>
      </c>
      <c r="DI6">
        <v>4.4400000000000004</v>
      </c>
      <c r="DJ6">
        <v>4.58</v>
      </c>
      <c r="DK6">
        <v>4.91</v>
      </c>
      <c r="DL6">
        <v>4.92</v>
      </c>
      <c r="DM6">
        <v>4.59</v>
      </c>
      <c r="DN6">
        <v>4.5599999999999996</v>
      </c>
      <c r="DO6">
        <v>4.55</v>
      </c>
      <c r="DP6">
        <v>4.5599999999999996</v>
      </c>
      <c r="DQ6">
        <v>4.57</v>
      </c>
      <c r="DR6">
        <v>5.2</v>
      </c>
      <c r="DS6">
        <v>5.65</v>
      </c>
      <c r="DT6">
        <v>5.76</v>
      </c>
      <c r="DU6">
        <v>5.34</v>
      </c>
      <c r="DV6">
        <v>5.27</v>
      </c>
      <c r="DW6">
        <v>5.73</v>
      </c>
      <c r="DX6">
        <v>5.45</v>
      </c>
      <c r="DY6">
        <v>4.92</v>
      </c>
      <c r="DZ6">
        <v>4.91</v>
      </c>
      <c r="EA6">
        <v>4.7699999999999996</v>
      </c>
      <c r="EB6">
        <v>4.82</v>
      </c>
      <c r="EC6">
        <v>4.88</v>
      </c>
      <c r="ED6">
        <v>4.83</v>
      </c>
      <c r="EE6">
        <v>4.7300000000000004</v>
      </c>
      <c r="EF6">
        <v>4.53</v>
      </c>
      <c r="EG6">
        <v>4.76</v>
      </c>
      <c r="EH6">
        <v>4.8600000000000003</v>
      </c>
      <c r="EI6">
        <v>5.31</v>
      </c>
      <c r="EJ6">
        <v>5.32</v>
      </c>
      <c r="EK6">
        <v>5.3</v>
      </c>
      <c r="EL6">
        <v>6.14</v>
      </c>
      <c r="EM6">
        <v>6.42</v>
      </c>
      <c r="EN6">
        <v>8.2200000000000006</v>
      </c>
      <c r="EO6">
        <v>8.4499999999999993</v>
      </c>
      <c r="EP6">
        <v>8.75</v>
      </c>
      <c r="EQ6">
        <v>9.1</v>
      </c>
      <c r="ER6">
        <v>9.67</v>
      </c>
      <c r="ES6">
        <v>9.7899999999999991</v>
      </c>
      <c r="ET6">
        <v>10.64</v>
      </c>
      <c r="EU6">
        <v>11.43</v>
      </c>
      <c r="EV6">
        <v>12.45</v>
      </c>
      <c r="EW6">
        <v>9.57</v>
      </c>
      <c r="EX6">
        <v>8.51</v>
      </c>
      <c r="EY6">
        <v>8.1</v>
      </c>
      <c r="EZ6">
        <v>8.51</v>
      </c>
      <c r="FA6">
        <v>8.6999999999999993</v>
      </c>
      <c r="FB6">
        <v>7.71</v>
      </c>
      <c r="FC6">
        <v>7.02</v>
      </c>
      <c r="FD6">
        <v>6.9</v>
      </c>
      <c r="FE6">
        <v>6.88</v>
      </c>
      <c r="FF6">
        <v>7.12</v>
      </c>
      <c r="FG6">
        <v>7.09</v>
      </c>
      <c r="FH6">
        <v>6.12</v>
      </c>
      <c r="FI6">
        <v>5.91</v>
      </c>
      <c r="FJ6">
        <v>5.28</v>
      </c>
      <c r="FK6">
        <v>4.7699999999999996</v>
      </c>
      <c r="FL6">
        <v>4.59</v>
      </c>
      <c r="FM6">
        <v>4.67</v>
      </c>
      <c r="FN6">
        <v>4.18</v>
      </c>
      <c r="FO6">
        <v>3.78</v>
      </c>
      <c r="FP6">
        <v>3.83</v>
      </c>
      <c r="FQ6">
        <v>3.78</v>
      </c>
      <c r="FR6">
        <v>3.48</v>
      </c>
      <c r="FS6">
        <v>4.0199999999999996</v>
      </c>
      <c r="FT6">
        <v>3.88</v>
      </c>
      <c r="FU6">
        <v>3.92</v>
      </c>
      <c r="FV6">
        <v>3.95</v>
      </c>
      <c r="FW6">
        <v>3.65</v>
      </c>
      <c r="FX6">
        <v>3.53</v>
      </c>
      <c r="FY6">
        <v>3.48</v>
      </c>
      <c r="FZ6">
        <v>3.39</v>
      </c>
      <c r="GA6">
        <v>3.24</v>
      </c>
      <c r="GB6">
        <v>3.05</v>
      </c>
      <c r="GC6">
        <v>2.9</v>
      </c>
      <c r="GD6">
        <v>2.71</v>
      </c>
      <c r="GE6">
        <v>2.44</v>
      </c>
      <c r="GF6">
        <v>2.2799999999999998</v>
      </c>
      <c r="GG6">
        <v>2.02</v>
      </c>
      <c r="GH6">
        <v>1.75</v>
      </c>
      <c r="GI6">
        <v>1.74</v>
      </c>
      <c r="GJ6">
        <v>1.58</v>
      </c>
      <c r="GK6">
        <v>1.31</v>
      </c>
      <c r="GL6">
        <v>1.22</v>
      </c>
      <c r="GM6">
        <v>1.1200000000000001</v>
      </c>
      <c r="GN6">
        <v>0.8</v>
      </c>
      <c r="GO6">
        <v>0.73</v>
      </c>
      <c r="GP6">
        <v>1.25</v>
      </c>
      <c r="GQ6">
        <v>1.65</v>
      </c>
      <c r="GR6">
        <v>1.47</v>
      </c>
      <c r="GS6">
        <v>1.29</v>
      </c>
      <c r="GT6">
        <v>1.31</v>
      </c>
      <c r="GU6">
        <v>1.1399999999999999</v>
      </c>
      <c r="GV6">
        <v>1.1000000000000001</v>
      </c>
      <c r="GW6">
        <v>1.1100000000000001</v>
      </c>
      <c r="GX6">
        <v>1.05</v>
      </c>
      <c r="GY6">
        <v>0.99</v>
      </c>
      <c r="GZ6">
        <v>0.85</v>
      </c>
      <c r="HA6">
        <v>0.86</v>
      </c>
      <c r="HB6">
        <v>0.84</v>
      </c>
      <c r="HC6">
        <v>0.76</v>
      </c>
      <c r="HD6">
        <v>0.47</v>
      </c>
      <c r="HE6">
        <v>0.4</v>
      </c>
      <c r="HF6">
        <v>0.42</v>
      </c>
      <c r="HG6">
        <v>0.5</v>
      </c>
      <c r="HH6">
        <v>0.85</v>
      </c>
      <c r="HI6">
        <v>0.84</v>
      </c>
      <c r="HJ6">
        <v>0.99</v>
      </c>
      <c r="HK6">
        <v>1.06</v>
      </c>
      <c r="HL6">
        <v>1.05</v>
      </c>
      <c r="HM6">
        <v>0.91</v>
      </c>
      <c r="HN6">
        <v>0.83</v>
      </c>
      <c r="HO6">
        <v>0.7</v>
      </c>
      <c r="HP6">
        <v>0.87</v>
      </c>
      <c r="HQ6">
        <v>0.73</v>
      </c>
      <c r="HR6">
        <v>0.7</v>
      </c>
      <c r="HS6">
        <v>0.66</v>
      </c>
      <c r="HT6">
        <v>0.57999999999999996</v>
      </c>
      <c r="HU6">
        <v>0.54</v>
      </c>
      <c r="HV6">
        <v>0.91</v>
      </c>
      <c r="HW6">
        <v>1.1299999999999999</v>
      </c>
      <c r="HX6">
        <v>1.01</v>
      </c>
      <c r="HY6">
        <v>0.94</v>
      </c>
      <c r="HZ6">
        <v>0.98</v>
      </c>
      <c r="IA6">
        <v>0.92</v>
      </c>
      <c r="IB6">
        <v>0.83</v>
      </c>
      <c r="IC6">
        <v>0.86</v>
      </c>
      <c r="ID6">
        <v>0.93</v>
      </c>
      <c r="IE6">
        <v>1.01</v>
      </c>
      <c r="IF6">
        <v>0.98</v>
      </c>
      <c r="IG6">
        <v>0.91</v>
      </c>
      <c r="IH6">
        <v>0.94</v>
      </c>
      <c r="II6">
        <v>0.84</v>
      </c>
      <c r="IJ6">
        <v>0.67</v>
      </c>
      <c r="IK6">
        <v>0.56000000000000005</v>
      </c>
      <c r="IL6">
        <v>0.5</v>
      </c>
      <c r="IM6">
        <v>0.27</v>
      </c>
      <c r="IN6">
        <v>0.14000000000000001</v>
      </c>
      <c r="IO6">
        <v>-0.05</v>
      </c>
      <c r="IP6">
        <v>-0.01</v>
      </c>
      <c r="IQ6">
        <v>0.02</v>
      </c>
      <c r="IR6">
        <v>7.0000000000000007E-2</v>
      </c>
      <c r="IS6">
        <v>0.04</v>
      </c>
    </row>
    <row r="7" spans="1:253" x14ac:dyDescent="0.35">
      <c r="A7" t="s">
        <v>10</v>
      </c>
      <c r="B7">
        <v>6.32</v>
      </c>
      <c r="C7">
        <v>5.96</v>
      </c>
      <c r="D7">
        <v>5.97</v>
      </c>
      <c r="E7">
        <v>5.85</v>
      </c>
      <c r="F7">
        <v>5.75</v>
      </c>
      <c r="G7">
        <v>6.02</v>
      </c>
      <c r="H7">
        <v>6.37</v>
      </c>
      <c r="I7">
        <v>6.66</v>
      </c>
      <c r="J7">
        <v>6.64</v>
      </c>
      <c r="K7">
        <v>7.03</v>
      </c>
      <c r="L7">
        <v>6.61</v>
      </c>
      <c r="M7">
        <v>6.39</v>
      </c>
      <c r="N7">
        <v>6.6</v>
      </c>
      <c r="O7">
        <v>6.48</v>
      </c>
      <c r="P7">
        <v>6.24</v>
      </c>
      <c r="Q7">
        <v>6.09</v>
      </c>
      <c r="R7">
        <v>6.18</v>
      </c>
      <c r="S7">
        <v>6.06</v>
      </c>
      <c r="T7">
        <v>6.08</v>
      </c>
      <c r="U7">
        <v>6.04</v>
      </c>
      <c r="V7">
        <v>6.05</v>
      </c>
      <c r="W7">
        <v>5.97</v>
      </c>
      <c r="X7">
        <v>5.87</v>
      </c>
      <c r="Y7">
        <v>5.54</v>
      </c>
      <c r="Z7">
        <v>5.35</v>
      </c>
      <c r="AA7">
        <v>5.35</v>
      </c>
      <c r="AB7">
        <v>5.28</v>
      </c>
      <c r="AC7">
        <v>5.39</v>
      </c>
      <c r="AD7">
        <v>5.54</v>
      </c>
      <c r="AE7">
        <v>5.48</v>
      </c>
      <c r="AF7">
        <v>5.51</v>
      </c>
      <c r="AG7">
        <v>5.33</v>
      </c>
      <c r="AH7">
        <v>5.31</v>
      </c>
      <c r="AI7">
        <v>5.07</v>
      </c>
      <c r="AJ7">
        <v>4.9000000000000004</v>
      </c>
      <c r="AK7">
        <v>5.13</v>
      </c>
      <c r="AL7">
        <v>5.24</v>
      </c>
      <c r="AM7">
        <v>5.31</v>
      </c>
      <c r="AN7">
        <v>5.5</v>
      </c>
      <c r="AO7">
        <v>5.51</v>
      </c>
      <c r="AP7">
        <v>5.52</v>
      </c>
      <c r="AQ7">
        <v>5.37</v>
      </c>
      <c r="AR7">
        <v>5.21</v>
      </c>
      <c r="AS7">
        <v>4.95</v>
      </c>
      <c r="AT7">
        <v>4.7300000000000004</v>
      </c>
      <c r="AU7">
        <v>4.79</v>
      </c>
      <c r="AV7">
        <v>4.76</v>
      </c>
      <c r="AW7">
        <v>4.58</v>
      </c>
      <c r="AX7">
        <v>4.43</v>
      </c>
      <c r="AY7">
        <v>4.24</v>
      </c>
      <c r="AZ7">
        <v>4.26</v>
      </c>
      <c r="BA7">
        <v>4.38</v>
      </c>
      <c r="BB7">
        <v>4.0199999999999996</v>
      </c>
      <c r="BC7">
        <v>3.81</v>
      </c>
      <c r="BD7">
        <v>4.12</v>
      </c>
      <c r="BE7">
        <v>4.29</v>
      </c>
      <c r="BF7">
        <v>4.32</v>
      </c>
      <c r="BG7">
        <v>4.38</v>
      </c>
      <c r="BH7">
        <v>4.51</v>
      </c>
      <c r="BI7">
        <v>4.45</v>
      </c>
      <c r="BJ7">
        <v>4.37</v>
      </c>
      <c r="BK7">
        <v>4.3499999999999996</v>
      </c>
      <c r="BL7">
        <v>4.17</v>
      </c>
      <c r="BM7">
        <v>4.3499999999999996</v>
      </c>
      <c r="BN7">
        <v>4.49</v>
      </c>
      <c r="BO7">
        <v>4.55</v>
      </c>
      <c r="BP7">
        <v>4.4400000000000004</v>
      </c>
      <c r="BQ7">
        <v>4.28</v>
      </c>
      <c r="BR7">
        <v>4.22</v>
      </c>
      <c r="BS7">
        <v>4.1100000000000003</v>
      </c>
      <c r="BT7">
        <v>3.97</v>
      </c>
      <c r="BU7">
        <v>3.77</v>
      </c>
      <c r="BV7">
        <v>3.69</v>
      </c>
      <c r="BW7">
        <v>3.69</v>
      </c>
      <c r="BX7">
        <v>3.92</v>
      </c>
      <c r="BY7">
        <v>3.76</v>
      </c>
      <c r="BZ7">
        <v>3.6</v>
      </c>
      <c r="CA7">
        <v>3.44</v>
      </c>
      <c r="CB7">
        <v>3.46</v>
      </c>
      <c r="CC7">
        <v>3.47</v>
      </c>
      <c r="CD7">
        <v>3.3</v>
      </c>
      <c r="CE7">
        <v>3.45</v>
      </c>
      <c r="CF7">
        <v>3.67</v>
      </c>
      <c r="CG7">
        <v>3.57</v>
      </c>
      <c r="CH7">
        <v>3.6</v>
      </c>
      <c r="CI7">
        <v>3.77</v>
      </c>
      <c r="CJ7">
        <v>3.95</v>
      </c>
      <c r="CK7">
        <v>4.2300000000000004</v>
      </c>
      <c r="CL7">
        <v>4.3</v>
      </c>
      <c r="CM7">
        <v>4.3099999999999996</v>
      </c>
      <c r="CN7">
        <v>4.33</v>
      </c>
      <c r="CO7">
        <v>4.1900000000000004</v>
      </c>
      <c r="CP7">
        <v>4.0599999999999996</v>
      </c>
      <c r="CQ7">
        <v>4.08</v>
      </c>
      <c r="CR7">
        <v>3.98</v>
      </c>
      <c r="CS7">
        <v>4.04</v>
      </c>
      <c r="CT7">
        <v>4.28</v>
      </c>
      <c r="CU7">
        <v>4.3</v>
      </c>
      <c r="CV7">
        <v>4.2</v>
      </c>
      <c r="CW7">
        <v>4.4000000000000004</v>
      </c>
      <c r="CX7">
        <v>4.51</v>
      </c>
      <c r="CY7">
        <v>4.8</v>
      </c>
      <c r="CZ7">
        <v>4.79</v>
      </c>
      <c r="DA7">
        <v>4.62</v>
      </c>
      <c r="DB7">
        <v>4.5599999999999996</v>
      </c>
      <c r="DC7">
        <v>4.58</v>
      </c>
      <c r="DD7">
        <v>4.43</v>
      </c>
      <c r="DE7">
        <v>4.53</v>
      </c>
      <c r="DF7">
        <v>4.4000000000000004</v>
      </c>
      <c r="DG7">
        <v>4.3600000000000003</v>
      </c>
      <c r="DH7">
        <v>4.42</v>
      </c>
      <c r="DI7">
        <v>4.54</v>
      </c>
      <c r="DJ7">
        <v>4.74</v>
      </c>
      <c r="DK7">
        <v>5.17</v>
      </c>
      <c r="DL7">
        <v>5.15</v>
      </c>
      <c r="DM7">
        <v>4.87</v>
      </c>
      <c r="DN7">
        <v>4.88</v>
      </c>
      <c r="DO7">
        <v>4.93</v>
      </c>
      <c r="DP7">
        <v>5.09</v>
      </c>
      <c r="DQ7">
        <v>5.08</v>
      </c>
      <c r="DR7">
        <v>5.6</v>
      </c>
      <c r="DS7">
        <v>5.7</v>
      </c>
      <c r="DT7">
        <v>5.87</v>
      </c>
      <c r="DU7">
        <v>5.5</v>
      </c>
      <c r="DV7">
        <v>5.22</v>
      </c>
      <c r="DW7">
        <v>5.33</v>
      </c>
      <c r="DX7">
        <v>4.8899999999999997</v>
      </c>
      <c r="DY7">
        <v>4.5199999999999996</v>
      </c>
      <c r="DZ7">
        <v>4.5599999999999996</v>
      </c>
      <c r="EA7">
        <v>4.57</v>
      </c>
      <c r="EB7">
        <v>4.84</v>
      </c>
      <c r="EC7">
        <v>5.49</v>
      </c>
      <c r="ED7">
        <v>6.02</v>
      </c>
      <c r="EE7">
        <v>6.46</v>
      </c>
      <c r="EF7">
        <v>6.24</v>
      </c>
      <c r="EG7">
        <v>7.83</v>
      </c>
      <c r="EH7">
        <v>7.97</v>
      </c>
      <c r="EI7">
        <v>9.1</v>
      </c>
      <c r="EJ7">
        <v>10.34</v>
      </c>
      <c r="EK7">
        <v>10.7</v>
      </c>
      <c r="EL7">
        <v>11.34</v>
      </c>
      <c r="EM7">
        <v>9.57</v>
      </c>
      <c r="EN7">
        <v>11.52</v>
      </c>
      <c r="EO7">
        <v>12.01</v>
      </c>
      <c r="EP7">
        <v>11.73</v>
      </c>
      <c r="EQ7">
        <v>11.4</v>
      </c>
      <c r="ER7">
        <v>12.44</v>
      </c>
      <c r="ES7">
        <v>13.86</v>
      </c>
      <c r="ET7">
        <v>15.94</v>
      </c>
      <c r="EU7">
        <v>16.690000000000001</v>
      </c>
      <c r="EV7">
        <v>16.149999999999999</v>
      </c>
      <c r="EW7">
        <v>15.9</v>
      </c>
      <c r="EX7">
        <v>17.78</v>
      </c>
      <c r="EY7">
        <v>18.04</v>
      </c>
      <c r="EZ7">
        <v>17.920000000000002</v>
      </c>
      <c r="FA7">
        <v>21.14</v>
      </c>
      <c r="FB7">
        <v>25.91</v>
      </c>
      <c r="FC7">
        <v>29.24</v>
      </c>
      <c r="FD7">
        <v>19.07</v>
      </c>
      <c r="FE7">
        <v>21.48</v>
      </c>
      <c r="FF7">
        <v>26.9</v>
      </c>
      <c r="FG7">
        <v>27.82</v>
      </c>
      <c r="FH7">
        <v>25.82</v>
      </c>
      <c r="FI7">
        <v>24.34</v>
      </c>
      <c r="FJ7">
        <v>20.91</v>
      </c>
      <c r="FK7">
        <v>17.96</v>
      </c>
      <c r="FL7">
        <v>17.2</v>
      </c>
      <c r="FM7">
        <v>13.33</v>
      </c>
      <c r="FN7">
        <v>11.1</v>
      </c>
      <c r="FO7">
        <v>10.95</v>
      </c>
      <c r="FP7">
        <v>11.38</v>
      </c>
      <c r="FQ7">
        <v>11.58</v>
      </c>
      <c r="FR7">
        <v>9.07</v>
      </c>
      <c r="FS7">
        <v>10.07</v>
      </c>
      <c r="FT7">
        <v>10.53</v>
      </c>
      <c r="FU7">
        <v>10.01</v>
      </c>
      <c r="FV7">
        <v>10.15</v>
      </c>
      <c r="FW7">
        <v>8.74</v>
      </c>
      <c r="FX7">
        <v>8.41</v>
      </c>
      <c r="FY7">
        <v>8.66</v>
      </c>
      <c r="FZ7">
        <v>8.18</v>
      </c>
      <c r="GA7">
        <v>7.7</v>
      </c>
      <c r="GB7">
        <v>6.9</v>
      </c>
      <c r="GC7">
        <v>6.2</v>
      </c>
      <c r="GD7">
        <v>6.38</v>
      </c>
      <c r="GE7">
        <v>5.93</v>
      </c>
      <c r="GF7">
        <v>6.1</v>
      </c>
      <c r="GG7">
        <v>6.09</v>
      </c>
      <c r="GH7">
        <v>5.89</v>
      </c>
      <c r="GI7">
        <v>7.26</v>
      </c>
      <c r="GJ7">
        <v>8.1</v>
      </c>
      <c r="GK7">
        <v>8.42</v>
      </c>
      <c r="GL7">
        <v>9.48</v>
      </c>
      <c r="GM7">
        <v>9.7200000000000006</v>
      </c>
      <c r="GN7">
        <v>10.52</v>
      </c>
      <c r="GO7">
        <v>12</v>
      </c>
      <c r="GP7">
        <v>10.95</v>
      </c>
      <c r="GQ7">
        <v>11.43</v>
      </c>
      <c r="GR7" t="s">
        <v>153</v>
      </c>
      <c r="GS7">
        <v>10.26</v>
      </c>
      <c r="GT7">
        <v>8.5399999999999991</v>
      </c>
      <c r="GU7">
        <v>7.81</v>
      </c>
      <c r="GV7">
        <v>7.41</v>
      </c>
      <c r="GW7">
        <v>8.2100000000000009</v>
      </c>
      <c r="GX7">
        <v>9.08</v>
      </c>
      <c r="GY7">
        <v>10.41</v>
      </c>
      <c r="GZ7">
        <v>9.1199999999999992</v>
      </c>
      <c r="HA7">
        <v>9.0299999999999994</v>
      </c>
      <c r="HB7">
        <v>7.64</v>
      </c>
      <c r="HC7">
        <v>7.92</v>
      </c>
      <c r="HD7">
        <v>7.99</v>
      </c>
      <c r="HE7">
        <v>8.19</v>
      </c>
      <c r="HF7">
        <v>8.34</v>
      </c>
      <c r="HG7">
        <v>8.33</v>
      </c>
      <c r="HH7">
        <v>7.33</v>
      </c>
      <c r="HI7">
        <v>6.94</v>
      </c>
      <c r="HJ7">
        <v>7.04</v>
      </c>
      <c r="HK7">
        <v>7.52</v>
      </c>
      <c r="HL7">
        <v>7.17</v>
      </c>
      <c r="HM7">
        <v>6.7</v>
      </c>
      <c r="HN7">
        <v>5.86</v>
      </c>
      <c r="HO7">
        <v>5.76</v>
      </c>
      <c r="HP7">
        <v>5.33</v>
      </c>
      <c r="HQ7">
        <v>5.55</v>
      </c>
      <c r="HR7">
        <v>5.56</v>
      </c>
      <c r="HS7">
        <v>5.59</v>
      </c>
      <c r="HT7">
        <v>5.22</v>
      </c>
      <c r="HU7">
        <v>4.4400000000000004</v>
      </c>
      <c r="HV7">
        <v>3.79</v>
      </c>
      <c r="HW7">
        <v>4.1399999999999997</v>
      </c>
      <c r="HX7">
        <v>4.2699999999999996</v>
      </c>
      <c r="HY7">
        <v>4.04</v>
      </c>
      <c r="HZ7">
        <v>4.29</v>
      </c>
      <c r="IA7">
        <v>4.3899999999999997</v>
      </c>
      <c r="IB7">
        <v>3.88</v>
      </c>
      <c r="IC7">
        <v>4.18</v>
      </c>
      <c r="ID7">
        <v>4.17</v>
      </c>
      <c r="IE7">
        <v>4.37</v>
      </c>
      <c r="IF7">
        <v>4.42</v>
      </c>
      <c r="IG7">
        <v>4.28</v>
      </c>
      <c r="IH7">
        <v>4.21</v>
      </c>
      <c r="II7">
        <v>3.84</v>
      </c>
      <c r="IJ7">
        <v>3.76</v>
      </c>
      <c r="IK7">
        <v>3.42</v>
      </c>
      <c r="IL7">
        <v>3.37</v>
      </c>
      <c r="IM7">
        <v>2.67</v>
      </c>
      <c r="IN7">
        <v>2.16</v>
      </c>
      <c r="IO7">
        <v>1.98</v>
      </c>
      <c r="IP7">
        <v>1.5</v>
      </c>
      <c r="IQ7">
        <v>1.34</v>
      </c>
      <c r="IR7">
        <v>1.36</v>
      </c>
      <c r="IS7">
        <v>1.42</v>
      </c>
    </row>
    <row r="8" spans="1:253" x14ac:dyDescent="0.35">
      <c r="A8" t="s">
        <v>21</v>
      </c>
      <c r="B8">
        <v>3.88</v>
      </c>
      <c r="C8">
        <v>4.0199999999999996</v>
      </c>
      <c r="D8">
        <v>4.26</v>
      </c>
      <c r="E8">
        <v>4.09</v>
      </c>
      <c r="F8">
        <v>4.28</v>
      </c>
      <c r="G8">
        <v>4.6100000000000003</v>
      </c>
      <c r="H8">
        <v>4.91</v>
      </c>
      <c r="I8">
        <v>5.17</v>
      </c>
      <c r="J8">
        <v>5.32</v>
      </c>
      <c r="K8">
        <v>5.56</v>
      </c>
      <c r="L8">
        <v>5.28</v>
      </c>
      <c r="M8">
        <v>5.37</v>
      </c>
      <c r="N8">
        <v>5.76</v>
      </c>
      <c r="O8">
        <v>5.73</v>
      </c>
      <c r="P8">
        <v>5.55</v>
      </c>
      <c r="Q8">
        <v>5.45</v>
      </c>
      <c r="R8">
        <v>5.63</v>
      </c>
      <c r="S8">
        <v>5.45</v>
      </c>
      <c r="T8">
        <v>5.53</v>
      </c>
      <c r="U8">
        <v>5.5</v>
      </c>
      <c r="V8">
        <v>5.56</v>
      </c>
      <c r="W8">
        <v>5.5</v>
      </c>
      <c r="X8">
        <v>5.45</v>
      </c>
      <c r="Y8">
        <v>5.2</v>
      </c>
      <c r="Z8">
        <v>5.08</v>
      </c>
      <c r="AA8">
        <v>5.12</v>
      </c>
      <c r="AB8">
        <v>5.04</v>
      </c>
      <c r="AC8">
        <v>5.18</v>
      </c>
      <c r="AD8">
        <v>5.36</v>
      </c>
      <c r="AE8">
        <v>5.33</v>
      </c>
      <c r="AF8">
        <v>5.35</v>
      </c>
      <c r="AG8">
        <v>5.16</v>
      </c>
      <c r="AH8">
        <v>5.14</v>
      </c>
      <c r="AI8">
        <v>4.91</v>
      </c>
      <c r="AJ8">
        <v>4.76</v>
      </c>
      <c r="AK8">
        <v>4.97</v>
      </c>
      <c r="AL8">
        <v>5.05</v>
      </c>
      <c r="AM8">
        <v>5.1100000000000003</v>
      </c>
      <c r="AN8">
        <v>5.34</v>
      </c>
      <c r="AO8">
        <v>5.34</v>
      </c>
      <c r="AP8">
        <v>5.36</v>
      </c>
      <c r="AQ8">
        <v>5.23</v>
      </c>
      <c r="AR8">
        <v>5.07</v>
      </c>
      <c r="AS8">
        <v>4.78</v>
      </c>
      <c r="AT8">
        <v>4.57</v>
      </c>
      <c r="AU8">
        <v>4.63</v>
      </c>
      <c r="AV8">
        <v>4.5999999999999996</v>
      </c>
      <c r="AW8">
        <v>4.43</v>
      </c>
      <c r="AX8">
        <v>4.24</v>
      </c>
      <c r="AY8">
        <v>4.01</v>
      </c>
      <c r="AZ8">
        <v>4.04</v>
      </c>
      <c r="BA8">
        <v>4.1900000000000004</v>
      </c>
      <c r="BB8">
        <v>3.88</v>
      </c>
      <c r="BC8">
        <v>3.69</v>
      </c>
      <c r="BD8">
        <v>4.03</v>
      </c>
      <c r="BE8">
        <v>4.1900000000000004</v>
      </c>
      <c r="BF8">
        <v>4.21</v>
      </c>
      <c r="BG8">
        <v>4.2699999999999996</v>
      </c>
      <c r="BH8">
        <v>4.4000000000000004</v>
      </c>
      <c r="BI8">
        <v>4.34</v>
      </c>
      <c r="BJ8">
        <v>4.1900000000000004</v>
      </c>
      <c r="BK8">
        <v>4.1500000000000004</v>
      </c>
      <c r="BL8">
        <v>4.01</v>
      </c>
      <c r="BM8">
        <v>4.2</v>
      </c>
      <c r="BN8">
        <v>4.33</v>
      </c>
      <c r="BO8">
        <v>4.3899999999999997</v>
      </c>
      <c r="BP8">
        <v>4.28</v>
      </c>
      <c r="BQ8">
        <v>4.1500000000000004</v>
      </c>
      <c r="BR8">
        <v>4.08</v>
      </c>
      <c r="BS8">
        <v>3.97</v>
      </c>
      <c r="BT8">
        <v>3.85</v>
      </c>
      <c r="BU8">
        <v>3.64</v>
      </c>
      <c r="BV8">
        <v>3.59</v>
      </c>
      <c r="BW8">
        <v>3.58</v>
      </c>
      <c r="BX8">
        <v>3.74</v>
      </c>
      <c r="BY8">
        <v>3.53</v>
      </c>
      <c r="BZ8">
        <v>3.36</v>
      </c>
      <c r="CA8">
        <v>3.18</v>
      </c>
      <c r="CB8">
        <v>3.22</v>
      </c>
      <c r="CC8">
        <v>3.23</v>
      </c>
      <c r="CD8">
        <v>3.09</v>
      </c>
      <c r="CE8">
        <v>3.28</v>
      </c>
      <c r="CF8">
        <v>3.48</v>
      </c>
      <c r="CG8">
        <v>3.37</v>
      </c>
      <c r="CH8">
        <v>3.33</v>
      </c>
      <c r="CI8">
        <v>3.48</v>
      </c>
      <c r="CJ8">
        <v>3.66</v>
      </c>
      <c r="CK8">
        <v>3.92</v>
      </c>
      <c r="CL8">
        <v>3.99</v>
      </c>
      <c r="CM8">
        <v>3.99</v>
      </c>
      <c r="CN8">
        <v>4.0199999999999996</v>
      </c>
      <c r="CO8">
        <v>3.89</v>
      </c>
      <c r="CP8">
        <v>3.76</v>
      </c>
      <c r="CQ8">
        <v>3.81</v>
      </c>
      <c r="CR8">
        <v>3.75</v>
      </c>
      <c r="CS8">
        <v>3.82</v>
      </c>
      <c r="CT8">
        <v>4.07</v>
      </c>
      <c r="CU8">
        <v>4.0999999999999996</v>
      </c>
      <c r="CV8">
        <v>4.01</v>
      </c>
      <c r="CW8">
        <v>4.21</v>
      </c>
      <c r="CX8">
        <v>4.34</v>
      </c>
      <c r="CY8">
        <v>4.62</v>
      </c>
      <c r="CZ8">
        <v>4.5999999999999996</v>
      </c>
      <c r="DA8">
        <v>4.4000000000000004</v>
      </c>
      <c r="DB8">
        <v>4.3600000000000003</v>
      </c>
      <c r="DC8">
        <v>4.38</v>
      </c>
      <c r="DD8">
        <v>4.25</v>
      </c>
      <c r="DE8">
        <v>4.3499999999999996</v>
      </c>
      <c r="DF8">
        <v>4.18</v>
      </c>
      <c r="DG8">
        <v>4.1500000000000004</v>
      </c>
      <c r="DH8">
        <v>4.12</v>
      </c>
      <c r="DI8">
        <v>4.32</v>
      </c>
      <c r="DJ8">
        <v>4.43</v>
      </c>
      <c r="DK8">
        <v>4.79</v>
      </c>
      <c r="DL8">
        <v>4.8</v>
      </c>
      <c r="DM8">
        <v>4.5599999999999996</v>
      </c>
      <c r="DN8">
        <v>4.57</v>
      </c>
      <c r="DO8">
        <v>4.47</v>
      </c>
      <c r="DP8">
        <v>4.1500000000000004</v>
      </c>
      <c r="DQ8">
        <v>3.86</v>
      </c>
      <c r="DR8">
        <v>4.1500000000000004</v>
      </c>
      <c r="DS8">
        <v>4.2300000000000004</v>
      </c>
      <c r="DT8">
        <v>4.0599999999999996</v>
      </c>
      <c r="DU8">
        <v>4.01</v>
      </c>
      <c r="DV8">
        <v>4.0599999999999996</v>
      </c>
      <c r="DW8">
        <v>4.25</v>
      </c>
      <c r="DX8">
        <v>4.01</v>
      </c>
      <c r="DY8">
        <v>3.79</v>
      </c>
      <c r="DZ8">
        <v>3.81</v>
      </c>
      <c r="EA8">
        <v>3.78</v>
      </c>
      <c r="EB8">
        <v>3.79</v>
      </c>
      <c r="EC8">
        <v>3.81</v>
      </c>
      <c r="ED8">
        <v>3.99</v>
      </c>
      <c r="EE8">
        <v>3.98</v>
      </c>
      <c r="EF8">
        <v>3.83</v>
      </c>
      <c r="EG8">
        <v>3.9</v>
      </c>
      <c r="EH8">
        <v>4.08</v>
      </c>
      <c r="EI8">
        <v>4.5599999999999996</v>
      </c>
      <c r="EJ8">
        <v>4.43</v>
      </c>
      <c r="EK8">
        <v>4.04</v>
      </c>
      <c r="EL8">
        <v>4.09</v>
      </c>
      <c r="EM8">
        <v>4.04</v>
      </c>
      <c r="EN8">
        <v>4.6900000000000004</v>
      </c>
      <c r="EO8">
        <v>5.38</v>
      </c>
      <c r="EP8">
        <v>5.38</v>
      </c>
      <c r="EQ8">
        <v>5.26</v>
      </c>
      <c r="ER8">
        <v>5.25</v>
      </c>
      <c r="ES8">
        <v>5.33</v>
      </c>
      <c r="ET8">
        <v>5.32</v>
      </c>
      <c r="EU8">
        <v>5.48</v>
      </c>
      <c r="EV8">
        <v>5.83</v>
      </c>
      <c r="EW8">
        <v>5.25</v>
      </c>
      <c r="EX8">
        <v>5.2</v>
      </c>
      <c r="EY8">
        <v>5.26</v>
      </c>
      <c r="EZ8">
        <v>6.2</v>
      </c>
      <c r="FA8">
        <v>5.53</v>
      </c>
      <c r="FB8">
        <v>5.41</v>
      </c>
      <c r="FC8">
        <v>5.1100000000000003</v>
      </c>
      <c r="FD8">
        <v>5.17</v>
      </c>
      <c r="FE8">
        <v>5.79</v>
      </c>
      <c r="FF8">
        <v>6.13</v>
      </c>
      <c r="FG8">
        <v>6.59</v>
      </c>
      <c r="FH8">
        <v>6.79</v>
      </c>
      <c r="FI8">
        <v>6.58</v>
      </c>
      <c r="FJ8">
        <v>5.91</v>
      </c>
      <c r="FK8">
        <v>5.64</v>
      </c>
      <c r="FL8">
        <v>5.69</v>
      </c>
      <c r="FM8">
        <v>5.34</v>
      </c>
      <c r="FN8">
        <v>5.05</v>
      </c>
      <c r="FO8">
        <v>5.22</v>
      </c>
      <c r="FP8">
        <v>4.92</v>
      </c>
      <c r="FQ8">
        <v>4.59</v>
      </c>
      <c r="FR8">
        <v>4.25</v>
      </c>
      <c r="FS8">
        <v>4.67</v>
      </c>
      <c r="FT8">
        <v>4.67</v>
      </c>
      <c r="FU8">
        <v>4.5</v>
      </c>
      <c r="FV8">
        <v>4.42</v>
      </c>
      <c r="FW8">
        <v>4.22</v>
      </c>
      <c r="FX8">
        <v>4.0999999999999996</v>
      </c>
      <c r="FY8">
        <v>4.13</v>
      </c>
      <c r="FZ8">
        <v>3.79</v>
      </c>
      <c r="GA8">
        <v>3.56</v>
      </c>
      <c r="GB8">
        <v>3.31</v>
      </c>
      <c r="GC8">
        <v>3.11</v>
      </c>
      <c r="GD8">
        <v>2.93</v>
      </c>
      <c r="GE8">
        <v>2.72</v>
      </c>
      <c r="GF8">
        <v>2.68</v>
      </c>
      <c r="GG8">
        <v>2.41</v>
      </c>
      <c r="GH8">
        <v>2.2000000000000002</v>
      </c>
      <c r="GI8">
        <v>2.12</v>
      </c>
      <c r="GJ8">
        <v>2.0699999999999998</v>
      </c>
      <c r="GK8">
        <v>1.78</v>
      </c>
      <c r="GL8">
        <v>1.54</v>
      </c>
      <c r="GM8">
        <v>1.52</v>
      </c>
      <c r="GN8">
        <v>1.23</v>
      </c>
      <c r="GO8">
        <v>1.31</v>
      </c>
      <c r="GP8">
        <v>1.78</v>
      </c>
      <c r="GQ8">
        <v>2.2200000000000002</v>
      </c>
      <c r="GR8">
        <v>2.1</v>
      </c>
      <c r="GS8">
        <v>1.96</v>
      </c>
      <c r="GT8">
        <v>2.0299999999999998</v>
      </c>
      <c r="GU8">
        <v>1.73</v>
      </c>
      <c r="GV8">
        <v>1.72</v>
      </c>
      <c r="GW8">
        <v>1.69</v>
      </c>
      <c r="GX8">
        <v>1.72</v>
      </c>
      <c r="GY8">
        <v>1.72</v>
      </c>
      <c r="GZ8">
        <v>1.54</v>
      </c>
      <c r="HA8">
        <v>1.53</v>
      </c>
      <c r="HB8">
        <v>1.57</v>
      </c>
      <c r="HC8">
        <v>1.48</v>
      </c>
      <c r="HD8">
        <v>1.17</v>
      </c>
      <c r="HE8">
        <v>1.01</v>
      </c>
      <c r="HF8">
        <v>1.04</v>
      </c>
      <c r="HG8">
        <v>1.07</v>
      </c>
      <c r="HH8">
        <v>1.43</v>
      </c>
      <c r="HI8">
        <v>1.44</v>
      </c>
      <c r="HJ8">
        <v>1.46</v>
      </c>
      <c r="HK8">
        <v>1.7</v>
      </c>
      <c r="HL8">
        <v>1.72</v>
      </c>
      <c r="HM8">
        <v>1.61</v>
      </c>
      <c r="HN8">
        <v>1.57</v>
      </c>
      <c r="HO8">
        <v>1.45</v>
      </c>
      <c r="HP8">
        <v>1.6</v>
      </c>
      <c r="HQ8">
        <v>1.48</v>
      </c>
      <c r="HR8">
        <v>1.54</v>
      </c>
      <c r="HS8">
        <v>1.61</v>
      </c>
      <c r="HT8">
        <v>1.49</v>
      </c>
      <c r="HU8">
        <v>1.44</v>
      </c>
      <c r="HV8">
        <v>1.47</v>
      </c>
      <c r="HW8">
        <v>1.51</v>
      </c>
      <c r="HX8">
        <v>1.33</v>
      </c>
      <c r="HY8">
        <v>1.21</v>
      </c>
      <c r="HZ8">
        <v>1.39</v>
      </c>
      <c r="IA8">
        <v>1.37</v>
      </c>
      <c r="IB8">
        <v>1.33</v>
      </c>
      <c r="IC8">
        <v>1.4</v>
      </c>
      <c r="ID8">
        <v>1.46</v>
      </c>
      <c r="IE8">
        <v>1.6</v>
      </c>
      <c r="IF8">
        <v>1.59</v>
      </c>
      <c r="IG8">
        <v>1.42</v>
      </c>
      <c r="IH8">
        <v>1.38</v>
      </c>
      <c r="II8">
        <v>1.31</v>
      </c>
      <c r="IJ8">
        <v>1.1299999999999999</v>
      </c>
      <c r="IK8">
        <v>1.05</v>
      </c>
      <c r="IL8">
        <v>0.87</v>
      </c>
      <c r="IM8">
        <v>0.5</v>
      </c>
      <c r="IN8">
        <v>0.35</v>
      </c>
      <c r="IO8">
        <v>0.14000000000000001</v>
      </c>
      <c r="IP8">
        <v>0.18</v>
      </c>
      <c r="IQ8">
        <v>0.2</v>
      </c>
      <c r="IR8">
        <v>0.39</v>
      </c>
      <c r="IS8">
        <v>0.44</v>
      </c>
    </row>
    <row r="9" spans="1:253" x14ac:dyDescent="0.35">
      <c r="A9" t="s">
        <v>9</v>
      </c>
      <c r="B9">
        <v>3.77</v>
      </c>
      <c r="C9">
        <v>3.93</v>
      </c>
      <c r="D9">
        <v>4.13</v>
      </c>
      <c r="E9">
        <v>3.98</v>
      </c>
      <c r="F9">
        <v>4.16</v>
      </c>
      <c r="G9">
        <v>4.47</v>
      </c>
      <c r="H9">
        <v>4.8099999999999996</v>
      </c>
      <c r="I9">
        <v>5.01</v>
      </c>
      <c r="J9">
        <v>5.19</v>
      </c>
      <c r="K9">
        <v>5.43</v>
      </c>
      <c r="L9">
        <v>5.15</v>
      </c>
      <c r="M9">
        <v>5.27</v>
      </c>
      <c r="N9">
        <v>5.66</v>
      </c>
      <c r="O9">
        <v>5.62</v>
      </c>
      <c r="P9">
        <v>5.43</v>
      </c>
      <c r="Q9">
        <v>5.33</v>
      </c>
      <c r="R9">
        <v>5.5</v>
      </c>
      <c r="S9">
        <v>5.32</v>
      </c>
      <c r="T9">
        <v>5.4</v>
      </c>
      <c r="U9">
        <v>5.36</v>
      </c>
      <c r="V9">
        <v>5.42</v>
      </c>
      <c r="W9">
        <v>5.36</v>
      </c>
      <c r="X9">
        <v>5.29</v>
      </c>
      <c r="Y9">
        <v>5.04</v>
      </c>
      <c r="Z9">
        <v>4.9400000000000004</v>
      </c>
      <c r="AA9">
        <v>4.93</v>
      </c>
      <c r="AB9">
        <v>4.84</v>
      </c>
      <c r="AC9">
        <v>5</v>
      </c>
      <c r="AD9">
        <v>5.21</v>
      </c>
      <c r="AE9">
        <v>5.15</v>
      </c>
      <c r="AF9">
        <v>5.15</v>
      </c>
      <c r="AG9">
        <v>4.95</v>
      </c>
      <c r="AH9">
        <v>4.9400000000000004</v>
      </c>
      <c r="AI9">
        <v>4.72</v>
      </c>
      <c r="AJ9">
        <v>4.57</v>
      </c>
      <c r="AK9">
        <v>4.87</v>
      </c>
      <c r="AL9">
        <v>4.93</v>
      </c>
      <c r="AM9">
        <v>4.99</v>
      </c>
      <c r="AN9">
        <v>5.24</v>
      </c>
      <c r="AO9">
        <v>5.24</v>
      </c>
      <c r="AP9">
        <v>5.26</v>
      </c>
      <c r="AQ9">
        <v>5.1100000000000003</v>
      </c>
      <c r="AR9">
        <v>4.96</v>
      </c>
      <c r="AS9">
        <v>4.67</v>
      </c>
      <c r="AT9">
        <v>4.46</v>
      </c>
      <c r="AU9">
        <v>4.55</v>
      </c>
      <c r="AV9">
        <v>4.53</v>
      </c>
      <c r="AW9">
        <v>4.38</v>
      </c>
      <c r="AX9">
        <v>4.22</v>
      </c>
      <c r="AY9">
        <v>4.01</v>
      </c>
      <c r="AZ9">
        <v>4.0999999999999996</v>
      </c>
      <c r="BA9">
        <v>4.22</v>
      </c>
      <c r="BB9">
        <v>3.89</v>
      </c>
      <c r="BC9">
        <v>3.69</v>
      </c>
      <c r="BD9">
        <v>4.01</v>
      </c>
      <c r="BE9">
        <v>4.16</v>
      </c>
      <c r="BF9">
        <v>4.2300000000000004</v>
      </c>
      <c r="BG9">
        <v>4.28</v>
      </c>
      <c r="BH9">
        <v>4.41</v>
      </c>
      <c r="BI9">
        <v>4.34</v>
      </c>
      <c r="BJ9">
        <v>4.2</v>
      </c>
      <c r="BK9">
        <v>4.1399999999999997</v>
      </c>
      <c r="BL9">
        <v>3.98</v>
      </c>
      <c r="BM9">
        <v>4.18</v>
      </c>
      <c r="BN9">
        <v>4.34</v>
      </c>
      <c r="BO9">
        <v>4.3899999999999997</v>
      </c>
      <c r="BP9">
        <v>4.2699999999999996</v>
      </c>
      <c r="BQ9">
        <v>4.1100000000000003</v>
      </c>
      <c r="BR9">
        <v>4.09</v>
      </c>
      <c r="BS9">
        <v>3.98</v>
      </c>
      <c r="BT9">
        <v>3.86</v>
      </c>
      <c r="BU9">
        <v>3.64</v>
      </c>
      <c r="BV9">
        <v>3.58</v>
      </c>
      <c r="BW9">
        <v>3.6</v>
      </c>
      <c r="BX9">
        <v>3.75</v>
      </c>
      <c r="BY9">
        <v>3.54</v>
      </c>
      <c r="BZ9">
        <v>3.38</v>
      </c>
      <c r="CA9">
        <v>3.2</v>
      </c>
      <c r="CB9">
        <v>3.27</v>
      </c>
      <c r="CC9">
        <v>3.3</v>
      </c>
      <c r="CD9">
        <v>3.13</v>
      </c>
      <c r="CE9">
        <v>3.29</v>
      </c>
      <c r="CF9">
        <v>3.5</v>
      </c>
      <c r="CG9">
        <v>3.38</v>
      </c>
      <c r="CH9">
        <v>3.34</v>
      </c>
      <c r="CI9">
        <v>3.51</v>
      </c>
      <c r="CJ9">
        <v>3.69</v>
      </c>
      <c r="CK9">
        <v>3.95</v>
      </c>
      <c r="CL9">
        <v>4</v>
      </c>
      <c r="CM9">
        <v>4.01</v>
      </c>
      <c r="CN9">
        <v>4.03</v>
      </c>
      <c r="CO9">
        <v>3.9</v>
      </c>
      <c r="CP9">
        <v>3.77</v>
      </c>
      <c r="CQ9">
        <v>3.81</v>
      </c>
      <c r="CR9">
        <v>3.74</v>
      </c>
      <c r="CS9">
        <v>3.81</v>
      </c>
      <c r="CT9">
        <v>4.07</v>
      </c>
      <c r="CU9">
        <v>4.0999999999999996</v>
      </c>
      <c r="CV9">
        <v>4</v>
      </c>
      <c r="CW9">
        <v>4.21</v>
      </c>
      <c r="CX9">
        <v>4.34</v>
      </c>
      <c r="CY9">
        <v>4.62</v>
      </c>
      <c r="CZ9">
        <v>4.58</v>
      </c>
      <c r="DA9">
        <v>4.3899999999999997</v>
      </c>
      <c r="DB9">
        <v>4.3600000000000003</v>
      </c>
      <c r="DC9">
        <v>4.4000000000000004</v>
      </c>
      <c r="DD9">
        <v>4.2300000000000004</v>
      </c>
      <c r="DE9">
        <v>4.3499999999999996</v>
      </c>
      <c r="DF9">
        <v>4.1500000000000004</v>
      </c>
      <c r="DG9">
        <v>4.08</v>
      </c>
      <c r="DH9">
        <v>4.0199999999999996</v>
      </c>
      <c r="DI9">
        <v>4.2699999999999996</v>
      </c>
      <c r="DJ9">
        <v>4.41</v>
      </c>
      <c r="DK9">
        <v>4.7300000000000004</v>
      </c>
      <c r="DL9">
        <v>4.6900000000000004</v>
      </c>
      <c r="DM9">
        <v>4.4000000000000004</v>
      </c>
      <c r="DN9">
        <v>4.3600000000000003</v>
      </c>
      <c r="DO9">
        <v>4.18</v>
      </c>
      <c r="DP9">
        <v>3.98</v>
      </c>
      <c r="DQ9">
        <v>3.54</v>
      </c>
      <c r="DR9">
        <v>3.6</v>
      </c>
      <c r="DS9">
        <v>3.68</v>
      </c>
      <c r="DT9">
        <v>3.65</v>
      </c>
      <c r="DU9">
        <v>3.66</v>
      </c>
      <c r="DV9">
        <v>3.8</v>
      </c>
      <c r="DW9">
        <v>3.9</v>
      </c>
      <c r="DX9">
        <v>3.73</v>
      </c>
      <c r="DY9">
        <v>3.59</v>
      </c>
      <c r="DZ9">
        <v>3.59</v>
      </c>
      <c r="EA9">
        <v>3.56</v>
      </c>
      <c r="EB9">
        <v>3.56</v>
      </c>
      <c r="EC9">
        <v>3.48</v>
      </c>
      <c r="ED9">
        <v>3.52</v>
      </c>
      <c r="EE9">
        <v>3.5</v>
      </c>
      <c r="EF9">
        <v>3.44</v>
      </c>
      <c r="EG9">
        <v>3.4</v>
      </c>
      <c r="EH9">
        <v>3.08</v>
      </c>
      <c r="EI9">
        <v>3.07</v>
      </c>
      <c r="EJ9">
        <v>2.99</v>
      </c>
      <c r="EK9">
        <v>2.68</v>
      </c>
      <c r="EL9">
        <v>2.68</v>
      </c>
      <c r="EM9">
        <v>2.72</v>
      </c>
      <c r="EN9">
        <v>3</v>
      </c>
      <c r="EO9">
        <v>3.34</v>
      </c>
      <c r="EP9">
        <v>3.44</v>
      </c>
      <c r="EQ9">
        <v>3.6</v>
      </c>
      <c r="ER9">
        <v>3.61</v>
      </c>
      <c r="ES9">
        <v>3.69</v>
      </c>
      <c r="ET9">
        <v>3.49</v>
      </c>
      <c r="EU9">
        <v>3.43</v>
      </c>
      <c r="EV9">
        <v>3.4</v>
      </c>
      <c r="EW9">
        <v>2.98</v>
      </c>
      <c r="EX9">
        <v>2.64</v>
      </c>
      <c r="EY9">
        <v>2.99</v>
      </c>
      <c r="EZ9">
        <v>3.41</v>
      </c>
      <c r="FA9">
        <v>3.16</v>
      </c>
      <c r="FB9">
        <v>3.18</v>
      </c>
      <c r="FC9">
        <v>3.02</v>
      </c>
      <c r="FD9">
        <v>2.95</v>
      </c>
      <c r="FE9">
        <v>2.99</v>
      </c>
      <c r="FF9">
        <v>2.75</v>
      </c>
      <c r="FG9">
        <v>2.57</v>
      </c>
      <c r="FH9">
        <v>2.2799999999999998</v>
      </c>
      <c r="FI9">
        <v>2.12</v>
      </c>
      <c r="FJ9">
        <v>2.2400000000000002</v>
      </c>
      <c r="FK9">
        <v>2.19</v>
      </c>
      <c r="FL9">
        <v>2.14</v>
      </c>
      <c r="FM9">
        <v>2.0099999999999998</v>
      </c>
      <c r="FN9">
        <v>2.17</v>
      </c>
      <c r="FO9">
        <v>2.2400000000000002</v>
      </c>
      <c r="FP9">
        <v>2.0699999999999998</v>
      </c>
      <c r="FQ9">
        <v>1.8</v>
      </c>
      <c r="FR9">
        <v>1.87</v>
      </c>
      <c r="FS9">
        <v>2.21</v>
      </c>
      <c r="FT9">
        <v>2.25</v>
      </c>
      <c r="FU9">
        <v>2.36</v>
      </c>
      <c r="FV9">
        <v>2.4900000000000002</v>
      </c>
      <c r="FW9">
        <v>2.39</v>
      </c>
      <c r="FX9">
        <v>2.27</v>
      </c>
      <c r="FY9">
        <v>2.33</v>
      </c>
      <c r="FZ9">
        <v>2.38</v>
      </c>
      <c r="GA9">
        <v>2.25</v>
      </c>
      <c r="GB9">
        <v>2.15</v>
      </c>
      <c r="GC9">
        <v>2.0299999999999998</v>
      </c>
      <c r="GD9">
        <v>1.84</v>
      </c>
      <c r="GE9">
        <v>1.71</v>
      </c>
      <c r="GF9">
        <v>1.56</v>
      </c>
      <c r="GG9">
        <v>1.41</v>
      </c>
      <c r="GH9">
        <v>1.35</v>
      </c>
      <c r="GI9">
        <v>1.26</v>
      </c>
      <c r="GJ9">
        <v>1.1399999999999999</v>
      </c>
      <c r="GK9">
        <v>0.92</v>
      </c>
      <c r="GL9">
        <v>0.67</v>
      </c>
      <c r="GM9">
        <v>0.6</v>
      </c>
      <c r="GN9">
        <v>0.51</v>
      </c>
      <c r="GO9">
        <v>0.44</v>
      </c>
      <c r="GP9">
        <v>0.89</v>
      </c>
      <c r="GQ9">
        <v>1.2</v>
      </c>
      <c r="GR9">
        <v>1.1100000000000001</v>
      </c>
      <c r="GS9">
        <v>1.01</v>
      </c>
      <c r="GT9">
        <v>1</v>
      </c>
      <c r="GU9">
        <v>0.87</v>
      </c>
      <c r="GV9">
        <v>0.88</v>
      </c>
      <c r="GW9">
        <v>0.93</v>
      </c>
      <c r="GX9">
        <v>0.84</v>
      </c>
      <c r="GY9">
        <v>0.59</v>
      </c>
      <c r="GZ9">
        <v>0.51</v>
      </c>
      <c r="HA9">
        <v>0.51</v>
      </c>
      <c r="HB9">
        <v>0.51</v>
      </c>
      <c r="HC9">
        <v>0.39</v>
      </c>
      <c r="HD9">
        <v>0.17</v>
      </c>
      <c r="HE9">
        <v>0.15</v>
      </c>
      <c r="HF9">
        <v>0.18</v>
      </c>
      <c r="HG9">
        <v>0.33</v>
      </c>
      <c r="HH9">
        <v>0.67</v>
      </c>
      <c r="HI9">
        <v>0.75</v>
      </c>
      <c r="HJ9">
        <v>0.86</v>
      </c>
      <c r="HK9">
        <v>1.03</v>
      </c>
      <c r="HL9">
        <v>1.02</v>
      </c>
      <c r="HM9">
        <v>0.88</v>
      </c>
      <c r="HN9">
        <v>0.81</v>
      </c>
      <c r="HO9">
        <v>0.66</v>
      </c>
      <c r="HP9">
        <v>0.84</v>
      </c>
      <c r="HQ9">
        <v>0.71</v>
      </c>
      <c r="HR9">
        <v>0.7</v>
      </c>
      <c r="HS9">
        <v>0.81</v>
      </c>
      <c r="HT9">
        <v>0.72</v>
      </c>
      <c r="HU9">
        <v>0.67</v>
      </c>
      <c r="HV9">
        <v>0.85</v>
      </c>
      <c r="HW9">
        <v>0.98</v>
      </c>
      <c r="HX9">
        <v>0.83</v>
      </c>
      <c r="HY9">
        <v>0.78</v>
      </c>
      <c r="HZ9">
        <v>0.79</v>
      </c>
      <c r="IA9">
        <v>0.75</v>
      </c>
      <c r="IB9">
        <v>0.67</v>
      </c>
      <c r="IC9">
        <v>0.7</v>
      </c>
      <c r="ID9">
        <v>0.77</v>
      </c>
      <c r="IE9">
        <v>0.82</v>
      </c>
      <c r="IF9">
        <v>0.76</v>
      </c>
      <c r="IG9">
        <v>0.7</v>
      </c>
      <c r="IH9">
        <v>0.65</v>
      </c>
      <c r="II9">
        <v>0.55000000000000004</v>
      </c>
      <c r="IJ9">
        <v>0.44</v>
      </c>
      <c r="IK9">
        <v>0.37</v>
      </c>
      <c r="IL9">
        <v>0.3</v>
      </c>
      <c r="IM9">
        <v>0.08</v>
      </c>
      <c r="IN9">
        <v>-7.0000000000000007E-2</v>
      </c>
      <c r="IO9">
        <v>-0.34</v>
      </c>
      <c r="IP9">
        <v>-0.27</v>
      </c>
      <c r="IQ9">
        <v>-0.16</v>
      </c>
      <c r="IR9">
        <v>-0.02</v>
      </c>
      <c r="IS9">
        <v>0.04</v>
      </c>
    </row>
    <row r="10" spans="1:253" x14ac:dyDescent="0.35">
      <c r="A10" t="s">
        <v>12</v>
      </c>
      <c r="B10">
        <v>3.92</v>
      </c>
      <c r="C10">
        <v>4.05</v>
      </c>
      <c r="D10">
        <v>4.2699999999999996</v>
      </c>
      <c r="E10">
        <v>4.1100000000000003</v>
      </c>
      <c r="F10">
        <v>4.28</v>
      </c>
      <c r="G10">
        <v>4.62</v>
      </c>
      <c r="H10">
        <v>4.9400000000000004</v>
      </c>
      <c r="I10">
        <v>5.13</v>
      </c>
      <c r="J10">
        <v>5.28</v>
      </c>
      <c r="K10">
        <v>5.52</v>
      </c>
      <c r="L10">
        <v>5.25</v>
      </c>
      <c r="M10">
        <v>5.36</v>
      </c>
      <c r="N10">
        <v>5.75</v>
      </c>
      <c r="O10">
        <v>5.73</v>
      </c>
      <c r="P10">
        <v>5.58</v>
      </c>
      <c r="Q10">
        <v>5.47</v>
      </c>
      <c r="R10">
        <v>5.67</v>
      </c>
      <c r="S10">
        <v>5.51</v>
      </c>
      <c r="T10">
        <v>5.59</v>
      </c>
      <c r="U10">
        <v>5.56</v>
      </c>
      <c r="V10">
        <v>5.63</v>
      </c>
      <c r="W10">
        <v>5.58</v>
      </c>
      <c r="X10">
        <v>5.55</v>
      </c>
      <c r="Y10">
        <v>5.3</v>
      </c>
      <c r="Z10">
        <v>5.18</v>
      </c>
      <c r="AA10">
        <v>5.18</v>
      </c>
      <c r="AB10">
        <v>5.13</v>
      </c>
      <c r="AC10">
        <v>5.28</v>
      </c>
      <c r="AD10">
        <v>5.45</v>
      </c>
      <c r="AE10">
        <v>5.4</v>
      </c>
      <c r="AF10">
        <v>5.42</v>
      </c>
      <c r="AG10">
        <v>5.22</v>
      </c>
      <c r="AH10">
        <v>5.2</v>
      </c>
      <c r="AI10">
        <v>4.96</v>
      </c>
      <c r="AJ10">
        <v>4.8</v>
      </c>
      <c r="AK10">
        <v>5.05</v>
      </c>
      <c r="AL10">
        <v>5.14</v>
      </c>
      <c r="AM10">
        <v>5.2</v>
      </c>
      <c r="AN10">
        <v>5.41</v>
      </c>
      <c r="AO10">
        <v>5.4</v>
      </c>
      <c r="AP10">
        <v>5.41</v>
      </c>
      <c r="AQ10">
        <v>5.26</v>
      </c>
      <c r="AR10">
        <v>5.1100000000000003</v>
      </c>
      <c r="AS10">
        <v>4.83</v>
      </c>
      <c r="AT10">
        <v>4.62</v>
      </c>
      <c r="AU10">
        <v>4.76</v>
      </c>
      <c r="AV10">
        <v>4.74</v>
      </c>
      <c r="AW10">
        <v>4.55</v>
      </c>
      <c r="AX10">
        <v>4.38</v>
      </c>
      <c r="AY10">
        <v>4.16</v>
      </c>
      <c r="AZ10">
        <v>4.1900000000000004</v>
      </c>
      <c r="BA10">
        <v>4.3099999999999996</v>
      </c>
      <c r="BB10">
        <v>4.04</v>
      </c>
      <c r="BC10">
        <v>3.82</v>
      </c>
      <c r="BD10">
        <v>4.13</v>
      </c>
      <c r="BE10">
        <v>4.29</v>
      </c>
      <c r="BF10">
        <v>4.3099999999999996</v>
      </c>
      <c r="BG10">
        <v>4.38</v>
      </c>
      <c r="BH10">
        <v>4.51</v>
      </c>
      <c r="BI10">
        <v>4.46</v>
      </c>
      <c r="BJ10">
        <v>4.32</v>
      </c>
      <c r="BK10">
        <v>4.34</v>
      </c>
      <c r="BL10">
        <v>4.17</v>
      </c>
      <c r="BM10">
        <v>4.3499999999999996</v>
      </c>
      <c r="BN10">
        <v>4.49</v>
      </c>
      <c r="BO10">
        <v>4.54</v>
      </c>
      <c r="BP10">
        <v>4.4400000000000004</v>
      </c>
      <c r="BQ10">
        <v>4.28</v>
      </c>
      <c r="BR10">
        <v>4.25</v>
      </c>
      <c r="BS10">
        <v>4.13</v>
      </c>
      <c r="BT10">
        <v>4</v>
      </c>
      <c r="BU10">
        <v>3.79</v>
      </c>
      <c r="BV10">
        <v>3.71</v>
      </c>
      <c r="BW10">
        <v>3.68</v>
      </c>
      <c r="BX10">
        <v>3.84</v>
      </c>
      <c r="BY10">
        <v>3.65</v>
      </c>
      <c r="BZ10">
        <v>3.55</v>
      </c>
      <c r="CA10">
        <v>3.41</v>
      </c>
      <c r="CB10">
        <v>3.44</v>
      </c>
      <c r="CC10">
        <v>3.45</v>
      </c>
      <c r="CD10">
        <v>3.29</v>
      </c>
      <c r="CE10">
        <v>3.44</v>
      </c>
      <c r="CF10">
        <v>3.66</v>
      </c>
      <c r="CG10">
        <v>3.55</v>
      </c>
      <c r="CH10">
        <v>3.54</v>
      </c>
      <c r="CI10">
        <v>3.7</v>
      </c>
      <c r="CJ10">
        <v>3.92</v>
      </c>
      <c r="CK10">
        <v>4.22</v>
      </c>
      <c r="CL10">
        <v>4.29</v>
      </c>
      <c r="CM10">
        <v>4.3</v>
      </c>
      <c r="CN10">
        <v>4.3099999999999996</v>
      </c>
      <c r="CO10">
        <v>4.17</v>
      </c>
      <c r="CP10">
        <v>4.04</v>
      </c>
      <c r="CQ10">
        <v>4.07</v>
      </c>
      <c r="CR10">
        <v>3.97</v>
      </c>
      <c r="CS10">
        <v>4.04</v>
      </c>
      <c r="CT10">
        <v>4.26</v>
      </c>
      <c r="CU10">
        <v>4.28</v>
      </c>
      <c r="CV10">
        <v>4.18</v>
      </c>
      <c r="CW10">
        <v>4.37</v>
      </c>
      <c r="CX10">
        <v>4.49</v>
      </c>
      <c r="CY10">
        <v>4.7699999999999996</v>
      </c>
      <c r="CZ10">
        <v>4.76</v>
      </c>
      <c r="DA10">
        <v>4.58</v>
      </c>
      <c r="DB10">
        <v>4.57</v>
      </c>
      <c r="DC10">
        <v>4.59</v>
      </c>
      <c r="DD10">
        <v>4.45</v>
      </c>
      <c r="DE10">
        <v>4.54</v>
      </c>
      <c r="DF10">
        <v>4.4000000000000004</v>
      </c>
      <c r="DG10">
        <v>4.3499999999999996</v>
      </c>
      <c r="DH10">
        <v>4.38</v>
      </c>
      <c r="DI10">
        <v>4.53</v>
      </c>
      <c r="DJ10">
        <v>4.7</v>
      </c>
      <c r="DK10">
        <v>5.1100000000000003</v>
      </c>
      <c r="DL10">
        <v>5.0999999999999996</v>
      </c>
      <c r="DM10">
        <v>4.8099999999999996</v>
      </c>
      <c r="DN10">
        <v>4.8</v>
      </c>
      <c r="DO10">
        <v>4.78</v>
      </c>
      <c r="DP10">
        <v>4.74</v>
      </c>
      <c r="DQ10">
        <v>4.47</v>
      </c>
      <c r="DR10">
        <v>4.62</v>
      </c>
      <c r="DS10">
        <v>4.54</v>
      </c>
      <c r="DT10">
        <v>4.46</v>
      </c>
      <c r="DU10">
        <v>4.3600000000000003</v>
      </c>
      <c r="DV10">
        <v>4.42</v>
      </c>
      <c r="DW10">
        <v>4.6100000000000003</v>
      </c>
      <c r="DX10">
        <v>4.37</v>
      </c>
      <c r="DY10">
        <v>4.12</v>
      </c>
      <c r="DZ10">
        <v>4.09</v>
      </c>
      <c r="EA10">
        <v>4.0999999999999996</v>
      </c>
      <c r="EB10">
        <v>4.0599999999999996</v>
      </c>
      <c r="EC10">
        <v>4.01</v>
      </c>
      <c r="ED10">
        <v>4.08</v>
      </c>
      <c r="EE10">
        <v>4.05</v>
      </c>
      <c r="EF10">
        <v>3.95</v>
      </c>
      <c r="EG10">
        <v>4</v>
      </c>
      <c r="EH10">
        <v>3.99</v>
      </c>
      <c r="EI10">
        <v>4.0999999999999996</v>
      </c>
      <c r="EJ10">
        <v>4.03</v>
      </c>
      <c r="EK10">
        <v>3.8</v>
      </c>
      <c r="EL10">
        <v>3.86</v>
      </c>
      <c r="EM10">
        <v>3.8</v>
      </c>
      <c r="EN10">
        <v>4.18</v>
      </c>
      <c r="EO10">
        <v>4.5999999999999996</v>
      </c>
      <c r="EP10">
        <v>4.7300000000000004</v>
      </c>
      <c r="EQ10">
        <v>4.74</v>
      </c>
      <c r="ER10">
        <v>4.88</v>
      </c>
      <c r="ES10">
        <v>4.84</v>
      </c>
      <c r="ET10">
        <v>4.76</v>
      </c>
      <c r="EU10">
        <v>4.82</v>
      </c>
      <c r="EV10">
        <v>5.46</v>
      </c>
      <c r="EW10">
        <v>5.27</v>
      </c>
      <c r="EX10">
        <v>5.75</v>
      </c>
      <c r="EY10">
        <v>5.97</v>
      </c>
      <c r="EZ10">
        <v>7.06</v>
      </c>
      <c r="FA10">
        <v>6.81</v>
      </c>
      <c r="FB10">
        <v>6.54</v>
      </c>
      <c r="FC10">
        <v>5.55</v>
      </c>
      <c r="FD10">
        <v>5.05</v>
      </c>
      <c r="FE10">
        <v>5.68</v>
      </c>
      <c r="FF10">
        <v>5.78</v>
      </c>
      <c r="FG10">
        <v>5.9</v>
      </c>
      <c r="FH10">
        <v>6</v>
      </c>
      <c r="FI10">
        <v>5.82</v>
      </c>
      <c r="FJ10">
        <v>5.25</v>
      </c>
      <c r="FK10">
        <v>4.95</v>
      </c>
      <c r="FL10">
        <v>4.8499999999999996</v>
      </c>
      <c r="FM10">
        <v>4.54</v>
      </c>
      <c r="FN10">
        <v>4.21</v>
      </c>
      <c r="FO10">
        <v>4.49</v>
      </c>
      <c r="FP10">
        <v>4.6399999999999997</v>
      </c>
      <c r="FQ10">
        <v>4.28</v>
      </c>
      <c r="FR10">
        <v>3.96</v>
      </c>
      <c r="FS10">
        <v>4.38</v>
      </c>
      <c r="FT10">
        <v>4.42</v>
      </c>
      <c r="FU10">
        <v>4.42</v>
      </c>
      <c r="FV10">
        <v>4.54</v>
      </c>
      <c r="FW10">
        <v>4.25</v>
      </c>
      <c r="FX10">
        <v>4.0999999999999996</v>
      </c>
      <c r="FY10">
        <v>4.1100000000000003</v>
      </c>
      <c r="FZ10">
        <v>3.87</v>
      </c>
      <c r="GA10">
        <v>3.65</v>
      </c>
      <c r="GB10">
        <v>3.4</v>
      </c>
      <c r="GC10">
        <v>3.23</v>
      </c>
      <c r="GD10">
        <v>3.12</v>
      </c>
      <c r="GE10">
        <v>2.92</v>
      </c>
      <c r="GF10">
        <v>2.79</v>
      </c>
      <c r="GG10">
        <v>2.63</v>
      </c>
      <c r="GH10">
        <v>2.4</v>
      </c>
      <c r="GI10">
        <v>2.42</v>
      </c>
      <c r="GJ10">
        <v>2.29</v>
      </c>
      <c r="GK10">
        <v>1.99</v>
      </c>
      <c r="GL10">
        <v>1.7</v>
      </c>
      <c r="GM10">
        <v>1.56</v>
      </c>
      <c r="GN10">
        <v>1.29</v>
      </c>
      <c r="GO10">
        <v>1.36</v>
      </c>
      <c r="GP10">
        <v>1.81</v>
      </c>
      <c r="GQ10">
        <v>2.2000000000000002</v>
      </c>
      <c r="GR10">
        <v>2.04</v>
      </c>
      <c r="GS10">
        <v>1.84</v>
      </c>
      <c r="GT10">
        <v>1.92</v>
      </c>
      <c r="GU10">
        <v>1.7</v>
      </c>
      <c r="GV10">
        <v>1.57</v>
      </c>
      <c r="GW10">
        <v>1.58</v>
      </c>
      <c r="GX10">
        <v>1.53</v>
      </c>
      <c r="GY10">
        <v>1.56</v>
      </c>
      <c r="GZ10">
        <v>1.38</v>
      </c>
      <c r="HA10">
        <v>1.44</v>
      </c>
      <c r="HB10">
        <v>1.53</v>
      </c>
      <c r="HC10">
        <v>1.45</v>
      </c>
      <c r="HD10">
        <v>1.23</v>
      </c>
      <c r="HE10">
        <v>1.18</v>
      </c>
      <c r="HF10">
        <v>1.27</v>
      </c>
      <c r="HG10">
        <v>1.45</v>
      </c>
      <c r="HH10">
        <v>1.94</v>
      </c>
      <c r="HI10">
        <v>1.89</v>
      </c>
      <c r="HJ10">
        <v>1.99</v>
      </c>
      <c r="HK10">
        <v>2.35</v>
      </c>
      <c r="HL10">
        <v>2.4</v>
      </c>
      <c r="HM10">
        <v>2.2599999999999998</v>
      </c>
      <c r="HN10">
        <v>2.19</v>
      </c>
      <c r="HO10">
        <v>2.0499999999999998</v>
      </c>
      <c r="HP10">
        <v>2.23</v>
      </c>
      <c r="HQ10">
        <v>2.11</v>
      </c>
      <c r="HR10">
        <v>2.11</v>
      </c>
      <c r="HS10">
        <v>2.0699999999999998</v>
      </c>
      <c r="HT10">
        <v>1.79</v>
      </c>
      <c r="HU10">
        <v>1.8</v>
      </c>
      <c r="HV10">
        <v>1.98</v>
      </c>
      <c r="HW10">
        <v>2.08</v>
      </c>
      <c r="HX10">
        <v>1.97</v>
      </c>
      <c r="HY10">
        <v>1.77</v>
      </c>
      <c r="HZ10">
        <v>2.1800000000000002</v>
      </c>
      <c r="IA10">
        <v>2.74</v>
      </c>
      <c r="IB10">
        <v>2.64</v>
      </c>
      <c r="IC10">
        <v>3.16</v>
      </c>
      <c r="ID10">
        <v>2.96</v>
      </c>
      <c r="IE10">
        <v>3.47</v>
      </c>
      <c r="IF10">
        <v>3.39</v>
      </c>
      <c r="IG10">
        <v>2.98</v>
      </c>
      <c r="IH10">
        <v>2.77</v>
      </c>
      <c r="II10">
        <v>2.81</v>
      </c>
      <c r="IJ10">
        <v>2.69</v>
      </c>
      <c r="IK10">
        <v>2.62</v>
      </c>
      <c r="IL10">
        <v>2.64</v>
      </c>
      <c r="IM10">
        <v>2.2799999999999998</v>
      </c>
      <c r="IN10">
        <v>1.65</v>
      </c>
      <c r="IO10">
        <v>1.4</v>
      </c>
      <c r="IP10">
        <v>0.9</v>
      </c>
      <c r="IQ10">
        <v>1</v>
      </c>
      <c r="IR10">
        <v>1.27</v>
      </c>
      <c r="IS10">
        <v>1.37</v>
      </c>
    </row>
    <row r="11" spans="1:253" x14ac:dyDescent="0.35">
      <c r="A11" t="s">
        <v>6</v>
      </c>
      <c r="B11" t="s">
        <v>153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>
        <v>7.68</v>
      </c>
      <c r="AA11">
        <v>7.68</v>
      </c>
      <c r="AB11">
        <v>7.66</v>
      </c>
      <c r="AC11">
        <v>7.63</v>
      </c>
      <c r="AD11">
        <v>7.71</v>
      </c>
      <c r="AE11">
        <v>7.7</v>
      </c>
      <c r="AF11">
        <v>7.69</v>
      </c>
      <c r="AG11">
        <v>7.55</v>
      </c>
      <c r="AH11">
        <v>7.55</v>
      </c>
      <c r="AI11">
        <v>7.55</v>
      </c>
      <c r="AJ11">
        <v>7.55</v>
      </c>
      <c r="AK11">
        <v>7.55</v>
      </c>
      <c r="AL11">
        <v>7.55</v>
      </c>
      <c r="AM11">
        <v>7.11</v>
      </c>
      <c r="AN11">
        <v>5.37</v>
      </c>
      <c r="AO11">
        <v>5.37</v>
      </c>
      <c r="AP11">
        <v>5.37</v>
      </c>
      <c r="AQ11">
        <v>5.37</v>
      </c>
      <c r="AR11">
        <v>5.37</v>
      </c>
      <c r="AS11">
        <v>5.37</v>
      </c>
      <c r="AT11">
        <v>5.37</v>
      </c>
      <c r="AU11">
        <v>5.37</v>
      </c>
      <c r="AV11">
        <v>5.37</v>
      </c>
      <c r="AW11">
        <v>5.37</v>
      </c>
      <c r="AX11">
        <v>5.29</v>
      </c>
      <c r="AY11">
        <v>4.83</v>
      </c>
      <c r="AZ11">
        <v>4.83</v>
      </c>
      <c r="BA11">
        <v>4.8</v>
      </c>
      <c r="BB11">
        <v>4.63</v>
      </c>
      <c r="BC11">
        <v>4.63</v>
      </c>
      <c r="BD11">
        <v>4.59</v>
      </c>
      <c r="BE11">
        <v>4.59</v>
      </c>
      <c r="BF11">
        <v>4.59</v>
      </c>
      <c r="BG11">
        <v>4.6399999999999997</v>
      </c>
      <c r="BH11">
        <v>4.75</v>
      </c>
      <c r="BI11">
        <v>4.75</v>
      </c>
      <c r="BJ11">
        <v>4.75</v>
      </c>
      <c r="BK11">
        <v>4.79</v>
      </c>
      <c r="BL11">
        <v>5.17</v>
      </c>
      <c r="BM11">
        <v>5.17</v>
      </c>
      <c r="BN11">
        <v>5.17</v>
      </c>
      <c r="BO11">
        <v>5.49</v>
      </c>
      <c r="BP11">
        <v>6.58</v>
      </c>
      <c r="BQ11">
        <v>6.58</v>
      </c>
      <c r="BR11">
        <v>6.58</v>
      </c>
      <c r="BS11">
        <v>6.58</v>
      </c>
      <c r="BT11">
        <v>6.45</v>
      </c>
      <c r="BU11">
        <v>6.26</v>
      </c>
      <c r="BV11">
        <v>6.13</v>
      </c>
      <c r="BW11">
        <v>6.06</v>
      </c>
      <c r="BX11">
        <v>5.89</v>
      </c>
      <c r="BY11">
        <v>5.87</v>
      </c>
      <c r="BZ11">
        <v>5.84</v>
      </c>
      <c r="CA11">
        <v>5.13</v>
      </c>
      <c r="CB11">
        <v>4.84</v>
      </c>
      <c r="CC11">
        <v>4.84</v>
      </c>
      <c r="CD11">
        <v>4.8099999999999996</v>
      </c>
      <c r="CE11">
        <v>4.22</v>
      </c>
      <c r="CF11">
        <v>4.22</v>
      </c>
      <c r="CG11">
        <v>4.09</v>
      </c>
      <c r="CH11">
        <v>3.96</v>
      </c>
      <c r="CI11">
        <v>3.96</v>
      </c>
      <c r="CJ11">
        <v>3.97</v>
      </c>
      <c r="CK11">
        <v>4.07</v>
      </c>
      <c r="CL11">
        <v>4.07</v>
      </c>
      <c r="CM11">
        <v>4.03</v>
      </c>
      <c r="CN11">
        <v>4.21</v>
      </c>
      <c r="CO11">
        <v>4.28</v>
      </c>
      <c r="CP11">
        <v>4.28</v>
      </c>
      <c r="CQ11">
        <v>4.26</v>
      </c>
      <c r="CR11">
        <v>4.26</v>
      </c>
      <c r="CS11">
        <v>4.26</v>
      </c>
      <c r="CT11">
        <v>4.3600000000000003</v>
      </c>
      <c r="CU11">
        <v>4.42</v>
      </c>
      <c r="CV11">
        <v>4.47</v>
      </c>
      <c r="CW11">
        <v>4.4400000000000004</v>
      </c>
      <c r="CX11">
        <v>4.4400000000000004</v>
      </c>
      <c r="CY11">
        <v>4.4400000000000004</v>
      </c>
      <c r="CZ11">
        <v>4.4400000000000004</v>
      </c>
      <c r="DA11">
        <v>4.4400000000000004</v>
      </c>
      <c r="DB11">
        <v>4.45</v>
      </c>
      <c r="DC11">
        <v>4.5999999999999996</v>
      </c>
      <c r="DD11">
        <v>4.5999999999999996</v>
      </c>
      <c r="DE11">
        <v>4.5999999999999996</v>
      </c>
      <c r="DF11">
        <v>4.5999999999999996</v>
      </c>
      <c r="DG11">
        <v>4.5999999999999996</v>
      </c>
      <c r="DH11">
        <v>4.5999999999999996</v>
      </c>
      <c r="DI11">
        <v>4.5999999999999996</v>
      </c>
      <c r="DJ11">
        <v>4.5999999999999996</v>
      </c>
      <c r="DK11">
        <v>4.5999999999999996</v>
      </c>
      <c r="DL11">
        <v>4.5999999999999996</v>
      </c>
      <c r="DM11">
        <v>4.5999999999999996</v>
      </c>
      <c r="DN11">
        <v>4.5999999999999996</v>
      </c>
      <c r="DO11">
        <v>4.5999999999999996</v>
      </c>
      <c r="DP11">
        <v>4.5999999999999996</v>
      </c>
      <c r="DQ11">
        <v>4.5999999999999996</v>
      </c>
      <c r="DR11">
        <v>4.5999999999999996</v>
      </c>
      <c r="DS11">
        <v>4.5999999999999996</v>
      </c>
      <c r="DT11">
        <v>4.5999999999999996</v>
      </c>
      <c r="DU11">
        <v>4.5999999999999996</v>
      </c>
      <c r="DV11">
        <v>4.5999999999999996</v>
      </c>
      <c r="DW11">
        <v>4.5999999999999996</v>
      </c>
      <c r="DX11">
        <v>4.5999999999999996</v>
      </c>
      <c r="DY11">
        <v>4.5999999999999996</v>
      </c>
      <c r="DZ11">
        <v>4.5999999999999996</v>
      </c>
      <c r="EA11">
        <v>4.5999999999999996</v>
      </c>
      <c r="EB11">
        <v>4.5999999999999996</v>
      </c>
      <c r="EC11">
        <v>4.5999999999999996</v>
      </c>
      <c r="ED11">
        <v>4.5999999999999996</v>
      </c>
      <c r="EE11">
        <v>4.5999999999999996</v>
      </c>
      <c r="EF11">
        <v>4.5999999999999996</v>
      </c>
      <c r="EG11">
        <v>4.5999999999999996</v>
      </c>
      <c r="EH11">
        <v>4.5999999999999996</v>
      </c>
      <c r="EI11">
        <v>4.5999999999999996</v>
      </c>
      <c r="EJ11">
        <v>4.5999999999999996</v>
      </c>
      <c r="EK11">
        <v>4.5999999999999996</v>
      </c>
      <c r="EL11">
        <v>4.5999999999999996</v>
      </c>
      <c r="EM11">
        <v>4.5999999999999996</v>
      </c>
      <c r="EN11">
        <v>4.5999999999999996</v>
      </c>
      <c r="EO11">
        <v>4.5999999999999996</v>
      </c>
      <c r="EP11">
        <v>4.5999999999999996</v>
      </c>
      <c r="EQ11">
        <v>4.5999999999999996</v>
      </c>
      <c r="ER11">
        <v>4.5999999999999996</v>
      </c>
      <c r="ES11">
        <v>4.5999999999999996</v>
      </c>
      <c r="ET11">
        <v>4.5999999999999996</v>
      </c>
      <c r="EU11">
        <v>5.78</v>
      </c>
      <c r="EV11">
        <v>6.25</v>
      </c>
      <c r="EW11">
        <v>6.42</v>
      </c>
      <c r="EX11">
        <v>7</v>
      </c>
      <c r="EY11">
        <v>7</v>
      </c>
      <c r="EZ11">
        <v>7</v>
      </c>
      <c r="FA11">
        <v>7</v>
      </c>
      <c r="FB11">
        <v>7</v>
      </c>
      <c r="FC11">
        <v>7</v>
      </c>
      <c r="FD11">
        <v>7</v>
      </c>
      <c r="FE11">
        <v>7</v>
      </c>
      <c r="FF11">
        <v>7</v>
      </c>
      <c r="FG11">
        <v>7</v>
      </c>
      <c r="FH11">
        <v>7</v>
      </c>
      <c r="FI11">
        <v>7</v>
      </c>
      <c r="FJ11">
        <v>7</v>
      </c>
      <c r="FK11">
        <v>7</v>
      </c>
      <c r="FL11">
        <v>7</v>
      </c>
      <c r="FM11">
        <v>7</v>
      </c>
      <c r="FN11">
        <v>7</v>
      </c>
      <c r="FO11">
        <v>7</v>
      </c>
      <c r="FP11">
        <v>7</v>
      </c>
      <c r="FQ11">
        <v>7</v>
      </c>
      <c r="FR11">
        <v>7</v>
      </c>
      <c r="FS11">
        <v>7</v>
      </c>
      <c r="FT11">
        <v>6</v>
      </c>
      <c r="FU11">
        <v>6</v>
      </c>
      <c r="FV11">
        <v>6</v>
      </c>
      <c r="FW11">
        <v>6</v>
      </c>
      <c r="FX11">
        <v>6</v>
      </c>
      <c r="FY11">
        <v>6</v>
      </c>
      <c r="FZ11">
        <v>6</v>
      </c>
      <c r="GA11">
        <v>6</v>
      </c>
      <c r="GB11">
        <v>6</v>
      </c>
      <c r="GC11">
        <v>6</v>
      </c>
      <c r="GD11">
        <v>6</v>
      </c>
      <c r="GE11">
        <v>6</v>
      </c>
      <c r="GF11">
        <v>6</v>
      </c>
      <c r="GG11">
        <v>6</v>
      </c>
      <c r="GH11">
        <v>6</v>
      </c>
      <c r="GI11">
        <v>6</v>
      </c>
      <c r="GJ11">
        <v>6</v>
      </c>
      <c r="GK11">
        <v>6</v>
      </c>
      <c r="GL11">
        <v>6</v>
      </c>
      <c r="GM11">
        <v>6</v>
      </c>
      <c r="GN11">
        <v>6</v>
      </c>
      <c r="GO11">
        <v>6</v>
      </c>
      <c r="GP11">
        <v>3.96</v>
      </c>
      <c r="GQ11">
        <v>3.89</v>
      </c>
      <c r="GR11">
        <v>3.69</v>
      </c>
      <c r="GS11">
        <v>3.69</v>
      </c>
      <c r="GT11">
        <v>3.7</v>
      </c>
      <c r="GU11">
        <v>3.64</v>
      </c>
      <c r="GV11">
        <v>4</v>
      </c>
      <c r="GW11">
        <v>3.87</v>
      </c>
      <c r="GX11">
        <v>3.82</v>
      </c>
      <c r="GY11">
        <v>4</v>
      </c>
      <c r="GZ11">
        <v>4.01</v>
      </c>
      <c r="HA11">
        <v>3.99</v>
      </c>
      <c r="HB11">
        <v>3.89</v>
      </c>
      <c r="HC11">
        <v>3.82</v>
      </c>
      <c r="HD11">
        <v>3.87</v>
      </c>
      <c r="HE11">
        <v>3.84</v>
      </c>
      <c r="HF11">
        <v>3.62</v>
      </c>
      <c r="HG11">
        <v>3.39</v>
      </c>
      <c r="HH11">
        <v>3.47</v>
      </c>
      <c r="HI11">
        <v>3.55</v>
      </c>
      <c r="HJ11">
        <v>3.45</v>
      </c>
      <c r="HK11">
        <v>3.37</v>
      </c>
      <c r="HL11">
        <v>3.34</v>
      </c>
      <c r="HM11">
        <v>3.23</v>
      </c>
      <c r="HN11">
        <v>3.03</v>
      </c>
      <c r="HO11">
        <v>2.84</v>
      </c>
      <c r="HP11">
        <v>2.57</v>
      </c>
      <c r="HQ11">
        <v>2.4900000000000002</v>
      </c>
      <c r="HR11">
        <v>2.2000000000000002</v>
      </c>
      <c r="HS11">
        <v>1.84</v>
      </c>
      <c r="HT11">
        <v>1.54</v>
      </c>
      <c r="HU11">
        <v>1.58</v>
      </c>
      <c r="HV11">
        <v>1.68</v>
      </c>
      <c r="HW11">
        <v>1.93</v>
      </c>
      <c r="HX11">
        <v>1.83</v>
      </c>
      <c r="HY11">
        <v>2.12</v>
      </c>
      <c r="HZ11">
        <v>2.52</v>
      </c>
      <c r="IA11">
        <v>2.61</v>
      </c>
      <c r="IB11">
        <v>2.08</v>
      </c>
      <c r="IC11">
        <v>2.2200000000000002</v>
      </c>
      <c r="ID11">
        <v>2.0099999999999998</v>
      </c>
      <c r="IE11">
        <v>2.35</v>
      </c>
      <c r="IF11">
        <v>2.41</v>
      </c>
      <c r="IG11">
        <v>2.34</v>
      </c>
      <c r="IH11">
        <v>2.2200000000000002</v>
      </c>
      <c r="II11">
        <v>2</v>
      </c>
      <c r="IJ11">
        <v>1.74</v>
      </c>
      <c r="IK11">
        <v>1.49</v>
      </c>
      <c r="IL11">
        <v>1.34</v>
      </c>
      <c r="IM11">
        <v>0.82</v>
      </c>
      <c r="IN11">
        <v>0.66</v>
      </c>
      <c r="IO11">
        <v>0.44</v>
      </c>
      <c r="IP11">
        <v>0.48</v>
      </c>
      <c r="IQ11">
        <v>0.51</v>
      </c>
      <c r="IR11">
        <v>0.57999999999999996</v>
      </c>
      <c r="IS11">
        <v>0.56999999999999995</v>
      </c>
    </row>
    <row r="12" spans="1:253" x14ac:dyDescent="0.35">
      <c r="A12" t="s">
        <v>13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>
        <v>7.64</v>
      </c>
      <c r="AA12">
        <v>7.82</v>
      </c>
      <c r="AB12">
        <v>7.9</v>
      </c>
      <c r="AC12">
        <v>7.9</v>
      </c>
      <c r="AD12">
        <v>7.54</v>
      </c>
      <c r="AE12">
        <v>7.6</v>
      </c>
      <c r="AF12">
        <v>7.75</v>
      </c>
      <c r="AG12">
        <v>7.66</v>
      </c>
      <c r="AH12">
        <v>7.58</v>
      </c>
      <c r="AI12">
        <v>7.48</v>
      </c>
      <c r="AJ12">
        <v>7.08</v>
      </c>
      <c r="AK12">
        <v>6.93</v>
      </c>
      <c r="AL12">
        <v>6.35</v>
      </c>
      <c r="AM12">
        <v>5.98</v>
      </c>
      <c r="AN12">
        <v>5.8</v>
      </c>
      <c r="AO12">
        <v>5.78</v>
      </c>
      <c r="AP12">
        <v>5.59</v>
      </c>
      <c r="AQ12">
        <v>5.38</v>
      </c>
      <c r="AR12">
        <v>5.34</v>
      </c>
      <c r="AS12">
        <v>5.34</v>
      </c>
      <c r="AT12">
        <v>5.14</v>
      </c>
      <c r="AU12">
        <v>4.88</v>
      </c>
      <c r="AV12">
        <v>4.79</v>
      </c>
      <c r="AW12">
        <v>4.53</v>
      </c>
      <c r="AX12">
        <v>4.62</v>
      </c>
      <c r="AY12">
        <v>4.7699999999999996</v>
      </c>
      <c r="AZ12">
        <v>4.99</v>
      </c>
      <c r="BA12">
        <v>4.99</v>
      </c>
      <c r="BB12">
        <v>4.95</v>
      </c>
      <c r="BC12">
        <v>4.8899999999999997</v>
      </c>
      <c r="BD12">
        <v>4.78</v>
      </c>
      <c r="BE12">
        <v>4.8</v>
      </c>
      <c r="BF12">
        <v>4.96</v>
      </c>
      <c r="BG12">
        <v>4.9800000000000004</v>
      </c>
      <c r="BH12">
        <v>5.01</v>
      </c>
      <c r="BI12">
        <v>5.07</v>
      </c>
      <c r="BJ12">
        <v>5.0599999999999996</v>
      </c>
      <c r="BK12">
        <v>5.05</v>
      </c>
      <c r="BL12">
        <v>4.9800000000000004</v>
      </c>
      <c r="BM12">
        <v>4.8899999999999997</v>
      </c>
      <c r="BN12">
        <v>4.95</v>
      </c>
      <c r="BO12">
        <v>4.93</v>
      </c>
      <c r="BP12">
        <v>4.8899999999999997</v>
      </c>
      <c r="BQ12">
        <v>4.88</v>
      </c>
      <c r="BR12">
        <v>4.87</v>
      </c>
      <c r="BS12">
        <v>4.63</v>
      </c>
      <c r="BT12">
        <v>4.58</v>
      </c>
      <c r="BU12">
        <v>4.58</v>
      </c>
      <c r="BV12">
        <v>4.29</v>
      </c>
      <c r="BW12">
        <v>4.03</v>
      </c>
      <c r="BX12">
        <v>3.94</v>
      </c>
      <c r="BY12">
        <v>3.87</v>
      </c>
      <c r="BZ12">
        <v>3.87</v>
      </c>
      <c r="CA12">
        <v>3.87</v>
      </c>
      <c r="CB12">
        <v>3.87</v>
      </c>
      <c r="CC12">
        <v>3.87</v>
      </c>
      <c r="CD12">
        <v>3.87</v>
      </c>
      <c r="CE12">
        <v>3.87</v>
      </c>
      <c r="CF12">
        <v>3.56</v>
      </c>
      <c r="CG12">
        <v>3.59</v>
      </c>
      <c r="CH12">
        <v>3.6</v>
      </c>
      <c r="CI12">
        <v>3.6</v>
      </c>
      <c r="CJ12">
        <v>3.6</v>
      </c>
      <c r="CK12">
        <v>3.6</v>
      </c>
      <c r="CL12">
        <v>3.6</v>
      </c>
      <c r="CM12">
        <v>4.1399999999999997</v>
      </c>
      <c r="CN12">
        <v>4.32</v>
      </c>
      <c r="CO12">
        <v>4.3600000000000003</v>
      </c>
      <c r="CP12">
        <v>4.38</v>
      </c>
      <c r="CQ12">
        <v>4.55</v>
      </c>
      <c r="CR12">
        <v>4.95</v>
      </c>
      <c r="CS12">
        <v>4.9000000000000004</v>
      </c>
      <c r="CT12">
        <v>4.92</v>
      </c>
      <c r="CU12">
        <v>5.07</v>
      </c>
      <c r="CV12">
        <v>5.14</v>
      </c>
      <c r="CW12">
        <v>5.52</v>
      </c>
      <c r="CX12">
        <v>6.03</v>
      </c>
      <c r="CY12">
        <v>5.62</v>
      </c>
      <c r="CZ12">
        <v>5.28</v>
      </c>
      <c r="DA12">
        <v>5.32</v>
      </c>
      <c r="DB12">
        <v>5.21</v>
      </c>
      <c r="DC12">
        <v>5.0599999999999996</v>
      </c>
      <c r="DD12">
        <v>5.12</v>
      </c>
      <c r="DE12">
        <v>5.0999999999999996</v>
      </c>
      <c r="DF12">
        <v>5.71</v>
      </c>
      <c r="DG12">
        <v>5.1100000000000003</v>
      </c>
      <c r="DH12">
        <v>5.25</v>
      </c>
      <c r="DI12">
        <v>5.93</v>
      </c>
      <c r="DJ12">
        <v>5.93</v>
      </c>
      <c r="DK12">
        <v>6.25</v>
      </c>
      <c r="DL12">
        <v>6.57</v>
      </c>
      <c r="DM12">
        <v>6.6</v>
      </c>
      <c r="DN12">
        <v>6.6</v>
      </c>
      <c r="DO12">
        <v>6.6</v>
      </c>
      <c r="DP12">
        <v>7.6</v>
      </c>
      <c r="DQ12">
        <v>9.0299999999999994</v>
      </c>
      <c r="DR12">
        <v>10.64</v>
      </c>
      <c r="DS12">
        <v>11.5</v>
      </c>
      <c r="DT12">
        <v>11.32</v>
      </c>
      <c r="DU12">
        <v>11.15</v>
      </c>
      <c r="DV12">
        <v>11.09</v>
      </c>
      <c r="DW12">
        <v>12.75</v>
      </c>
      <c r="DX12">
        <v>12.75</v>
      </c>
      <c r="DY12">
        <v>12.81</v>
      </c>
      <c r="DZ12">
        <v>13.27</v>
      </c>
      <c r="EA12">
        <v>13.51</v>
      </c>
      <c r="EB12">
        <v>13.75</v>
      </c>
      <c r="EC12">
        <v>13.75</v>
      </c>
      <c r="ED12">
        <v>13.76</v>
      </c>
      <c r="EE12">
        <v>13.62</v>
      </c>
      <c r="EF12">
        <v>10.54</v>
      </c>
      <c r="EG12">
        <v>10.130000000000001</v>
      </c>
      <c r="EH12">
        <v>10.130000000000001</v>
      </c>
      <c r="EI12">
        <v>10.119999999999999</v>
      </c>
      <c r="EJ12">
        <v>10</v>
      </c>
      <c r="EK12">
        <v>10</v>
      </c>
      <c r="EL12">
        <v>9.9700000000000006</v>
      </c>
      <c r="EM12">
        <v>9.24</v>
      </c>
      <c r="EN12">
        <v>8.99</v>
      </c>
      <c r="EO12">
        <v>7.55</v>
      </c>
      <c r="EP12">
        <v>5.38</v>
      </c>
      <c r="EQ12">
        <v>6.17</v>
      </c>
      <c r="ER12">
        <v>6.49</v>
      </c>
      <c r="ES12">
        <v>6.47</v>
      </c>
      <c r="ET12">
        <v>6.36</v>
      </c>
      <c r="EU12">
        <v>5.87</v>
      </c>
      <c r="EV12">
        <v>5.67</v>
      </c>
      <c r="EW12">
        <v>5.6</v>
      </c>
      <c r="EX12">
        <v>5.6</v>
      </c>
      <c r="EY12">
        <v>5.62</v>
      </c>
      <c r="EZ12">
        <v>5.73</v>
      </c>
      <c r="FA12">
        <v>5.93</v>
      </c>
      <c r="FB12">
        <v>5.74</v>
      </c>
      <c r="FC12">
        <v>5.45</v>
      </c>
      <c r="FD12">
        <v>5.15</v>
      </c>
      <c r="FE12">
        <v>5.0999999999999996</v>
      </c>
      <c r="FF12">
        <v>5.15</v>
      </c>
      <c r="FG12">
        <v>5.07</v>
      </c>
      <c r="FH12">
        <v>4.67</v>
      </c>
      <c r="FI12">
        <v>4.45</v>
      </c>
      <c r="FJ12">
        <v>3.92</v>
      </c>
      <c r="FK12">
        <v>3.52</v>
      </c>
      <c r="FL12">
        <v>3.32</v>
      </c>
      <c r="FM12">
        <v>3.24</v>
      </c>
      <c r="FN12">
        <v>3.21</v>
      </c>
      <c r="FO12">
        <v>3.22</v>
      </c>
      <c r="FP12">
        <v>3.17</v>
      </c>
      <c r="FQ12">
        <v>3.15</v>
      </c>
      <c r="FR12">
        <v>3.1</v>
      </c>
      <c r="FS12">
        <v>3.17</v>
      </c>
      <c r="FT12">
        <v>3.25</v>
      </c>
      <c r="FU12">
        <v>3.25</v>
      </c>
      <c r="FV12">
        <v>3.45</v>
      </c>
      <c r="FW12">
        <v>3.78</v>
      </c>
      <c r="FX12">
        <v>3.71</v>
      </c>
      <c r="FY12">
        <v>3.62</v>
      </c>
      <c r="FZ12">
        <v>3.48</v>
      </c>
      <c r="GA12">
        <v>3.07</v>
      </c>
      <c r="GB12">
        <v>2.87</v>
      </c>
      <c r="GC12">
        <v>2.8</v>
      </c>
      <c r="GD12">
        <v>2.74</v>
      </c>
      <c r="GE12">
        <v>2.5299999999999998</v>
      </c>
      <c r="GF12">
        <v>2.4</v>
      </c>
      <c r="GG12">
        <v>2.35</v>
      </c>
      <c r="GH12">
        <v>2.2799999999999998</v>
      </c>
      <c r="GI12">
        <v>2.1800000000000002</v>
      </c>
      <c r="GJ12">
        <v>1.77</v>
      </c>
      <c r="GK12">
        <v>1.63</v>
      </c>
      <c r="GL12">
        <v>1.1000000000000001</v>
      </c>
      <c r="GM12">
        <v>0.78</v>
      </c>
      <c r="GN12">
        <v>0.56000000000000005</v>
      </c>
      <c r="GO12">
        <v>0.42</v>
      </c>
      <c r="GP12">
        <v>0.84</v>
      </c>
      <c r="GQ12">
        <v>1.28</v>
      </c>
      <c r="GR12">
        <v>1.25</v>
      </c>
      <c r="GS12">
        <v>0.96</v>
      </c>
      <c r="GT12">
        <v>1.03</v>
      </c>
      <c r="GU12">
        <v>1.07</v>
      </c>
      <c r="GV12">
        <v>1.19</v>
      </c>
      <c r="GW12">
        <v>1.08</v>
      </c>
      <c r="GX12">
        <v>1.05</v>
      </c>
      <c r="GY12">
        <v>0.88</v>
      </c>
      <c r="GZ12">
        <v>0.71</v>
      </c>
      <c r="HA12">
        <v>0.61</v>
      </c>
      <c r="HB12">
        <v>0.51</v>
      </c>
      <c r="HC12">
        <v>0.48</v>
      </c>
      <c r="HD12">
        <v>0.3</v>
      </c>
      <c r="HE12">
        <v>0.12</v>
      </c>
      <c r="HF12">
        <v>0.1</v>
      </c>
      <c r="HG12">
        <v>0.19</v>
      </c>
      <c r="HH12">
        <v>0.56000000000000005</v>
      </c>
      <c r="HI12">
        <v>0.9</v>
      </c>
      <c r="HJ12">
        <v>0.89</v>
      </c>
      <c r="HK12">
        <v>0.99</v>
      </c>
      <c r="HL12">
        <v>0.94</v>
      </c>
      <c r="HM12">
        <v>0.92</v>
      </c>
      <c r="HN12">
        <v>0.88</v>
      </c>
      <c r="HO12">
        <v>0.85</v>
      </c>
      <c r="HP12">
        <v>0.98</v>
      </c>
      <c r="HQ12">
        <v>0.85</v>
      </c>
      <c r="HR12">
        <v>0.72</v>
      </c>
      <c r="HS12">
        <v>0.71</v>
      </c>
      <c r="HT12">
        <v>0.69</v>
      </c>
      <c r="HU12">
        <v>0.59</v>
      </c>
      <c r="HV12">
        <v>0.6</v>
      </c>
      <c r="HW12">
        <v>0.75</v>
      </c>
      <c r="HX12">
        <v>0.83</v>
      </c>
      <c r="HY12">
        <v>0.8</v>
      </c>
      <c r="HZ12">
        <v>0.86</v>
      </c>
      <c r="IA12">
        <v>0.93</v>
      </c>
      <c r="IB12">
        <v>1.06</v>
      </c>
      <c r="IC12">
        <v>0.95</v>
      </c>
      <c r="ID12">
        <v>0.94</v>
      </c>
      <c r="IE12">
        <v>1.01</v>
      </c>
      <c r="IF12">
        <v>1.05</v>
      </c>
      <c r="IG12">
        <v>1.05</v>
      </c>
      <c r="IH12">
        <v>0.95</v>
      </c>
      <c r="II12">
        <v>0.81</v>
      </c>
      <c r="IJ12">
        <v>0.7</v>
      </c>
      <c r="IK12">
        <v>0.57999999999999996</v>
      </c>
      <c r="IL12">
        <v>0.51</v>
      </c>
      <c r="IM12">
        <v>0.33</v>
      </c>
      <c r="IN12">
        <v>0.15</v>
      </c>
      <c r="IO12">
        <v>-7.0000000000000007E-2</v>
      </c>
      <c r="IP12">
        <v>-0.11</v>
      </c>
      <c r="IQ12">
        <v>0</v>
      </c>
      <c r="IR12">
        <v>0.1</v>
      </c>
      <c r="IS12">
        <v>0.16</v>
      </c>
    </row>
    <row r="13" spans="1:253" x14ac:dyDescent="0.35">
      <c r="A13" t="s">
        <v>14</v>
      </c>
      <c r="B13" t="s">
        <v>153</v>
      </c>
      <c r="C13" t="s">
        <v>153</v>
      </c>
      <c r="D13" t="s">
        <v>153</v>
      </c>
      <c r="E13" t="s">
        <v>153</v>
      </c>
      <c r="F13" t="s">
        <v>153</v>
      </c>
      <c r="G13" t="s">
        <v>153</v>
      </c>
      <c r="H13" t="s">
        <v>153</v>
      </c>
      <c r="I13" t="s">
        <v>153</v>
      </c>
      <c r="J13" t="s">
        <v>153</v>
      </c>
      <c r="K13" t="s">
        <v>153</v>
      </c>
      <c r="L13" t="s">
        <v>153</v>
      </c>
      <c r="M13" t="s">
        <v>153</v>
      </c>
      <c r="N13" t="s">
        <v>153</v>
      </c>
      <c r="O13" t="s">
        <v>153</v>
      </c>
      <c r="P13" t="s">
        <v>153</v>
      </c>
      <c r="Q13" t="s">
        <v>153</v>
      </c>
      <c r="R13" t="s">
        <v>153</v>
      </c>
      <c r="S13" t="s">
        <v>153</v>
      </c>
      <c r="T13" t="s">
        <v>153</v>
      </c>
      <c r="U13" t="s">
        <v>153</v>
      </c>
      <c r="V13" t="s">
        <v>153</v>
      </c>
      <c r="W13" t="s">
        <v>153</v>
      </c>
      <c r="X13" t="s">
        <v>153</v>
      </c>
      <c r="Y13" t="s">
        <v>153</v>
      </c>
      <c r="Z13">
        <v>9.31</v>
      </c>
      <c r="AA13">
        <v>9.77</v>
      </c>
      <c r="AB13">
        <v>8.64</v>
      </c>
      <c r="AC13">
        <v>8.5</v>
      </c>
      <c r="AD13">
        <v>8.4600000000000009</v>
      </c>
      <c r="AE13">
        <v>8.4600000000000009</v>
      </c>
      <c r="AF13">
        <v>8.4600000000000009</v>
      </c>
      <c r="AG13">
        <v>8.01</v>
      </c>
      <c r="AH13">
        <v>7.99</v>
      </c>
      <c r="AI13">
        <v>7.62</v>
      </c>
      <c r="AJ13">
        <v>6.28</v>
      </c>
      <c r="AK13">
        <v>6.34</v>
      </c>
      <c r="AL13">
        <v>6.47</v>
      </c>
      <c r="AM13">
        <v>6.43</v>
      </c>
      <c r="AN13">
        <v>5.92</v>
      </c>
      <c r="AO13">
        <v>6.15</v>
      </c>
      <c r="AP13">
        <v>6.15</v>
      </c>
      <c r="AQ13">
        <v>6.1</v>
      </c>
      <c r="AR13">
        <v>6</v>
      </c>
      <c r="AS13">
        <v>6</v>
      </c>
      <c r="AT13">
        <v>5.92</v>
      </c>
      <c r="AU13">
        <v>5.87</v>
      </c>
      <c r="AV13">
        <v>5.87</v>
      </c>
      <c r="AW13">
        <v>5.87</v>
      </c>
      <c r="AX13">
        <v>5.85</v>
      </c>
      <c r="AY13">
        <v>5.67</v>
      </c>
      <c r="AZ13">
        <v>5.67</v>
      </c>
      <c r="BA13">
        <v>5.65</v>
      </c>
      <c r="BB13">
        <v>5.63</v>
      </c>
      <c r="BC13">
        <v>5.5</v>
      </c>
      <c r="BD13">
        <v>5.38</v>
      </c>
      <c r="BE13">
        <v>5.04</v>
      </c>
      <c r="BF13">
        <v>5.04</v>
      </c>
      <c r="BG13">
        <v>4.82</v>
      </c>
      <c r="BH13">
        <v>4.8099999999999996</v>
      </c>
      <c r="BI13">
        <v>4.8099999999999996</v>
      </c>
      <c r="BJ13">
        <v>4.8099999999999996</v>
      </c>
      <c r="BK13">
        <v>4.8099999999999996</v>
      </c>
      <c r="BL13">
        <v>4.6399999999999997</v>
      </c>
      <c r="BM13">
        <v>4.55</v>
      </c>
      <c r="BN13">
        <v>4.46</v>
      </c>
      <c r="BO13">
        <v>4.47</v>
      </c>
      <c r="BP13">
        <v>4.58</v>
      </c>
      <c r="BQ13">
        <v>4.57</v>
      </c>
      <c r="BR13">
        <v>4.5599999999999996</v>
      </c>
      <c r="BS13">
        <v>4.38</v>
      </c>
      <c r="BT13">
        <v>4.25</v>
      </c>
      <c r="BU13">
        <v>3.95</v>
      </c>
      <c r="BV13">
        <v>3.85</v>
      </c>
      <c r="BW13">
        <v>3.8</v>
      </c>
      <c r="BX13">
        <v>3.73</v>
      </c>
      <c r="BY13">
        <v>3.82</v>
      </c>
      <c r="BZ13">
        <v>3.87</v>
      </c>
      <c r="CA13">
        <v>3.78</v>
      </c>
      <c r="CB13">
        <v>3.61</v>
      </c>
      <c r="CC13">
        <v>3.5</v>
      </c>
      <c r="CD13">
        <v>3.5</v>
      </c>
      <c r="CE13">
        <v>3.5</v>
      </c>
      <c r="CF13">
        <v>3.64</v>
      </c>
      <c r="CG13">
        <v>3.79</v>
      </c>
      <c r="CH13">
        <v>3.62</v>
      </c>
      <c r="CI13">
        <v>3.53</v>
      </c>
      <c r="CJ13">
        <v>3.75</v>
      </c>
      <c r="CK13">
        <v>3.92</v>
      </c>
      <c r="CL13">
        <v>4.13</v>
      </c>
      <c r="CM13">
        <v>4.34</v>
      </c>
      <c r="CN13">
        <v>4.28</v>
      </c>
      <c r="CO13">
        <v>4.28</v>
      </c>
      <c r="CP13">
        <v>4.28</v>
      </c>
      <c r="CQ13">
        <v>4.28</v>
      </c>
      <c r="CR13">
        <v>4.28</v>
      </c>
      <c r="CS13">
        <v>4.28</v>
      </c>
      <c r="CT13">
        <v>4.28</v>
      </c>
      <c r="CU13">
        <v>4.28</v>
      </c>
      <c r="CV13">
        <v>4.24</v>
      </c>
      <c r="CW13">
        <v>4.18</v>
      </c>
      <c r="CX13">
        <v>4.3600000000000003</v>
      </c>
      <c r="CY13">
        <v>4.57</v>
      </c>
      <c r="CZ13">
        <v>4.8899999999999997</v>
      </c>
      <c r="DA13">
        <v>4.8</v>
      </c>
      <c r="DB13">
        <v>4.72</v>
      </c>
      <c r="DC13">
        <v>4.72</v>
      </c>
      <c r="DD13">
        <v>4.57</v>
      </c>
      <c r="DE13">
        <v>4.9400000000000004</v>
      </c>
      <c r="DF13">
        <v>4.7300000000000004</v>
      </c>
      <c r="DG13">
        <v>4.51</v>
      </c>
      <c r="DH13">
        <v>4.3600000000000003</v>
      </c>
      <c r="DI13">
        <v>4.59</v>
      </c>
      <c r="DJ13">
        <v>4.8</v>
      </c>
      <c r="DK13">
        <v>5.33</v>
      </c>
      <c r="DL13">
        <v>5.49</v>
      </c>
      <c r="DM13">
        <v>5.47</v>
      </c>
      <c r="DN13">
        <v>5.45</v>
      </c>
      <c r="DO13">
        <v>5.4</v>
      </c>
      <c r="DP13">
        <v>8.16</v>
      </c>
      <c r="DQ13">
        <v>9</v>
      </c>
      <c r="DR13">
        <v>13.95</v>
      </c>
      <c r="DS13">
        <v>14.5</v>
      </c>
      <c r="DT13">
        <v>14.5</v>
      </c>
      <c r="DU13">
        <v>14.5</v>
      </c>
      <c r="DV13">
        <v>14.5</v>
      </c>
      <c r="DW13">
        <v>14.5</v>
      </c>
      <c r="DX13">
        <v>14.5</v>
      </c>
      <c r="DY13">
        <v>14.5</v>
      </c>
      <c r="DZ13">
        <v>14.5</v>
      </c>
      <c r="EA13">
        <v>14.5</v>
      </c>
      <c r="EB13">
        <v>14.5</v>
      </c>
      <c r="EC13">
        <v>9.1</v>
      </c>
      <c r="ED13">
        <v>8.15</v>
      </c>
      <c r="EE13">
        <v>7.15</v>
      </c>
      <c r="EF13">
        <v>5.15</v>
      </c>
      <c r="EG13">
        <v>5.15</v>
      </c>
      <c r="EH13">
        <v>5.15</v>
      </c>
      <c r="EI13">
        <v>5.15</v>
      </c>
      <c r="EJ13">
        <v>5.15</v>
      </c>
      <c r="EK13">
        <v>5.15</v>
      </c>
      <c r="EL13">
        <v>5.15</v>
      </c>
      <c r="EM13">
        <v>5.15</v>
      </c>
      <c r="EN13">
        <v>5.15</v>
      </c>
      <c r="EO13">
        <v>5.15</v>
      </c>
      <c r="EP13">
        <v>5.15</v>
      </c>
      <c r="EQ13">
        <v>5.15</v>
      </c>
      <c r="ER13">
        <v>5.15</v>
      </c>
      <c r="ES13">
        <v>5.12</v>
      </c>
      <c r="ET13">
        <v>5.05</v>
      </c>
      <c r="EU13">
        <v>5.05</v>
      </c>
      <c r="EV13">
        <v>5.05</v>
      </c>
      <c r="EW13">
        <v>5.05</v>
      </c>
      <c r="EX13">
        <v>5.09</v>
      </c>
      <c r="EY13">
        <v>5.0599999999999996</v>
      </c>
      <c r="EZ13">
        <v>5.25</v>
      </c>
      <c r="FA13">
        <v>5.75</v>
      </c>
      <c r="FB13">
        <v>5.35</v>
      </c>
      <c r="FC13">
        <v>5.15</v>
      </c>
      <c r="FD13">
        <v>5.29</v>
      </c>
      <c r="FE13">
        <v>5.3</v>
      </c>
      <c r="FF13">
        <v>5.3</v>
      </c>
      <c r="FG13">
        <v>4.96</v>
      </c>
      <c r="FH13">
        <v>4.82</v>
      </c>
      <c r="FI13">
        <v>4.84</v>
      </c>
      <c r="FJ13">
        <v>4.53</v>
      </c>
      <c r="FK13">
        <v>4.32</v>
      </c>
      <c r="FL13">
        <v>4.1100000000000003</v>
      </c>
      <c r="FM13">
        <v>4</v>
      </c>
      <c r="FN13">
        <v>3.97</v>
      </c>
      <c r="FO13">
        <v>4.0599999999999996</v>
      </c>
      <c r="FP13">
        <v>4.1500000000000004</v>
      </c>
      <c r="FQ13">
        <v>3.95</v>
      </c>
      <c r="FR13">
        <v>3.54</v>
      </c>
      <c r="FS13">
        <v>3.54</v>
      </c>
      <c r="FT13">
        <v>3.54</v>
      </c>
      <c r="FU13">
        <v>3.65</v>
      </c>
      <c r="FV13">
        <v>3.89</v>
      </c>
      <c r="FW13">
        <v>4.01</v>
      </c>
      <c r="FX13">
        <v>3.99</v>
      </c>
      <c r="FY13">
        <v>3.69</v>
      </c>
      <c r="FZ13">
        <v>3.42</v>
      </c>
      <c r="GA13">
        <v>3.33</v>
      </c>
      <c r="GB13">
        <v>3.33</v>
      </c>
      <c r="GC13">
        <v>3.26</v>
      </c>
      <c r="GD13">
        <v>2.98</v>
      </c>
      <c r="GE13">
        <v>2.92</v>
      </c>
      <c r="GF13">
        <v>2.9</v>
      </c>
      <c r="GG13">
        <v>2.61</v>
      </c>
      <c r="GH13">
        <v>2.42</v>
      </c>
      <c r="GI13">
        <v>2.27</v>
      </c>
      <c r="GJ13">
        <v>2.17</v>
      </c>
      <c r="GK13">
        <v>1.9</v>
      </c>
      <c r="GL13">
        <v>1.66</v>
      </c>
      <c r="GM13">
        <v>1.2</v>
      </c>
      <c r="GN13">
        <v>1.1100000000000001</v>
      </c>
      <c r="GO13">
        <v>0.57999999999999996</v>
      </c>
      <c r="GP13">
        <v>0.99</v>
      </c>
      <c r="GQ13">
        <v>1.41</v>
      </c>
      <c r="GR13">
        <v>1.64</v>
      </c>
      <c r="GS13">
        <v>1.64</v>
      </c>
      <c r="GT13">
        <v>1.64</v>
      </c>
      <c r="GU13">
        <v>1.64</v>
      </c>
      <c r="GV13">
        <v>1.57</v>
      </c>
      <c r="GW13">
        <v>1.49</v>
      </c>
      <c r="GX13">
        <v>1.47</v>
      </c>
      <c r="GY13">
        <v>1.42</v>
      </c>
      <c r="GZ13">
        <v>1.42</v>
      </c>
      <c r="HA13">
        <v>1.31</v>
      </c>
      <c r="HB13">
        <v>0.86</v>
      </c>
      <c r="HC13">
        <v>0.86</v>
      </c>
      <c r="HD13">
        <v>0.86</v>
      </c>
      <c r="HE13">
        <v>0.86</v>
      </c>
      <c r="HF13">
        <v>0.79</v>
      </c>
      <c r="HG13">
        <v>0.31</v>
      </c>
      <c r="HH13">
        <v>0.31</v>
      </c>
      <c r="HI13">
        <v>0.31</v>
      </c>
      <c r="HJ13">
        <v>0.31</v>
      </c>
      <c r="HK13">
        <v>0.31</v>
      </c>
      <c r="HL13">
        <v>0.31</v>
      </c>
      <c r="HM13">
        <v>0.31</v>
      </c>
      <c r="HN13">
        <v>0.31</v>
      </c>
      <c r="HO13">
        <v>0.31</v>
      </c>
      <c r="HP13">
        <v>0.31</v>
      </c>
      <c r="HQ13">
        <v>0.31</v>
      </c>
      <c r="HR13">
        <v>0.31</v>
      </c>
      <c r="HS13">
        <v>0.31</v>
      </c>
      <c r="HT13">
        <v>0.31</v>
      </c>
      <c r="HU13">
        <v>0.31</v>
      </c>
      <c r="HV13">
        <v>0.31</v>
      </c>
      <c r="HW13">
        <v>0.31</v>
      </c>
      <c r="HX13">
        <v>0.31</v>
      </c>
      <c r="HY13">
        <v>0.31</v>
      </c>
      <c r="HZ13">
        <v>0.31</v>
      </c>
      <c r="IA13">
        <v>0.31</v>
      </c>
      <c r="IB13">
        <v>0.31</v>
      </c>
      <c r="IC13">
        <v>0.31</v>
      </c>
      <c r="ID13">
        <v>0.31</v>
      </c>
      <c r="IE13">
        <v>0.31</v>
      </c>
      <c r="IF13">
        <v>0.31</v>
      </c>
      <c r="IG13">
        <v>0.31</v>
      </c>
      <c r="IH13">
        <v>0.31</v>
      </c>
      <c r="II13">
        <v>0.31</v>
      </c>
      <c r="IJ13">
        <v>0.31</v>
      </c>
      <c r="IK13">
        <v>0.31</v>
      </c>
      <c r="IL13">
        <v>0.31</v>
      </c>
      <c r="IM13">
        <v>0.31</v>
      </c>
      <c r="IN13">
        <v>0.31</v>
      </c>
      <c r="IO13">
        <v>0.31</v>
      </c>
      <c r="IP13">
        <v>0.31</v>
      </c>
      <c r="IQ13">
        <v>0.31</v>
      </c>
      <c r="IR13">
        <v>0.31</v>
      </c>
      <c r="IS13">
        <v>0.31</v>
      </c>
    </row>
    <row r="14" spans="1:253" x14ac:dyDescent="0.35">
      <c r="A14" t="s">
        <v>15</v>
      </c>
      <c r="B14">
        <v>3.91</v>
      </c>
      <c r="C14">
        <v>3.93</v>
      </c>
      <c r="D14">
        <v>4.17</v>
      </c>
      <c r="E14">
        <v>4.01</v>
      </c>
      <c r="F14">
        <v>4.16</v>
      </c>
      <c r="G14">
        <v>4.37</v>
      </c>
      <c r="H14">
        <v>4.87</v>
      </c>
      <c r="I14">
        <v>5.18</v>
      </c>
      <c r="J14">
        <v>5.31</v>
      </c>
      <c r="K14">
        <v>5.54</v>
      </c>
      <c r="L14">
        <v>5.27</v>
      </c>
      <c r="M14">
        <v>5.26</v>
      </c>
      <c r="N14">
        <v>5.65</v>
      </c>
      <c r="O14">
        <v>5.71</v>
      </c>
      <c r="P14">
        <v>5.56</v>
      </c>
      <c r="Q14">
        <v>5.42</v>
      </c>
      <c r="R14">
        <v>5.6</v>
      </c>
      <c r="S14">
        <v>5.38</v>
      </c>
      <c r="T14">
        <v>5.57</v>
      </c>
      <c r="U14">
        <v>5.49</v>
      </c>
      <c r="V14">
        <v>5.57</v>
      </c>
      <c r="W14">
        <v>5.51</v>
      </c>
      <c r="X14">
        <v>5.57</v>
      </c>
      <c r="Y14">
        <v>5.21</v>
      </c>
      <c r="Z14">
        <v>5.0599999999999996</v>
      </c>
      <c r="AA14">
        <v>5.08</v>
      </c>
      <c r="AB14">
        <v>4.93</v>
      </c>
      <c r="AC14">
        <v>5.05</v>
      </c>
      <c r="AD14">
        <v>5.3</v>
      </c>
      <c r="AE14">
        <v>5.15</v>
      </c>
      <c r="AF14">
        <v>5.05</v>
      </c>
      <c r="AG14">
        <v>4.8099999999999996</v>
      </c>
      <c r="AH14">
        <v>4.67</v>
      </c>
      <c r="AI14">
        <v>4.41</v>
      </c>
      <c r="AJ14">
        <v>4.29</v>
      </c>
      <c r="AK14">
        <v>4.51</v>
      </c>
      <c r="AL14">
        <v>4.84</v>
      </c>
      <c r="AM14">
        <v>4.91</v>
      </c>
      <c r="AN14">
        <v>5.16</v>
      </c>
      <c r="AO14">
        <v>5.19</v>
      </c>
      <c r="AP14">
        <v>5.15</v>
      </c>
      <c r="AQ14">
        <v>5.09</v>
      </c>
      <c r="AR14">
        <v>4.87</v>
      </c>
      <c r="AS14">
        <v>4.7</v>
      </c>
      <c r="AT14">
        <v>4.33</v>
      </c>
      <c r="AU14">
        <v>4.1100000000000003</v>
      </c>
      <c r="AV14">
        <v>4.1100000000000003</v>
      </c>
      <c r="AW14">
        <v>3.97</v>
      </c>
      <c r="AX14">
        <v>3.62</v>
      </c>
      <c r="AY14">
        <v>3.55</v>
      </c>
      <c r="AZ14">
        <v>3.55</v>
      </c>
      <c r="BA14">
        <v>3.55</v>
      </c>
      <c r="BB14">
        <v>3.55</v>
      </c>
      <c r="BC14">
        <v>2.85</v>
      </c>
      <c r="BD14">
        <v>2.85</v>
      </c>
      <c r="BE14">
        <v>3.18</v>
      </c>
      <c r="BF14">
        <v>3.22</v>
      </c>
      <c r="BG14">
        <v>3.2</v>
      </c>
      <c r="BH14">
        <v>3.38</v>
      </c>
      <c r="BI14">
        <v>3.29</v>
      </c>
      <c r="BJ14">
        <v>3.01</v>
      </c>
      <c r="BK14">
        <v>2.94</v>
      </c>
      <c r="BL14">
        <v>2.69</v>
      </c>
      <c r="BM14">
        <v>2.77</v>
      </c>
      <c r="BN14">
        <v>3.05</v>
      </c>
      <c r="BO14">
        <v>3.12</v>
      </c>
      <c r="BP14">
        <v>3.04</v>
      </c>
      <c r="BQ14">
        <v>2.86</v>
      </c>
      <c r="BR14">
        <v>2.83</v>
      </c>
      <c r="BS14">
        <v>2.69</v>
      </c>
      <c r="BT14">
        <v>2.59</v>
      </c>
      <c r="BU14">
        <v>2.54</v>
      </c>
      <c r="BV14">
        <v>2.5499999999999998</v>
      </c>
      <c r="BW14">
        <v>2.56</v>
      </c>
      <c r="BX14">
        <v>2.58</v>
      </c>
      <c r="BY14">
        <v>2.4500000000000002</v>
      </c>
      <c r="BZ14">
        <v>2.2799999999999998</v>
      </c>
      <c r="CA14">
        <v>2.12</v>
      </c>
      <c r="CB14">
        <v>2.17</v>
      </c>
      <c r="CC14">
        <v>2.25</v>
      </c>
      <c r="CD14">
        <v>2.2000000000000002</v>
      </c>
      <c r="CE14">
        <v>2.42</v>
      </c>
      <c r="CF14">
        <v>2.65</v>
      </c>
      <c r="CG14">
        <v>2.74</v>
      </c>
      <c r="CH14">
        <v>2.82</v>
      </c>
      <c r="CI14">
        <v>2.82</v>
      </c>
      <c r="CJ14">
        <v>2.82</v>
      </c>
      <c r="CK14">
        <v>2.82</v>
      </c>
      <c r="CL14">
        <v>3.08</v>
      </c>
      <c r="CM14">
        <v>3.38</v>
      </c>
      <c r="CN14">
        <v>3.49</v>
      </c>
      <c r="CO14">
        <v>3.58</v>
      </c>
      <c r="CP14">
        <v>3.67</v>
      </c>
      <c r="CQ14">
        <v>3.67</v>
      </c>
      <c r="CR14">
        <v>3.72</v>
      </c>
      <c r="CS14">
        <v>3.77</v>
      </c>
      <c r="CT14">
        <v>3.83</v>
      </c>
      <c r="CU14">
        <v>3.91</v>
      </c>
      <c r="CV14">
        <v>4.0199999999999996</v>
      </c>
      <c r="CW14">
        <v>4.26</v>
      </c>
      <c r="CX14">
        <v>4.63</v>
      </c>
      <c r="CY14">
        <v>4.8499999999999996</v>
      </c>
      <c r="CZ14">
        <v>4.84</v>
      </c>
      <c r="DA14">
        <v>4.68</v>
      </c>
      <c r="DB14">
        <v>4.6399999999999997</v>
      </c>
      <c r="DC14">
        <v>4.63</v>
      </c>
      <c r="DD14">
        <v>4.5599999999999996</v>
      </c>
      <c r="DE14">
        <v>4.68</v>
      </c>
      <c r="DF14">
        <v>4.47</v>
      </c>
      <c r="DG14">
        <v>4.42</v>
      </c>
      <c r="DH14">
        <v>4.37</v>
      </c>
      <c r="DI14">
        <v>4.55</v>
      </c>
      <c r="DJ14">
        <v>4.67</v>
      </c>
      <c r="DK14">
        <v>4.9800000000000004</v>
      </c>
      <c r="DL14">
        <v>5.01</v>
      </c>
      <c r="DM14">
        <v>4.78</v>
      </c>
      <c r="DN14">
        <v>4.84</v>
      </c>
      <c r="DO14">
        <v>4.68</v>
      </c>
      <c r="DP14">
        <v>4.3499999999999996</v>
      </c>
      <c r="DQ14">
        <v>4.17</v>
      </c>
      <c r="DR14">
        <v>4.18</v>
      </c>
      <c r="DS14">
        <v>4.33</v>
      </c>
      <c r="DT14">
        <v>4.3</v>
      </c>
      <c r="DU14">
        <v>4.54</v>
      </c>
      <c r="DV14">
        <v>4.59</v>
      </c>
      <c r="DW14">
        <v>4.74</v>
      </c>
      <c r="DX14">
        <v>4.46</v>
      </c>
      <c r="DY14">
        <v>4.1500000000000004</v>
      </c>
      <c r="DZ14">
        <v>3.94</v>
      </c>
      <c r="EA14">
        <v>3.85</v>
      </c>
      <c r="EB14">
        <v>3.87</v>
      </c>
      <c r="EC14">
        <v>3.8</v>
      </c>
      <c r="ED14">
        <v>3.76</v>
      </c>
      <c r="EE14">
        <v>3.69</v>
      </c>
      <c r="EF14">
        <v>3.6</v>
      </c>
      <c r="EG14">
        <v>3.51</v>
      </c>
      <c r="EH14">
        <v>3.17</v>
      </c>
      <c r="EI14">
        <v>3.01</v>
      </c>
      <c r="EJ14">
        <v>2.98</v>
      </c>
      <c r="EK14">
        <v>2.65</v>
      </c>
      <c r="EL14">
        <v>2.67</v>
      </c>
      <c r="EM14">
        <v>2.73</v>
      </c>
      <c r="EN14">
        <v>2.94</v>
      </c>
      <c r="EO14">
        <v>3.32</v>
      </c>
      <c r="EP14">
        <v>3.3</v>
      </c>
      <c r="EQ14">
        <v>3.45</v>
      </c>
      <c r="ER14">
        <v>3.47</v>
      </c>
      <c r="ES14">
        <v>3.58</v>
      </c>
      <c r="ET14">
        <v>3.29</v>
      </c>
      <c r="EU14">
        <v>3.15</v>
      </c>
      <c r="EV14">
        <v>3.03</v>
      </c>
      <c r="EW14">
        <v>2.59</v>
      </c>
      <c r="EX14">
        <v>2.27</v>
      </c>
      <c r="EY14">
        <v>2.37</v>
      </c>
      <c r="EZ14">
        <v>2.31</v>
      </c>
      <c r="FA14">
        <v>2.27</v>
      </c>
      <c r="FB14">
        <v>2.0699999999999998</v>
      </c>
      <c r="FC14">
        <v>2.0299999999999998</v>
      </c>
      <c r="FD14">
        <v>2.2200000000000002</v>
      </c>
      <c r="FE14">
        <v>2.2200000000000002</v>
      </c>
      <c r="FF14">
        <v>1.92</v>
      </c>
      <c r="FG14">
        <v>1.82</v>
      </c>
      <c r="FH14">
        <v>1.7</v>
      </c>
      <c r="FI14">
        <v>1.66</v>
      </c>
      <c r="FJ14">
        <v>1.65</v>
      </c>
      <c r="FK14">
        <v>1.62</v>
      </c>
      <c r="FL14">
        <v>1.52</v>
      </c>
      <c r="FM14">
        <v>1.43</v>
      </c>
      <c r="FN14">
        <v>1.6</v>
      </c>
      <c r="FO14">
        <v>1.69</v>
      </c>
      <c r="FP14">
        <v>1.55</v>
      </c>
      <c r="FQ14">
        <v>1.41</v>
      </c>
      <c r="FR14">
        <v>1.47</v>
      </c>
      <c r="FS14">
        <v>1.76</v>
      </c>
      <c r="FT14">
        <v>2.02</v>
      </c>
      <c r="FU14">
        <v>2.2000000000000002</v>
      </c>
      <c r="FV14">
        <v>2.27</v>
      </c>
      <c r="FW14">
        <v>2.14</v>
      </c>
      <c r="FX14">
        <v>2.0099999999999998</v>
      </c>
      <c r="FY14">
        <v>2.1</v>
      </c>
      <c r="FZ14">
        <v>2.06</v>
      </c>
      <c r="GA14">
        <v>1.87</v>
      </c>
      <c r="GB14">
        <v>1.8</v>
      </c>
      <c r="GC14">
        <v>1.71</v>
      </c>
      <c r="GD14">
        <v>1.57</v>
      </c>
      <c r="GE14">
        <v>1.44</v>
      </c>
      <c r="GF14">
        <v>1.26</v>
      </c>
      <c r="GG14">
        <v>1.08</v>
      </c>
      <c r="GH14">
        <v>0.98</v>
      </c>
      <c r="GI14">
        <v>0.87</v>
      </c>
      <c r="GJ14">
        <v>0.75</v>
      </c>
      <c r="GK14">
        <v>0.65</v>
      </c>
      <c r="GL14">
        <v>0.47</v>
      </c>
      <c r="GM14">
        <v>0.4</v>
      </c>
      <c r="GN14">
        <v>0.16</v>
      </c>
      <c r="GO14">
        <v>0.06</v>
      </c>
      <c r="GP14">
        <v>0.42</v>
      </c>
      <c r="GQ14">
        <v>0.65</v>
      </c>
      <c r="GR14">
        <v>0.56000000000000005</v>
      </c>
      <c r="GS14">
        <v>0.45</v>
      </c>
      <c r="GT14">
        <v>0.43</v>
      </c>
      <c r="GU14">
        <v>0.31</v>
      </c>
      <c r="GV14">
        <v>0.25</v>
      </c>
      <c r="GW14">
        <v>0.27</v>
      </c>
      <c r="GX14">
        <v>0.72</v>
      </c>
      <c r="GY14">
        <v>0.43</v>
      </c>
      <c r="GZ14">
        <v>0.42</v>
      </c>
      <c r="HA14">
        <v>0.34</v>
      </c>
      <c r="HB14">
        <v>0.33</v>
      </c>
      <c r="HC14">
        <v>0.17</v>
      </c>
      <c r="HD14">
        <v>0</v>
      </c>
      <c r="HE14">
        <v>-0.05</v>
      </c>
      <c r="HF14">
        <v>-0.03</v>
      </c>
      <c r="HG14">
        <v>7.0000000000000007E-2</v>
      </c>
      <c r="HH14">
        <v>0.28000000000000003</v>
      </c>
      <c r="HI14">
        <v>0.39</v>
      </c>
      <c r="HJ14">
        <v>0.43</v>
      </c>
      <c r="HK14">
        <v>0.55000000000000004</v>
      </c>
      <c r="HL14">
        <v>0.6</v>
      </c>
      <c r="HM14">
        <v>0.49</v>
      </c>
      <c r="HN14">
        <v>0.56999999999999995</v>
      </c>
      <c r="HO14">
        <v>0.52</v>
      </c>
      <c r="HP14">
        <v>0.69</v>
      </c>
      <c r="HQ14">
        <v>0.56999999999999995</v>
      </c>
      <c r="HR14">
        <v>0.55000000000000004</v>
      </c>
      <c r="HS14">
        <v>0.56999999999999995</v>
      </c>
      <c r="HT14">
        <v>0.5</v>
      </c>
      <c r="HU14">
        <v>0.49</v>
      </c>
      <c r="HV14">
        <v>0.63</v>
      </c>
      <c r="HW14">
        <v>0.78</v>
      </c>
      <c r="HX14">
        <v>0.68</v>
      </c>
      <c r="HY14">
        <v>0.62</v>
      </c>
      <c r="HZ14">
        <v>0.61</v>
      </c>
      <c r="IA14">
        <v>0.54</v>
      </c>
      <c r="IB14">
        <v>0.47</v>
      </c>
      <c r="IC14">
        <v>0.47</v>
      </c>
      <c r="ID14">
        <v>0.51</v>
      </c>
      <c r="IE14">
        <v>0.56000000000000005</v>
      </c>
      <c r="IF14">
        <v>0.5</v>
      </c>
      <c r="IG14">
        <v>0.42</v>
      </c>
      <c r="IH14">
        <v>0.37</v>
      </c>
      <c r="II14">
        <v>0.26</v>
      </c>
      <c r="IJ14">
        <v>0.17</v>
      </c>
      <c r="IK14">
        <v>0.11</v>
      </c>
      <c r="IL14">
        <v>0.02</v>
      </c>
      <c r="IM14">
        <v>-0.16</v>
      </c>
      <c r="IN14">
        <v>-0.28000000000000003</v>
      </c>
      <c r="IO14">
        <v>-0.54</v>
      </c>
      <c r="IP14">
        <v>-0.5</v>
      </c>
      <c r="IQ14">
        <v>-0.4</v>
      </c>
      <c r="IR14">
        <v>-0.27</v>
      </c>
      <c r="IS14">
        <v>-0.23</v>
      </c>
    </row>
    <row r="15" spans="1:253" x14ac:dyDescent="0.35">
      <c r="A15" t="s">
        <v>16</v>
      </c>
      <c r="B15" t="s">
        <v>153</v>
      </c>
      <c r="C15" t="s">
        <v>153</v>
      </c>
      <c r="D15" t="s">
        <v>153</v>
      </c>
      <c r="E15" t="s">
        <v>153</v>
      </c>
      <c r="F15" t="s">
        <v>153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  <c r="U15" t="s">
        <v>153</v>
      </c>
      <c r="V15" t="s">
        <v>153</v>
      </c>
      <c r="W15" t="s">
        <v>153</v>
      </c>
      <c r="X15" t="s">
        <v>153</v>
      </c>
      <c r="Y15" t="s">
        <v>153</v>
      </c>
      <c r="Z15">
        <v>6.11</v>
      </c>
      <c r="AA15">
        <v>6.11</v>
      </c>
      <c r="AB15">
        <v>6.11</v>
      </c>
      <c r="AC15">
        <v>6.11</v>
      </c>
      <c r="AD15">
        <v>6.11</v>
      </c>
      <c r="AE15">
        <v>6.14</v>
      </c>
      <c r="AF15">
        <v>6.17</v>
      </c>
      <c r="AG15">
        <v>6.29</v>
      </c>
      <c r="AH15">
        <v>6.3</v>
      </c>
      <c r="AI15">
        <v>6.3</v>
      </c>
      <c r="AJ15">
        <v>6.27</v>
      </c>
      <c r="AK15">
        <v>6.24</v>
      </c>
      <c r="AL15">
        <v>6.18</v>
      </c>
      <c r="AM15">
        <v>6.12</v>
      </c>
      <c r="AN15">
        <v>6.04</v>
      </c>
      <c r="AO15">
        <v>5.88</v>
      </c>
      <c r="AP15">
        <v>5.85</v>
      </c>
      <c r="AQ15">
        <v>5.83</v>
      </c>
      <c r="AR15">
        <v>5.77</v>
      </c>
      <c r="AS15">
        <v>5.74</v>
      </c>
      <c r="AT15">
        <v>5.74</v>
      </c>
      <c r="AU15">
        <v>5.56</v>
      </c>
      <c r="AV15">
        <v>5.57</v>
      </c>
      <c r="AW15">
        <v>5.55</v>
      </c>
      <c r="AX15">
        <v>5.54</v>
      </c>
      <c r="AY15">
        <v>5.51</v>
      </c>
      <c r="AZ15">
        <v>5.4</v>
      </c>
      <c r="BA15">
        <v>5.25</v>
      </c>
      <c r="BB15">
        <v>5.14</v>
      </c>
      <c r="BC15">
        <v>5.1100000000000003</v>
      </c>
      <c r="BD15">
        <v>4.95</v>
      </c>
      <c r="BE15">
        <v>4.78</v>
      </c>
      <c r="BF15">
        <v>4.7300000000000004</v>
      </c>
      <c r="BG15">
        <v>4.68</v>
      </c>
      <c r="BH15">
        <v>4.7</v>
      </c>
      <c r="BI15">
        <v>4.71</v>
      </c>
      <c r="BJ15">
        <v>4.71</v>
      </c>
      <c r="BK15">
        <v>4.7</v>
      </c>
      <c r="BL15">
        <v>4.7</v>
      </c>
      <c r="BM15">
        <v>4.6500000000000004</v>
      </c>
      <c r="BN15">
        <v>4.6500000000000004</v>
      </c>
      <c r="BO15">
        <v>4.6500000000000004</v>
      </c>
      <c r="BP15">
        <v>4.6500000000000004</v>
      </c>
      <c r="BQ15">
        <v>4.7</v>
      </c>
      <c r="BR15">
        <v>4.7</v>
      </c>
      <c r="BS15">
        <v>4.71</v>
      </c>
      <c r="BT15">
        <v>4.7</v>
      </c>
      <c r="BU15">
        <v>4.7</v>
      </c>
      <c r="BV15">
        <v>4.71</v>
      </c>
      <c r="BW15">
        <v>4.72</v>
      </c>
      <c r="BX15">
        <v>4.72</v>
      </c>
      <c r="BY15">
        <v>4.71</v>
      </c>
      <c r="BZ15">
        <v>4.66</v>
      </c>
      <c r="CA15">
        <v>4.5599999999999996</v>
      </c>
      <c r="CB15">
        <v>4.55</v>
      </c>
      <c r="CC15">
        <v>4.43</v>
      </c>
      <c r="CD15">
        <v>4.41</v>
      </c>
      <c r="CE15">
        <v>4.41</v>
      </c>
      <c r="CF15">
        <v>4.3899999999999997</v>
      </c>
      <c r="CG15">
        <v>4.3899999999999997</v>
      </c>
      <c r="CH15">
        <v>4.3899999999999997</v>
      </c>
      <c r="CI15">
        <v>4.38</v>
      </c>
      <c r="CJ15">
        <v>4.3499999999999996</v>
      </c>
      <c r="CK15">
        <v>4.1900000000000004</v>
      </c>
      <c r="CL15">
        <v>4.24</v>
      </c>
      <c r="CM15">
        <v>4.2699999999999996</v>
      </c>
      <c r="CN15">
        <v>4.3099999999999996</v>
      </c>
      <c r="CO15">
        <v>4.34</v>
      </c>
      <c r="CP15">
        <v>4.34</v>
      </c>
      <c r="CQ15">
        <v>4.34</v>
      </c>
      <c r="CR15">
        <v>4.34</v>
      </c>
      <c r="CS15">
        <v>4.33</v>
      </c>
      <c r="CT15">
        <v>4.34</v>
      </c>
      <c r="CU15">
        <v>4.38</v>
      </c>
      <c r="CV15">
        <v>4.38</v>
      </c>
      <c r="CW15">
        <v>4.4400000000000004</v>
      </c>
      <c r="CX15">
        <v>4.6100000000000003</v>
      </c>
      <c r="CY15">
        <v>5.12</v>
      </c>
      <c r="CZ15">
        <v>5.18</v>
      </c>
      <c r="DA15">
        <v>4.9400000000000004</v>
      </c>
      <c r="DB15">
        <v>4.8499999999999996</v>
      </c>
      <c r="DC15">
        <v>4.92</v>
      </c>
      <c r="DD15">
        <v>4.72</v>
      </c>
      <c r="DE15">
        <v>4.8099999999999996</v>
      </c>
      <c r="DF15">
        <v>4.63</v>
      </c>
      <c r="DG15">
        <v>4.5999999999999996</v>
      </c>
      <c r="DH15">
        <v>4.49</v>
      </c>
      <c r="DI15">
        <v>4.7699999999999996</v>
      </c>
      <c r="DJ15">
        <v>4.91</v>
      </c>
      <c r="DK15">
        <v>5.26</v>
      </c>
      <c r="DL15">
        <v>5.28</v>
      </c>
      <c r="DM15">
        <v>5.12</v>
      </c>
      <c r="DN15">
        <v>5.04</v>
      </c>
      <c r="DO15">
        <v>4.8099999999999996</v>
      </c>
      <c r="DP15">
        <v>4.6100000000000003</v>
      </c>
      <c r="DQ15">
        <v>4.17</v>
      </c>
      <c r="DR15">
        <v>4.3499999999999996</v>
      </c>
      <c r="DS15">
        <v>4.53</v>
      </c>
      <c r="DT15">
        <v>4.58</v>
      </c>
      <c r="DU15">
        <v>4.63</v>
      </c>
      <c r="DV15">
        <v>4.71</v>
      </c>
      <c r="DW15">
        <v>4.79</v>
      </c>
      <c r="DX15">
        <v>4.6100000000000003</v>
      </c>
      <c r="DY15">
        <v>4.51</v>
      </c>
      <c r="DZ15">
        <v>4.49</v>
      </c>
      <c r="EA15">
        <v>4.4400000000000004</v>
      </c>
      <c r="EB15">
        <v>4.45</v>
      </c>
      <c r="EC15">
        <v>4.41</v>
      </c>
      <c r="ED15">
        <v>4.5</v>
      </c>
      <c r="EE15">
        <v>4.49</v>
      </c>
      <c r="EF15">
        <v>4.33</v>
      </c>
      <c r="EG15">
        <v>4.18</v>
      </c>
      <c r="EH15">
        <v>4.1399999999999997</v>
      </c>
      <c r="EI15">
        <v>4.13</v>
      </c>
      <c r="EJ15">
        <v>4.13</v>
      </c>
      <c r="EK15">
        <v>4.01</v>
      </c>
      <c r="EL15">
        <v>3.9</v>
      </c>
      <c r="EM15">
        <v>3.9</v>
      </c>
      <c r="EN15">
        <v>4.12</v>
      </c>
      <c r="EO15">
        <v>4.42</v>
      </c>
      <c r="EP15">
        <v>4.51</v>
      </c>
      <c r="EQ15">
        <v>4.5999999999999996</v>
      </c>
      <c r="ER15">
        <v>4.68</v>
      </c>
      <c r="ES15">
        <v>4.7300000000000004</v>
      </c>
      <c r="ET15">
        <v>4.63</v>
      </c>
      <c r="EU15">
        <v>4.63</v>
      </c>
      <c r="EV15">
        <v>4.59</v>
      </c>
      <c r="EW15">
        <v>4.32</v>
      </c>
      <c r="EX15">
        <v>4.1399999999999997</v>
      </c>
      <c r="EY15">
        <v>4.26</v>
      </c>
      <c r="EZ15">
        <v>4.3499999999999996</v>
      </c>
      <c r="FA15">
        <v>4.43</v>
      </c>
      <c r="FB15">
        <v>4.3</v>
      </c>
      <c r="FC15">
        <v>4.17</v>
      </c>
      <c r="FD15">
        <v>4.3099999999999996</v>
      </c>
      <c r="FE15">
        <v>4.26</v>
      </c>
      <c r="FF15">
        <v>4.1900000000000004</v>
      </c>
      <c r="FG15">
        <v>4.2699999999999996</v>
      </c>
      <c r="FH15">
        <v>4.1500000000000004</v>
      </c>
      <c r="FI15">
        <v>4.04</v>
      </c>
      <c r="FJ15">
        <v>4</v>
      </c>
      <c r="FK15">
        <v>3.99</v>
      </c>
      <c r="FL15">
        <v>3.95</v>
      </c>
      <c r="FM15">
        <v>3.88</v>
      </c>
      <c r="FN15">
        <v>3.73</v>
      </c>
      <c r="FO15">
        <v>3.69</v>
      </c>
      <c r="FP15">
        <v>3.56</v>
      </c>
      <c r="FQ15">
        <v>3.37</v>
      </c>
      <c r="FR15">
        <v>3.31</v>
      </c>
      <c r="FS15">
        <v>3.35</v>
      </c>
      <c r="FT15">
        <v>3.21</v>
      </c>
      <c r="FU15">
        <v>3.23</v>
      </c>
      <c r="FV15">
        <v>3.28</v>
      </c>
      <c r="FW15">
        <v>3.25</v>
      </c>
      <c r="FX15">
        <v>3.18</v>
      </c>
      <c r="FY15">
        <v>3.19</v>
      </c>
      <c r="FZ15">
        <v>3.05</v>
      </c>
      <c r="GA15">
        <v>2.96</v>
      </c>
      <c r="GB15">
        <v>3.02</v>
      </c>
      <c r="GC15">
        <v>2.93</v>
      </c>
      <c r="GD15">
        <v>2.78</v>
      </c>
      <c r="GE15">
        <v>2.9</v>
      </c>
      <c r="GF15">
        <v>2.66</v>
      </c>
      <c r="GG15">
        <v>2.4900000000000002</v>
      </c>
      <c r="GH15">
        <v>2.3199999999999998</v>
      </c>
      <c r="GI15">
        <v>2.1800000000000002</v>
      </c>
      <c r="GJ15">
        <v>2.11</v>
      </c>
      <c r="GK15">
        <v>1.94</v>
      </c>
      <c r="GL15">
        <v>1.69</v>
      </c>
      <c r="GM15">
        <v>1.5</v>
      </c>
      <c r="GN15">
        <v>1.31</v>
      </c>
      <c r="GO15">
        <v>1.1499999999999999</v>
      </c>
      <c r="GP15">
        <v>1.5</v>
      </c>
      <c r="GQ15">
        <v>1.79</v>
      </c>
      <c r="GR15">
        <v>1.78</v>
      </c>
      <c r="GS15">
        <v>1.57</v>
      </c>
      <c r="GT15">
        <v>1.61</v>
      </c>
      <c r="GU15">
        <v>1.37</v>
      </c>
      <c r="GV15">
        <v>1.29</v>
      </c>
      <c r="GW15">
        <v>1.29</v>
      </c>
      <c r="GX15">
        <v>1.25</v>
      </c>
      <c r="GY15">
        <v>1.1599999999999999</v>
      </c>
      <c r="GZ15">
        <v>1.03</v>
      </c>
      <c r="HA15">
        <v>1</v>
      </c>
      <c r="HB15">
        <v>1.02</v>
      </c>
      <c r="HC15">
        <v>0.95</v>
      </c>
      <c r="HD15">
        <v>0.76</v>
      </c>
      <c r="HE15">
        <v>0.61</v>
      </c>
      <c r="HF15">
        <v>0.6</v>
      </c>
      <c r="HG15">
        <v>0.59</v>
      </c>
      <c r="HH15">
        <v>0.84</v>
      </c>
      <c r="HI15">
        <v>0.82</v>
      </c>
      <c r="HJ15">
        <v>1.17</v>
      </c>
      <c r="HK15">
        <v>1.32</v>
      </c>
      <c r="HL15">
        <v>1.55</v>
      </c>
      <c r="HM15">
        <v>1.43</v>
      </c>
      <c r="HN15">
        <v>1.37</v>
      </c>
      <c r="HO15">
        <v>1.25</v>
      </c>
      <c r="HP15">
        <v>1.36</v>
      </c>
      <c r="HQ15">
        <v>1.23</v>
      </c>
      <c r="HR15">
        <v>1.26</v>
      </c>
      <c r="HS15">
        <v>1.24</v>
      </c>
      <c r="HT15">
        <v>1.1299999999999999</v>
      </c>
      <c r="HU15">
        <v>1.07</v>
      </c>
      <c r="HV15">
        <v>1.29</v>
      </c>
      <c r="HW15">
        <v>1.38</v>
      </c>
      <c r="HX15">
        <v>1.23</v>
      </c>
      <c r="HY15">
        <v>1.24</v>
      </c>
      <c r="HZ15">
        <v>1.32</v>
      </c>
      <c r="IA15">
        <v>1.37</v>
      </c>
      <c r="IB15">
        <v>1.34</v>
      </c>
      <c r="IC15">
        <v>1.46</v>
      </c>
      <c r="ID15">
        <v>1.52</v>
      </c>
      <c r="IE15">
        <v>1.56</v>
      </c>
      <c r="IF15">
        <v>1.54</v>
      </c>
      <c r="IG15">
        <v>1.39</v>
      </c>
      <c r="IH15">
        <v>1.25</v>
      </c>
      <c r="II15">
        <v>1.17</v>
      </c>
      <c r="IJ15">
        <v>1.03</v>
      </c>
      <c r="IK15">
        <v>1</v>
      </c>
      <c r="IL15">
        <v>0.95</v>
      </c>
      <c r="IM15">
        <v>0.73</v>
      </c>
      <c r="IN15">
        <v>0.52</v>
      </c>
      <c r="IO15">
        <v>0.21</v>
      </c>
      <c r="IP15">
        <v>0.19</v>
      </c>
      <c r="IQ15">
        <v>0.26</v>
      </c>
      <c r="IR15">
        <v>0.37</v>
      </c>
      <c r="IS15">
        <v>0.4</v>
      </c>
    </row>
    <row r="16" spans="1:253" x14ac:dyDescent="0.35">
      <c r="A16" t="s">
        <v>17</v>
      </c>
      <c r="B16">
        <v>3.8</v>
      </c>
      <c r="C16">
        <v>3.93</v>
      </c>
      <c r="D16">
        <v>4.1399999999999997</v>
      </c>
      <c r="E16">
        <v>4</v>
      </c>
      <c r="F16">
        <v>4.1900000000000004</v>
      </c>
      <c r="G16">
        <v>4.51</v>
      </c>
      <c r="H16">
        <v>4.82</v>
      </c>
      <c r="I16">
        <v>5.03</v>
      </c>
      <c r="J16">
        <v>5.22</v>
      </c>
      <c r="K16">
        <v>5.45</v>
      </c>
      <c r="L16">
        <v>5.18</v>
      </c>
      <c r="M16">
        <v>5.28</v>
      </c>
      <c r="N16">
        <v>5.67</v>
      </c>
      <c r="O16">
        <v>5.66</v>
      </c>
      <c r="P16">
        <v>5.48</v>
      </c>
      <c r="Q16">
        <v>5.38</v>
      </c>
      <c r="R16">
        <v>5.5</v>
      </c>
      <c r="S16">
        <v>5.31</v>
      </c>
      <c r="T16">
        <v>5.4</v>
      </c>
      <c r="U16">
        <v>5.36</v>
      </c>
      <c r="V16">
        <v>5.41</v>
      </c>
      <c r="W16">
        <v>5.35</v>
      </c>
      <c r="X16">
        <v>5.3</v>
      </c>
      <c r="Y16">
        <v>5.03</v>
      </c>
      <c r="Z16">
        <v>4.93</v>
      </c>
      <c r="AA16">
        <v>4.92</v>
      </c>
      <c r="AB16">
        <v>4.83</v>
      </c>
      <c r="AC16">
        <v>5.0199999999999996</v>
      </c>
      <c r="AD16">
        <v>5.22</v>
      </c>
      <c r="AE16">
        <v>5.17</v>
      </c>
      <c r="AF16">
        <v>5.17</v>
      </c>
      <c r="AG16">
        <v>4.9800000000000004</v>
      </c>
      <c r="AH16">
        <v>4.9800000000000004</v>
      </c>
      <c r="AI16">
        <v>4.7699999999999996</v>
      </c>
      <c r="AJ16">
        <v>4.62</v>
      </c>
      <c r="AK16">
        <v>4.8899999999999997</v>
      </c>
      <c r="AL16">
        <v>4.97</v>
      </c>
      <c r="AM16">
        <v>5.03</v>
      </c>
      <c r="AN16">
        <v>5.27</v>
      </c>
      <c r="AO16">
        <v>5.25</v>
      </c>
      <c r="AP16">
        <v>5.31</v>
      </c>
      <c r="AQ16">
        <v>5.16</v>
      </c>
      <c r="AR16">
        <v>4.99</v>
      </c>
      <c r="AS16">
        <v>4.71</v>
      </c>
      <c r="AT16">
        <v>4.5</v>
      </c>
      <c r="AU16">
        <v>4.58</v>
      </c>
      <c r="AV16">
        <v>4.5599999999999996</v>
      </c>
      <c r="AW16">
        <v>4.3600000000000003</v>
      </c>
      <c r="AX16">
        <v>4.1900000000000004</v>
      </c>
      <c r="AY16">
        <v>3.97</v>
      </c>
      <c r="AZ16">
        <v>4.01</v>
      </c>
      <c r="BA16">
        <v>4.2300000000000004</v>
      </c>
      <c r="BB16">
        <v>3.91</v>
      </c>
      <c r="BC16">
        <v>3.72</v>
      </c>
      <c r="BD16">
        <v>4.04</v>
      </c>
      <c r="BE16">
        <v>4.1900000000000004</v>
      </c>
      <c r="BF16">
        <v>4.21</v>
      </c>
      <c r="BG16">
        <v>4.2699999999999996</v>
      </c>
      <c r="BH16">
        <v>4.41</v>
      </c>
      <c r="BI16">
        <v>4.33</v>
      </c>
      <c r="BJ16">
        <v>4.18</v>
      </c>
      <c r="BK16">
        <v>4.12</v>
      </c>
      <c r="BL16">
        <v>3.93</v>
      </c>
      <c r="BM16">
        <v>4.13</v>
      </c>
      <c r="BN16">
        <v>4.37</v>
      </c>
      <c r="BO16">
        <v>4.42</v>
      </c>
      <c r="BP16">
        <v>4.3099999999999996</v>
      </c>
      <c r="BQ16">
        <v>4.1500000000000004</v>
      </c>
      <c r="BR16">
        <v>4.09</v>
      </c>
      <c r="BS16">
        <v>3.96</v>
      </c>
      <c r="BT16">
        <v>3.85</v>
      </c>
      <c r="BU16">
        <v>3.63</v>
      </c>
      <c r="BV16">
        <v>3.56</v>
      </c>
      <c r="BW16">
        <v>3.55</v>
      </c>
      <c r="BX16">
        <v>3.69</v>
      </c>
      <c r="BY16">
        <v>3.48</v>
      </c>
      <c r="BZ16">
        <v>3.3</v>
      </c>
      <c r="CA16">
        <v>3.13</v>
      </c>
      <c r="CB16">
        <v>3.27</v>
      </c>
      <c r="CC16">
        <v>3.28</v>
      </c>
      <c r="CD16">
        <v>3.12</v>
      </c>
      <c r="CE16">
        <v>3.28</v>
      </c>
      <c r="CF16">
        <v>3.48</v>
      </c>
      <c r="CG16">
        <v>3.35</v>
      </c>
      <c r="CH16">
        <v>3.33</v>
      </c>
      <c r="CI16">
        <v>3.48</v>
      </c>
      <c r="CJ16">
        <v>3.66</v>
      </c>
      <c r="CK16">
        <v>3.92</v>
      </c>
      <c r="CL16">
        <v>3.96</v>
      </c>
      <c r="CM16">
        <v>3.97</v>
      </c>
      <c r="CN16">
        <v>3.99</v>
      </c>
      <c r="CO16">
        <v>3.9</v>
      </c>
      <c r="CP16">
        <v>3.78</v>
      </c>
      <c r="CQ16">
        <v>3.82</v>
      </c>
      <c r="CR16">
        <v>3.75</v>
      </c>
      <c r="CS16">
        <v>3.82</v>
      </c>
      <c r="CT16">
        <v>4.05</v>
      </c>
      <c r="CU16">
        <v>4.07</v>
      </c>
      <c r="CV16">
        <v>3.98</v>
      </c>
      <c r="CW16">
        <v>4.1900000000000004</v>
      </c>
      <c r="CX16">
        <v>4.33</v>
      </c>
      <c r="CY16">
        <v>4.6100000000000003</v>
      </c>
      <c r="CZ16">
        <v>4.5599999999999996</v>
      </c>
      <c r="DA16">
        <v>4.38</v>
      </c>
      <c r="DB16">
        <v>4.34</v>
      </c>
      <c r="DC16">
        <v>4.38</v>
      </c>
      <c r="DD16">
        <v>4.21</v>
      </c>
      <c r="DE16">
        <v>4.34</v>
      </c>
      <c r="DF16">
        <v>4.13</v>
      </c>
      <c r="DG16">
        <v>4.05</v>
      </c>
      <c r="DH16">
        <v>3.97</v>
      </c>
      <c r="DI16">
        <v>4.21</v>
      </c>
      <c r="DJ16">
        <v>4.3600000000000003</v>
      </c>
      <c r="DK16">
        <v>4.7300000000000004</v>
      </c>
      <c r="DL16">
        <v>4.6900000000000004</v>
      </c>
      <c r="DM16">
        <v>4.4000000000000004</v>
      </c>
      <c r="DN16">
        <v>4.3499999999999996</v>
      </c>
      <c r="DO16">
        <v>4.2300000000000004</v>
      </c>
      <c r="DP16">
        <v>3.96</v>
      </c>
      <c r="DQ16">
        <v>3.65</v>
      </c>
      <c r="DR16">
        <v>3.76</v>
      </c>
      <c r="DS16">
        <v>3.8</v>
      </c>
      <c r="DT16">
        <v>3.66</v>
      </c>
      <c r="DU16">
        <v>3.77</v>
      </c>
      <c r="DV16">
        <v>3.85</v>
      </c>
      <c r="DW16">
        <v>3.96</v>
      </c>
      <c r="DX16">
        <v>3.76</v>
      </c>
      <c r="DY16">
        <v>3.61</v>
      </c>
      <c r="DZ16">
        <v>3.58</v>
      </c>
      <c r="EA16">
        <v>3.53</v>
      </c>
      <c r="EB16">
        <v>3.52</v>
      </c>
      <c r="EC16">
        <v>3.44</v>
      </c>
      <c r="ED16">
        <v>3.47</v>
      </c>
      <c r="EE16">
        <v>3.36</v>
      </c>
      <c r="EF16">
        <v>3.37</v>
      </c>
      <c r="EG16">
        <v>3.32</v>
      </c>
      <c r="EH16">
        <v>3.02</v>
      </c>
      <c r="EI16">
        <v>2.9</v>
      </c>
      <c r="EJ16">
        <v>2.85</v>
      </c>
      <c r="EK16">
        <v>2.56</v>
      </c>
      <c r="EL16">
        <v>2.52</v>
      </c>
      <c r="EM16">
        <v>2.58</v>
      </c>
      <c r="EN16">
        <v>2.79</v>
      </c>
      <c r="EO16">
        <v>3.16</v>
      </c>
      <c r="EP16">
        <v>3.23</v>
      </c>
      <c r="EQ16">
        <v>3.41</v>
      </c>
      <c r="ER16">
        <v>3.42</v>
      </c>
      <c r="ES16">
        <v>3.65</v>
      </c>
      <c r="ET16">
        <v>3.4</v>
      </c>
      <c r="EU16">
        <v>3.28</v>
      </c>
      <c r="EV16">
        <v>3.17</v>
      </c>
      <c r="EW16">
        <v>2.68</v>
      </c>
      <c r="EX16">
        <v>2.34</v>
      </c>
      <c r="EY16">
        <v>2.46</v>
      </c>
      <c r="EZ16">
        <v>2.4500000000000002</v>
      </c>
      <c r="FA16">
        <v>2.38</v>
      </c>
      <c r="FB16">
        <v>2.2000000000000002</v>
      </c>
      <c r="FC16">
        <v>2.2400000000000002</v>
      </c>
      <c r="FD16">
        <v>2.25</v>
      </c>
      <c r="FE16">
        <v>2.29</v>
      </c>
      <c r="FF16">
        <v>1.96</v>
      </c>
      <c r="FG16">
        <v>1.93</v>
      </c>
      <c r="FH16">
        <v>1.75</v>
      </c>
      <c r="FI16">
        <v>1.76</v>
      </c>
      <c r="FJ16">
        <v>1.84</v>
      </c>
      <c r="FK16">
        <v>1.77</v>
      </c>
      <c r="FL16">
        <v>1.65</v>
      </c>
      <c r="FM16">
        <v>1.56</v>
      </c>
      <c r="FN16">
        <v>1.74</v>
      </c>
      <c r="FO16">
        <v>1.83</v>
      </c>
      <c r="FP16">
        <v>1.67</v>
      </c>
      <c r="FQ16">
        <v>1.66</v>
      </c>
      <c r="FR16">
        <v>1.69</v>
      </c>
      <c r="FS16">
        <v>2</v>
      </c>
      <c r="FT16">
        <v>2.0299999999999998</v>
      </c>
      <c r="FU16">
        <v>2.2000000000000002</v>
      </c>
      <c r="FV16">
        <v>2.3199999999999998</v>
      </c>
      <c r="FW16">
        <v>2.1800000000000002</v>
      </c>
      <c r="FX16">
        <v>2.06</v>
      </c>
      <c r="FY16">
        <v>2.16</v>
      </c>
      <c r="FZ16">
        <v>2.1</v>
      </c>
      <c r="GA16">
        <v>1.89</v>
      </c>
      <c r="GB16">
        <v>1.81</v>
      </c>
      <c r="GC16">
        <v>1.85</v>
      </c>
      <c r="GD16">
        <v>1.71</v>
      </c>
      <c r="GE16">
        <v>1.6</v>
      </c>
      <c r="GF16">
        <v>1.41</v>
      </c>
      <c r="GG16">
        <v>1.2</v>
      </c>
      <c r="GH16">
        <v>1.1499999999999999</v>
      </c>
      <c r="GI16">
        <v>1.03</v>
      </c>
      <c r="GJ16">
        <v>0.93</v>
      </c>
      <c r="GK16">
        <v>0.78</v>
      </c>
      <c r="GL16">
        <v>0.52</v>
      </c>
      <c r="GM16">
        <v>0.42</v>
      </c>
      <c r="GN16">
        <v>0.33</v>
      </c>
      <c r="GO16">
        <v>0.31</v>
      </c>
      <c r="GP16">
        <v>0.75</v>
      </c>
      <c r="GQ16">
        <v>1.05</v>
      </c>
      <c r="GR16">
        <v>0.99</v>
      </c>
      <c r="GS16">
        <v>0.85</v>
      </c>
      <c r="GT16">
        <v>0.87</v>
      </c>
      <c r="GU16">
        <v>0.73</v>
      </c>
      <c r="GV16">
        <v>0.72</v>
      </c>
      <c r="GW16">
        <v>0.75</v>
      </c>
      <c r="GX16">
        <v>0.65</v>
      </c>
      <c r="GY16">
        <v>0.37</v>
      </c>
      <c r="GZ16">
        <v>0.32</v>
      </c>
      <c r="HA16">
        <v>0.4</v>
      </c>
      <c r="HB16">
        <v>0.38</v>
      </c>
      <c r="HC16">
        <v>0.25</v>
      </c>
      <c r="HD16">
        <v>0.06</v>
      </c>
      <c r="HE16">
        <v>0.03</v>
      </c>
      <c r="HF16">
        <v>0.06</v>
      </c>
      <c r="HG16">
        <v>0.16</v>
      </c>
      <c r="HH16">
        <v>0.39</v>
      </c>
      <c r="HI16">
        <v>0.44</v>
      </c>
      <c r="HJ16">
        <v>0.48</v>
      </c>
      <c r="HK16">
        <v>0.49</v>
      </c>
      <c r="HL16">
        <v>0.49</v>
      </c>
      <c r="HM16">
        <v>0.5</v>
      </c>
      <c r="HN16">
        <v>0.59</v>
      </c>
      <c r="HO16">
        <v>0.5</v>
      </c>
      <c r="HP16">
        <v>0.69</v>
      </c>
      <c r="HQ16">
        <v>0.54</v>
      </c>
      <c r="HR16">
        <v>0.53</v>
      </c>
      <c r="HS16">
        <v>0.54</v>
      </c>
      <c r="HT16">
        <v>0.47</v>
      </c>
      <c r="HU16">
        <v>0.45</v>
      </c>
      <c r="HV16">
        <v>0.61</v>
      </c>
      <c r="HW16">
        <v>0.76</v>
      </c>
      <c r="HX16">
        <v>0.63</v>
      </c>
      <c r="HY16">
        <v>0.69</v>
      </c>
      <c r="HZ16">
        <v>0.67</v>
      </c>
      <c r="IA16">
        <v>0.56999999999999995</v>
      </c>
      <c r="IB16">
        <v>0.47</v>
      </c>
      <c r="IC16">
        <v>0.47</v>
      </c>
      <c r="ID16">
        <v>0.55000000000000004</v>
      </c>
      <c r="IE16">
        <v>0.57999999999999996</v>
      </c>
      <c r="IF16">
        <v>0.52</v>
      </c>
      <c r="IG16">
        <v>0.4</v>
      </c>
      <c r="IH16">
        <v>0.33</v>
      </c>
      <c r="II16">
        <v>0.24</v>
      </c>
      <c r="IJ16">
        <v>0.15</v>
      </c>
      <c r="IK16">
        <v>0.2</v>
      </c>
      <c r="IL16">
        <v>0.11</v>
      </c>
      <c r="IM16">
        <v>-0.09</v>
      </c>
      <c r="IN16">
        <v>-0.21</v>
      </c>
      <c r="IO16">
        <v>-0.5</v>
      </c>
      <c r="IP16">
        <v>-0.43</v>
      </c>
      <c r="IQ16">
        <v>-0.31</v>
      </c>
      <c r="IR16">
        <v>-0.19</v>
      </c>
      <c r="IS16">
        <v>-0.14000000000000001</v>
      </c>
    </row>
    <row r="17" spans="1:253" x14ac:dyDescent="0.35">
      <c r="A17" t="s">
        <v>22</v>
      </c>
      <c r="B17">
        <v>3.84</v>
      </c>
      <c r="C17">
        <v>3.98</v>
      </c>
      <c r="D17">
        <v>4.16</v>
      </c>
      <c r="E17">
        <v>4.03</v>
      </c>
      <c r="F17">
        <v>4.21</v>
      </c>
      <c r="G17">
        <v>4.54</v>
      </c>
      <c r="H17">
        <v>4.87</v>
      </c>
      <c r="I17">
        <v>5.0999999999999996</v>
      </c>
      <c r="J17">
        <v>5.27</v>
      </c>
      <c r="K17">
        <v>5.53</v>
      </c>
      <c r="L17">
        <v>5.27</v>
      </c>
      <c r="M17">
        <v>5.35</v>
      </c>
      <c r="N17">
        <v>5.75</v>
      </c>
      <c r="O17">
        <v>5.77</v>
      </c>
      <c r="P17">
        <v>5.59</v>
      </c>
      <c r="Q17">
        <v>5.49</v>
      </c>
      <c r="R17">
        <v>5.66</v>
      </c>
      <c r="S17">
        <v>5.52</v>
      </c>
      <c r="T17">
        <v>5.6</v>
      </c>
      <c r="U17">
        <v>5.54</v>
      </c>
      <c r="V17">
        <v>5.57</v>
      </c>
      <c r="W17">
        <v>5.52</v>
      </c>
      <c r="X17">
        <v>5.46</v>
      </c>
      <c r="Y17">
        <v>5.21</v>
      </c>
      <c r="Z17">
        <v>5.0999999999999996</v>
      </c>
      <c r="AA17">
        <v>5.0999999999999996</v>
      </c>
      <c r="AB17">
        <v>5.01</v>
      </c>
      <c r="AC17">
        <v>5.16</v>
      </c>
      <c r="AD17">
        <v>5.34</v>
      </c>
      <c r="AE17">
        <v>5.27</v>
      </c>
      <c r="AF17">
        <v>5.29</v>
      </c>
      <c r="AG17">
        <v>5.0999999999999996</v>
      </c>
      <c r="AH17">
        <v>5.08</v>
      </c>
      <c r="AI17">
        <v>4.8499999999999996</v>
      </c>
      <c r="AJ17">
        <v>4.7</v>
      </c>
      <c r="AK17">
        <v>4.95</v>
      </c>
      <c r="AL17">
        <v>5.0599999999999996</v>
      </c>
      <c r="AM17">
        <v>5.12</v>
      </c>
      <c r="AN17">
        <v>5.36</v>
      </c>
      <c r="AO17">
        <v>5.35</v>
      </c>
      <c r="AP17">
        <v>5.37</v>
      </c>
      <c r="AQ17">
        <v>5.22</v>
      </c>
      <c r="AR17">
        <v>5.0599999999999996</v>
      </c>
      <c r="AS17">
        <v>4.7699999999999996</v>
      </c>
      <c r="AT17">
        <v>4.57</v>
      </c>
      <c r="AU17">
        <v>4.6399999999999997</v>
      </c>
      <c r="AV17">
        <v>4.62</v>
      </c>
      <c r="AW17">
        <v>4.43</v>
      </c>
      <c r="AX17">
        <v>4.22</v>
      </c>
      <c r="AY17">
        <v>4.01</v>
      </c>
      <c r="AZ17">
        <v>4.03</v>
      </c>
      <c r="BA17">
        <v>4.16</v>
      </c>
      <c r="BB17">
        <v>3.85</v>
      </c>
      <c r="BC17">
        <v>3.76</v>
      </c>
      <c r="BD17">
        <v>4.0599999999999996</v>
      </c>
      <c r="BE17">
        <v>4.22</v>
      </c>
      <c r="BF17">
        <v>4.24</v>
      </c>
      <c r="BG17">
        <v>4.32</v>
      </c>
      <c r="BH17">
        <v>4.4400000000000004</v>
      </c>
      <c r="BI17">
        <v>4.38</v>
      </c>
      <c r="BJ17">
        <v>4.2699999999999996</v>
      </c>
      <c r="BK17">
        <v>4.2300000000000004</v>
      </c>
      <c r="BL17">
        <v>4.05</v>
      </c>
      <c r="BM17">
        <v>4.24</v>
      </c>
      <c r="BN17">
        <v>4.37</v>
      </c>
      <c r="BO17">
        <v>4.42</v>
      </c>
      <c r="BP17">
        <v>4.3099999999999996</v>
      </c>
      <c r="BQ17">
        <v>4.1500000000000004</v>
      </c>
      <c r="BR17">
        <v>4.09</v>
      </c>
      <c r="BS17">
        <v>3.97</v>
      </c>
      <c r="BT17">
        <v>3.84</v>
      </c>
      <c r="BU17">
        <v>3.63</v>
      </c>
      <c r="BV17">
        <v>3.56</v>
      </c>
      <c r="BW17">
        <v>3.55</v>
      </c>
      <c r="BX17">
        <v>3.7</v>
      </c>
      <c r="BY17">
        <v>3.5</v>
      </c>
      <c r="BZ17">
        <v>3.41</v>
      </c>
      <c r="CA17">
        <v>3.23</v>
      </c>
      <c r="CB17">
        <v>3.27</v>
      </c>
      <c r="CC17">
        <v>3.28</v>
      </c>
      <c r="CD17">
        <v>3.12</v>
      </c>
      <c r="CE17">
        <v>3.27</v>
      </c>
      <c r="CF17">
        <v>3.48</v>
      </c>
      <c r="CG17">
        <v>3.36</v>
      </c>
      <c r="CH17">
        <v>3.33</v>
      </c>
      <c r="CI17">
        <v>3.48</v>
      </c>
      <c r="CJ17">
        <v>3.65</v>
      </c>
      <c r="CK17">
        <v>3.92</v>
      </c>
      <c r="CL17">
        <v>4.03</v>
      </c>
      <c r="CM17">
        <v>4.03</v>
      </c>
      <c r="CN17">
        <v>4.05</v>
      </c>
      <c r="CO17">
        <v>3.92</v>
      </c>
      <c r="CP17">
        <v>3.79</v>
      </c>
      <c r="CQ17">
        <v>3.83</v>
      </c>
      <c r="CR17">
        <v>3.76</v>
      </c>
      <c r="CS17">
        <v>3.81</v>
      </c>
      <c r="CT17">
        <v>4.0599999999999996</v>
      </c>
      <c r="CU17">
        <v>4.09</v>
      </c>
      <c r="CV17">
        <v>3.99</v>
      </c>
      <c r="CW17">
        <v>4.21</v>
      </c>
      <c r="CX17">
        <v>4.33</v>
      </c>
      <c r="CY17">
        <v>4.63</v>
      </c>
      <c r="CZ17">
        <v>4.59</v>
      </c>
      <c r="DA17">
        <v>4.38</v>
      </c>
      <c r="DB17">
        <v>4.33</v>
      </c>
      <c r="DC17">
        <v>4.4000000000000004</v>
      </c>
      <c r="DD17">
        <v>4.21</v>
      </c>
      <c r="DE17">
        <v>4.3499999999999996</v>
      </c>
      <c r="DF17">
        <v>4.22</v>
      </c>
      <c r="DG17">
        <v>4.18</v>
      </c>
      <c r="DH17">
        <v>4.1399999999999997</v>
      </c>
      <c r="DI17">
        <v>4.34</v>
      </c>
      <c r="DJ17">
        <v>4.4800000000000004</v>
      </c>
      <c r="DK17">
        <v>4.8</v>
      </c>
      <c r="DL17">
        <v>4.78</v>
      </c>
      <c r="DM17">
        <v>4.4800000000000004</v>
      </c>
      <c r="DN17">
        <v>4.46</v>
      </c>
      <c r="DO17">
        <v>4.33</v>
      </c>
      <c r="DP17">
        <v>4.1900000000000004</v>
      </c>
      <c r="DQ17">
        <v>3.9</v>
      </c>
      <c r="DR17">
        <v>4</v>
      </c>
      <c r="DS17">
        <v>4.21</v>
      </c>
      <c r="DT17">
        <v>4.16</v>
      </c>
      <c r="DU17">
        <v>4.04</v>
      </c>
      <c r="DV17">
        <v>4.0999999999999996</v>
      </c>
      <c r="DW17">
        <v>4.32</v>
      </c>
      <c r="DX17">
        <v>4.04</v>
      </c>
      <c r="DY17">
        <v>3.76</v>
      </c>
      <c r="DZ17">
        <v>3.75</v>
      </c>
      <c r="EA17">
        <v>3.65</v>
      </c>
      <c r="EB17">
        <v>3.6</v>
      </c>
      <c r="EC17">
        <v>3.61</v>
      </c>
      <c r="ED17">
        <v>3.75</v>
      </c>
      <c r="EE17">
        <v>3.66</v>
      </c>
      <c r="EF17">
        <v>3.53</v>
      </c>
      <c r="EG17">
        <v>3.46</v>
      </c>
      <c r="EH17">
        <v>3.21</v>
      </c>
      <c r="EI17">
        <v>3.2</v>
      </c>
      <c r="EJ17">
        <v>3.07</v>
      </c>
      <c r="EK17">
        <v>2.77</v>
      </c>
      <c r="EL17">
        <v>2.8</v>
      </c>
      <c r="EM17">
        <v>2.82</v>
      </c>
      <c r="EN17">
        <v>3.01</v>
      </c>
      <c r="EO17">
        <v>3.43</v>
      </c>
      <c r="EP17">
        <v>3.54</v>
      </c>
      <c r="EQ17">
        <v>3.68</v>
      </c>
      <c r="ER17">
        <v>3.68</v>
      </c>
      <c r="ES17">
        <v>3.76</v>
      </c>
      <c r="ET17">
        <v>3.53</v>
      </c>
      <c r="EU17">
        <v>3.43</v>
      </c>
      <c r="EV17">
        <v>3.35</v>
      </c>
      <c r="EW17">
        <v>2.84</v>
      </c>
      <c r="EX17">
        <v>2.64</v>
      </c>
      <c r="EY17">
        <v>2.92</v>
      </c>
      <c r="EZ17">
        <v>3.36</v>
      </c>
      <c r="FA17">
        <v>3.1</v>
      </c>
      <c r="FB17">
        <v>3.27</v>
      </c>
      <c r="FC17">
        <v>3</v>
      </c>
      <c r="FD17">
        <v>2.87</v>
      </c>
      <c r="FE17">
        <v>2.83</v>
      </c>
      <c r="FF17">
        <v>2.4900000000000002</v>
      </c>
      <c r="FG17">
        <v>2.29</v>
      </c>
      <c r="FH17">
        <v>2.0699999999999998</v>
      </c>
      <c r="FI17">
        <v>1.97</v>
      </c>
      <c r="FJ17">
        <v>2.04</v>
      </c>
      <c r="FK17">
        <v>2.02</v>
      </c>
      <c r="FL17">
        <v>1.85</v>
      </c>
      <c r="FM17">
        <v>1.77</v>
      </c>
      <c r="FN17">
        <v>1.92</v>
      </c>
      <c r="FO17">
        <v>1.96</v>
      </c>
      <c r="FP17">
        <v>1.75</v>
      </c>
      <c r="FQ17">
        <v>1.64</v>
      </c>
      <c r="FR17">
        <v>1.75</v>
      </c>
      <c r="FS17">
        <v>2.04</v>
      </c>
      <c r="FT17">
        <v>2.06</v>
      </c>
      <c r="FU17">
        <v>2.2200000000000002</v>
      </c>
      <c r="FV17">
        <v>2.34</v>
      </c>
      <c r="FW17">
        <v>2.19</v>
      </c>
      <c r="FX17">
        <v>2.08</v>
      </c>
      <c r="FY17">
        <v>2.17</v>
      </c>
      <c r="FZ17">
        <v>2.13</v>
      </c>
      <c r="GA17">
        <v>1.95</v>
      </c>
      <c r="GB17">
        <v>1.87</v>
      </c>
      <c r="GC17">
        <v>1.77</v>
      </c>
      <c r="GD17">
        <v>1.62</v>
      </c>
      <c r="GE17">
        <v>1.65</v>
      </c>
      <c r="GF17">
        <v>1.47</v>
      </c>
      <c r="GG17">
        <v>1.28</v>
      </c>
      <c r="GH17">
        <v>1.22</v>
      </c>
      <c r="GI17">
        <v>1.1000000000000001</v>
      </c>
      <c r="GJ17">
        <v>0.98</v>
      </c>
      <c r="GK17">
        <v>0.81</v>
      </c>
      <c r="GL17">
        <v>0.54</v>
      </c>
      <c r="GM17">
        <v>0.44</v>
      </c>
      <c r="GN17">
        <v>0.37</v>
      </c>
      <c r="GO17">
        <v>0.28999999999999998</v>
      </c>
      <c r="GP17">
        <v>0.73</v>
      </c>
      <c r="GQ17">
        <v>1.06</v>
      </c>
      <c r="GR17">
        <v>1.08</v>
      </c>
      <c r="GS17">
        <v>0.96</v>
      </c>
      <c r="GT17">
        <v>0.97</v>
      </c>
      <c r="GU17">
        <v>0.83</v>
      </c>
      <c r="GV17">
        <v>0.82</v>
      </c>
      <c r="GW17">
        <v>0.86</v>
      </c>
      <c r="GX17">
        <v>0.77</v>
      </c>
      <c r="GY17">
        <v>0.53</v>
      </c>
      <c r="GZ17">
        <v>0.46</v>
      </c>
      <c r="HA17">
        <v>0.38</v>
      </c>
      <c r="HB17">
        <v>0.37</v>
      </c>
      <c r="HC17">
        <v>0.33</v>
      </c>
      <c r="HD17">
        <v>0.16</v>
      </c>
      <c r="HE17">
        <v>0.11</v>
      </c>
      <c r="HF17">
        <v>0.15</v>
      </c>
      <c r="HG17">
        <v>0.24</v>
      </c>
      <c r="HH17">
        <v>0.49</v>
      </c>
      <c r="HI17">
        <v>0.53</v>
      </c>
      <c r="HJ17">
        <v>0.56999999999999995</v>
      </c>
      <c r="HK17">
        <v>0.59</v>
      </c>
      <c r="HL17">
        <v>0.59</v>
      </c>
      <c r="HM17">
        <v>0.49</v>
      </c>
      <c r="HN17">
        <v>0.65</v>
      </c>
      <c r="HO17">
        <v>0.55000000000000004</v>
      </c>
      <c r="HP17">
        <v>0.73</v>
      </c>
      <c r="HQ17">
        <v>0.61</v>
      </c>
      <c r="HR17">
        <v>0.59</v>
      </c>
      <c r="HS17">
        <v>0.61</v>
      </c>
      <c r="HT17">
        <v>0.51</v>
      </c>
      <c r="HU17">
        <v>0.5</v>
      </c>
      <c r="HV17">
        <v>0.67</v>
      </c>
      <c r="HW17">
        <v>0.84</v>
      </c>
      <c r="HX17">
        <v>0.81</v>
      </c>
      <c r="HY17">
        <v>0.76</v>
      </c>
      <c r="HZ17">
        <v>0.76</v>
      </c>
      <c r="IA17">
        <v>0.71</v>
      </c>
      <c r="IB17">
        <v>0.6</v>
      </c>
      <c r="IC17">
        <v>0.6</v>
      </c>
      <c r="ID17">
        <v>0.67</v>
      </c>
      <c r="IE17">
        <v>0.69</v>
      </c>
      <c r="IF17">
        <v>0.62</v>
      </c>
      <c r="IG17">
        <v>0.52</v>
      </c>
      <c r="IH17">
        <v>0.45</v>
      </c>
      <c r="II17">
        <v>0.45</v>
      </c>
      <c r="IJ17">
        <v>0.38</v>
      </c>
      <c r="IK17">
        <v>0.31</v>
      </c>
      <c r="IL17">
        <v>0.24</v>
      </c>
      <c r="IM17">
        <v>0.03</v>
      </c>
      <c r="IN17">
        <v>-0.1</v>
      </c>
      <c r="IO17">
        <v>-0.37</v>
      </c>
      <c r="IP17">
        <v>-0.3</v>
      </c>
      <c r="IQ17">
        <v>-0.2</v>
      </c>
      <c r="IR17">
        <v>-0.09</v>
      </c>
      <c r="IS17">
        <v>-0.04</v>
      </c>
    </row>
    <row r="18" spans="1:253" x14ac:dyDescent="0.35">
      <c r="A18" t="s">
        <v>18</v>
      </c>
      <c r="B18">
        <v>3.9</v>
      </c>
      <c r="C18">
        <v>4.0199999999999996</v>
      </c>
      <c r="D18">
        <v>4.24</v>
      </c>
      <c r="E18">
        <v>4.13</v>
      </c>
      <c r="F18">
        <v>4.32</v>
      </c>
      <c r="G18">
        <v>4.66</v>
      </c>
      <c r="H18">
        <v>4.99</v>
      </c>
      <c r="I18">
        <v>5.22</v>
      </c>
      <c r="J18">
        <v>5.41</v>
      </c>
      <c r="K18">
        <v>5.62</v>
      </c>
      <c r="L18">
        <v>5.36</v>
      </c>
      <c r="M18">
        <v>5.46</v>
      </c>
      <c r="N18">
        <v>5.81</v>
      </c>
      <c r="O18">
        <v>5.78</v>
      </c>
      <c r="P18">
        <v>5.61</v>
      </c>
      <c r="Q18">
        <v>5.52</v>
      </c>
      <c r="R18">
        <v>5.68</v>
      </c>
      <c r="S18">
        <v>5.54</v>
      </c>
      <c r="T18">
        <v>5.61</v>
      </c>
      <c r="U18">
        <v>5.57</v>
      </c>
      <c r="V18">
        <v>5.63</v>
      </c>
      <c r="W18">
        <v>5.58</v>
      </c>
      <c r="X18">
        <v>5.53</v>
      </c>
      <c r="Y18">
        <v>5.28</v>
      </c>
      <c r="Z18">
        <v>5.16</v>
      </c>
      <c r="AA18">
        <v>5.14</v>
      </c>
      <c r="AB18">
        <v>5.09</v>
      </c>
      <c r="AC18">
        <v>5.27</v>
      </c>
      <c r="AD18">
        <v>5.42</v>
      </c>
      <c r="AE18">
        <v>5.38</v>
      </c>
      <c r="AF18">
        <v>5.39</v>
      </c>
      <c r="AG18">
        <v>5.19</v>
      </c>
      <c r="AH18">
        <v>5.17</v>
      </c>
      <c r="AI18">
        <v>4.92</v>
      </c>
      <c r="AJ18">
        <v>4.76</v>
      </c>
      <c r="AK18">
        <v>5.01</v>
      </c>
      <c r="AL18">
        <v>5.08</v>
      </c>
      <c r="AM18">
        <v>5.15</v>
      </c>
      <c r="AN18">
        <v>5.39</v>
      </c>
      <c r="AO18">
        <v>5.39</v>
      </c>
      <c r="AP18">
        <v>5.4</v>
      </c>
      <c r="AQ18">
        <v>5.26</v>
      </c>
      <c r="AR18">
        <v>5.12</v>
      </c>
      <c r="AS18">
        <v>4.8499999999999996</v>
      </c>
      <c r="AT18">
        <v>4.63</v>
      </c>
      <c r="AU18">
        <v>4.7</v>
      </c>
      <c r="AV18">
        <v>4.66</v>
      </c>
      <c r="AW18">
        <v>4.45</v>
      </c>
      <c r="AX18">
        <v>4.2699999999999996</v>
      </c>
      <c r="AY18">
        <v>4.04</v>
      </c>
      <c r="AZ18">
        <v>4.08</v>
      </c>
      <c r="BA18">
        <v>4.18</v>
      </c>
      <c r="BB18">
        <v>3.91</v>
      </c>
      <c r="BC18">
        <v>3.77</v>
      </c>
      <c r="BD18">
        <v>4.0999999999999996</v>
      </c>
      <c r="BE18">
        <v>4.26</v>
      </c>
      <c r="BF18">
        <v>4.29</v>
      </c>
      <c r="BG18">
        <v>4.3600000000000003</v>
      </c>
      <c r="BH18">
        <v>4.4800000000000004</v>
      </c>
      <c r="BI18">
        <v>4.4000000000000004</v>
      </c>
      <c r="BJ18">
        <v>4.25</v>
      </c>
      <c r="BK18">
        <v>4.1900000000000004</v>
      </c>
      <c r="BL18">
        <v>4</v>
      </c>
      <c r="BM18">
        <v>4.25</v>
      </c>
      <c r="BN18">
        <v>4.42</v>
      </c>
      <c r="BO18">
        <v>4.47</v>
      </c>
      <c r="BP18">
        <v>4.3499999999999996</v>
      </c>
      <c r="BQ18">
        <v>4.18</v>
      </c>
      <c r="BR18">
        <v>4.12</v>
      </c>
      <c r="BS18">
        <v>3.99</v>
      </c>
      <c r="BT18">
        <v>3.86</v>
      </c>
      <c r="BU18">
        <v>3.64</v>
      </c>
      <c r="BV18">
        <v>3.56</v>
      </c>
      <c r="BW18">
        <v>3.55</v>
      </c>
      <c r="BX18">
        <v>3.7</v>
      </c>
      <c r="BY18">
        <v>3.5</v>
      </c>
      <c r="BZ18">
        <v>3.35</v>
      </c>
      <c r="CA18">
        <v>3.19</v>
      </c>
      <c r="CB18">
        <v>3.35</v>
      </c>
      <c r="CC18">
        <v>3.39</v>
      </c>
      <c r="CD18">
        <v>3.23</v>
      </c>
      <c r="CE18">
        <v>3.39</v>
      </c>
      <c r="CF18">
        <v>3.58</v>
      </c>
      <c r="CG18">
        <v>3.46</v>
      </c>
      <c r="CH18">
        <v>3.45</v>
      </c>
      <c r="CI18">
        <v>3.6</v>
      </c>
      <c r="CJ18">
        <v>3.77</v>
      </c>
      <c r="CK18">
        <v>4.03</v>
      </c>
      <c r="CL18">
        <v>4.07</v>
      </c>
      <c r="CM18">
        <v>4.0999999999999996</v>
      </c>
      <c r="CN18">
        <v>4.1399999999999997</v>
      </c>
      <c r="CO18">
        <v>4.0599999999999996</v>
      </c>
      <c r="CP18">
        <v>3.93</v>
      </c>
      <c r="CQ18">
        <v>3.98</v>
      </c>
      <c r="CR18">
        <v>3.89</v>
      </c>
      <c r="CS18">
        <v>3.96</v>
      </c>
      <c r="CT18">
        <v>4.18</v>
      </c>
      <c r="CU18">
        <v>4.1900000000000004</v>
      </c>
      <c r="CV18">
        <v>4.0999999999999996</v>
      </c>
      <c r="CW18">
        <v>4.3</v>
      </c>
      <c r="CX18">
        <v>4.4400000000000004</v>
      </c>
      <c r="CY18">
        <v>4.75</v>
      </c>
      <c r="CZ18">
        <v>4.7300000000000004</v>
      </c>
      <c r="DA18">
        <v>4.5599999999999996</v>
      </c>
      <c r="DB18">
        <v>4.5</v>
      </c>
      <c r="DC18">
        <v>4.5199999999999996</v>
      </c>
      <c r="DD18">
        <v>4.3600000000000003</v>
      </c>
      <c r="DE18">
        <v>4.47</v>
      </c>
      <c r="DF18">
        <v>4.3099999999999996</v>
      </c>
      <c r="DG18">
        <v>4.2699999999999996</v>
      </c>
      <c r="DH18">
        <v>4.3600000000000003</v>
      </c>
      <c r="DI18">
        <v>4.5199999999999996</v>
      </c>
      <c r="DJ18">
        <v>4.5999999999999996</v>
      </c>
      <c r="DK18">
        <v>4.96</v>
      </c>
      <c r="DL18">
        <v>4.95</v>
      </c>
      <c r="DM18">
        <v>4.6900000000000004</v>
      </c>
      <c r="DN18">
        <v>4.66</v>
      </c>
      <c r="DO18">
        <v>4.5599999999999996</v>
      </c>
      <c r="DP18">
        <v>4.3499999999999996</v>
      </c>
      <c r="DQ18">
        <v>4</v>
      </c>
      <c r="DR18">
        <v>4.32</v>
      </c>
      <c r="DS18">
        <v>4.5199999999999996</v>
      </c>
      <c r="DT18">
        <v>4.68</v>
      </c>
      <c r="DU18">
        <v>4.53</v>
      </c>
      <c r="DV18">
        <v>4.29</v>
      </c>
      <c r="DW18">
        <v>4.5</v>
      </c>
      <c r="DX18">
        <v>4.25</v>
      </c>
      <c r="DY18">
        <v>3.95</v>
      </c>
      <c r="DZ18">
        <v>3.94</v>
      </c>
      <c r="EA18">
        <v>3.85</v>
      </c>
      <c r="EB18">
        <v>3.8</v>
      </c>
      <c r="EC18">
        <v>3.91</v>
      </c>
      <c r="ED18">
        <v>4.17</v>
      </c>
      <c r="EE18">
        <v>4.5599999999999996</v>
      </c>
      <c r="EF18">
        <v>4.3099999999999996</v>
      </c>
      <c r="EG18">
        <v>4.78</v>
      </c>
      <c r="EH18">
        <v>5.0199999999999996</v>
      </c>
      <c r="EI18">
        <v>5.54</v>
      </c>
      <c r="EJ18">
        <v>5.49</v>
      </c>
      <c r="EK18">
        <v>5.31</v>
      </c>
      <c r="EL18">
        <v>6.08</v>
      </c>
      <c r="EM18">
        <v>6.05</v>
      </c>
      <c r="EN18">
        <v>6.91</v>
      </c>
      <c r="EO18">
        <v>6.53</v>
      </c>
      <c r="EP18">
        <v>6.95</v>
      </c>
      <c r="EQ18">
        <v>7.34</v>
      </c>
      <c r="ER18">
        <v>7.8</v>
      </c>
      <c r="ES18">
        <v>9.19</v>
      </c>
      <c r="ET18">
        <v>9.6300000000000008</v>
      </c>
      <c r="EU18">
        <v>10.87</v>
      </c>
      <c r="EV18">
        <v>12.15</v>
      </c>
      <c r="EW18">
        <v>10.93</v>
      </c>
      <c r="EX18">
        <v>11.34</v>
      </c>
      <c r="EY18">
        <v>11.72</v>
      </c>
      <c r="EZ18">
        <v>11.89</v>
      </c>
      <c r="FA18">
        <v>13.08</v>
      </c>
      <c r="FB18">
        <v>13.85</v>
      </c>
      <c r="FC18">
        <v>12.81</v>
      </c>
      <c r="FD18">
        <v>13.01</v>
      </c>
      <c r="FE18">
        <v>12.01</v>
      </c>
      <c r="FF18">
        <v>11.59</v>
      </c>
      <c r="FG18">
        <v>10.56</v>
      </c>
      <c r="FH18">
        <v>10.49</v>
      </c>
      <c r="FI18">
        <v>9.89</v>
      </c>
      <c r="FJ18">
        <v>8.6199999999999992</v>
      </c>
      <c r="FK18">
        <v>8.17</v>
      </c>
      <c r="FL18">
        <v>8.32</v>
      </c>
      <c r="FM18">
        <v>7.25</v>
      </c>
      <c r="FN18">
        <v>6.24</v>
      </c>
      <c r="FO18">
        <v>6.4</v>
      </c>
      <c r="FP18">
        <v>6.1</v>
      </c>
      <c r="FQ18">
        <v>6.15</v>
      </c>
      <c r="FR18">
        <v>5.46</v>
      </c>
      <c r="FS18">
        <v>6.3</v>
      </c>
      <c r="FT18">
        <v>6.87</v>
      </c>
      <c r="FU18">
        <v>6.6</v>
      </c>
      <c r="FV18">
        <v>7.06</v>
      </c>
      <c r="FW18">
        <v>6.33</v>
      </c>
      <c r="FX18">
        <v>5.98</v>
      </c>
      <c r="FY18">
        <v>6.04</v>
      </c>
      <c r="FZ18">
        <v>5.21</v>
      </c>
      <c r="GA18">
        <v>4.9400000000000004</v>
      </c>
      <c r="GB18">
        <v>4.43</v>
      </c>
      <c r="GC18">
        <v>3.82</v>
      </c>
      <c r="GD18">
        <v>3.66</v>
      </c>
      <c r="GE18">
        <v>3.5</v>
      </c>
      <c r="GF18">
        <v>3.69</v>
      </c>
      <c r="GG18">
        <v>3.47</v>
      </c>
      <c r="GH18">
        <v>3.18</v>
      </c>
      <c r="GI18">
        <v>3.21</v>
      </c>
      <c r="GJ18">
        <v>3.13</v>
      </c>
      <c r="GK18">
        <v>2.81</v>
      </c>
      <c r="GL18">
        <v>2.4900000000000002</v>
      </c>
      <c r="GM18">
        <v>2.3199999999999998</v>
      </c>
      <c r="GN18">
        <v>1.74</v>
      </c>
      <c r="GO18">
        <v>1.87</v>
      </c>
      <c r="GP18">
        <v>2.41</v>
      </c>
      <c r="GQ18">
        <v>2.93</v>
      </c>
      <c r="GR18">
        <v>2.74</v>
      </c>
      <c r="GS18">
        <v>2.52</v>
      </c>
      <c r="GT18">
        <v>2.59</v>
      </c>
      <c r="GU18">
        <v>2.41</v>
      </c>
      <c r="GV18">
        <v>2.57</v>
      </c>
      <c r="GW18">
        <v>2.4900000000000002</v>
      </c>
      <c r="GX18">
        <v>2.71</v>
      </c>
      <c r="GY18">
        <v>3.23</v>
      </c>
      <c r="GZ18">
        <v>2.84</v>
      </c>
      <c r="HA18">
        <v>3.13</v>
      </c>
      <c r="HB18">
        <v>3.15</v>
      </c>
      <c r="HC18">
        <v>3.2</v>
      </c>
      <c r="HD18">
        <v>3.06</v>
      </c>
      <c r="HE18">
        <v>2.91</v>
      </c>
      <c r="HF18">
        <v>3.26</v>
      </c>
      <c r="HG18">
        <v>3.33</v>
      </c>
      <c r="HH18">
        <v>3.51</v>
      </c>
      <c r="HI18">
        <v>3.74</v>
      </c>
      <c r="HJ18">
        <v>3.95</v>
      </c>
      <c r="HK18">
        <v>4.04</v>
      </c>
      <c r="HL18">
        <v>3.99</v>
      </c>
      <c r="HM18">
        <v>3.77</v>
      </c>
      <c r="HN18">
        <v>3.29</v>
      </c>
      <c r="HO18">
        <v>2.97</v>
      </c>
      <c r="HP18">
        <v>3.03</v>
      </c>
      <c r="HQ18">
        <v>2.83</v>
      </c>
      <c r="HR18">
        <v>2.63</v>
      </c>
      <c r="HS18">
        <v>2.3199999999999998</v>
      </c>
      <c r="HT18">
        <v>1.98</v>
      </c>
      <c r="HU18">
        <v>1.83</v>
      </c>
      <c r="HV18">
        <v>1.85</v>
      </c>
      <c r="HW18">
        <v>2.0299999999999998</v>
      </c>
      <c r="HX18">
        <v>1.79</v>
      </c>
      <c r="HY18">
        <v>1.66</v>
      </c>
      <c r="HZ18">
        <v>1.84</v>
      </c>
      <c r="IA18">
        <v>1.87</v>
      </c>
      <c r="IB18">
        <v>1.76</v>
      </c>
      <c r="IC18">
        <v>1.82</v>
      </c>
      <c r="ID18">
        <v>1.88</v>
      </c>
      <c r="IE18">
        <v>1.96</v>
      </c>
      <c r="IF18">
        <v>1.91</v>
      </c>
      <c r="IG18">
        <v>1.71</v>
      </c>
      <c r="IH18">
        <v>1.67</v>
      </c>
      <c r="II18">
        <v>1.55</v>
      </c>
      <c r="IJ18">
        <v>1.32</v>
      </c>
      <c r="IK18">
        <v>1.18</v>
      </c>
      <c r="IL18">
        <v>1.02</v>
      </c>
      <c r="IM18">
        <v>0.59</v>
      </c>
      <c r="IN18">
        <v>0.44</v>
      </c>
      <c r="IO18">
        <v>0.17</v>
      </c>
      <c r="IP18">
        <v>0.2</v>
      </c>
      <c r="IQ18">
        <v>0.19</v>
      </c>
      <c r="IR18">
        <v>0.35</v>
      </c>
      <c r="IS18">
        <v>0.41</v>
      </c>
    </row>
    <row r="19" spans="1:253" x14ac:dyDescent="0.35">
      <c r="A19" t="s">
        <v>20</v>
      </c>
      <c r="B19" t="s">
        <v>153</v>
      </c>
      <c r="C19" t="s">
        <v>153</v>
      </c>
      <c r="D19" t="s">
        <v>153</v>
      </c>
      <c r="E19" t="s">
        <v>153</v>
      </c>
      <c r="F19" t="s">
        <v>153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>
        <v>9.6199999999999992</v>
      </c>
      <c r="AO19">
        <v>9.52</v>
      </c>
      <c r="AP19">
        <v>9.2200000000000006</v>
      </c>
      <c r="AQ19">
        <v>9.19</v>
      </c>
      <c r="AR19">
        <v>9.08</v>
      </c>
      <c r="AS19">
        <v>8.94</v>
      </c>
      <c r="AT19">
        <v>8.91</v>
      </c>
      <c r="AU19">
        <v>8.9</v>
      </c>
      <c r="AV19">
        <v>7.1</v>
      </c>
      <c r="AW19">
        <v>6.65</v>
      </c>
      <c r="AX19">
        <v>6.65</v>
      </c>
      <c r="AY19">
        <v>6.65</v>
      </c>
      <c r="AZ19">
        <v>6.65</v>
      </c>
      <c r="BA19">
        <v>6.65</v>
      </c>
      <c r="BB19">
        <v>6.65</v>
      </c>
      <c r="BC19">
        <v>6.65</v>
      </c>
      <c r="BD19">
        <v>6.65</v>
      </c>
      <c r="BE19">
        <v>6.65</v>
      </c>
      <c r="BF19">
        <v>6.65</v>
      </c>
      <c r="BG19">
        <v>6.16</v>
      </c>
      <c r="BH19">
        <v>5.54</v>
      </c>
      <c r="BI19">
        <v>5.27</v>
      </c>
      <c r="BJ19">
        <v>5.14</v>
      </c>
      <c r="BK19">
        <v>5.01</v>
      </c>
      <c r="BL19">
        <v>4.99</v>
      </c>
      <c r="BM19">
        <v>4.83</v>
      </c>
      <c r="BN19">
        <v>4.7699999999999996</v>
      </c>
      <c r="BO19">
        <v>4.6900000000000004</v>
      </c>
      <c r="BP19">
        <v>4.6399999999999997</v>
      </c>
      <c r="BQ19">
        <v>4.66</v>
      </c>
      <c r="BR19">
        <v>4.63</v>
      </c>
      <c r="BS19">
        <v>4.47</v>
      </c>
      <c r="BT19">
        <v>4.3</v>
      </c>
      <c r="BU19">
        <v>4.07</v>
      </c>
      <c r="BV19">
        <v>3.87</v>
      </c>
      <c r="BW19">
        <v>3.92</v>
      </c>
      <c r="BX19">
        <v>3.88</v>
      </c>
      <c r="BY19">
        <v>3.95</v>
      </c>
      <c r="BZ19">
        <v>3.92</v>
      </c>
      <c r="CA19">
        <v>3.9</v>
      </c>
      <c r="CB19">
        <v>3.78</v>
      </c>
      <c r="CC19">
        <v>3.79</v>
      </c>
      <c r="CD19">
        <v>3.74</v>
      </c>
      <c r="CE19">
        <v>3.62</v>
      </c>
      <c r="CF19">
        <v>3.62</v>
      </c>
      <c r="CG19">
        <v>3.69</v>
      </c>
      <c r="CH19">
        <v>3.73</v>
      </c>
      <c r="CI19">
        <v>3.72</v>
      </c>
      <c r="CJ19">
        <v>3.8</v>
      </c>
      <c r="CK19">
        <v>3.73</v>
      </c>
      <c r="CL19">
        <v>3.73</v>
      </c>
      <c r="CM19">
        <v>3.86</v>
      </c>
      <c r="CN19">
        <v>3.86</v>
      </c>
      <c r="CO19">
        <v>3.92</v>
      </c>
      <c r="CP19">
        <v>3.98</v>
      </c>
      <c r="CQ19">
        <v>4.0199999999999996</v>
      </c>
      <c r="CR19">
        <v>3.99</v>
      </c>
      <c r="CS19">
        <v>3.9</v>
      </c>
      <c r="CT19">
        <v>4.2300000000000004</v>
      </c>
      <c r="CU19">
        <v>4.34</v>
      </c>
      <c r="CV19">
        <v>4.34</v>
      </c>
      <c r="CW19">
        <v>4.41</v>
      </c>
      <c r="CX19">
        <v>4.49</v>
      </c>
      <c r="CY19">
        <v>4.79</v>
      </c>
      <c r="CZ19">
        <v>4.72</v>
      </c>
      <c r="DA19">
        <v>4.82</v>
      </c>
      <c r="DB19">
        <v>4.6900000000000004</v>
      </c>
      <c r="DC19">
        <v>4.59</v>
      </c>
      <c r="DD19">
        <v>4.4000000000000004</v>
      </c>
      <c r="DE19">
        <v>4.55</v>
      </c>
      <c r="DF19">
        <v>4.3899999999999997</v>
      </c>
      <c r="DG19">
        <v>4.32</v>
      </c>
      <c r="DH19">
        <v>4.33</v>
      </c>
      <c r="DI19">
        <v>4.47</v>
      </c>
      <c r="DJ19">
        <v>4.6100000000000003</v>
      </c>
      <c r="DK19">
        <v>4.95</v>
      </c>
      <c r="DL19">
        <v>5.0199999999999996</v>
      </c>
      <c r="DM19">
        <v>4.68</v>
      </c>
      <c r="DN19">
        <v>4.68</v>
      </c>
      <c r="DO19">
        <v>4.66</v>
      </c>
      <c r="DP19">
        <v>4.6100000000000003</v>
      </c>
      <c r="DQ19">
        <v>4.5599999999999996</v>
      </c>
      <c r="DR19">
        <v>4.7</v>
      </c>
      <c r="DS19">
        <v>4.87</v>
      </c>
      <c r="DT19">
        <v>4.71</v>
      </c>
      <c r="DU19">
        <v>4.7699999999999996</v>
      </c>
      <c r="DV19">
        <v>4.76</v>
      </c>
      <c r="DW19">
        <v>4.6900000000000004</v>
      </c>
      <c r="DX19">
        <v>4.33</v>
      </c>
      <c r="DY19">
        <v>4.07</v>
      </c>
      <c r="DZ19">
        <v>3.96</v>
      </c>
      <c r="EA19">
        <v>3.86</v>
      </c>
      <c r="EB19">
        <v>3.87</v>
      </c>
      <c r="EC19">
        <v>3.91</v>
      </c>
      <c r="ED19">
        <v>4</v>
      </c>
      <c r="EE19">
        <v>3.84</v>
      </c>
      <c r="EF19">
        <v>3.94</v>
      </c>
      <c r="EG19">
        <v>3.94</v>
      </c>
      <c r="EH19">
        <v>3.82</v>
      </c>
      <c r="EI19">
        <v>3.83</v>
      </c>
      <c r="EJ19">
        <v>3.87</v>
      </c>
      <c r="EK19">
        <v>3.67</v>
      </c>
      <c r="EL19">
        <v>3.64</v>
      </c>
      <c r="EM19">
        <v>3.56</v>
      </c>
      <c r="EN19">
        <v>3.77</v>
      </c>
      <c r="EO19">
        <v>4.1100000000000003</v>
      </c>
      <c r="EP19">
        <v>4.29</v>
      </c>
      <c r="EQ19">
        <v>4.26</v>
      </c>
      <c r="ER19">
        <v>4.3</v>
      </c>
      <c r="ES19">
        <v>4.53</v>
      </c>
      <c r="ET19">
        <v>4.43</v>
      </c>
      <c r="EU19">
        <v>4.58</v>
      </c>
      <c r="EV19">
        <v>4.8899999999999997</v>
      </c>
      <c r="EW19">
        <v>4.99</v>
      </c>
      <c r="EX19">
        <v>4.8600000000000003</v>
      </c>
      <c r="EY19">
        <v>5.16</v>
      </c>
      <c r="EZ19">
        <v>6.46</v>
      </c>
      <c r="FA19">
        <v>6.9</v>
      </c>
      <c r="FB19">
        <v>6.74</v>
      </c>
      <c r="FC19">
        <v>5.73</v>
      </c>
      <c r="FD19">
        <v>5.08</v>
      </c>
      <c r="FE19">
        <v>5.27</v>
      </c>
      <c r="FF19">
        <v>5.28</v>
      </c>
      <c r="FG19">
        <v>5.63</v>
      </c>
      <c r="FH19">
        <v>6.34</v>
      </c>
      <c r="FI19">
        <v>6.81</v>
      </c>
      <c r="FJ19">
        <v>6.32</v>
      </c>
      <c r="FK19">
        <v>5.74</v>
      </c>
      <c r="FL19">
        <v>5.43</v>
      </c>
      <c r="FM19">
        <v>5.33</v>
      </c>
      <c r="FN19">
        <v>4.8099999999999996</v>
      </c>
      <c r="FO19">
        <v>4.88</v>
      </c>
      <c r="FP19">
        <v>5.09</v>
      </c>
      <c r="FQ19">
        <v>5.93</v>
      </c>
      <c r="FR19">
        <v>5.35</v>
      </c>
      <c r="FS19">
        <v>6.38</v>
      </c>
      <c r="FT19">
        <v>6.58</v>
      </c>
      <c r="FU19">
        <v>6.51</v>
      </c>
      <c r="FV19">
        <v>6.56</v>
      </c>
      <c r="FW19">
        <v>6.47</v>
      </c>
      <c r="FX19">
        <v>5.91</v>
      </c>
      <c r="FY19">
        <v>5.27</v>
      </c>
      <c r="FZ19">
        <v>4.7300000000000004</v>
      </c>
      <c r="GA19">
        <v>4.43</v>
      </c>
      <c r="GB19">
        <v>3.85</v>
      </c>
      <c r="GC19">
        <v>3.52</v>
      </c>
      <c r="GD19">
        <v>3.39</v>
      </c>
      <c r="GE19">
        <v>3.13</v>
      </c>
      <c r="GF19">
        <v>3.16</v>
      </c>
      <c r="GG19">
        <v>3.09</v>
      </c>
      <c r="GH19">
        <v>2.66</v>
      </c>
      <c r="GI19">
        <v>2.63</v>
      </c>
      <c r="GJ19">
        <v>2.54</v>
      </c>
      <c r="GK19">
        <v>2.11</v>
      </c>
      <c r="GL19">
        <v>1.75</v>
      </c>
      <c r="GM19">
        <v>1.32</v>
      </c>
      <c r="GN19">
        <v>0.99</v>
      </c>
      <c r="GO19">
        <v>1.06</v>
      </c>
      <c r="GP19">
        <v>1.59</v>
      </c>
      <c r="GQ19">
        <v>2.13</v>
      </c>
      <c r="GR19">
        <v>2.4300000000000002</v>
      </c>
      <c r="GS19">
        <v>2.0699999999999998</v>
      </c>
      <c r="GT19">
        <v>2.0499999999999998</v>
      </c>
      <c r="GU19">
        <v>1.8</v>
      </c>
      <c r="GV19">
        <v>1.66</v>
      </c>
      <c r="GW19">
        <v>1.61</v>
      </c>
      <c r="GX19">
        <v>1.61</v>
      </c>
      <c r="GY19">
        <v>1.59</v>
      </c>
      <c r="GZ19">
        <v>1.48</v>
      </c>
      <c r="HA19">
        <v>1.37</v>
      </c>
      <c r="HB19">
        <v>1.41</v>
      </c>
      <c r="HC19">
        <v>1.36</v>
      </c>
      <c r="HD19">
        <v>0.95</v>
      </c>
      <c r="HE19">
        <v>0.8</v>
      </c>
      <c r="HF19">
        <v>0.75</v>
      </c>
      <c r="HG19">
        <v>0.62</v>
      </c>
      <c r="HH19">
        <v>0.89</v>
      </c>
      <c r="HI19">
        <v>0.96</v>
      </c>
      <c r="HJ19">
        <v>0.99</v>
      </c>
      <c r="HK19">
        <v>1.01</v>
      </c>
      <c r="HL19">
        <v>0.99</v>
      </c>
      <c r="HM19">
        <v>1</v>
      </c>
      <c r="HN19">
        <v>0.98</v>
      </c>
      <c r="HO19">
        <v>0.86</v>
      </c>
      <c r="HP19">
        <v>1.1499999999999999</v>
      </c>
      <c r="HQ19">
        <v>1.0900000000000001</v>
      </c>
      <c r="HR19">
        <v>0.98</v>
      </c>
      <c r="HS19">
        <v>0.97</v>
      </c>
      <c r="HT19">
        <v>0.81</v>
      </c>
      <c r="HU19">
        <v>0.69</v>
      </c>
      <c r="HV19">
        <v>0.88</v>
      </c>
      <c r="HW19">
        <v>1.1399999999999999</v>
      </c>
      <c r="HX19">
        <v>1.1100000000000001</v>
      </c>
      <c r="HY19">
        <v>0.89</v>
      </c>
      <c r="HZ19">
        <v>0.96</v>
      </c>
      <c r="IA19">
        <v>0.99</v>
      </c>
      <c r="IB19">
        <v>0.79</v>
      </c>
      <c r="IC19">
        <v>0.77</v>
      </c>
      <c r="ID19">
        <v>0.75</v>
      </c>
      <c r="IE19">
        <v>0.92</v>
      </c>
      <c r="IF19">
        <v>1.01</v>
      </c>
      <c r="IG19">
        <v>0.96</v>
      </c>
      <c r="IH19">
        <v>0.98</v>
      </c>
      <c r="II19">
        <v>0.87</v>
      </c>
      <c r="IJ19">
        <v>0.67</v>
      </c>
      <c r="IK19">
        <v>0.52</v>
      </c>
      <c r="IL19">
        <v>0.38</v>
      </c>
      <c r="IM19">
        <v>0.19</v>
      </c>
      <c r="IN19">
        <v>-0.01</v>
      </c>
      <c r="IO19">
        <v>-0.06</v>
      </c>
      <c r="IP19">
        <v>-0.16</v>
      </c>
      <c r="IQ19">
        <v>-0.09</v>
      </c>
      <c r="IR19">
        <v>-0.01</v>
      </c>
      <c r="IS19">
        <v>0.02</v>
      </c>
    </row>
    <row r="20" spans="1:253" x14ac:dyDescent="0.35">
      <c r="A20" t="s">
        <v>19</v>
      </c>
      <c r="B20" t="s">
        <v>153</v>
      </c>
      <c r="C20" t="s">
        <v>153</v>
      </c>
      <c r="D20" t="s">
        <v>153</v>
      </c>
      <c r="E20" t="s">
        <v>153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>
        <v>8.25</v>
      </c>
      <c r="AA20">
        <v>8.17</v>
      </c>
      <c r="AB20">
        <v>8.09</v>
      </c>
      <c r="AC20">
        <v>8</v>
      </c>
      <c r="AD20">
        <v>8.02</v>
      </c>
      <c r="AE20">
        <v>8.0500000000000007</v>
      </c>
      <c r="AF20">
        <v>8.0399999999999991</v>
      </c>
      <c r="AG20">
        <v>7.99</v>
      </c>
      <c r="AH20">
        <v>8.1</v>
      </c>
      <c r="AI20">
        <v>8.08</v>
      </c>
      <c r="AJ20">
        <v>7.97</v>
      </c>
      <c r="AK20">
        <v>7.75</v>
      </c>
      <c r="AL20">
        <v>7.41</v>
      </c>
      <c r="AM20">
        <v>7.32</v>
      </c>
      <c r="AN20">
        <v>7.37</v>
      </c>
      <c r="AO20">
        <v>7.47</v>
      </c>
      <c r="AP20">
        <v>7.68</v>
      </c>
      <c r="AQ20">
        <v>7.83</v>
      </c>
      <c r="AR20">
        <v>7.64</v>
      </c>
      <c r="AS20">
        <v>7.24</v>
      </c>
      <c r="AT20">
        <v>6.6</v>
      </c>
      <c r="AU20">
        <v>6.11</v>
      </c>
      <c r="AV20">
        <v>5.43</v>
      </c>
      <c r="AW20">
        <v>5.12</v>
      </c>
      <c r="AX20">
        <v>4.9800000000000004</v>
      </c>
      <c r="AY20">
        <v>4.92</v>
      </c>
      <c r="AZ20">
        <v>5.01</v>
      </c>
      <c r="BA20">
        <v>4.9000000000000004</v>
      </c>
      <c r="BB20">
        <v>4.72</v>
      </c>
      <c r="BC20">
        <v>4.7</v>
      </c>
      <c r="BD20">
        <v>4.8</v>
      </c>
      <c r="BE20">
        <v>4.92</v>
      </c>
      <c r="BF20">
        <v>5.0199999999999996</v>
      </c>
      <c r="BG20">
        <v>5.08</v>
      </c>
      <c r="BH20">
        <v>5.36</v>
      </c>
      <c r="BI20">
        <v>5.42</v>
      </c>
      <c r="BJ20">
        <v>5.16</v>
      </c>
      <c r="BK20">
        <v>5.1100000000000003</v>
      </c>
      <c r="BL20">
        <v>5.09</v>
      </c>
      <c r="BM20">
        <v>5.0599999999999996</v>
      </c>
      <c r="BN20">
        <v>5.13</v>
      </c>
      <c r="BO20">
        <v>5.09</v>
      </c>
      <c r="BP20">
        <v>5.03</v>
      </c>
      <c r="BQ20">
        <v>5.0199999999999996</v>
      </c>
      <c r="BR20">
        <v>5.04</v>
      </c>
      <c r="BS20">
        <v>5.08</v>
      </c>
      <c r="BT20">
        <v>4.92</v>
      </c>
      <c r="BU20">
        <v>4.58</v>
      </c>
      <c r="BV20">
        <v>4.04</v>
      </c>
      <c r="BW20">
        <v>3.8</v>
      </c>
      <c r="BX20">
        <v>3.6</v>
      </c>
      <c r="BY20">
        <v>3.76</v>
      </c>
      <c r="BZ20">
        <v>3.54</v>
      </c>
      <c r="CA20">
        <v>3.36</v>
      </c>
      <c r="CB20">
        <v>3.22</v>
      </c>
      <c r="CC20">
        <v>3.24</v>
      </c>
      <c r="CD20">
        <v>3.13</v>
      </c>
      <c r="CE20">
        <v>3.25</v>
      </c>
      <c r="CF20">
        <v>3.7</v>
      </c>
      <c r="CG20">
        <v>3.62</v>
      </c>
      <c r="CH20">
        <v>3.59</v>
      </c>
      <c r="CI20">
        <v>3.75</v>
      </c>
      <c r="CJ20">
        <v>4.01</v>
      </c>
      <c r="CK20">
        <v>4.2699999999999996</v>
      </c>
      <c r="CL20">
        <v>4.5</v>
      </c>
      <c r="CM20">
        <v>4.66</v>
      </c>
      <c r="CN20">
        <v>5.42</v>
      </c>
      <c r="CO20">
        <v>5.13</v>
      </c>
      <c r="CP20">
        <v>4.79</v>
      </c>
      <c r="CQ20">
        <v>4.42</v>
      </c>
      <c r="CR20">
        <v>4.25</v>
      </c>
      <c r="CS20">
        <v>4.1500000000000004</v>
      </c>
      <c r="CT20">
        <v>4.25</v>
      </c>
      <c r="CU20">
        <v>4.28</v>
      </c>
      <c r="CV20">
        <v>4.24</v>
      </c>
      <c r="CW20">
        <v>4.26</v>
      </c>
      <c r="CX20">
        <v>4.4000000000000004</v>
      </c>
      <c r="CY20">
        <v>4.66</v>
      </c>
      <c r="CZ20">
        <v>4.7</v>
      </c>
      <c r="DA20">
        <v>4.6500000000000004</v>
      </c>
      <c r="DB20">
        <v>4.6100000000000003</v>
      </c>
      <c r="DC20">
        <v>4.6399999999999997</v>
      </c>
      <c r="DD20">
        <v>4.59</v>
      </c>
      <c r="DE20">
        <v>4.6100000000000003</v>
      </c>
      <c r="DF20">
        <v>4.4800000000000004</v>
      </c>
      <c r="DG20">
        <v>4.3600000000000003</v>
      </c>
      <c r="DH20">
        <v>4.34</v>
      </c>
      <c r="DI20">
        <v>4.46</v>
      </c>
      <c r="DJ20">
        <v>4.5199999999999996</v>
      </c>
      <c r="DK20">
        <v>4.9400000000000004</v>
      </c>
      <c r="DL20">
        <v>5.0599999999999996</v>
      </c>
      <c r="DM20">
        <v>4.95</v>
      </c>
      <c r="DN20">
        <v>4.9800000000000004</v>
      </c>
      <c r="DO20">
        <v>4.95</v>
      </c>
      <c r="DP20">
        <v>4.92</v>
      </c>
      <c r="DQ20">
        <v>4.72</v>
      </c>
      <c r="DR20">
        <v>4.6900000000000004</v>
      </c>
      <c r="DS20">
        <v>4.76</v>
      </c>
      <c r="DT20">
        <v>4.71</v>
      </c>
      <c r="DU20">
        <v>4.93</v>
      </c>
      <c r="DV20">
        <v>5.03</v>
      </c>
      <c r="DW20">
        <v>5.08</v>
      </c>
      <c r="DX20">
        <v>5.04</v>
      </c>
      <c r="DY20">
        <v>4.9000000000000004</v>
      </c>
      <c r="DZ20">
        <v>4.6500000000000004</v>
      </c>
      <c r="EA20">
        <v>4.33</v>
      </c>
      <c r="EB20">
        <v>4.2300000000000004</v>
      </c>
      <c r="EC20">
        <v>4.12</v>
      </c>
      <c r="ED20">
        <v>4.1100000000000003</v>
      </c>
      <c r="EE20">
        <v>4.08</v>
      </c>
      <c r="EF20">
        <v>4.01</v>
      </c>
      <c r="EG20">
        <v>3.93</v>
      </c>
      <c r="EH20">
        <v>3.82</v>
      </c>
      <c r="EI20">
        <v>3.73</v>
      </c>
      <c r="EJ20">
        <v>3.93</v>
      </c>
      <c r="EK20">
        <v>3.73</v>
      </c>
      <c r="EL20">
        <v>3.59</v>
      </c>
      <c r="EM20">
        <v>3.67</v>
      </c>
      <c r="EN20">
        <v>3.8</v>
      </c>
      <c r="EO20">
        <v>4.0599999999999996</v>
      </c>
      <c r="EP20">
        <v>4.16</v>
      </c>
      <c r="EQ20">
        <v>4.24</v>
      </c>
      <c r="ER20">
        <v>4.32</v>
      </c>
      <c r="ES20">
        <v>4.33</v>
      </c>
      <c r="ET20">
        <v>4.33</v>
      </c>
      <c r="EU20">
        <v>4.3899999999999997</v>
      </c>
      <c r="EV20">
        <v>4.55</v>
      </c>
      <c r="EW20">
        <v>4.55</v>
      </c>
      <c r="EX20">
        <v>4.25</v>
      </c>
      <c r="EY20">
        <v>4.33</v>
      </c>
      <c r="EZ20">
        <v>4.71</v>
      </c>
      <c r="FA20">
        <v>5.21</v>
      </c>
      <c r="FB20">
        <v>5.22</v>
      </c>
      <c r="FC20">
        <v>4.9800000000000004</v>
      </c>
      <c r="FD20">
        <v>4.91</v>
      </c>
      <c r="FE20">
        <v>4.8099999999999996</v>
      </c>
      <c r="FF20">
        <v>4.8</v>
      </c>
      <c r="FG20">
        <v>4.8</v>
      </c>
      <c r="FH20">
        <v>4.41</v>
      </c>
      <c r="FI20">
        <v>4.24</v>
      </c>
      <c r="FJ20">
        <v>4.2</v>
      </c>
      <c r="FK20">
        <v>4.2</v>
      </c>
      <c r="FL20">
        <v>4.1399999999999997</v>
      </c>
      <c r="FM20">
        <v>3.92</v>
      </c>
      <c r="FN20">
        <v>3.93</v>
      </c>
      <c r="FO20">
        <v>3.95</v>
      </c>
      <c r="FP20">
        <v>3.95</v>
      </c>
      <c r="FQ20">
        <v>3.01</v>
      </c>
      <c r="FR20">
        <v>2.52</v>
      </c>
      <c r="FS20">
        <v>2.4500000000000002</v>
      </c>
      <c r="FT20">
        <v>3.15</v>
      </c>
      <c r="FU20">
        <v>3.15</v>
      </c>
      <c r="FV20">
        <v>3.15</v>
      </c>
      <c r="FW20">
        <v>3.15</v>
      </c>
      <c r="FX20">
        <v>3.15</v>
      </c>
      <c r="FY20">
        <v>2.69</v>
      </c>
      <c r="FZ20">
        <v>2.5299999999999998</v>
      </c>
      <c r="GA20">
        <v>2.48</v>
      </c>
      <c r="GB20">
        <v>2.4700000000000002</v>
      </c>
      <c r="GC20">
        <v>2.4700000000000002</v>
      </c>
      <c r="GD20">
        <v>2.73</v>
      </c>
      <c r="GE20">
        <v>2.73</v>
      </c>
      <c r="GF20">
        <v>2.0699999999999998</v>
      </c>
      <c r="GG20">
        <v>1.81</v>
      </c>
      <c r="GH20">
        <v>1.57</v>
      </c>
      <c r="GI20">
        <v>1.39</v>
      </c>
      <c r="GJ20">
        <v>1.38</v>
      </c>
      <c r="GK20">
        <v>1.23</v>
      </c>
      <c r="GL20">
        <v>1.1000000000000001</v>
      </c>
      <c r="GM20">
        <v>0.66</v>
      </c>
      <c r="GN20">
        <v>0.52</v>
      </c>
      <c r="GO20">
        <v>0.96</v>
      </c>
      <c r="GP20">
        <v>0.92</v>
      </c>
      <c r="GQ20">
        <v>1.1499999999999999</v>
      </c>
      <c r="GR20">
        <v>1.25</v>
      </c>
      <c r="GS20">
        <v>0.99</v>
      </c>
      <c r="GT20">
        <v>0.89</v>
      </c>
      <c r="GU20">
        <v>0.75</v>
      </c>
      <c r="GV20">
        <v>0.71</v>
      </c>
      <c r="GW20">
        <v>0.72</v>
      </c>
      <c r="GX20">
        <v>0.71</v>
      </c>
      <c r="GY20">
        <v>0.56000000000000005</v>
      </c>
      <c r="GZ20">
        <v>0.43</v>
      </c>
      <c r="HA20">
        <v>0.38</v>
      </c>
      <c r="HB20">
        <v>0.41</v>
      </c>
      <c r="HC20">
        <v>0.77</v>
      </c>
      <c r="HD20">
        <v>0.49</v>
      </c>
      <c r="HE20">
        <v>0.3</v>
      </c>
      <c r="HF20">
        <v>0.32</v>
      </c>
      <c r="HG20">
        <v>0.42</v>
      </c>
      <c r="HH20">
        <v>0.72</v>
      </c>
      <c r="HI20">
        <v>1.01</v>
      </c>
      <c r="HJ20">
        <v>1.03</v>
      </c>
      <c r="HK20">
        <v>1.0900000000000001</v>
      </c>
      <c r="HL20">
        <v>1.0900000000000001</v>
      </c>
      <c r="HM20">
        <v>1.06</v>
      </c>
      <c r="HN20">
        <v>1.03</v>
      </c>
      <c r="HO20">
        <v>0.86</v>
      </c>
      <c r="HP20">
        <v>0.93</v>
      </c>
      <c r="HQ20">
        <v>0.83</v>
      </c>
      <c r="HR20">
        <v>0.82</v>
      </c>
      <c r="HS20">
        <v>0.83</v>
      </c>
      <c r="HT20">
        <v>0.76</v>
      </c>
      <c r="HU20">
        <v>0.67</v>
      </c>
      <c r="HV20">
        <v>0.69</v>
      </c>
      <c r="HW20">
        <v>0.77</v>
      </c>
      <c r="HX20">
        <v>0.8</v>
      </c>
      <c r="HY20">
        <v>0.75</v>
      </c>
      <c r="HZ20">
        <v>0.75</v>
      </c>
      <c r="IA20">
        <v>1.01</v>
      </c>
      <c r="IB20">
        <v>0.94</v>
      </c>
      <c r="IC20">
        <v>0.92</v>
      </c>
      <c r="ID20">
        <v>0.98</v>
      </c>
      <c r="IE20">
        <v>1.07</v>
      </c>
      <c r="IF20">
        <v>1.01</v>
      </c>
      <c r="IG20">
        <v>0.94</v>
      </c>
      <c r="IH20">
        <v>0.88</v>
      </c>
      <c r="II20">
        <v>0.78</v>
      </c>
      <c r="IJ20">
        <v>0.68</v>
      </c>
      <c r="IK20">
        <v>0.56999999999999995</v>
      </c>
      <c r="IL20">
        <v>0.45</v>
      </c>
      <c r="IM20">
        <v>0.25</v>
      </c>
      <c r="IN20">
        <v>0.02</v>
      </c>
      <c r="IO20">
        <v>-0.34</v>
      </c>
      <c r="IP20">
        <v>-0.34</v>
      </c>
      <c r="IQ20">
        <v>-0.2</v>
      </c>
      <c r="IR20">
        <v>0.09</v>
      </c>
      <c r="IS20">
        <v>0.13</v>
      </c>
    </row>
    <row r="21" spans="1:253" x14ac:dyDescent="0.35">
      <c r="A21" t="s">
        <v>8</v>
      </c>
      <c r="B21">
        <v>3.91</v>
      </c>
      <c r="C21">
        <v>4.04</v>
      </c>
      <c r="D21">
        <v>4.26</v>
      </c>
      <c r="E21">
        <v>4.07</v>
      </c>
      <c r="F21">
        <v>4.24</v>
      </c>
      <c r="G21">
        <v>4.58</v>
      </c>
      <c r="H21">
        <v>4.92</v>
      </c>
      <c r="I21">
        <v>5.15</v>
      </c>
      <c r="J21">
        <v>5.32</v>
      </c>
      <c r="K21">
        <v>5.56</v>
      </c>
      <c r="L21">
        <v>5.27</v>
      </c>
      <c r="M21">
        <v>5.37</v>
      </c>
      <c r="N21">
        <v>5.75</v>
      </c>
      <c r="O21">
        <v>5.72</v>
      </c>
      <c r="P21">
        <v>5.5</v>
      </c>
      <c r="Q21">
        <v>5.46</v>
      </c>
      <c r="R21">
        <v>5.59</v>
      </c>
      <c r="S21">
        <v>5.39</v>
      </c>
      <c r="T21">
        <v>5.48</v>
      </c>
      <c r="U21">
        <v>5.43</v>
      </c>
      <c r="V21">
        <v>5.49</v>
      </c>
      <c r="W21">
        <v>5.45</v>
      </c>
      <c r="X21">
        <v>5.4</v>
      </c>
      <c r="Y21">
        <v>5.14</v>
      </c>
      <c r="Z21">
        <v>5.0199999999999996</v>
      </c>
      <c r="AA21">
        <v>5.0199999999999996</v>
      </c>
      <c r="AB21">
        <v>4.9400000000000004</v>
      </c>
      <c r="AC21">
        <v>5.0999999999999996</v>
      </c>
      <c r="AD21">
        <v>5.29</v>
      </c>
      <c r="AE21">
        <v>5.26</v>
      </c>
      <c r="AF21">
        <v>5.27</v>
      </c>
      <c r="AG21">
        <v>5.0599999999999996</v>
      </c>
      <c r="AH21">
        <v>5.0599999999999996</v>
      </c>
      <c r="AI21">
        <v>4.83</v>
      </c>
      <c r="AJ21">
        <v>4.6900000000000004</v>
      </c>
      <c r="AK21">
        <v>4.9800000000000004</v>
      </c>
      <c r="AL21">
        <v>5.05</v>
      </c>
      <c r="AM21">
        <v>5.0999999999999996</v>
      </c>
      <c r="AN21">
        <v>5.33</v>
      </c>
      <c r="AO21">
        <v>5.32</v>
      </c>
      <c r="AP21">
        <v>5.4</v>
      </c>
      <c r="AQ21">
        <v>5.26</v>
      </c>
      <c r="AR21">
        <v>5.0999999999999996</v>
      </c>
      <c r="AS21">
        <v>4.8099999999999996</v>
      </c>
      <c r="AT21">
        <v>4.6100000000000003</v>
      </c>
      <c r="AU21">
        <v>4.68</v>
      </c>
      <c r="AV21">
        <v>4.66</v>
      </c>
      <c r="AW21">
        <v>4.45</v>
      </c>
      <c r="AX21">
        <v>4.26</v>
      </c>
      <c r="AY21">
        <v>4.05</v>
      </c>
      <c r="AZ21">
        <v>4.09</v>
      </c>
      <c r="BA21">
        <v>4.2300000000000004</v>
      </c>
      <c r="BB21">
        <v>3.91</v>
      </c>
      <c r="BC21">
        <v>3.7</v>
      </c>
      <c r="BD21">
        <v>4.01</v>
      </c>
      <c r="BE21">
        <v>4.18</v>
      </c>
      <c r="BF21">
        <v>4.2</v>
      </c>
      <c r="BG21">
        <v>4.26</v>
      </c>
      <c r="BH21">
        <v>4.3899999999999997</v>
      </c>
      <c r="BI21">
        <v>4.33</v>
      </c>
      <c r="BJ21">
        <v>4.16</v>
      </c>
      <c r="BK21">
        <v>4.1100000000000003</v>
      </c>
      <c r="BL21">
        <v>3.92</v>
      </c>
      <c r="BM21">
        <v>4.0999999999999996</v>
      </c>
      <c r="BN21">
        <v>4.25</v>
      </c>
      <c r="BO21">
        <v>4.4800000000000004</v>
      </c>
      <c r="BP21">
        <v>4.37</v>
      </c>
      <c r="BQ21">
        <v>4.21</v>
      </c>
      <c r="BR21">
        <v>4.1399999999999997</v>
      </c>
      <c r="BS21">
        <v>4.01</v>
      </c>
      <c r="BT21">
        <v>3.89</v>
      </c>
      <c r="BU21">
        <v>3.68</v>
      </c>
      <c r="BV21">
        <v>3.6</v>
      </c>
      <c r="BW21">
        <v>3.57</v>
      </c>
      <c r="BX21">
        <v>3.72</v>
      </c>
      <c r="BY21">
        <v>3.51</v>
      </c>
      <c r="BZ21">
        <v>3.33</v>
      </c>
      <c r="CA21">
        <v>3.16</v>
      </c>
      <c r="CB21">
        <v>3.18</v>
      </c>
      <c r="CC21">
        <v>3.21</v>
      </c>
      <c r="CD21">
        <v>3.05</v>
      </c>
      <c r="CE21">
        <v>3.19</v>
      </c>
      <c r="CF21">
        <v>3.4</v>
      </c>
      <c r="CG21">
        <v>3.3</v>
      </c>
      <c r="CH21">
        <v>3.28</v>
      </c>
      <c r="CI21">
        <v>3.44</v>
      </c>
      <c r="CJ21">
        <v>3.62</v>
      </c>
      <c r="CK21">
        <v>3.88</v>
      </c>
      <c r="CL21">
        <v>3.94</v>
      </c>
      <c r="CM21">
        <v>4.0199999999999996</v>
      </c>
      <c r="CN21">
        <v>4.07</v>
      </c>
      <c r="CO21">
        <v>3.94</v>
      </c>
      <c r="CP21">
        <v>3.8</v>
      </c>
      <c r="CQ21">
        <v>3.84</v>
      </c>
      <c r="CR21">
        <v>3.75</v>
      </c>
      <c r="CS21">
        <v>3.82</v>
      </c>
      <c r="CT21">
        <v>4.05</v>
      </c>
      <c r="CU21">
        <v>4.08</v>
      </c>
      <c r="CV21">
        <v>3.98</v>
      </c>
      <c r="CW21">
        <v>4.2</v>
      </c>
      <c r="CX21">
        <v>4.33</v>
      </c>
      <c r="CY21">
        <v>4.62</v>
      </c>
      <c r="CZ21">
        <v>4.59</v>
      </c>
      <c r="DA21">
        <v>4.3899999999999997</v>
      </c>
      <c r="DB21">
        <v>4.34</v>
      </c>
      <c r="DC21">
        <v>4.38</v>
      </c>
      <c r="DD21">
        <v>4.22</v>
      </c>
      <c r="DE21">
        <v>4.34</v>
      </c>
      <c r="DF21">
        <v>4.1399999999999997</v>
      </c>
      <c r="DG21">
        <v>4.0599999999999996</v>
      </c>
      <c r="DH21">
        <v>4</v>
      </c>
      <c r="DI21">
        <v>4.22</v>
      </c>
      <c r="DJ21">
        <v>4.47</v>
      </c>
      <c r="DK21">
        <v>4.78</v>
      </c>
      <c r="DL21">
        <v>4.7699999999999996</v>
      </c>
      <c r="DM21">
        <v>4.47</v>
      </c>
      <c r="DN21">
        <v>4.43</v>
      </c>
      <c r="DO21">
        <v>4.33</v>
      </c>
      <c r="DP21">
        <v>4.09</v>
      </c>
      <c r="DQ21">
        <v>3.72</v>
      </c>
      <c r="DR21">
        <v>3.87</v>
      </c>
      <c r="DS21">
        <v>3.93</v>
      </c>
      <c r="DT21">
        <v>3.81</v>
      </c>
      <c r="DU21">
        <v>3.78</v>
      </c>
      <c r="DV21">
        <v>3.91</v>
      </c>
      <c r="DW21">
        <v>3.98</v>
      </c>
      <c r="DX21">
        <v>3.77</v>
      </c>
      <c r="DY21">
        <v>3.63</v>
      </c>
      <c r="DZ21">
        <v>3.62</v>
      </c>
      <c r="EA21">
        <v>3.57</v>
      </c>
      <c r="EB21">
        <v>3.53</v>
      </c>
      <c r="EC21">
        <v>3.46</v>
      </c>
      <c r="ED21">
        <v>3.49</v>
      </c>
      <c r="EE21">
        <v>3.38</v>
      </c>
      <c r="EF21">
        <v>3.26</v>
      </c>
      <c r="EG21">
        <v>3.36</v>
      </c>
      <c r="EH21">
        <v>3.03</v>
      </c>
      <c r="EI21">
        <v>2.92</v>
      </c>
      <c r="EJ21">
        <v>2.85</v>
      </c>
      <c r="EK21">
        <v>2.62</v>
      </c>
      <c r="EL21">
        <v>2.58</v>
      </c>
      <c r="EM21">
        <v>2.63</v>
      </c>
      <c r="EN21">
        <v>2.82</v>
      </c>
      <c r="EO21">
        <v>3.19</v>
      </c>
      <c r="EP21">
        <v>3.27</v>
      </c>
      <c r="EQ21">
        <v>3.41</v>
      </c>
      <c r="ER21">
        <v>3.45</v>
      </c>
      <c r="ES21">
        <v>3.57</v>
      </c>
      <c r="ET21">
        <v>3.32</v>
      </c>
      <c r="EU21">
        <v>3.29</v>
      </c>
      <c r="EV21">
        <v>3.16</v>
      </c>
      <c r="EW21">
        <v>2.68</v>
      </c>
      <c r="EX21">
        <v>2.35</v>
      </c>
      <c r="EY21">
        <v>2.5099999999999998</v>
      </c>
      <c r="EZ21">
        <v>2.54</v>
      </c>
      <c r="FA21">
        <v>2.52</v>
      </c>
      <c r="FB21">
        <v>2.2799999999999998</v>
      </c>
      <c r="FC21">
        <v>2.34</v>
      </c>
      <c r="FD21">
        <v>2.31</v>
      </c>
      <c r="FE21">
        <v>2.15</v>
      </c>
      <c r="FF21">
        <v>1.82</v>
      </c>
      <c r="FG21">
        <v>1.76</v>
      </c>
      <c r="FH21">
        <v>1.55</v>
      </c>
      <c r="FI21">
        <v>1.55</v>
      </c>
      <c r="FJ21">
        <v>1.82</v>
      </c>
      <c r="FK21">
        <v>1.78</v>
      </c>
      <c r="FL21">
        <v>1.67</v>
      </c>
      <c r="FM21">
        <v>1.6</v>
      </c>
      <c r="FN21">
        <v>1.75</v>
      </c>
      <c r="FO21">
        <v>1.81</v>
      </c>
      <c r="FP21">
        <v>1.61</v>
      </c>
      <c r="FQ21">
        <v>1.51</v>
      </c>
      <c r="FR21">
        <v>1.6</v>
      </c>
      <c r="FS21">
        <v>1.88</v>
      </c>
      <c r="FT21">
        <v>1.91</v>
      </c>
      <c r="FU21">
        <v>2.0699999999999998</v>
      </c>
      <c r="FV21">
        <v>2.19</v>
      </c>
      <c r="FW21">
        <v>2.04</v>
      </c>
      <c r="FX21">
        <v>1.94</v>
      </c>
      <c r="FY21">
        <v>2.0299999999999998</v>
      </c>
      <c r="FZ21">
        <v>1.99</v>
      </c>
      <c r="GA21">
        <v>1.92</v>
      </c>
      <c r="GB21">
        <v>1.91</v>
      </c>
      <c r="GC21">
        <v>1.84</v>
      </c>
      <c r="GD21">
        <v>1.69</v>
      </c>
      <c r="GE21">
        <v>1.57</v>
      </c>
      <c r="GF21">
        <v>1.36</v>
      </c>
      <c r="GG21">
        <v>1.18</v>
      </c>
      <c r="GH21">
        <v>1.1299999999999999</v>
      </c>
      <c r="GI21">
        <v>1.01</v>
      </c>
      <c r="GJ21">
        <v>0.9</v>
      </c>
      <c r="GK21">
        <v>0.89</v>
      </c>
      <c r="GL21">
        <v>0.62</v>
      </c>
      <c r="GM21">
        <v>0.48</v>
      </c>
      <c r="GN21">
        <v>0.39</v>
      </c>
      <c r="GO21">
        <v>0.27</v>
      </c>
      <c r="GP21">
        <v>0.72</v>
      </c>
      <c r="GQ21">
        <v>1.01</v>
      </c>
      <c r="GR21">
        <v>0.95</v>
      </c>
      <c r="GS21">
        <v>0.82</v>
      </c>
      <c r="GT21">
        <v>0.9</v>
      </c>
      <c r="GU21">
        <v>0.81</v>
      </c>
      <c r="GV21">
        <v>0.81</v>
      </c>
      <c r="GW21">
        <v>0.86</v>
      </c>
      <c r="GX21">
        <v>0.78</v>
      </c>
      <c r="GY21">
        <v>0.53</v>
      </c>
      <c r="GZ21">
        <v>0.53</v>
      </c>
      <c r="HA21">
        <v>0.46</v>
      </c>
      <c r="HB21">
        <v>0.45</v>
      </c>
      <c r="HC21">
        <v>0.33</v>
      </c>
      <c r="HD21">
        <v>0.12</v>
      </c>
      <c r="HE21">
        <v>0.06</v>
      </c>
      <c r="HF21">
        <v>0.08</v>
      </c>
      <c r="HG21">
        <v>0.17</v>
      </c>
      <c r="HH21">
        <v>0.41</v>
      </c>
      <c r="HI21">
        <v>0.46</v>
      </c>
      <c r="HJ21">
        <v>0.5</v>
      </c>
      <c r="HK21">
        <v>0.52</v>
      </c>
      <c r="HL21">
        <v>0.51</v>
      </c>
      <c r="HM21">
        <v>0.38</v>
      </c>
      <c r="HN21">
        <v>0.49</v>
      </c>
      <c r="HO21">
        <v>0.56000000000000005</v>
      </c>
      <c r="HP21">
        <v>0.76</v>
      </c>
      <c r="HQ21">
        <v>0.65</v>
      </c>
      <c r="HR21">
        <v>0.57999999999999996</v>
      </c>
      <c r="HS21">
        <v>0.6</v>
      </c>
      <c r="HT21">
        <v>0.52</v>
      </c>
      <c r="HU21">
        <v>0.51</v>
      </c>
      <c r="HV21">
        <v>0.68</v>
      </c>
      <c r="HW21">
        <v>0.84</v>
      </c>
      <c r="HX21">
        <v>0.72</v>
      </c>
      <c r="HY21">
        <v>0.69</v>
      </c>
      <c r="HZ21">
        <v>0.7</v>
      </c>
      <c r="IA21">
        <v>0.63</v>
      </c>
      <c r="IB21">
        <v>0.53</v>
      </c>
      <c r="IC21">
        <v>0.56000000000000005</v>
      </c>
      <c r="ID21">
        <v>0.66</v>
      </c>
      <c r="IE21">
        <v>0.73</v>
      </c>
      <c r="IF21">
        <v>0.66</v>
      </c>
      <c r="IG21">
        <v>0.55000000000000004</v>
      </c>
      <c r="IH21">
        <v>0.49</v>
      </c>
      <c r="II21">
        <v>0.39</v>
      </c>
      <c r="IJ21">
        <v>0.35</v>
      </c>
      <c r="IK21">
        <v>0.34</v>
      </c>
      <c r="IL21">
        <v>0.25</v>
      </c>
      <c r="IM21">
        <v>0.05</v>
      </c>
      <c r="IN21">
        <v>-0.09</v>
      </c>
      <c r="IO21">
        <v>-0.35</v>
      </c>
      <c r="IP21">
        <v>-0.3</v>
      </c>
      <c r="IQ21">
        <v>-0.21</v>
      </c>
      <c r="IR21">
        <v>-0.08</v>
      </c>
      <c r="IS21">
        <v>-0.04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424A-6F4E-4735-B651-72F790478ABB}">
  <dimension ref="A1:T292"/>
  <sheetViews>
    <sheetView topLeftCell="A274" workbookViewId="0">
      <selection activeCell="B270" sqref="B270"/>
    </sheetView>
  </sheetViews>
  <sheetFormatPr defaultRowHeight="14.5" x14ac:dyDescent="0.35"/>
  <cols>
    <col min="1" max="1" width="12.7265625" bestFit="1" customWidth="1"/>
  </cols>
  <sheetData>
    <row r="1" spans="1:20" x14ac:dyDescent="0.35">
      <c r="A1" t="s">
        <v>415</v>
      </c>
      <c r="B1" t="s">
        <v>22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9">
        <v>35125</v>
      </c>
      <c r="B2">
        <v>6.0730191756720201E-3</v>
      </c>
      <c r="C2">
        <v>2.3745698474153302E-3</v>
      </c>
      <c r="D2">
        <v>8.1273224114017002E-3</v>
      </c>
      <c r="E2">
        <v>5.1947138425083597E-2</v>
      </c>
      <c r="F2">
        <v>5.8104626283221701E-3</v>
      </c>
      <c r="G2">
        <v>9.3626210892651593E-3</v>
      </c>
      <c r="H2">
        <v>5.1668750273719402E-3</v>
      </c>
      <c r="I2">
        <v>3.2583953737939403E-2</v>
      </c>
      <c r="J2">
        <v>8.9023023572047198E-3</v>
      </c>
      <c r="K2">
        <v>8.6665781401858797E-3</v>
      </c>
      <c r="L2">
        <v>3.1863272309589998E-2</v>
      </c>
      <c r="M2">
        <v>5.4252603059616503E-2</v>
      </c>
      <c r="N2">
        <v>-1.7294901663303401E-3</v>
      </c>
      <c r="O2">
        <v>7.16016135418889E-3</v>
      </c>
      <c r="P2">
        <v>8.1173111658562405E-3</v>
      </c>
      <c r="Q2">
        <v>1.24775415359235E-2</v>
      </c>
      <c r="R2">
        <v>6.7414829309912503E-3</v>
      </c>
      <c r="S2">
        <v>2.8712402124022401E-2</v>
      </c>
      <c r="T2">
        <v>1.00439247045067E-2</v>
      </c>
    </row>
    <row r="3" spans="1:20" x14ac:dyDescent="0.35">
      <c r="A3" s="9">
        <v>35217</v>
      </c>
      <c r="B3">
        <v>4.4674464335814103E-3</v>
      </c>
      <c r="C3">
        <v>4.6559998340764503E-3</v>
      </c>
      <c r="D3">
        <v>3.3269944056072399E-3</v>
      </c>
      <c r="E3">
        <v>3.41719213609415E-2</v>
      </c>
      <c r="F3">
        <v>2.9790711184086E-3</v>
      </c>
      <c r="G3">
        <v>2.5926523425863299E-3</v>
      </c>
      <c r="H3">
        <v>4.30498435586576E-3</v>
      </c>
      <c r="I3">
        <v>2.1259116277335999E-2</v>
      </c>
      <c r="J3">
        <v>4.4763555568234801E-3</v>
      </c>
      <c r="K3">
        <v>7.9961400160823998E-3</v>
      </c>
      <c r="L3">
        <v>3.06305513709005E-2</v>
      </c>
      <c r="M3">
        <v>4.0382140490571303E-2</v>
      </c>
      <c r="N3">
        <v>-4.86018952916142E-4</v>
      </c>
      <c r="O3">
        <v>1.2935986598220201E-2</v>
      </c>
      <c r="P3">
        <v>2.6015668840421399E-3</v>
      </c>
      <c r="Q3">
        <v>7.9232300328051803E-3</v>
      </c>
      <c r="R3">
        <v>1.64320571414261E-2</v>
      </c>
      <c r="S3">
        <v>2.58950077461206E-2</v>
      </c>
      <c r="T3">
        <v>1.00530740263925E-2</v>
      </c>
    </row>
    <row r="4" spans="1:20" x14ac:dyDescent="0.35">
      <c r="A4" s="9">
        <v>35309</v>
      </c>
      <c r="B4">
        <v>2.43639570875911E-4</v>
      </c>
      <c r="C4">
        <v>2.8053931012923502E-3</v>
      </c>
      <c r="D4">
        <v>3.3941682531748001E-3</v>
      </c>
      <c r="E4">
        <v>1.1657515024819E-2</v>
      </c>
      <c r="F4">
        <v>1.14706171136659E-3</v>
      </c>
      <c r="G4">
        <v>2.6058075547388498E-3</v>
      </c>
      <c r="H4">
        <v>4.86998808818828E-3</v>
      </c>
      <c r="I4">
        <v>1.96127877872854E-2</v>
      </c>
      <c r="J4">
        <v>1.1722957572902501E-2</v>
      </c>
      <c r="K4">
        <v>6.4454465215037903E-3</v>
      </c>
      <c r="L4">
        <v>2.4146968022413399E-2</v>
      </c>
      <c r="M4">
        <v>2.3450024360599401E-2</v>
      </c>
      <c r="N4">
        <v>4.0834181313510699E-3</v>
      </c>
      <c r="O4">
        <v>1.23079969712409E-2</v>
      </c>
      <c r="P4">
        <v>2.5784232475682999E-3</v>
      </c>
      <c r="Q4">
        <v>1.19280804421698E-2</v>
      </c>
      <c r="R4">
        <v>2.0725161991154602E-2</v>
      </c>
      <c r="S4">
        <v>9.2297438518604193E-3</v>
      </c>
      <c r="T4">
        <v>8.4658661207782995E-3</v>
      </c>
    </row>
    <row r="5" spans="1:20" x14ac:dyDescent="0.35">
      <c r="A5" s="9">
        <v>35400</v>
      </c>
      <c r="B5">
        <v>6.6019989347570101E-3</v>
      </c>
      <c r="C5">
        <v>1.16516932465073E-2</v>
      </c>
      <c r="D5">
        <v>1.29619498546717E-2</v>
      </c>
      <c r="E5">
        <v>2.8511129418938699E-2</v>
      </c>
      <c r="F5">
        <v>3.9498009424503103E-3</v>
      </c>
      <c r="G5">
        <v>6.8126271329576301E-3</v>
      </c>
      <c r="H5">
        <v>4.7112951619300604E-3</v>
      </c>
      <c r="I5">
        <v>2.19672881912885E-2</v>
      </c>
      <c r="J5">
        <v>7.8677249468895698E-3</v>
      </c>
      <c r="K5">
        <v>5.4445298540880599E-3</v>
      </c>
      <c r="L5">
        <v>3.06328099826772E-2</v>
      </c>
      <c r="M5">
        <v>3.7421027736204503E-2</v>
      </c>
      <c r="N5">
        <v>1.4155170260365901E-2</v>
      </c>
      <c r="O5">
        <v>3.3609899430850098E-3</v>
      </c>
      <c r="P5">
        <v>9.4882015091094507E-3</v>
      </c>
      <c r="Q5">
        <v>-4.0763821557949202E-4</v>
      </c>
      <c r="R5">
        <v>1.8390832013680299E-2</v>
      </c>
      <c r="S5">
        <v>3.4480882821547598E-2</v>
      </c>
      <c r="T5">
        <v>6.3274229858400798E-3</v>
      </c>
    </row>
    <row r="6" spans="1:20" x14ac:dyDescent="0.35">
      <c r="A6" s="9">
        <v>35490</v>
      </c>
      <c r="B6">
        <v>4.7239698942505102E-3</v>
      </c>
      <c r="C6">
        <v>-1.79647361428383E-3</v>
      </c>
      <c r="D6">
        <v>2.6058941811661698E-2</v>
      </c>
      <c r="E6">
        <v>2.6407143592861899E-2</v>
      </c>
      <c r="F6">
        <v>3.17244680543419E-3</v>
      </c>
      <c r="G6">
        <v>2.69023838210112E-3</v>
      </c>
      <c r="H6">
        <v>6.2659128231097204E-3</v>
      </c>
      <c r="I6">
        <v>1.36022194087373E-2</v>
      </c>
      <c r="J6">
        <v>-2.9493567722136201E-3</v>
      </c>
      <c r="K6">
        <v>5.5802967334050097E-3</v>
      </c>
      <c r="L6">
        <v>2.6621987638279099E-2</v>
      </c>
      <c r="M6">
        <v>3.5043909686066001E-2</v>
      </c>
      <c r="N6">
        <v>-3.98245076394416E-4</v>
      </c>
      <c r="O6">
        <v>2.56825280183803E-2</v>
      </c>
      <c r="P6">
        <v>1.69302344942196E-3</v>
      </c>
      <c r="Q6">
        <v>1.1490658814528E-2</v>
      </c>
      <c r="R6">
        <v>2.1664951211981899E-2</v>
      </c>
      <c r="S6">
        <v>2.6097528756097998E-2</v>
      </c>
      <c r="T6">
        <v>3.1775931676105199E-3</v>
      </c>
    </row>
    <row r="7" spans="1:20" x14ac:dyDescent="0.35">
      <c r="A7" s="9">
        <v>35582</v>
      </c>
      <c r="B7">
        <v>1.8074144278779601E-3</v>
      </c>
      <c r="C7">
        <v>8.5981530294836107E-3</v>
      </c>
      <c r="D7">
        <v>-5.2715531345767499E-3</v>
      </c>
      <c r="E7">
        <v>4.9390893994110098E-2</v>
      </c>
      <c r="F7">
        <v>6.2388194159168804E-3</v>
      </c>
      <c r="G7">
        <v>-1.00251041809757E-4</v>
      </c>
      <c r="H7">
        <v>4.1921454311071096E-3</v>
      </c>
      <c r="I7">
        <v>1.8036916668462102E-2</v>
      </c>
      <c r="J7">
        <v>-1.3411932701295E-3</v>
      </c>
      <c r="K7">
        <v>3.0637984179384199E-3</v>
      </c>
      <c r="L7">
        <v>1.69751790956435E-2</v>
      </c>
      <c r="M7">
        <v>1.8827987048527301E-2</v>
      </c>
      <c r="N7">
        <v>-1.8221459056612099E-3</v>
      </c>
      <c r="O7">
        <v>1.0901492030188999E-2</v>
      </c>
      <c r="P7">
        <v>6.0930479423842096E-3</v>
      </c>
      <c r="Q7">
        <v>-1.82085548774E-3</v>
      </c>
      <c r="R7">
        <v>1.6088755732496199E-2</v>
      </c>
      <c r="S7">
        <v>3.4123531454048103E-2</v>
      </c>
      <c r="T7">
        <v>3.4612884022518502E-3</v>
      </c>
    </row>
    <row r="8" spans="1:20" x14ac:dyDescent="0.35">
      <c r="A8" s="9">
        <v>35674</v>
      </c>
      <c r="B8">
        <v>2.9117348141401598E-3</v>
      </c>
      <c r="C8">
        <v>2.8448998151911101E-3</v>
      </c>
      <c r="D8">
        <v>9.5881333462746292E-3</v>
      </c>
      <c r="E8">
        <v>2.6873360251831901E-2</v>
      </c>
      <c r="F8">
        <v>6.4013754186358299E-3</v>
      </c>
      <c r="G8">
        <v>9.2735396184448204E-3</v>
      </c>
      <c r="H8">
        <v>3.66791183299264E-3</v>
      </c>
      <c r="I8">
        <v>1.09559813000508E-2</v>
      </c>
      <c r="J8">
        <v>5.3438178886434E-3</v>
      </c>
      <c r="K8">
        <v>5.1164029564992903E-3</v>
      </c>
      <c r="L8">
        <v>2.24983873447911E-2</v>
      </c>
      <c r="M8">
        <v>2.96054689735804E-2</v>
      </c>
      <c r="N8">
        <v>1.07803908543278E-2</v>
      </c>
      <c r="O8">
        <v>1.2545204841806301E-2</v>
      </c>
      <c r="P8">
        <v>1.5857832476392601E-2</v>
      </c>
      <c r="Q8">
        <v>1.1198812677464601E-2</v>
      </c>
      <c r="R8">
        <v>2.2409585219284999E-2</v>
      </c>
      <c r="S8">
        <v>2.3717746685415101E-2</v>
      </c>
      <c r="T8">
        <v>1.0916682567930699E-2</v>
      </c>
    </row>
    <row r="9" spans="1:20" x14ac:dyDescent="0.35">
      <c r="A9" s="9">
        <v>35765</v>
      </c>
      <c r="B9">
        <v>3.9160357624253199E-3</v>
      </c>
      <c r="C9">
        <v>2.5554347211970102E-3</v>
      </c>
      <c r="D9">
        <v>2.0085552338592799E-2</v>
      </c>
      <c r="E9">
        <v>3.6136748853597599E-2</v>
      </c>
      <c r="F9">
        <v>5.8709550060075796E-3</v>
      </c>
      <c r="G9">
        <v>2.8235387267086399E-3</v>
      </c>
      <c r="H9">
        <v>3.3318181283190401E-3</v>
      </c>
      <c r="I9">
        <v>1.6698956638280301E-2</v>
      </c>
      <c r="J9">
        <v>9.9810653096726893E-3</v>
      </c>
      <c r="K9">
        <v>9.0010909803099996E-3</v>
      </c>
      <c r="L9">
        <v>1.58935082450226E-2</v>
      </c>
      <c r="M9">
        <v>2.5014914664653699E-2</v>
      </c>
      <c r="N9">
        <v>1.14808487445652E-2</v>
      </c>
      <c r="O9">
        <v>1.18493216899247E-2</v>
      </c>
      <c r="P9">
        <v>6.3093609546272496E-3</v>
      </c>
      <c r="Q9">
        <v>6.5387359791300803E-3</v>
      </c>
      <c r="R9">
        <v>2.2527097136786599E-2</v>
      </c>
      <c r="S9">
        <v>3.05898906664132E-2</v>
      </c>
      <c r="T9">
        <v>7.5963159373276402E-3</v>
      </c>
    </row>
    <row r="10" spans="1:20" x14ac:dyDescent="0.35">
      <c r="A10" s="9">
        <v>35855</v>
      </c>
      <c r="B10">
        <v>4.7348717912742604E-3</v>
      </c>
      <c r="C10">
        <v>-7.1040490798422696E-4</v>
      </c>
      <c r="D10">
        <v>-3.9836996469274199E-3</v>
      </c>
      <c r="E10">
        <v>3.9557917993150497E-2</v>
      </c>
      <c r="F10">
        <v>3.5035136291638701E-3</v>
      </c>
      <c r="G10">
        <v>-1.32227302409175E-3</v>
      </c>
      <c r="H10">
        <v>1.2093504468566299E-3</v>
      </c>
      <c r="I10">
        <v>1.3105212676118401E-2</v>
      </c>
      <c r="J10">
        <v>7.2326995661442803E-3</v>
      </c>
      <c r="K10">
        <v>7.6937765087082399E-3</v>
      </c>
      <c r="L10">
        <v>1.34155882126386E-2</v>
      </c>
      <c r="M10">
        <v>1.3091340482550401E-2</v>
      </c>
      <c r="N10">
        <v>-3.0677626093892499E-3</v>
      </c>
      <c r="O10">
        <v>1.40659187948754E-2</v>
      </c>
      <c r="P10">
        <v>1.1337932735879699E-3</v>
      </c>
      <c r="Q10">
        <v>4.6184510173844498E-3</v>
      </c>
      <c r="R10">
        <v>1.8720711959265599E-2</v>
      </c>
      <c r="S10">
        <v>3.3030120922592401E-2</v>
      </c>
      <c r="T10">
        <v>2.1763200131090701E-3</v>
      </c>
    </row>
    <row r="11" spans="1:20" x14ac:dyDescent="0.35">
      <c r="A11" s="9">
        <v>35947</v>
      </c>
      <c r="B11">
        <v>-8.5767012831295699E-4</v>
      </c>
      <c r="C11">
        <v>1.12727750005113E-2</v>
      </c>
      <c r="D11">
        <v>1.7566968394890799E-2</v>
      </c>
      <c r="E11">
        <v>1.1511414886034599E-2</v>
      </c>
      <c r="F11">
        <v>4.7541475208952603E-3</v>
      </c>
      <c r="G11">
        <v>2.5149215463201699E-3</v>
      </c>
      <c r="H11">
        <v>2.3136816766076802E-3</v>
      </c>
      <c r="I11">
        <v>2.4860757822940699E-2</v>
      </c>
      <c r="J11">
        <v>1.0835299491194101E-2</v>
      </c>
      <c r="K11">
        <v>4.0523584569447197E-3</v>
      </c>
      <c r="L11">
        <v>1.3969358545155901E-2</v>
      </c>
      <c r="M11">
        <v>7.2560174798596997E-3</v>
      </c>
      <c r="N11">
        <v>-3.1664956052380299E-3</v>
      </c>
      <c r="O11">
        <v>1.48529894658935E-2</v>
      </c>
      <c r="P11">
        <v>5.3435754535291896E-3</v>
      </c>
      <c r="Q11">
        <v>1.32026849663611E-2</v>
      </c>
      <c r="R11">
        <v>2.35668744732393E-2</v>
      </c>
      <c r="S11">
        <v>1.9258077572092198E-2</v>
      </c>
      <c r="T11">
        <v>4.3142733554234402E-3</v>
      </c>
    </row>
    <row r="12" spans="1:20" x14ac:dyDescent="0.35">
      <c r="A12" s="9">
        <v>36039</v>
      </c>
      <c r="B12">
        <v>2.46859038282054E-4</v>
      </c>
      <c r="C12">
        <v>-2.47568510143438E-3</v>
      </c>
      <c r="D12">
        <v>1.7709317063598198E-2</v>
      </c>
      <c r="E12">
        <v>1.08183490537462E-2</v>
      </c>
      <c r="F12">
        <v>3.6198041284577699E-3</v>
      </c>
      <c r="G12">
        <v>2.61858742064043E-3</v>
      </c>
      <c r="H12">
        <v>9.0497317679407699E-4</v>
      </c>
      <c r="I12">
        <v>1.20308033031272E-2</v>
      </c>
      <c r="J12">
        <v>7.64056324530422E-3</v>
      </c>
      <c r="K12">
        <v>6.1939090412914096E-3</v>
      </c>
      <c r="L12">
        <v>3.47507133714057E-3</v>
      </c>
      <c r="M12">
        <v>6.4747828853734301E-3</v>
      </c>
      <c r="N12">
        <v>4.0831017262637197E-3</v>
      </c>
      <c r="O12">
        <v>5.75365473129065E-3</v>
      </c>
      <c r="P12">
        <v>4.7306549279523998E-3</v>
      </c>
      <c r="Q12">
        <v>5.8301448503603002E-3</v>
      </c>
      <c r="R12">
        <v>1.52583413770403E-2</v>
      </c>
      <c r="S12">
        <v>1.11880824349447E-2</v>
      </c>
      <c r="T12">
        <v>7.4891240475944603E-3</v>
      </c>
    </row>
    <row r="13" spans="1:20" x14ac:dyDescent="0.35">
      <c r="A13" s="9">
        <v>36130</v>
      </c>
      <c r="B13">
        <v>2.5766731530813798E-3</v>
      </c>
      <c r="C13">
        <v>1.4964306653849999E-3</v>
      </c>
      <c r="D13">
        <v>-2.0223482271670999E-2</v>
      </c>
      <c r="E13">
        <v>1.22776626199244E-2</v>
      </c>
      <c r="F13">
        <v>3.6576268053624698E-4</v>
      </c>
      <c r="G13">
        <v>1.7736982070345599E-4</v>
      </c>
      <c r="H13">
        <v>4.7648023665039898E-4</v>
      </c>
      <c r="I13">
        <v>-6.8428349646953795E-4</v>
      </c>
      <c r="J13">
        <v>4.5721360274538804E-3</v>
      </c>
      <c r="K13">
        <v>3.0345428853750002E-3</v>
      </c>
      <c r="L13">
        <v>5.4342529518896501E-3</v>
      </c>
      <c r="M13">
        <v>9.6130448993850502E-3</v>
      </c>
      <c r="N13">
        <v>7.4768401893757002E-3</v>
      </c>
      <c r="O13">
        <v>4.3041102753854903E-3</v>
      </c>
      <c r="P13">
        <v>9.8253338127001107E-3</v>
      </c>
      <c r="Q13">
        <v>1.4840011615886099E-2</v>
      </c>
      <c r="R13">
        <v>2.3382392981880499E-2</v>
      </c>
      <c r="S13">
        <v>2.1352461314896199E-2</v>
      </c>
      <c r="T13">
        <v>6.9209033936557E-3</v>
      </c>
    </row>
    <row r="14" spans="1:20" x14ac:dyDescent="0.35">
      <c r="A14" s="9">
        <v>36220</v>
      </c>
      <c r="B14">
        <v>7.19929355060227E-4</v>
      </c>
      <c r="C14">
        <v>6.9780845445167397E-3</v>
      </c>
      <c r="D14">
        <v>2.7427624172844702E-3</v>
      </c>
      <c r="E14">
        <v>1.0897364345559501E-2</v>
      </c>
      <c r="F14">
        <v>3.2610226850424899E-3</v>
      </c>
      <c r="G14">
        <v>1.3526207406670001E-3</v>
      </c>
      <c r="H14">
        <v>2.7441140346928699E-3</v>
      </c>
      <c r="I14">
        <v>5.3654792115851203E-3</v>
      </c>
      <c r="J14">
        <v>4.6831882292514204E-3</v>
      </c>
      <c r="K14">
        <v>6.5014759644169799E-3</v>
      </c>
      <c r="L14">
        <v>4.4053834760972499E-3</v>
      </c>
      <c r="M14">
        <v>4.2229370421775301E-3</v>
      </c>
      <c r="N14">
        <v>-8.2847253509382604E-4</v>
      </c>
      <c r="O14">
        <v>9.9506744159920703E-3</v>
      </c>
      <c r="P14">
        <v>7.95763857312368E-3</v>
      </c>
      <c r="Q14">
        <v>5.3407100525404297E-3</v>
      </c>
      <c r="R14">
        <v>2.7922276902671E-2</v>
      </c>
      <c r="S14">
        <v>1.5456637648935999E-2</v>
      </c>
      <c r="T14">
        <v>8.3974862039779396E-3</v>
      </c>
    </row>
    <row r="15" spans="1:20" x14ac:dyDescent="0.35">
      <c r="A15" s="9">
        <v>36312</v>
      </c>
      <c r="B15">
        <v>-8.6344897179851596E-4</v>
      </c>
      <c r="C15">
        <v>3.36641407024596E-3</v>
      </c>
      <c r="D15">
        <v>3.1802512544407799E-3</v>
      </c>
      <c r="E15">
        <v>4.9528097648640097E-3</v>
      </c>
      <c r="F15">
        <v>8.7705562499591494E-3</v>
      </c>
      <c r="G15">
        <v>2.4600513132841998E-3</v>
      </c>
      <c r="H15">
        <v>3.2703755782113601E-3</v>
      </c>
      <c r="I15">
        <v>5.0975382620020698E-3</v>
      </c>
      <c r="J15">
        <v>1.2684606896607E-2</v>
      </c>
      <c r="K15">
        <v>3.9433764126602698E-3</v>
      </c>
      <c r="L15">
        <v>9.7887552724920408E-3</v>
      </c>
      <c r="M15">
        <v>1.51348138945161E-3</v>
      </c>
      <c r="N15">
        <v>4.8599913857221002E-3</v>
      </c>
      <c r="O15">
        <v>4.6452064356346098E-3</v>
      </c>
      <c r="P15">
        <v>5.8354162247380896E-3</v>
      </c>
      <c r="Q15">
        <v>2.9458536254302501E-3</v>
      </c>
      <c r="R15">
        <v>2.23161094124994E-2</v>
      </c>
      <c r="S15">
        <v>7.1959704105951702E-3</v>
      </c>
      <c r="T15">
        <v>7.6128171518996396E-3</v>
      </c>
    </row>
    <row r="16" spans="1:20" x14ac:dyDescent="0.35">
      <c r="A16" s="9">
        <v>36404</v>
      </c>
      <c r="B16">
        <v>5.5783840681202798E-3</v>
      </c>
      <c r="C16">
        <v>5.44989590351737E-3</v>
      </c>
      <c r="D16">
        <v>1.67446418839555E-2</v>
      </c>
      <c r="E16">
        <v>1.1947832190097299E-2</v>
      </c>
      <c r="F16">
        <v>7.2224756050949203E-3</v>
      </c>
      <c r="G16">
        <v>5.3351759356853497E-3</v>
      </c>
      <c r="H16">
        <v>4.0976362928908799E-3</v>
      </c>
      <c r="I16">
        <v>7.9356130948112693E-3</v>
      </c>
      <c r="J16">
        <v>1.59126208119343E-2</v>
      </c>
      <c r="K16">
        <v>9.5878963478964394E-3</v>
      </c>
      <c r="L16">
        <v>8.1032757334969507E-3</v>
      </c>
      <c r="M16">
        <v>9.5134305849885002E-3</v>
      </c>
      <c r="N16">
        <v>9.13941523941369E-3</v>
      </c>
      <c r="O16">
        <v>9.0753835808437405E-3</v>
      </c>
      <c r="P16">
        <v>4.3514538466096504E-3</v>
      </c>
      <c r="Q16">
        <v>4.02288055526181E-3</v>
      </c>
      <c r="R16">
        <v>0.111572309806017</v>
      </c>
      <c r="S16">
        <v>4.9986825678016801E-2</v>
      </c>
      <c r="T16">
        <v>1.15118338110665E-2</v>
      </c>
    </row>
    <row r="17" spans="1:20" x14ac:dyDescent="0.35">
      <c r="A17" s="9">
        <v>36495</v>
      </c>
      <c r="B17">
        <v>1.7385150968499401E-2</v>
      </c>
      <c r="C17">
        <v>1.24499487891261E-2</v>
      </c>
      <c r="D17">
        <v>2.4781837071900601E-2</v>
      </c>
      <c r="E17">
        <v>1.2478841103695199E-2</v>
      </c>
      <c r="F17">
        <v>1.2494265744669299E-2</v>
      </c>
      <c r="G17">
        <v>1.08857217836574E-2</v>
      </c>
      <c r="H17">
        <v>4.6883118660042003E-3</v>
      </c>
      <c r="I17">
        <v>1.29359936766246E-2</v>
      </c>
      <c r="J17">
        <v>1.8788026968054601E-2</v>
      </c>
      <c r="K17">
        <v>6.7746293099580296E-3</v>
      </c>
      <c r="L17">
        <v>1.7948679290900001E-2</v>
      </c>
      <c r="M17">
        <v>-6.9744402914937902E-3</v>
      </c>
      <c r="N17">
        <v>1.8187008004177899E-2</v>
      </c>
      <c r="O17">
        <v>3.0743442472392999E-2</v>
      </c>
      <c r="P17">
        <v>9.9540779138336706E-3</v>
      </c>
      <c r="Q17">
        <v>1.17969492081426E-2</v>
      </c>
      <c r="R17">
        <v>2.0692396632398899E-2</v>
      </c>
      <c r="S17">
        <v>3.1160864950912099E-2</v>
      </c>
      <c r="T17">
        <v>1.14407706326492E-2</v>
      </c>
    </row>
    <row r="18" spans="1:20" x14ac:dyDescent="0.35">
      <c r="A18" s="9">
        <v>36586</v>
      </c>
      <c r="B18">
        <v>4.6888045729375702E-3</v>
      </c>
      <c r="C18">
        <v>1.30426262021545E-2</v>
      </c>
      <c r="D18">
        <v>2.4440657065183599E-2</v>
      </c>
      <c r="E18">
        <v>4.3190016999402302E-3</v>
      </c>
      <c r="F18">
        <v>1.3772229644490701E-2</v>
      </c>
      <c r="G18">
        <v>4.0263091573099E-3</v>
      </c>
      <c r="H18">
        <v>5.5278372905040399E-3</v>
      </c>
      <c r="I18">
        <v>1.10355268243283E-2</v>
      </c>
      <c r="J18">
        <v>1.7850181164709399E-2</v>
      </c>
      <c r="K18">
        <v>9.6535898592898396E-3</v>
      </c>
      <c r="L18">
        <v>7.3244311130459504E-3</v>
      </c>
      <c r="M18">
        <v>1.1620287140374899E-2</v>
      </c>
      <c r="N18">
        <v>8.8964300297811796E-3</v>
      </c>
      <c r="O18">
        <v>6.70553151298578E-4</v>
      </c>
      <c r="P18">
        <v>1.1237563030339799E-3</v>
      </c>
      <c r="Q18">
        <v>1.73650062037495E-3</v>
      </c>
      <c r="R18">
        <v>5.6229475838703601E-2</v>
      </c>
      <c r="S18">
        <v>2.7871097503214402E-2</v>
      </c>
      <c r="T18">
        <v>1.27971142629257E-2</v>
      </c>
    </row>
    <row r="19" spans="1:20" x14ac:dyDescent="0.35">
      <c r="A19" s="9">
        <v>36678</v>
      </c>
      <c r="B19">
        <v>4.4592347344344597E-3</v>
      </c>
      <c r="C19">
        <v>1.02029445192013E-2</v>
      </c>
      <c r="D19">
        <v>3.2573384910018302E-3</v>
      </c>
      <c r="E19">
        <v>5.0371431160064102E-3</v>
      </c>
      <c r="F19">
        <v>8.7165774234775097E-3</v>
      </c>
      <c r="G19">
        <v>5.0766453028146001E-3</v>
      </c>
      <c r="H19">
        <v>5.0799068603844602E-3</v>
      </c>
      <c r="I19">
        <v>1.6239981087383601E-3</v>
      </c>
      <c r="J19">
        <v>2.0191848279186599E-2</v>
      </c>
      <c r="K19">
        <v>6.0357345825415602E-3</v>
      </c>
      <c r="L19">
        <v>2.9987198939378999E-4</v>
      </c>
      <c r="M19">
        <v>3.3895070985932702E-3</v>
      </c>
      <c r="N19">
        <v>2.3733964643498601E-2</v>
      </c>
      <c r="O19">
        <v>4.2910077204031697E-3</v>
      </c>
      <c r="P19">
        <v>1.7051634707967101E-2</v>
      </c>
      <c r="Q19">
        <v>1.8252303211242101E-2</v>
      </c>
      <c r="R19">
        <v>1.58893402465775E-2</v>
      </c>
      <c r="S19">
        <v>1.7779163390677599E-2</v>
      </c>
      <c r="T19">
        <v>1.28154477770568E-2</v>
      </c>
    </row>
    <row r="20" spans="1:20" x14ac:dyDescent="0.35">
      <c r="A20" s="9">
        <v>36770</v>
      </c>
      <c r="B20">
        <v>5.5645127129127399E-3</v>
      </c>
      <c r="C20">
        <v>1.85648095555426E-2</v>
      </c>
      <c r="D20">
        <v>8.6427751177325304E-3</v>
      </c>
      <c r="E20">
        <v>2.96437872514741E-2</v>
      </c>
      <c r="F20">
        <v>1.09047569167773E-2</v>
      </c>
      <c r="G20">
        <v>1.0733108960509399E-2</v>
      </c>
      <c r="H20">
        <v>6.7628595875818898E-3</v>
      </c>
      <c r="I20">
        <v>1.7590390520873501E-2</v>
      </c>
      <c r="J20">
        <v>1.57943800891856E-2</v>
      </c>
      <c r="K20">
        <v>9.4971439519696207E-3</v>
      </c>
      <c r="L20">
        <v>6.0888168689220198E-3</v>
      </c>
      <c r="M20">
        <v>-1.4858222733066799E-3</v>
      </c>
      <c r="N20">
        <v>6.6322355617557099E-3</v>
      </c>
      <c r="O20">
        <v>6.53445647343437E-3</v>
      </c>
      <c r="P20">
        <v>1.0305302121558901E-2</v>
      </c>
      <c r="Q20">
        <v>1.3984208930809599E-2</v>
      </c>
      <c r="R20">
        <v>2.2506659677019501E-2</v>
      </c>
      <c r="S20">
        <v>4.0241379911715003E-2</v>
      </c>
      <c r="T20">
        <v>1.6589959604850699E-2</v>
      </c>
    </row>
    <row r="21" spans="1:20" x14ac:dyDescent="0.35">
      <c r="A21" s="9">
        <v>36861</v>
      </c>
      <c r="B21">
        <v>1.06430893486484E-2</v>
      </c>
      <c r="C21">
        <v>-6.3605331746899698E-4</v>
      </c>
      <c r="D21">
        <v>1.2619844851283301E-2</v>
      </c>
      <c r="E21">
        <v>2.7893774114975799E-2</v>
      </c>
      <c r="F21">
        <v>6.7836963575496102E-3</v>
      </c>
      <c r="G21">
        <v>2.9034233810124699E-3</v>
      </c>
      <c r="H21">
        <v>7.7474866040211504E-3</v>
      </c>
      <c r="I21">
        <v>1.92208160434655E-2</v>
      </c>
      <c r="J21">
        <v>9.9430591020872993E-3</v>
      </c>
      <c r="K21">
        <v>8.9852302232608407E-3</v>
      </c>
      <c r="L21">
        <v>1.08425260878385E-2</v>
      </c>
      <c r="M21">
        <v>7.7114743176053503E-3</v>
      </c>
      <c r="N21">
        <v>1.9536612846663099E-2</v>
      </c>
      <c r="O21">
        <v>3.9068345276359997E-3</v>
      </c>
      <c r="P21">
        <v>1.1933456394865699E-2</v>
      </c>
      <c r="Q21">
        <v>1.48636350604097E-2</v>
      </c>
      <c r="R21">
        <v>2.0652440317624799E-2</v>
      </c>
      <c r="S21">
        <v>3.0134698380866898E-2</v>
      </c>
      <c r="T21">
        <v>1.0963670805009601E-2</v>
      </c>
    </row>
    <row r="22" spans="1:20" x14ac:dyDescent="0.35">
      <c r="A22" s="9">
        <v>36951</v>
      </c>
      <c r="B22">
        <v>4.7342794511114703E-3</v>
      </c>
      <c r="C22">
        <v>1.9845152222262301E-3</v>
      </c>
      <c r="D22">
        <v>-3.87949066185323E-3</v>
      </c>
      <c r="E22">
        <v>1.5285797044376799E-2</v>
      </c>
      <c r="F22">
        <v>7.3279206928392199E-3</v>
      </c>
      <c r="G22">
        <v>1.28368486657324E-3</v>
      </c>
      <c r="H22">
        <v>5.2737045117003502E-3</v>
      </c>
      <c r="I22">
        <v>3.22589075871192E-3</v>
      </c>
      <c r="J22">
        <v>1.10434728707836E-2</v>
      </c>
      <c r="K22">
        <v>6.4022923322201901E-3</v>
      </c>
      <c r="L22">
        <v>3.2744955521648799E-3</v>
      </c>
      <c r="M22">
        <v>3.52936347287866E-3</v>
      </c>
      <c r="N22">
        <v>-7.4243307713803301E-3</v>
      </c>
      <c r="O22">
        <v>9.7274257143088808E-3</v>
      </c>
      <c r="P22">
        <v>2.6163216273868299E-2</v>
      </c>
      <c r="Q22">
        <v>1.8617015522428101E-2</v>
      </c>
      <c r="R22">
        <v>3.0482826400310001E-2</v>
      </c>
      <c r="S22">
        <v>2.9292384706722099E-2</v>
      </c>
      <c r="T22">
        <v>7.5746645865861903E-3</v>
      </c>
    </row>
    <row r="23" spans="1:20" x14ac:dyDescent="0.35">
      <c r="A23" s="9">
        <v>37043</v>
      </c>
      <c r="B23">
        <v>1.38414956832463E-2</v>
      </c>
      <c r="C23">
        <v>1.9748724728681499E-2</v>
      </c>
      <c r="D23">
        <v>2.17856873337401E-2</v>
      </c>
      <c r="E23">
        <v>1.7032720160018399E-2</v>
      </c>
      <c r="F23">
        <v>1.38355043777805E-2</v>
      </c>
      <c r="G23">
        <v>1.4416211198605099E-2</v>
      </c>
      <c r="H23">
        <v>7.92311467563569E-3</v>
      </c>
      <c r="I23">
        <v>1.8093994592196402E-2</v>
      </c>
      <c r="J23">
        <v>1.7899088690038801E-2</v>
      </c>
      <c r="K23">
        <v>1.0917310914131E-2</v>
      </c>
      <c r="L23">
        <v>2.1619342320096199E-2</v>
      </c>
      <c r="M23">
        <v>1.7866881198164899E-2</v>
      </c>
      <c r="N23">
        <v>1.83448158705137E-2</v>
      </c>
      <c r="O23">
        <v>1.8652492064641601E-2</v>
      </c>
      <c r="P23">
        <v>1.7218948276053199E-2</v>
      </c>
      <c r="Q23">
        <v>1.24929564426712E-2</v>
      </c>
      <c r="R23">
        <v>2.2876123461013101E-2</v>
      </c>
      <c r="S23">
        <v>2.6803883436973801E-2</v>
      </c>
      <c r="T23">
        <v>1.08521541403438E-2</v>
      </c>
    </row>
    <row r="24" spans="1:20" x14ac:dyDescent="0.35">
      <c r="A24" s="9">
        <v>37135</v>
      </c>
      <c r="B24">
        <v>4.2311715714411398E-3</v>
      </c>
      <c r="C24">
        <v>2.4726345192876901E-3</v>
      </c>
      <c r="D24">
        <v>-3.0519548018510599E-3</v>
      </c>
      <c r="E24">
        <v>1.2706060581745201E-2</v>
      </c>
      <c r="F24">
        <v>6.9292163523190396E-3</v>
      </c>
      <c r="G24">
        <v>4.1467609243800701E-3</v>
      </c>
      <c r="H24">
        <v>4.2123385719223102E-3</v>
      </c>
      <c r="I24">
        <v>1.0598687948155499E-2</v>
      </c>
      <c r="J24">
        <v>1.3373849155050299E-2</v>
      </c>
      <c r="K24">
        <v>5.5546355772054697E-3</v>
      </c>
      <c r="L24">
        <v>9.0780712022918795E-3</v>
      </c>
      <c r="M24">
        <v>4.4214843945766203E-3</v>
      </c>
      <c r="N24">
        <v>-5.37256163862917E-3</v>
      </c>
      <c r="O24">
        <v>1.1936079842564999E-2</v>
      </c>
      <c r="P24">
        <v>1.29485174799351E-2</v>
      </c>
      <c r="Q24">
        <v>9.0853716029324696E-3</v>
      </c>
      <c r="R24">
        <v>1.53260110957728E-2</v>
      </c>
      <c r="S24">
        <v>2.1318123776146902E-2</v>
      </c>
      <c r="T24">
        <v>6.8049841501776499E-3</v>
      </c>
    </row>
    <row r="25" spans="1:20" x14ac:dyDescent="0.35">
      <c r="A25" s="9">
        <v>37226</v>
      </c>
      <c r="B25">
        <v>2.5781025511518001E-3</v>
      </c>
      <c r="C25">
        <v>8.2051564080769799E-4</v>
      </c>
      <c r="D25">
        <v>1.29728281003775E-2</v>
      </c>
      <c r="E25">
        <v>1.34765132156994E-2</v>
      </c>
      <c r="F25">
        <v>3.8015790074281798E-3</v>
      </c>
      <c r="G25">
        <v>2.5384752206641101E-4</v>
      </c>
      <c r="H25">
        <v>5.0741017928872603E-3</v>
      </c>
      <c r="I25">
        <v>1.3114574094528E-2</v>
      </c>
      <c r="J25">
        <v>1.58696976455419E-2</v>
      </c>
      <c r="K25">
        <v>9.5474890572734596E-3</v>
      </c>
      <c r="L25">
        <v>6.7234213074570202E-3</v>
      </c>
      <c r="M25">
        <v>2.9458733647006901E-3</v>
      </c>
      <c r="N25">
        <v>6.1480104305568998E-3</v>
      </c>
      <c r="O25">
        <v>8.4053513207967192E-3</v>
      </c>
      <c r="P25">
        <v>1.0615054852632399E-2</v>
      </c>
      <c r="Q25">
        <v>1.3837039806121E-2</v>
      </c>
      <c r="R25">
        <v>1.2823410360911201E-2</v>
      </c>
      <c r="S25">
        <v>1.4318842559241001E-2</v>
      </c>
      <c r="T25">
        <v>9.8565816007997898E-3</v>
      </c>
    </row>
    <row r="26" spans="1:20" x14ac:dyDescent="0.35">
      <c r="A26" s="9">
        <v>37316</v>
      </c>
      <c r="B26">
        <v>4.7367059325416697E-3</v>
      </c>
      <c r="C26">
        <v>8.4904904888459896E-3</v>
      </c>
      <c r="D26">
        <v>-5.1065031559315499E-3</v>
      </c>
      <c r="E26">
        <v>1.4153728312333301E-2</v>
      </c>
      <c r="F26">
        <v>9.0044548652428395E-3</v>
      </c>
      <c r="G26">
        <v>9.2874485708696504E-3</v>
      </c>
      <c r="H26">
        <v>4.7955984269399303E-3</v>
      </c>
      <c r="I26">
        <v>1.25293168360239E-2</v>
      </c>
      <c r="J26">
        <v>1.7535120454330599E-2</v>
      </c>
      <c r="K26">
        <v>9.5247866790965797E-3</v>
      </c>
      <c r="L26">
        <v>4.2483198111827603E-3</v>
      </c>
      <c r="M26">
        <v>-2.0501171328703499E-3</v>
      </c>
      <c r="N26">
        <v>3.4916180208532902E-3</v>
      </c>
      <c r="O26">
        <v>3.8024728279167199E-3</v>
      </c>
      <c r="P26">
        <v>1.5558609397501399E-2</v>
      </c>
      <c r="Q26">
        <v>1.0332294366167E-2</v>
      </c>
      <c r="R26">
        <v>7.29887338734135E-3</v>
      </c>
      <c r="S26">
        <v>3.6275176625642801E-2</v>
      </c>
      <c r="T26">
        <v>1.53486176076085E-2</v>
      </c>
    </row>
    <row r="27" spans="1:20" x14ac:dyDescent="0.35">
      <c r="A27" s="9">
        <v>37408</v>
      </c>
      <c r="B27">
        <v>1.2494908796269801E-2</v>
      </c>
      <c r="C27">
        <v>-2.7619261710121498E-3</v>
      </c>
      <c r="D27">
        <v>2.2374707869091098E-2</v>
      </c>
      <c r="E27">
        <v>1.01142896243635E-2</v>
      </c>
      <c r="F27">
        <v>3.9423228256745902E-3</v>
      </c>
      <c r="G27">
        <v>5.0030545286596402E-3</v>
      </c>
      <c r="H27">
        <v>3.2628991238927299E-3</v>
      </c>
      <c r="I27">
        <v>9.6176725514753505E-3</v>
      </c>
      <c r="J27">
        <v>1.38112498849853E-2</v>
      </c>
      <c r="K27">
        <v>9.5226362132098293E-3</v>
      </c>
      <c r="L27">
        <v>-6.6099223062589503E-3</v>
      </c>
      <c r="M27">
        <v>-1.0997344437726399E-2</v>
      </c>
      <c r="N27">
        <v>1.2947703823524099E-2</v>
      </c>
      <c r="O27">
        <v>5.1992377514249004E-3</v>
      </c>
      <c r="P27">
        <v>9.5138748330837099E-3</v>
      </c>
      <c r="Q27">
        <v>1.34383282135873E-2</v>
      </c>
      <c r="R27">
        <v>7.2958350772048403E-3</v>
      </c>
      <c r="S27">
        <v>1.6681792011611199E-2</v>
      </c>
      <c r="T27">
        <v>1.31119374308271E-2</v>
      </c>
    </row>
    <row r="28" spans="1:20" x14ac:dyDescent="0.35">
      <c r="A28" s="9">
        <v>37500</v>
      </c>
      <c r="B28">
        <v>4.2355436417338002E-3</v>
      </c>
      <c r="C28">
        <v>9.2075532553475004E-3</v>
      </c>
      <c r="D28">
        <v>1.50578535992113E-2</v>
      </c>
      <c r="E28">
        <v>3.0046685762866402E-3</v>
      </c>
      <c r="F28">
        <v>3.8869337844381902E-3</v>
      </c>
      <c r="G28">
        <v>8.2340374583137494E-3</v>
      </c>
      <c r="H28">
        <v>4.1404830225145401E-3</v>
      </c>
      <c r="I28">
        <v>1.2846977804205399E-2</v>
      </c>
      <c r="J28">
        <v>1.1322485897816001E-2</v>
      </c>
      <c r="K28">
        <v>9.8924572562112401E-3</v>
      </c>
      <c r="L28">
        <v>1.2326035093293599E-2</v>
      </c>
      <c r="M28">
        <v>-8.2182372377908892E-3</v>
      </c>
      <c r="N28">
        <v>9.3715405948211206E-3</v>
      </c>
      <c r="O28">
        <v>1.22629325239641E-2</v>
      </c>
      <c r="P28">
        <v>1.1050456050246399E-2</v>
      </c>
      <c r="Q28">
        <v>1.32117634774954E-2</v>
      </c>
      <c r="R28">
        <v>1.1253617085005401E-2</v>
      </c>
      <c r="S28">
        <v>2.67914163168529E-2</v>
      </c>
      <c r="T28">
        <v>8.4028229771773502E-3</v>
      </c>
    </row>
    <row r="29" spans="1:20" x14ac:dyDescent="0.35">
      <c r="A29" s="9">
        <v>37591</v>
      </c>
      <c r="B29">
        <v>2.5796692296943301E-3</v>
      </c>
      <c r="C29">
        <v>2.1845803772242598E-3</v>
      </c>
      <c r="D29">
        <v>8.5424490953852506E-3</v>
      </c>
      <c r="E29">
        <v>9.2662022147906708E-3</v>
      </c>
      <c r="F29">
        <v>5.3800616815799203E-3</v>
      </c>
      <c r="G29">
        <v>5.5720199208547502E-3</v>
      </c>
      <c r="H29">
        <v>3.8165324766714498E-3</v>
      </c>
      <c r="I29">
        <v>1.0043070122602801E-2</v>
      </c>
      <c r="J29">
        <v>1.88084696166105E-2</v>
      </c>
      <c r="K29">
        <v>1.1308095826705399E-2</v>
      </c>
      <c r="L29">
        <v>1.3485641477740701E-2</v>
      </c>
      <c r="M29">
        <v>9.5660526786939294E-3</v>
      </c>
      <c r="N29">
        <v>1.1485955513893E-2</v>
      </c>
      <c r="O29">
        <v>5.9582718624862103E-3</v>
      </c>
      <c r="P29">
        <v>5.9597636071645199E-3</v>
      </c>
      <c r="Q29">
        <v>1.5790978854140901E-2</v>
      </c>
      <c r="R29">
        <v>1.19802010151321E-2</v>
      </c>
      <c r="S29">
        <v>1.4507444344948399E-2</v>
      </c>
      <c r="T29">
        <v>1.34129253135524E-2</v>
      </c>
    </row>
    <row r="30" spans="1:20" x14ac:dyDescent="0.35">
      <c r="A30" s="9">
        <v>37681</v>
      </c>
      <c r="B30">
        <v>7.4190384959738802E-3</v>
      </c>
      <c r="C30">
        <v>1.4813868174380599E-2</v>
      </c>
      <c r="D30">
        <v>3.6749953396539997E-2</v>
      </c>
      <c r="E30">
        <v>1.22302016435275E-2</v>
      </c>
      <c r="F30">
        <v>9.7644411922629595E-3</v>
      </c>
      <c r="G30">
        <v>1.4629979237998201E-2</v>
      </c>
      <c r="H30">
        <v>4.2127268475580697E-3</v>
      </c>
      <c r="I30">
        <v>1.6828625755377601E-2</v>
      </c>
      <c r="J30">
        <v>1.7458023415479799E-2</v>
      </c>
      <c r="K30">
        <v>1.0396629522933199E-2</v>
      </c>
      <c r="L30">
        <v>1.1722680634733199E-2</v>
      </c>
      <c r="M30">
        <v>-2.8442295654411802E-3</v>
      </c>
      <c r="N30">
        <v>1.29647696555668E-2</v>
      </c>
      <c r="O30">
        <v>7.7379545297245897E-3</v>
      </c>
      <c r="P30">
        <v>8.5173030247760496E-3</v>
      </c>
      <c r="Q30">
        <v>7.2086651322602101E-3</v>
      </c>
      <c r="R30">
        <v>7.3230005525339703E-2</v>
      </c>
      <c r="S30">
        <v>2.7049724316531E-2</v>
      </c>
      <c r="T30">
        <v>1.17643358513328E-2</v>
      </c>
    </row>
    <row r="31" spans="1:20" x14ac:dyDescent="0.35">
      <c r="A31" s="9">
        <v>37773</v>
      </c>
      <c r="B31">
        <v>4.7289532045770901E-4</v>
      </c>
      <c r="C31">
        <v>-5.2339554525013604E-3</v>
      </c>
      <c r="D31">
        <v>-1.28587084970616E-2</v>
      </c>
      <c r="E31">
        <v>-1.2723041013194301E-2</v>
      </c>
      <c r="F31">
        <v>-7.5163467703618595E-4</v>
      </c>
      <c r="G31">
        <v>-3.0293602913343E-3</v>
      </c>
      <c r="H31">
        <v>2.80220033029023E-3</v>
      </c>
      <c r="I31">
        <v>6.2316813517074299E-3</v>
      </c>
      <c r="J31">
        <v>5.0837761191597601E-3</v>
      </c>
      <c r="K31">
        <v>8.0283629247849004E-3</v>
      </c>
      <c r="L31">
        <v>1.1775033626537401E-2</v>
      </c>
      <c r="M31">
        <v>-1.6771403451240499E-3</v>
      </c>
      <c r="N31">
        <v>-9.8191446307989202E-3</v>
      </c>
      <c r="O31">
        <v>1.3179301320180199E-3</v>
      </c>
      <c r="P31">
        <v>1.6052497332945299E-3</v>
      </c>
      <c r="Q31">
        <v>7.6710737546806899E-3</v>
      </c>
      <c r="R31">
        <v>1.47769207911598E-2</v>
      </c>
      <c r="S31">
        <v>1.4800561514918899E-2</v>
      </c>
      <c r="T31">
        <v>4.7482709242873296E-3</v>
      </c>
    </row>
    <row r="32" spans="1:20" x14ac:dyDescent="0.35">
      <c r="A32" s="9">
        <v>37865</v>
      </c>
      <c r="B32">
        <v>9.5851539476044002E-3</v>
      </c>
      <c r="C32">
        <v>1.0549002621151301E-2</v>
      </c>
      <c r="D32">
        <v>1.0839701268512801E-2</v>
      </c>
      <c r="E32">
        <v>1.12233600130609E-2</v>
      </c>
      <c r="F32">
        <v>2.1230115392640702E-3</v>
      </c>
      <c r="G32">
        <v>1.23396712017072E-2</v>
      </c>
      <c r="H32">
        <v>4.4603489542848198E-3</v>
      </c>
      <c r="I32">
        <v>8.5090529032483594E-3</v>
      </c>
      <c r="J32">
        <v>7.9598389295576708E-3</v>
      </c>
      <c r="K32">
        <v>9.5154231119552804E-3</v>
      </c>
      <c r="L32">
        <v>3.73546469241137E-3</v>
      </c>
      <c r="M32">
        <v>-1.37712578387989E-2</v>
      </c>
      <c r="N32">
        <v>1.6037266756444499E-2</v>
      </c>
      <c r="O32">
        <v>6.99621908338122E-3</v>
      </c>
      <c r="P32">
        <v>9.50321006259249E-3</v>
      </c>
      <c r="Q32">
        <v>1.19902904229248E-2</v>
      </c>
      <c r="R32">
        <v>2.09555057019809E-2</v>
      </c>
      <c r="S32">
        <v>1.2077278134442201E-2</v>
      </c>
      <c r="T32">
        <v>7.6934266994797499E-3</v>
      </c>
    </row>
    <row r="33" spans="1:20" x14ac:dyDescent="0.35">
      <c r="A33" s="9">
        <v>37956</v>
      </c>
      <c r="B33">
        <v>3.9207509786154402E-3</v>
      </c>
      <c r="C33">
        <v>8.1866623553483503E-4</v>
      </c>
      <c r="D33">
        <v>-4.5214126198991804E-3</v>
      </c>
      <c r="E33">
        <v>3.7644661901769902E-3</v>
      </c>
      <c r="F33">
        <v>1.84226453760445E-3</v>
      </c>
      <c r="G33">
        <v>6.8708865938194004E-3</v>
      </c>
      <c r="H33">
        <v>5.4283720246995903E-3</v>
      </c>
      <c r="I33">
        <v>9.4319229096116505E-3</v>
      </c>
      <c r="J33">
        <v>9.7155078159489299E-3</v>
      </c>
      <c r="K33">
        <v>7.7900735555379496E-3</v>
      </c>
      <c r="L33">
        <v>1.93745249487434E-2</v>
      </c>
      <c r="M33">
        <v>3.2279680680009199E-3</v>
      </c>
      <c r="N33">
        <v>1.01425576545227E-2</v>
      </c>
      <c r="O33">
        <v>1.6200050545394799E-2</v>
      </c>
      <c r="P33">
        <v>2.2258545709674701E-3</v>
      </c>
      <c r="Q33">
        <v>4.6765029299607498E-3</v>
      </c>
      <c r="R33">
        <v>1.535472191514E-2</v>
      </c>
      <c r="S33">
        <v>1.0554980351441199E-2</v>
      </c>
      <c r="T33">
        <v>1.02714680855751E-2</v>
      </c>
    </row>
    <row r="34" spans="1:20" x14ac:dyDescent="0.35">
      <c r="A34" s="9">
        <v>38047</v>
      </c>
      <c r="B34">
        <v>1.0103375531010299E-2</v>
      </c>
      <c r="C34">
        <v>5.22428243913461E-3</v>
      </c>
      <c r="D34">
        <v>8.0422197722358306E-3</v>
      </c>
      <c r="E34">
        <v>3.0996178229238899E-3</v>
      </c>
      <c r="F34">
        <v>-6.1951891111807203E-3</v>
      </c>
      <c r="G34">
        <v>9.24538336528977E-3</v>
      </c>
      <c r="H34">
        <v>6.2978485811729197E-3</v>
      </c>
      <c r="I34">
        <v>1.5094276496582701E-2</v>
      </c>
      <c r="J34">
        <v>5.6086954324567704E-3</v>
      </c>
      <c r="K34">
        <v>6.1227643868118596E-3</v>
      </c>
      <c r="L34">
        <v>2.9101802666121099E-2</v>
      </c>
      <c r="M34">
        <v>1.63747044238269E-3</v>
      </c>
      <c r="N34">
        <v>1.0235406861743301E-2</v>
      </c>
      <c r="O34">
        <v>5.14986755175638E-3</v>
      </c>
      <c r="P34">
        <v>4.5993679438027001E-3</v>
      </c>
      <c r="Q34">
        <v>5.0408680453261703E-3</v>
      </c>
      <c r="R34">
        <v>5.5847102801063801E-2</v>
      </c>
      <c r="S34">
        <v>1.12747286750365E-2</v>
      </c>
      <c r="T34">
        <v>9.9545046378127205E-3</v>
      </c>
    </row>
    <row r="35" spans="1:20" x14ac:dyDescent="0.35">
      <c r="A35" s="9">
        <v>38139</v>
      </c>
      <c r="B35">
        <v>9.8119276798890806E-3</v>
      </c>
      <c r="C35">
        <v>9.4804222582604604E-3</v>
      </c>
      <c r="D35">
        <v>1.8097416175351402E-2</v>
      </c>
      <c r="E35">
        <v>3.5266391805207201E-2</v>
      </c>
      <c r="F35">
        <v>1.0820450946893601E-3</v>
      </c>
      <c r="G35">
        <v>7.5723553090604702E-3</v>
      </c>
      <c r="H35">
        <v>7.1387862525517298E-3</v>
      </c>
      <c r="I35">
        <v>7.3486382500537496E-3</v>
      </c>
      <c r="J35">
        <v>6.66246482790486E-3</v>
      </c>
      <c r="K35">
        <v>8.0051245633975393E-3</v>
      </c>
      <c r="L35">
        <v>2.87617626778034E-2</v>
      </c>
      <c r="M35">
        <v>2.2769644469849401E-2</v>
      </c>
      <c r="N35">
        <v>1.5653936997706501E-2</v>
      </c>
      <c r="O35">
        <v>1.6660885513687301E-2</v>
      </c>
      <c r="P35">
        <v>4.9500470031596201E-3</v>
      </c>
      <c r="Q35">
        <v>2.5061417829427599E-2</v>
      </c>
      <c r="R35">
        <v>1.1820460460285001E-2</v>
      </c>
      <c r="S35">
        <v>1.8212516902558401E-2</v>
      </c>
      <c r="T35">
        <v>1.4906871723143001E-2</v>
      </c>
    </row>
    <row r="36" spans="1:20" x14ac:dyDescent="0.35">
      <c r="A36" s="9">
        <v>38231</v>
      </c>
      <c r="B36">
        <v>2.8908268231200101E-3</v>
      </c>
      <c r="C36">
        <v>9.4226988719012597E-3</v>
      </c>
      <c r="D36">
        <v>2.22381147717964E-3</v>
      </c>
      <c r="E36">
        <v>6.7097746729934604E-3</v>
      </c>
      <c r="F36">
        <v>2.7638014757509601E-3</v>
      </c>
      <c r="G36">
        <v>5.78303414537484E-3</v>
      </c>
      <c r="H36">
        <v>5.1050547150976499E-3</v>
      </c>
      <c r="I36">
        <v>7.9461043696627091E-3</v>
      </c>
      <c r="J36">
        <v>9.2410538281263305E-3</v>
      </c>
      <c r="K36">
        <v>7.8768994316810292E-3</v>
      </c>
      <c r="L36">
        <v>2.11772945731637E-2</v>
      </c>
      <c r="M36">
        <v>1.08761046951051E-2</v>
      </c>
      <c r="N36">
        <v>7.9792753606031403E-3</v>
      </c>
      <c r="O36">
        <v>6.9059718579215102E-3</v>
      </c>
      <c r="P36">
        <v>4.66486959610702E-3</v>
      </c>
      <c r="Q36">
        <v>-7.5289890044748804E-3</v>
      </c>
      <c r="R36">
        <v>9.0352388588771995E-3</v>
      </c>
      <c r="S36">
        <v>4.1405490580082903E-3</v>
      </c>
      <c r="T36">
        <v>1.1272023709247601E-2</v>
      </c>
    </row>
    <row r="37" spans="1:20" x14ac:dyDescent="0.35">
      <c r="A37" s="9">
        <v>38322</v>
      </c>
      <c r="B37">
        <v>1.19940392854177E-2</v>
      </c>
      <c r="C37">
        <v>3.3582727959187999E-3</v>
      </c>
      <c r="D37">
        <v>2.3529142786347601E-2</v>
      </c>
      <c r="E37">
        <v>8.7028083356002796E-3</v>
      </c>
      <c r="F37">
        <v>2.2229020062020199E-3</v>
      </c>
      <c r="G37">
        <v>6.8175334415575403E-3</v>
      </c>
      <c r="H37">
        <v>7.32419029199626E-3</v>
      </c>
      <c r="I37">
        <v>1.140671437516E-2</v>
      </c>
      <c r="J37">
        <v>7.0167101831899699E-3</v>
      </c>
      <c r="K37">
        <v>7.9203082464500696E-3</v>
      </c>
      <c r="L37">
        <v>1.85556916414692E-2</v>
      </c>
      <c r="M37">
        <v>9.7011434417079495E-4</v>
      </c>
      <c r="N37">
        <v>1.5499484863411401E-2</v>
      </c>
      <c r="O37">
        <v>4.5430040855182202E-4</v>
      </c>
      <c r="P37">
        <v>1.95845745003055E-3</v>
      </c>
      <c r="Q37">
        <v>1.06551192664732E-2</v>
      </c>
      <c r="R37">
        <v>4.86823794438672E-3</v>
      </c>
      <c r="S37">
        <v>9.1984806460453407E-3</v>
      </c>
      <c r="T37">
        <v>8.8048202245237794E-3</v>
      </c>
    </row>
    <row r="38" spans="1:20" x14ac:dyDescent="0.35">
      <c r="A38" s="9">
        <v>38412</v>
      </c>
      <c r="B38">
        <v>8.7543084305524502E-3</v>
      </c>
      <c r="C38">
        <v>1.4483694007883701E-2</v>
      </c>
      <c r="D38">
        <v>-9.7275444037106199E-3</v>
      </c>
      <c r="E38">
        <v>1.7058641965894999E-2</v>
      </c>
      <c r="F38">
        <v>2.9342698016049701E-3</v>
      </c>
      <c r="G38">
        <v>6.5200101314028796E-3</v>
      </c>
      <c r="H38">
        <v>6.5871439268204704E-3</v>
      </c>
      <c r="I38">
        <v>1.1741967886234999E-2</v>
      </c>
      <c r="J38">
        <v>1.6868913504320599E-3</v>
      </c>
      <c r="K38">
        <v>7.3048712475899903E-3</v>
      </c>
      <c r="L38">
        <v>1.8236394181398701E-2</v>
      </c>
      <c r="M38">
        <v>8.5014992997663203E-3</v>
      </c>
      <c r="N38">
        <v>8.7321770963190107E-3</v>
      </c>
      <c r="O38">
        <v>1.23770067939939E-2</v>
      </c>
      <c r="P38">
        <v>8.9980938524267095E-3</v>
      </c>
      <c r="Q38">
        <v>-4.6042094599646602E-4</v>
      </c>
      <c r="R38">
        <v>1.0722351522347E-2</v>
      </c>
      <c r="S38">
        <v>1.17277475335987E-2</v>
      </c>
      <c r="T38">
        <v>9.2285555804594108E-3</v>
      </c>
    </row>
    <row r="39" spans="1:20" x14ac:dyDescent="0.35">
      <c r="A39" s="9">
        <v>38504</v>
      </c>
      <c r="B39">
        <v>4.4623795720056302E-3</v>
      </c>
      <c r="C39">
        <v>6.8373621916301896E-3</v>
      </c>
      <c r="D39">
        <v>4.8810688980685602E-3</v>
      </c>
      <c r="E39">
        <v>1.4887219801525201E-2</v>
      </c>
      <c r="F39">
        <v>3.05565582588798E-3</v>
      </c>
      <c r="G39">
        <v>3.4475675542361799E-3</v>
      </c>
      <c r="H39">
        <v>6.8023262096301596E-3</v>
      </c>
      <c r="I39">
        <v>1.06197215686143E-2</v>
      </c>
      <c r="J39">
        <v>9.9210468285091599E-3</v>
      </c>
      <c r="K39">
        <v>7.3930191833023098E-3</v>
      </c>
      <c r="L39">
        <v>2.72193559111501E-2</v>
      </c>
      <c r="M39">
        <v>7.2769855579308297E-3</v>
      </c>
      <c r="N39">
        <v>1.2928745428862701E-2</v>
      </c>
      <c r="O39">
        <v>1.02710367299383E-2</v>
      </c>
      <c r="P39">
        <v>3.0187805269008398E-3</v>
      </c>
      <c r="Q39">
        <v>7.7103846096776302E-3</v>
      </c>
      <c r="R39">
        <v>9.6431574638041109E-3</v>
      </c>
      <c r="S39">
        <v>-2.5673615958058198E-3</v>
      </c>
      <c r="T39">
        <v>1.37264483872401E-2</v>
      </c>
    </row>
    <row r="40" spans="1:20" x14ac:dyDescent="0.35">
      <c r="A40" s="9">
        <v>38596</v>
      </c>
      <c r="B40">
        <v>1.09095894061342E-2</v>
      </c>
      <c r="C40">
        <v>1.23432383691904E-2</v>
      </c>
      <c r="D40">
        <v>1.1546621259025501E-2</v>
      </c>
      <c r="E40">
        <v>1.55976666922158E-2</v>
      </c>
      <c r="F40">
        <v>6.8072903237923798E-3</v>
      </c>
      <c r="G40">
        <v>1.2593210037861E-2</v>
      </c>
      <c r="H40">
        <v>8.5690486323531292E-3</v>
      </c>
      <c r="I40">
        <v>1.3755306573310099E-2</v>
      </c>
      <c r="J40">
        <v>1.3832509012025301E-2</v>
      </c>
      <c r="K40">
        <v>6.2673370889219397E-3</v>
      </c>
      <c r="L40">
        <v>3.1717529337373401E-2</v>
      </c>
      <c r="M40">
        <v>1.7451078007473201E-2</v>
      </c>
      <c r="N40">
        <v>2.5556760776645E-2</v>
      </c>
      <c r="O40">
        <v>5.0470445042363104E-3</v>
      </c>
      <c r="P40">
        <v>9.44861121779224E-3</v>
      </c>
      <c r="Q40">
        <v>1.9214244601445801E-2</v>
      </c>
      <c r="R40">
        <v>1.0001505804096301E-2</v>
      </c>
      <c r="S40">
        <v>2.4199129006323299E-2</v>
      </c>
      <c r="T40">
        <v>1.50728958186213E-2</v>
      </c>
    </row>
    <row r="41" spans="1:20" x14ac:dyDescent="0.35">
      <c r="A41" s="9">
        <v>38687</v>
      </c>
      <c r="B41">
        <v>-2.77135429557053E-3</v>
      </c>
      <c r="C41">
        <v>1.83417661473414E-3</v>
      </c>
      <c r="D41">
        <v>1.48420674336068E-2</v>
      </c>
      <c r="E41">
        <v>5.7626675599173303E-3</v>
      </c>
      <c r="F41">
        <v>1.7085224532639E-3</v>
      </c>
      <c r="G41">
        <v>8.5859095461870402E-5</v>
      </c>
      <c r="H41">
        <v>5.1713115144788697E-3</v>
      </c>
      <c r="I41">
        <v>9.4451722015548405E-3</v>
      </c>
      <c r="J41">
        <v>3.9531276633822899E-3</v>
      </c>
      <c r="K41">
        <v>6.7317949297776396E-3</v>
      </c>
      <c r="L41">
        <v>1.59016421510732E-2</v>
      </c>
      <c r="M41">
        <v>8.2264264649075901E-3</v>
      </c>
      <c r="N41">
        <v>-5.8180574415993801E-4</v>
      </c>
      <c r="O41">
        <v>1.8034732558522899E-2</v>
      </c>
      <c r="P41">
        <v>5.1482480207282102E-3</v>
      </c>
      <c r="Q41">
        <v>9.2888753970021293E-3</v>
      </c>
      <c r="R41">
        <v>1.7368774078036001E-2</v>
      </c>
      <c r="S41">
        <v>-1.19065825787735E-4</v>
      </c>
      <c r="T41">
        <v>1.2058821892086201E-2</v>
      </c>
    </row>
    <row r="42" spans="1:20" x14ac:dyDescent="0.35">
      <c r="A42" s="9">
        <v>38777</v>
      </c>
      <c r="B42">
        <v>6.0736244965653198E-3</v>
      </c>
      <c r="C42">
        <v>7.6395028206395097E-3</v>
      </c>
      <c r="D42">
        <v>4.4979675939996102E-3</v>
      </c>
      <c r="E42">
        <v>7.2725830693300599E-3</v>
      </c>
      <c r="F42">
        <v>4.5499331503759998E-3</v>
      </c>
      <c r="G42">
        <v>5.27398899452294E-3</v>
      </c>
      <c r="H42">
        <v>3.6038719190598901E-3</v>
      </c>
      <c r="I42">
        <v>1.00209693164589E-2</v>
      </c>
      <c r="J42">
        <v>7.7798521896529802E-3</v>
      </c>
      <c r="K42">
        <v>8.79391102652303E-3</v>
      </c>
      <c r="L42">
        <v>1.11173362484434E-2</v>
      </c>
      <c r="M42">
        <v>7.8280782171918101E-3</v>
      </c>
      <c r="N42">
        <v>1.28919573585664E-2</v>
      </c>
      <c r="O42">
        <v>6.6468747554746296E-3</v>
      </c>
      <c r="P42">
        <v>2.8768067569895698E-4</v>
      </c>
      <c r="Q42">
        <v>1.4576766985860501E-2</v>
      </c>
      <c r="R42">
        <v>1.4445390826445199E-2</v>
      </c>
      <c r="S42">
        <v>4.28499293425733E-3</v>
      </c>
      <c r="T42">
        <v>1.18596103696478E-2</v>
      </c>
    </row>
    <row r="43" spans="1:20" x14ac:dyDescent="0.35">
      <c r="A43" s="9">
        <v>38869</v>
      </c>
      <c r="B43">
        <v>1.11444791520792E-2</v>
      </c>
      <c r="C43">
        <v>1.3558687311724099E-2</v>
      </c>
      <c r="D43">
        <v>3.8575524133515498E-3</v>
      </c>
      <c r="E43">
        <v>1.89857616383577E-2</v>
      </c>
      <c r="F43">
        <v>5.1256596787648302E-3</v>
      </c>
      <c r="G43">
        <v>8.6809327059794005E-3</v>
      </c>
      <c r="H43">
        <v>4.8210368680928102E-3</v>
      </c>
      <c r="I43">
        <v>1.1048311094437199E-2</v>
      </c>
      <c r="J43">
        <v>1.0453903782894401E-2</v>
      </c>
      <c r="K43">
        <v>7.9293790958798599E-3</v>
      </c>
      <c r="L43">
        <v>2.47261306444971E-2</v>
      </c>
      <c r="M43">
        <v>1.6651685141796001E-2</v>
      </c>
      <c r="N43">
        <v>1.42986595779445E-2</v>
      </c>
      <c r="O43">
        <v>1.51188351351871E-2</v>
      </c>
      <c r="P43">
        <v>8.6634454055986698E-3</v>
      </c>
      <c r="Q43">
        <v>5.4454217318795203E-3</v>
      </c>
      <c r="R43">
        <v>1.3984078134528E-2</v>
      </c>
      <c r="S43">
        <v>1.14739435111493E-2</v>
      </c>
      <c r="T43">
        <v>1.19443007680819E-2</v>
      </c>
    </row>
    <row r="44" spans="1:20" x14ac:dyDescent="0.35">
      <c r="A44" s="9">
        <v>38961</v>
      </c>
      <c r="B44">
        <v>2.8968173739604901E-3</v>
      </c>
      <c r="C44">
        <v>3.26724453303455E-3</v>
      </c>
      <c r="D44">
        <v>6.6504569883839701E-3</v>
      </c>
      <c r="E44">
        <v>2.12062440463405E-2</v>
      </c>
      <c r="F44">
        <v>1.2829432046787899E-3</v>
      </c>
      <c r="G44">
        <v>3.4200720884770101E-3</v>
      </c>
      <c r="H44">
        <v>3.35686110082033E-3</v>
      </c>
      <c r="I44">
        <v>9.2898714185129204E-3</v>
      </c>
      <c r="J44">
        <v>8.9655206073077903E-3</v>
      </c>
      <c r="K44">
        <v>7.2847404207293798E-3</v>
      </c>
      <c r="L44">
        <v>2.6902506075739401E-2</v>
      </c>
      <c r="M44">
        <v>1.0208147632786199E-2</v>
      </c>
      <c r="N44">
        <v>1.2966800997345101E-3</v>
      </c>
      <c r="O44">
        <v>1.9793973472716701E-3</v>
      </c>
      <c r="P44">
        <v>8.1779778760704396E-3</v>
      </c>
      <c r="Q44">
        <v>1.07946833276523E-2</v>
      </c>
      <c r="R44">
        <v>8.4134268693508707E-3</v>
      </c>
      <c r="S44">
        <v>1.64542071362061E-2</v>
      </c>
      <c r="T44">
        <v>5.09480655280776E-3</v>
      </c>
    </row>
    <row r="45" spans="1:20" x14ac:dyDescent="0.35">
      <c r="A45" s="9">
        <v>39052</v>
      </c>
      <c r="B45">
        <v>1.23925919004375E-3</v>
      </c>
      <c r="C45">
        <v>2.8234432714755201E-3</v>
      </c>
      <c r="D45">
        <v>4.2789149505025204E-3</v>
      </c>
      <c r="E45">
        <v>2.0124291122476299E-2</v>
      </c>
      <c r="F45">
        <v>6.0445562211420296E-3</v>
      </c>
      <c r="G45">
        <v>2.6504472088410302E-3</v>
      </c>
      <c r="H45">
        <v>6.7799793566153104E-3</v>
      </c>
      <c r="I45">
        <v>1.1305491166541601E-2</v>
      </c>
      <c r="J45">
        <v>9.5906273994628092E-3</v>
      </c>
      <c r="K45">
        <v>4.9778572139865997E-3</v>
      </c>
      <c r="L45">
        <v>2.77492583931701E-2</v>
      </c>
      <c r="M45">
        <v>2.6230980414923499E-2</v>
      </c>
      <c r="N45">
        <v>3.4991872817677701E-3</v>
      </c>
      <c r="O45">
        <v>-1.06343471995138E-2</v>
      </c>
      <c r="P45">
        <v>8.2357801589970497E-3</v>
      </c>
      <c r="Q45">
        <v>4.7937568138100599E-3</v>
      </c>
      <c r="R45">
        <v>6.4880003831097304E-3</v>
      </c>
      <c r="S45">
        <v>6.3336453729831901E-3</v>
      </c>
      <c r="T45">
        <v>5.9153540854184096E-3</v>
      </c>
    </row>
    <row r="46" spans="1:20" x14ac:dyDescent="0.35">
      <c r="A46" s="9">
        <v>39142</v>
      </c>
      <c r="B46">
        <v>1.01027177070846E-2</v>
      </c>
      <c r="C46">
        <v>4.79364311692546E-3</v>
      </c>
      <c r="D46">
        <v>2.4762073127761399E-3</v>
      </c>
      <c r="E46">
        <v>1.8738628763455799E-2</v>
      </c>
      <c r="F46">
        <v>6.4158834780752103E-3</v>
      </c>
      <c r="G46">
        <v>-7.38822167293436E-5</v>
      </c>
      <c r="H46">
        <v>8.2836684524874096E-3</v>
      </c>
      <c r="I46">
        <v>5.5258521677867597E-3</v>
      </c>
      <c r="J46">
        <v>9.7036648268048094E-3</v>
      </c>
      <c r="K46">
        <v>5.2044276351741296E-3</v>
      </c>
      <c r="L46">
        <v>3.2031908781217998E-2</v>
      </c>
      <c r="M46">
        <v>8.7752516712714997E-3</v>
      </c>
      <c r="N46">
        <v>1.4303279017092E-2</v>
      </c>
      <c r="O46">
        <v>2.12860016365233E-3</v>
      </c>
      <c r="P46">
        <v>2.8492933313388098E-3</v>
      </c>
      <c r="Q46">
        <v>1.12908000651051E-2</v>
      </c>
      <c r="R46">
        <v>2.3526998754376401E-3</v>
      </c>
      <c r="S46">
        <v>2.0606535025960598E-3</v>
      </c>
      <c r="T46">
        <v>1.0062693139627699E-2</v>
      </c>
    </row>
    <row r="47" spans="1:20" x14ac:dyDescent="0.35">
      <c r="A47" s="9">
        <v>39234</v>
      </c>
      <c r="B47">
        <v>1.11553386165739E-2</v>
      </c>
      <c r="C47">
        <v>5.6076704564827998E-3</v>
      </c>
      <c r="D47">
        <v>8.0350747000960693E-3</v>
      </c>
      <c r="E47">
        <v>2.4551584326392199E-2</v>
      </c>
      <c r="F47">
        <v>4.0324172959508497E-3</v>
      </c>
      <c r="G47">
        <v>9.9346607513785493E-3</v>
      </c>
      <c r="H47">
        <v>9.7505410105521093E-3</v>
      </c>
      <c r="I47">
        <v>1.0328196451113599E-2</v>
      </c>
      <c r="J47">
        <v>8.1248933266144397E-3</v>
      </c>
      <c r="K47">
        <v>8.0998830875365392E-3</v>
      </c>
      <c r="L47">
        <v>2.9293492483614E-2</v>
      </c>
      <c r="M47">
        <v>2.2113784279803199E-2</v>
      </c>
      <c r="N47">
        <v>1.1595094324302099E-2</v>
      </c>
      <c r="O47">
        <v>2.8961397800138398E-3</v>
      </c>
      <c r="P47">
        <v>6.6856631042441E-3</v>
      </c>
      <c r="Q47">
        <v>6.5672790290094204E-3</v>
      </c>
      <c r="R47">
        <v>7.0565277203636402E-3</v>
      </c>
      <c r="S47">
        <v>2.4450376253632E-2</v>
      </c>
      <c r="T47">
        <v>1.1015484026318301E-2</v>
      </c>
    </row>
    <row r="48" spans="1:20" x14ac:dyDescent="0.35">
      <c r="A48" s="9">
        <v>39326</v>
      </c>
      <c r="B48">
        <v>4.2359988012359798E-3</v>
      </c>
      <c r="C48">
        <v>6.2637569206321804E-3</v>
      </c>
      <c r="D48">
        <v>1.53413179240187E-2</v>
      </c>
      <c r="E48">
        <v>3.6694501339485298E-2</v>
      </c>
      <c r="F48">
        <v>4.9729494339020297E-3</v>
      </c>
      <c r="G48">
        <v>7.59721815812595E-3</v>
      </c>
      <c r="H48">
        <v>1.1400618401313799E-2</v>
      </c>
      <c r="I48">
        <v>1.2677022972182201E-2</v>
      </c>
      <c r="J48">
        <v>9.9202176488894494E-3</v>
      </c>
      <c r="K48">
        <v>9.2667961246200494E-3</v>
      </c>
      <c r="L48">
        <v>5.8098824261270797E-2</v>
      </c>
      <c r="M48">
        <v>3.7212446760696502E-2</v>
      </c>
      <c r="N48">
        <v>3.9907002745674701E-3</v>
      </c>
      <c r="O48">
        <v>1.9096047221825899E-2</v>
      </c>
      <c r="P48">
        <v>4.3413960170396101E-4</v>
      </c>
      <c r="Q48">
        <v>5.46687683134588E-3</v>
      </c>
      <c r="R48">
        <v>1.01977844679863E-2</v>
      </c>
      <c r="S48">
        <v>1.2884757735333799E-2</v>
      </c>
      <c r="T48">
        <v>1.2907694503339499E-2</v>
      </c>
    </row>
    <row r="49" spans="1:20" x14ac:dyDescent="0.35">
      <c r="A49" s="9">
        <v>39417</v>
      </c>
      <c r="B49">
        <v>2.0119469246790901E-2</v>
      </c>
      <c r="C49">
        <v>2.6693943960529098E-2</v>
      </c>
      <c r="D49">
        <v>2.60093721991226E-2</v>
      </c>
      <c r="E49">
        <v>5.1546393287228598E-2</v>
      </c>
      <c r="F49">
        <v>1.1595695194656501E-2</v>
      </c>
      <c r="G49">
        <v>1.8659213988218099E-2</v>
      </c>
      <c r="H49">
        <v>1.31040705771997E-2</v>
      </c>
      <c r="I49">
        <v>2.4569622130679501E-2</v>
      </c>
      <c r="J49">
        <v>1.4059072360757201E-2</v>
      </c>
      <c r="K49">
        <v>1.5324713780044999E-2</v>
      </c>
      <c r="L49">
        <v>6.0304261161328802E-2</v>
      </c>
      <c r="M49">
        <v>4.2772495402020397E-2</v>
      </c>
      <c r="N49">
        <v>2.63097724782929E-2</v>
      </c>
      <c r="O49">
        <v>1.5897334672574599E-2</v>
      </c>
      <c r="P49">
        <v>1.17528528565963E-2</v>
      </c>
      <c r="Q49">
        <v>1.4732691340694199E-2</v>
      </c>
      <c r="R49">
        <v>1.5790407353023599E-2</v>
      </c>
      <c r="S49">
        <v>3.3093605358562997E-2</v>
      </c>
      <c r="T49">
        <v>2.0772085300836001E-2</v>
      </c>
    </row>
    <row r="50" spans="1:20" x14ac:dyDescent="0.35">
      <c r="A50" s="9">
        <v>39508</v>
      </c>
      <c r="B50">
        <v>1.0060369823927599E-2</v>
      </c>
      <c r="C50">
        <v>2.1027583966992999E-2</v>
      </c>
      <c r="D50">
        <v>9.4862757012308205E-3</v>
      </c>
      <c r="E50">
        <v>3.5527790056403802E-2</v>
      </c>
      <c r="F50">
        <v>2.8571626077063001E-2</v>
      </c>
      <c r="G50">
        <v>9.3130798888362391E-3</v>
      </c>
      <c r="H50">
        <v>1.02151620062234E-2</v>
      </c>
      <c r="I50">
        <v>1.2426444347887099E-2</v>
      </c>
      <c r="J50">
        <v>1.6004840044601901E-2</v>
      </c>
      <c r="K50">
        <v>1.32042155652919E-2</v>
      </c>
      <c r="L50">
        <v>6.1414572835387003E-2</v>
      </c>
      <c r="M50">
        <v>4.6509610234092398E-2</v>
      </c>
      <c r="N50">
        <v>1.56324069174608E-2</v>
      </c>
      <c r="O50">
        <v>1.7635621721946802E-2</v>
      </c>
      <c r="P50">
        <v>6.2707033817169201E-3</v>
      </c>
      <c r="Q50">
        <v>1.53012333004151E-2</v>
      </c>
      <c r="R50">
        <v>1.8003765316928901E-2</v>
      </c>
      <c r="S50">
        <v>1.31456901544272E-2</v>
      </c>
      <c r="T50">
        <v>1.7872050507674601E-2</v>
      </c>
    </row>
    <row r="51" spans="1:20" x14ac:dyDescent="0.35">
      <c r="A51" s="9">
        <v>39600</v>
      </c>
      <c r="B51">
        <v>1.7882848486570201E-2</v>
      </c>
      <c r="C51">
        <v>2.3227369748056101E-2</v>
      </c>
      <c r="D51">
        <v>1.62454157131556E-2</v>
      </c>
      <c r="E51">
        <v>2.5932654466407499E-2</v>
      </c>
      <c r="F51">
        <v>1.1373557221629299E-2</v>
      </c>
      <c r="G51">
        <v>1.6617513889848098E-2</v>
      </c>
      <c r="H51">
        <v>7.35040335974191E-3</v>
      </c>
      <c r="I51">
        <v>1.47468508617907E-2</v>
      </c>
      <c r="J51">
        <v>1.0427835715040501E-2</v>
      </c>
      <c r="K51">
        <v>1.2230483886552001E-2</v>
      </c>
      <c r="L51">
        <v>3.9788217240399E-2</v>
      </c>
      <c r="M51">
        <v>3.6575545847996202E-2</v>
      </c>
      <c r="N51">
        <v>2.5153559276317301E-2</v>
      </c>
      <c r="O51">
        <v>6.2798521888034996E-3</v>
      </c>
      <c r="P51">
        <v>1.17458000291739E-2</v>
      </c>
      <c r="Q51">
        <v>1.0220636499098599E-2</v>
      </c>
      <c r="R51">
        <v>1.2931182201337399E-2</v>
      </c>
      <c r="S51">
        <v>2.8084350175632801E-2</v>
      </c>
      <c r="T51">
        <v>1.53000029260635E-2</v>
      </c>
    </row>
    <row r="52" spans="1:20" x14ac:dyDescent="0.35">
      <c r="A52" s="9">
        <v>39692</v>
      </c>
      <c r="B52">
        <v>1.55166106447061E-3</v>
      </c>
      <c r="C52">
        <v>3.85894930751842E-3</v>
      </c>
      <c r="D52">
        <v>1.47055220708294E-2</v>
      </c>
      <c r="E52">
        <v>2.7703246344532102E-2</v>
      </c>
      <c r="F52">
        <v>1.04929346051988E-2</v>
      </c>
      <c r="G52">
        <v>-2.288909384132E-4</v>
      </c>
      <c r="H52">
        <v>3.72283736450417E-3</v>
      </c>
      <c r="I52">
        <v>7.8271983896051004E-3</v>
      </c>
      <c r="J52">
        <v>2.3732892152759501E-4</v>
      </c>
      <c r="K52">
        <v>5.7271523805804397E-3</v>
      </c>
      <c r="L52">
        <v>2.5646126247604002E-2</v>
      </c>
      <c r="M52">
        <v>2.1121391626333402E-2</v>
      </c>
      <c r="N52">
        <v>-2.5860062599990402E-3</v>
      </c>
      <c r="O52">
        <v>2.58193466478626E-2</v>
      </c>
      <c r="P52">
        <v>7.9781718028439398E-3</v>
      </c>
      <c r="Q52">
        <v>2.1970743172410501E-3</v>
      </c>
      <c r="R52">
        <v>1.0155164473043999E-2</v>
      </c>
      <c r="S52">
        <v>-1.4728353330128001E-3</v>
      </c>
      <c r="T52">
        <v>1.16005621139837E-3</v>
      </c>
    </row>
    <row r="53" spans="1:20" x14ac:dyDescent="0.35">
      <c r="A53" s="9">
        <v>39783</v>
      </c>
      <c r="B53">
        <v>-1.07485048849349E-2</v>
      </c>
      <c r="C53">
        <v>-1.10056344539422E-2</v>
      </c>
      <c r="D53">
        <v>-1.34123795384903E-2</v>
      </c>
      <c r="E53">
        <v>6.1371506706466997E-3</v>
      </c>
      <c r="F53">
        <v>-1.5683871800836601E-3</v>
      </c>
      <c r="G53">
        <v>-1.0804065338295501E-2</v>
      </c>
      <c r="H53">
        <v>-1.4293182632949899E-3</v>
      </c>
      <c r="I53">
        <v>-6.6751341531619303E-3</v>
      </c>
      <c r="J53">
        <v>-9.37576065837201E-3</v>
      </c>
      <c r="K53">
        <v>7.3540513887993398E-4</v>
      </c>
      <c r="L53">
        <v>7.1094241134405604E-3</v>
      </c>
      <c r="M53">
        <v>8.3453147691790099E-3</v>
      </c>
      <c r="N53">
        <v>-2.6728966320445E-2</v>
      </c>
      <c r="O53">
        <v>1.60342816706424E-2</v>
      </c>
      <c r="P53">
        <v>-3.9447626902848996E-3</v>
      </c>
      <c r="Q53">
        <v>-1.5175156641000701E-2</v>
      </c>
      <c r="R53">
        <v>3.6229652168110098E-3</v>
      </c>
      <c r="S53">
        <v>-1.50884700063307E-2</v>
      </c>
      <c r="T53">
        <v>-1.15849450586736E-2</v>
      </c>
    </row>
    <row r="54" spans="1:20" x14ac:dyDescent="0.35">
      <c r="A54" s="9">
        <v>39873</v>
      </c>
      <c r="B54">
        <v>-6.5419786290887405E-4</v>
      </c>
      <c r="C54">
        <v>-7.3567239602646802E-3</v>
      </c>
      <c r="D54">
        <v>-2.9366496117800701E-3</v>
      </c>
      <c r="E54">
        <v>-2.40433339991474E-2</v>
      </c>
      <c r="F54">
        <v>8.8374991807602995E-3</v>
      </c>
      <c r="G54">
        <v>-1.4492841862621399E-3</v>
      </c>
      <c r="H54">
        <v>-2.2896678471755601E-4</v>
      </c>
      <c r="I54">
        <v>3.9692833842851997E-3</v>
      </c>
      <c r="J54">
        <v>-1.0913157370070099E-2</v>
      </c>
      <c r="K54" s="12" t="s">
        <v>754</v>
      </c>
      <c r="L54">
        <v>3.1909285411270603E-2</v>
      </c>
      <c r="M54">
        <v>2.89713910785614E-2</v>
      </c>
      <c r="N54">
        <v>3.29513279299195E-3</v>
      </c>
      <c r="O54">
        <v>3.1380859638209901E-3</v>
      </c>
      <c r="P54">
        <v>8.0932124450025199E-3</v>
      </c>
      <c r="Q54">
        <v>-5.7058523772467997E-3</v>
      </c>
      <c r="R54">
        <v>-2.0363243822048098E-3</v>
      </c>
      <c r="S54">
        <v>1.06851127802796E-2</v>
      </c>
      <c r="T54">
        <v>-6.6893981941506097E-3</v>
      </c>
    </row>
    <row r="55" spans="1:20" x14ac:dyDescent="0.35">
      <c r="A55" s="9">
        <v>39965</v>
      </c>
      <c r="B55">
        <v>5.8046181414412798E-3</v>
      </c>
      <c r="C55">
        <v>6.1052272266252103E-4</v>
      </c>
      <c r="D55">
        <v>4.29963507719668E-3</v>
      </c>
      <c r="E55">
        <v>-1.44479933386874E-2</v>
      </c>
      <c r="F55">
        <v>5.6835008034996802E-3</v>
      </c>
      <c r="G55">
        <v>3.1747060915958002E-3</v>
      </c>
      <c r="H55">
        <v>1.2159043230023201E-3</v>
      </c>
      <c r="I55">
        <v>3.5990785424617499E-3</v>
      </c>
      <c r="J55">
        <v>-8.5063394272882203E-3</v>
      </c>
      <c r="K55">
        <v>4.1342861351728703E-3</v>
      </c>
      <c r="L55">
        <v>-2.3026573306738601E-2</v>
      </c>
      <c r="M55">
        <v>-7.65349968678885E-3</v>
      </c>
      <c r="N55">
        <v>1.5651425176958798E-2</v>
      </c>
      <c r="O55">
        <v>-9.4044803042093693E-3</v>
      </c>
      <c r="P55">
        <v>5.5129434226938298E-3</v>
      </c>
      <c r="Q55">
        <v>-5.9673639976811699E-4</v>
      </c>
      <c r="R55">
        <v>6.3668567383404803E-4</v>
      </c>
      <c r="S55">
        <v>7.4572064702377499E-3</v>
      </c>
      <c r="T55">
        <v>4.4063002824260896E-3</v>
      </c>
    </row>
    <row r="56" spans="1:20" x14ac:dyDescent="0.35">
      <c r="A56" s="9">
        <v>40057</v>
      </c>
      <c r="B56">
        <v>5.5476079221264902E-3</v>
      </c>
      <c r="C56">
        <v>3.6204559379641602E-3</v>
      </c>
      <c r="D56">
        <v>-2.8639890525228601E-3</v>
      </c>
      <c r="E56">
        <v>8.0461809509867407E-3</v>
      </c>
      <c r="F56">
        <v>3.60524381138368E-3</v>
      </c>
      <c r="G56">
        <v>3.84842061279639E-3</v>
      </c>
      <c r="H56">
        <v>1.20174478196215E-3</v>
      </c>
      <c r="I56">
        <v>9.9635146236803206E-3</v>
      </c>
      <c r="J56">
        <v>-8.5279255859861593E-3</v>
      </c>
      <c r="K56">
        <v>3.7653950172573201E-3</v>
      </c>
      <c r="L56">
        <v>-1.27464746322577E-2</v>
      </c>
      <c r="M56">
        <v>6.0127983569123E-4</v>
      </c>
      <c r="N56">
        <v>3.9171973836407701E-3</v>
      </c>
      <c r="O56">
        <v>1.2897368270729001E-3</v>
      </c>
      <c r="P56">
        <v>-8.7530799834019297E-3</v>
      </c>
      <c r="Q56">
        <v>-2.1955648170164399E-3</v>
      </c>
      <c r="R56">
        <v>2.04473141105856E-4</v>
      </c>
      <c r="S56">
        <v>-2.67116612402838E-3</v>
      </c>
      <c r="T56">
        <v>5.2706498689743704E-3</v>
      </c>
    </row>
    <row r="57" spans="1:20" x14ac:dyDescent="0.35">
      <c r="A57" s="9">
        <v>40148</v>
      </c>
      <c r="B57">
        <v>3.9270973053265202E-3</v>
      </c>
      <c r="C57">
        <v>7.2437970530093397E-3</v>
      </c>
      <c r="D57">
        <v>2.3879457079006801E-2</v>
      </c>
      <c r="E57">
        <v>8.4232865347858999E-3</v>
      </c>
      <c r="F57">
        <v>4.1581629626526798E-3</v>
      </c>
      <c r="G57">
        <v>9.0330013131186097E-3</v>
      </c>
      <c r="H57">
        <v>4.0421096489625403E-3</v>
      </c>
      <c r="I57">
        <v>1.7045889569616099E-2</v>
      </c>
      <c r="J57">
        <v>-7.6344981763513398E-3</v>
      </c>
      <c r="K57">
        <v>6.0758308439392899E-3</v>
      </c>
      <c r="L57">
        <v>-1.23809118294178E-2</v>
      </c>
      <c r="M57">
        <v>-3.81648039624757E-3</v>
      </c>
      <c r="N57">
        <v>1.14987547211759E-2</v>
      </c>
      <c r="O57">
        <v>-3.0190020389597001E-4</v>
      </c>
      <c r="P57">
        <v>5.5503996429145403E-3</v>
      </c>
      <c r="Q57">
        <v>8.2482741347286205E-3</v>
      </c>
      <c r="R57">
        <v>4.0634245185130298E-3</v>
      </c>
      <c r="S57">
        <v>1.24242683693459E-2</v>
      </c>
      <c r="T57">
        <v>1.0912260863776099E-2</v>
      </c>
    </row>
    <row r="58" spans="1:20" x14ac:dyDescent="0.35">
      <c r="A58" s="9">
        <v>40238</v>
      </c>
      <c r="B58">
        <v>8.6987641387453792E-3</v>
      </c>
      <c r="C58">
        <v>1.41714850908623E-2</v>
      </c>
      <c r="D58">
        <v>4.8219212975806596E-3</v>
      </c>
      <c r="E58">
        <v>1.38686304179128E-2</v>
      </c>
      <c r="F58">
        <v>4.6232524687917602E-3</v>
      </c>
      <c r="G58">
        <v>7.9001997763747597E-3</v>
      </c>
      <c r="H58">
        <v>3.3427134534245099E-3</v>
      </c>
      <c r="I58">
        <v>2.1052741034415502E-2</v>
      </c>
      <c r="J58">
        <v>-7.3341018020059599E-3</v>
      </c>
      <c r="K58">
        <v>4.1241266950445199E-3</v>
      </c>
      <c r="L58">
        <v>-4.1546919854686401E-3</v>
      </c>
      <c r="M58">
        <v>9.0954246984706905E-3</v>
      </c>
      <c r="N58">
        <v>1.15473742618812E-2</v>
      </c>
      <c r="O58">
        <v>1.75702705712854E-2</v>
      </c>
      <c r="P58">
        <v>6.6960076636891196E-3</v>
      </c>
      <c r="Q58">
        <v>4.2251562144515397E-3</v>
      </c>
      <c r="R58">
        <v>-1.8275362374196901E-3</v>
      </c>
      <c r="S58">
        <v>5.6222763904729099E-3</v>
      </c>
      <c r="T58">
        <v>1.13460565789427E-2</v>
      </c>
    </row>
    <row r="59" spans="1:20" x14ac:dyDescent="0.35">
      <c r="A59" s="9">
        <v>40330</v>
      </c>
      <c r="B59">
        <v>4.4710331281082203E-3</v>
      </c>
      <c r="C59">
        <v>8.9608514571305597E-3</v>
      </c>
      <c r="D59">
        <v>7.3983169649256104E-4</v>
      </c>
      <c r="E59">
        <v>1.20653378298938E-2</v>
      </c>
      <c r="F59">
        <v>6.9555608410993997E-3</v>
      </c>
      <c r="G59">
        <v>3.20737724841173E-3</v>
      </c>
      <c r="H59">
        <v>4.7317605387066902E-3</v>
      </c>
      <c r="I59">
        <v>1.9152555722747201E-2</v>
      </c>
      <c r="J59">
        <v>-2.6107302255257E-3</v>
      </c>
      <c r="K59">
        <v>6.99528916736652E-3</v>
      </c>
      <c r="L59">
        <v>9.5294328162933307E-3</v>
      </c>
      <c r="M59">
        <v>7.4723070273912499E-3</v>
      </c>
      <c r="N59">
        <v>3.52389525742538E-3</v>
      </c>
      <c r="O59">
        <v>4.20493179533928E-3</v>
      </c>
      <c r="P59" s="11">
        <v>-6.1033812585385498E-5</v>
      </c>
      <c r="Q59">
        <v>6.5100151648071498E-3</v>
      </c>
      <c r="R59">
        <v>6.5087177063670298E-3</v>
      </c>
      <c r="S59">
        <v>1.2761057108116199E-2</v>
      </c>
      <c r="T59">
        <v>4.2779576338985003E-3</v>
      </c>
    </row>
    <row r="60" spans="1:20" x14ac:dyDescent="0.35">
      <c r="A60" s="9">
        <v>40422</v>
      </c>
      <c r="B60">
        <v>5.5364158772190598E-3</v>
      </c>
      <c r="C60">
        <v>6.4067105088107604E-3</v>
      </c>
      <c r="D60">
        <v>1.8136359030059099E-2</v>
      </c>
      <c r="E60">
        <v>2.0703946253696499E-2</v>
      </c>
      <c r="F60">
        <v>8.7460065918799294E-3</v>
      </c>
      <c r="G60">
        <v>5.3399141494857002E-3</v>
      </c>
      <c r="H60">
        <v>5.8467118742419003E-3</v>
      </c>
      <c r="I60">
        <v>1.47088095729278E-2</v>
      </c>
      <c r="J60">
        <v>2.2816363014497602E-3</v>
      </c>
      <c r="K60">
        <v>6.7580856035957398E-3</v>
      </c>
      <c r="L60">
        <v>1.11879614783735E-2</v>
      </c>
      <c r="M60">
        <v>1.05765146446695E-2</v>
      </c>
      <c r="N60">
        <v>9.3691714044157794E-3</v>
      </c>
      <c r="O60">
        <v>1.33575513352102E-2</v>
      </c>
      <c r="P60">
        <v>5.1588369551648604E-3</v>
      </c>
      <c r="Q60">
        <v>9.0615339299358506E-3</v>
      </c>
      <c r="R60">
        <v>8.4153247286581495E-3</v>
      </c>
      <c r="S60">
        <v>-4.0080046851763296E-3</v>
      </c>
      <c r="T60">
        <v>7.1016787646493102E-3</v>
      </c>
    </row>
    <row r="61" spans="1:20" x14ac:dyDescent="0.35">
      <c r="A61" s="9">
        <v>40513</v>
      </c>
      <c r="B61">
        <v>1.06349588064327E-2</v>
      </c>
      <c r="C61">
        <v>1.2229520303398401E-2</v>
      </c>
      <c r="D61">
        <v>6.06828332944165E-3</v>
      </c>
      <c r="E61">
        <v>1.7041999616252801E-2</v>
      </c>
      <c r="F61">
        <v>1.6057137232443501E-2</v>
      </c>
      <c r="G61">
        <v>1.02518048694162E-2</v>
      </c>
      <c r="H61">
        <v>8.94648836554531E-3</v>
      </c>
      <c r="I61">
        <v>1.279086621322E-2</v>
      </c>
      <c r="J61">
        <v>6.7269055697734203E-3</v>
      </c>
      <c r="K61">
        <v>1.00640322096125E-2</v>
      </c>
      <c r="L61">
        <v>1.65771876567372E-2</v>
      </c>
      <c r="M61">
        <v>2.0752895148987101E-2</v>
      </c>
      <c r="N61">
        <v>1.6878832942011399E-2</v>
      </c>
      <c r="O61">
        <v>2.0552747890621701E-2</v>
      </c>
      <c r="P61">
        <v>9.0326511491591304E-3</v>
      </c>
      <c r="Q61">
        <v>1.50389962506752E-2</v>
      </c>
      <c r="R61">
        <v>9.2044590468987192E-3</v>
      </c>
      <c r="S61">
        <v>1.2231022299516401E-2</v>
      </c>
      <c r="T61">
        <v>1.55720697826284E-2</v>
      </c>
    </row>
    <row r="62" spans="1:20" x14ac:dyDescent="0.35">
      <c r="A62" s="9">
        <v>40603</v>
      </c>
      <c r="B62">
        <v>2.3571235190201E-2</v>
      </c>
      <c r="C62">
        <v>1.41574083656628E-2</v>
      </c>
      <c r="D62">
        <v>1.8949097881549599E-2</v>
      </c>
      <c r="E62">
        <v>2.28686910492789E-2</v>
      </c>
      <c r="F62">
        <v>1.23685816285339E-2</v>
      </c>
      <c r="G62">
        <v>1.05465806162785E-2</v>
      </c>
      <c r="H62">
        <v>8.2828519985683798E-3</v>
      </c>
      <c r="I62">
        <v>1.0460447851457E-2</v>
      </c>
      <c r="J62">
        <v>6.9530407576338903E-3</v>
      </c>
      <c r="K62">
        <v>1.3721445935996701E-2</v>
      </c>
      <c r="L62">
        <v>1.8130054909103702E-2</v>
      </c>
      <c r="M62">
        <v>1.1830158846873801E-2</v>
      </c>
      <c r="N62">
        <v>2.1004772894763799E-2</v>
      </c>
      <c r="O62">
        <v>1.02346359832852E-3</v>
      </c>
      <c r="P62">
        <v>8.8704713632422796E-3</v>
      </c>
      <c r="Q62">
        <v>2.0847190692399001E-2</v>
      </c>
      <c r="R62">
        <v>1.9550183995066101E-2</v>
      </c>
      <c r="S62">
        <v>9.9788482630351703E-3</v>
      </c>
      <c r="T62">
        <v>1.50470908979014E-2</v>
      </c>
    </row>
    <row r="63" spans="1:20" x14ac:dyDescent="0.35">
      <c r="A63" s="9">
        <v>40695</v>
      </c>
      <c r="B63">
        <v>9.8058472809648793E-3</v>
      </c>
      <c r="C63">
        <v>1.059945534253E-2</v>
      </c>
      <c r="D63">
        <v>1.5647387766866801E-2</v>
      </c>
      <c r="E63">
        <v>9.0024953055773699E-3</v>
      </c>
      <c r="F63">
        <v>9.4080899647359002E-3</v>
      </c>
      <c r="G63">
        <v>5.8917916027481903E-3</v>
      </c>
      <c r="H63">
        <v>7.7557257309763001E-3</v>
      </c>
      <c r="I63">
        <v>3.8011167759939299E-3</v>
      </c>
      <c r="J63">
        <v>1.6587867626507801E-4</v>
      </c>
      <c r="K63">
        <v>1.12832971036777E-2</v>
      </c>
      <c r="L63">
        <v>1.5668507104237499E-2</v>
      </c>
      <c r="M63">
        <v>2.1025146256496399E-2</v>
      </c>
      <c r="N63">
        <v>8.4714760040787405E-4</v>
      </c>
      <c r="O63">
        <v>4.1209532134727396E-3</v>
      </c>
      <c r="P63">
        <v>8.3944064041780297E-3</v>
      </c>
      <c r="Q63">
        <v>1.18598225803472E-3</v>
      </c>
      <c r="R63">
        <v>1.38167395271508E-2</v>
      </c>
      <c r="S63">
        <v>5.50492254990072E-4</v>
      </c>
      <c r="T63">
        <v>4.5170427432077104E-3</v>
      </c>
    </row>
    <row r="64" spans="1:20" x14ac:dyDescent="0.35">
      <c r="A64" s="9">
        <v>40787</v>
      </c>
      <c r="B64">
        <v>8.2075924669734093E-3</v>
      </c>
      <c r="C64">
        <v>6.7030022284709301E-3</v>
      </c>
      <c r="D64">
        <v>-7.51213779485239E-3</v>
      </c>
      <c r="E64">
        <v>1.42760304466093E-2</v>
      </c>
      <c r="F64">
        <v>7.72335982377843E-3</v>
      </c>
      <c r="G64">
        <v>6.7566023578742897E-3</v>
      </c>
      <c r="H64">
        <v>7.4549934829623602E-3</v>
      </c>
      <c r="I64">
        <v>1.04208073481434E-2</v>
      </c>
      <c r="J64">
        <v>2.78235582106607E-3</v>
      </c>
      <c r="K64">
        <v>1.05523452937877E-2</v>
      </c>
      <c r="L64">
        <v>8.76159968759882E-3</v>
      </c>
      <c r="M64">
        <v>6.9939370402325304E-3</v>
      </c>
      <c r="N64">
        <v>9.2590981335360107E-3</v>
      </c>
      <c r="O64">
        <v>1.25366100570188E-2</v>
      </c>
      <c r="P64">
        <v>1.21966735018671E-2</v>
      </c>
      <c r="Q64">
        <v>9.4049995654540593E-3</v>
      </c>
      <c r="R64">
        <v>1.25567352233365E-2</v>
      </c>
      <c r="S64">
        <v>4.9524815148427898E-3</v>
      </c>
      <c r="T64">
        <v>4.3315309446709397E-3</v>
      </c>
    </row>
    <row r="65" spans="1:20" x14ac:dyDescent="0.35">
      <c r="A65" s="9">
        <v>40878</v>
      </c>
      <c r="B65">
        <v>2.58635039213468E-3</v>
      </c>
      <c r="C65">
        <v>1.18959137514239E-2</v>
      </c>
      <c r="D65">
        <v>2.8320339607579501E-2</v>
      </c>
      <c r="E65">
        <v>1.4271917199249799E-2</v>
      </c>
      <c r="F65">
        <v>7.9733536985376E-3</v>
      </c>
      <c r="G65">
        <v>1.4202304844044999E-2</v>
      </c>
      <c r="H65">
        <v>6.7000110368473503E-3</v>
      </c>
      <c r="I65">
        <v>4.4853954682143897E-3</v>
      </c>
      <c r="J65">
        <v>1.0423615886571499E-2</v>
      </c>
      <c r="K65">
        <v>1.14175244619533E-2</v>
      </c>
      <c r="L65">
        <v>8.2669003508231403E-3</v>
      </c>
      <c r="M65">
        <v>5.4784512542978099E-3</v>
      </c>
      <c r="N65">
        <v>1.15228377175843E-2</v>
      </c>
      <c r="O65">
        <v>5.0720843286403104E-3</v>
      </c>
      <c r="P65">
        <v>4.7924438682372802E-3</v>
      </c>
      <c r="Q65">
        <v>1.55123160461931E-2</v>
      </c>
      <c r="R65">
        <v>1.3287527300272E-2</v>
      </c>
      <c r="S65">
        <v>1.2056241009385101E-2</v>
      </c>
      <c r="T65">
        <v>7.4575013840360296E-3</v>
      </c>
    </row>
    <row r="66" spans="1:20" x14ac:dyDescent="0.35">
      <c r="A66" s="9">
        <v>40969</v>
      </c>
      <c r="B66">
        <v>1.26946858961217E-2</v>
      </c>
      <c r="C66">
        <v>1.28716703210202E-2</v>
      </c>
      <c r="D66">
        <v>9.0686244088785898E-3</v>
      </c>
      <c r="E66">
        <v>1.7234173739095301E-2</v>
      </c>
      <c r="F66">
        <v>1.5975238655584999E-2</v>
      </c>
      <c r="G66">
        <v>9.1860639743677995E-3</v>
      </c>
      <c r="H66">
        <v>7.2527278677284503E-3</v>
      </c>
      <c r="I66">
        <v>1.96746352690315E-4</v>
      </c>
      <c r="J66">
        <v>1.22911640984677E-2</v>
      </c>
      <c r="K66">
        <v>1.0651731617270401E-2</v>
      </c>
      <c r="L66">
        <v>9.4330009816175897E-3</v>
      </c>
      <c r="M66">
        <v>1.7330538056861501E-2</v>
      </c>
      <c r="N66">
        <v>1.6908475998588499E-2</v>
      </c>
      <c r="O66">
        <v>1.55903059505917E-2</v>
      </c>
      <c r="P66">
        <v>1.4022819260095199E-2</v>
      </c>
      <c r="Q66">
        <v>1.5543275237361501E-2</v>
      </c>
      <c r="R66">
        <v>1.25579900684624E-2</v>
      </c>
      <c r="S66">
        <v>1.4512611314236101E-2</v>
      </c>
      <c r="T66">
        <v>6.10397684441015E-3</v>
      </c>
    </row>
    <row r="67" spans="1:20" x14ac:dyDescent="0.35">
      <c r="A67" s="9">
        <v>41061</v>
      </c>
      <c r="B67">
        <v>4.4684714629897801E-3</v>
      </c>
      <c r="C67">
        <v>-1.18093864212071E-3</v>
      </c>
      <c r="D67">
        <v>6.0954144041889501E-3</v>
      </c>
      <c r="E67">
        <v>4.5172673289981804E-3</v>
      </c>
      <c r="F67">
        <v>8.2691342376581094E-3</v>
      </c>
      <c r="G67">
        <v>5.1094801968769397E-4</v>
      </c>
      <c r="H67">
        <v>5.5170373043297001E-3</v>
      </c>
      <c r="I67">
        <v>-4.2144393692026298E-3</v>
      </c>
      <c r="J67">
        <v>1.3260605613149899E-3</v>
      </c>
      <c r="K67">
        <v>9.0949627261324491E-3</v>
      </c>
      <c r="L67">
        <v>1.59682849280592E-3</v>
      </c>
      <c r="M67">
        <v>6.6777995896284102E-3</v>
      </c>
      <c r="N67">
        <v>-4.5030705431631903E-3</v>
      </c>
      <c r="O67">
        <v>2.40961160832227E-2</v>
      </c>
      <c r="P67">
        <v>3.22577821801108E-3</v>
      </c>
      <c r="Q67">
        <v>-5.5288251695209296E-3</v>
      </c>
      <c r="R67">
        <v>9.6278392810004703E-3</v>
      </c>
      <c r="S67">
        <v>1.78120745072277E-3</v>
      </c>
      <c r="T67">
        <v>8.6371204788676104E-3</v>
      </c>
    </row>
    <row r="68" spans="1:20" x14ac:dyDescent="0.35">
      <c r="A68" s="9">
        <v>41153</v>
      </c>
      <c r="B68">
        <v>1.6208935588312101E-2</v>
      </c>
      <c r="C68">
        <v>1.1883785997428901E-2</v>
      </c>
      <c r="D68">
        <v>1.7655889729760201E-3</v>
      </c>
      <c r="E68">
        <v>1.7477190150257199E-2</v>
      </c>
      <c r="F68">
        <v>1.1283262751955001E-2</v>
      </c>
      <c r="G68">
        <v>4.1662369857639603E-3</v>
      </c>
      <c r="H68">
        <v>7.2648158579588402E-3</v>
      </c>
      <c r="I68">
        <v>1.429600808547E-3</v>
      </c>
      <c r="J68">
        <v>5.9313468606241202E-3</v>
      </c>
      <c r="K68">
        <v>8.9350169924607894E-3</v>
      </c>
      <c r="L68">
        <v>7.4657255158159198E-3</v>
      </c>
      <c r="M68">
        <v>1.51890563932467E-2</v>
      </c>
      <c r="N68">
        <v>1.7328540495755301E-2</v>
      </c>
      <c r="O68">
        <v>-2.4626808630041999E-3</v>
      </c>
      <c r="P68">
        <v>1.29888716425144E-2</v>
      </c>
      <c r="Q68">
        <v>1.1032599800679501E-2</v>
      </c>
      <c r="R68">
        <v>9.8552435248762896E-3</v>
      </c>
      <c r="S68">
        <v>2.0698404355716502E-2</v>
      </c>
      <c r="T68">
        <v>1.8268392791710102E-2</v>
      </c>
    </row>
    <row r="69" spans="1:20" x14ac:dyDescent="0.35">
      <c r="A69" s="9">
        <v>41244</v>
      </c>
      <c r="B69">
        <v>3.9250264538803897E-3</v>
      </c>
      <c r="C69">
        <v>4.8945506269447896E-3</v>
      </c>
      <c r="D69">
        <v>3.6036911520727702E-3</v>
      </c>
      <c r="E69">
        <v>1.0433676671430501E-2</v>
      </c>
      <c r="F69">
        <v>6.5524337214915296E-3</v>
      </c>
      <c r="G69">
        <v>6.09109923209822E-3</v>
      </c>
      <c r="H69">
        <v>6.2228133747495896E-3</v>
      </c>
      <c r="I69">
        <v>5.8203213146866602E-3</v>
      </c>
      <c r="J69">
        <v>2.7756623609205399E-3</v>
      </c>
      <c r="K69">
        <v>4.9375926640574897E-3</v>
      </c>
      <c r="L69">
        <v>4.0008183862368504E-3</v>
      </c>
      <c r="M69">
        <v>-9.7874161041686895E-4</v>
      </c>
      <c r="N69">
        <v>2.1961504421556398E-3</v>
      </c>
      <c r="O69">
        <v>1.9752253297556899E-3</v>
      </c>
      <c r="P69">
        <v>1.4513443316626899E-2</v>
      </c>
      <c r="Q69">
        <v>3.2357074220307901E-3</v>
      </c>
      <c r="R69">
        <v>7.5124603959085502E-3</v>
      </c>
      <c r="S69">
        <v>4.01928602135403E-3</v>
      </c>
      <c r="T69">
        <v>9.0816085942771897E-3</v>
      </c>
    </row>
    <row r="70" spans="1:20" x14ac:dyDescent="0.35">
      <c r="A70" s="9">
        <v>41334</v>
      </c>
      <c r="B70">
        <v>7.33988427812999E-3</v>
      </c>
      <c r="C70">
        <v>4.73454747199753E-3</v>
      </c>
      <c r="D70">
        <v>6.3172505520112804E-3</v>
      </c>
      <c r="E70">
        <v>1.8311688009498402E-2</v>
      </c>
      <c r="F70">
        <v>6.8732934044477903E-3</v>
      </c>
      <c r="G70">
        <v>2.4728074336678599E-3</v>
      </c>
      <c r="H70">
        <v>5.7424725894587997E-3</v>
      </c>
      <c r="I70">
        <v>-7.5938933157391197E-3</v>
      </c>
      <c r="J70">
        <v>4.1605420821647402E-4</v>
      </c>
      <c r="K70">
        <v>4.1680070569468496E-3</v>
      </c>
      <c r="L70">
        <v>-8.6516391661240703E-3</v>
      </c>
      <c r="M70">
        <v>1.2283886345340901E-4</v>
      </c>
      <c r="N70">
        <v>1.0028960063367899E-2</v>
      </c>
      <c r="O70">
        <v>-1.4935061574067E-3</v>
      </c>
      <c r="P70">
        <v>1.31154098375774E-2</v>
      </c>
      <c r="Q70">
        <v>-1.2483199473264999E-3</v>
      </c>
      <c r="R70">
        <v>3.1686921816300199E-3</v>
      </c>
      <c r="S70">
        <v>4.2625870756274201E-3</v>
      </c>
      <c r="T70">
        <v>1.5745147878506E-3</v>
      </c>
    </row>
    <row r="71" spans="1:20" x14ac:dyDescent="0.35">
      <c r="A71" s="9">
        <v>41426</v>
      </c>
      <c r="B71">
        <v>1.8080477326087099E-3</v>
      </c>
      <c r="C71">
        <v>2.4959482273962801E-4</v>
      </c>
      <c r="D71">
        <v>-2.0276518832318701E-3</v>
      </c>
      <c r="E71">
        <v>9.2343390742369597E-3</v>
      </c>
      <c r="F71">
        <v>6.25380316894944E-3</v>
      </c>
      <c r="G71">
        <v>-8.9796351922616304E-4</v>
      </c>
      <c r="H71">
        <v>3.96920803787831E-3</v>
      </c>
      <c r="I71">
        <v>-5.0416959035710796E-3</v>
      </c>
      <c r="J71">
        <v>-2.48428012554324E-3</v>
      </c>
      <c r="K71">
        <v>1.4746339344264699E-3</v>
      </c>
      <c r="L71">
        <v>9.7663833026315596E-4</v>
      </c>
      <c r="M71">
        <v>6.1894158323374398E-4</v>
      </c>
      <c r="N71">
        <v>-4.51505512030532E-3</v>
      </c>
      <c r="O71">
        <v>9.1020876547505992E-3</v>
      </c>
      <c r="P71">
        <v>7.78709901952385E-4</v>
      </c>
      <c r="Q71">
        <v>-5.4522032589472897E-4</v>
      </c>
      <c r="R71">
        <v>6.2685887015409396E-4</v>
      </c>
      <c r="S71">
        <v>1.6109805896031299E-3</v>
      </c>
      <c r="T71">
        <v>-5.7852217362301997E-4</v>
      </c>
    </row>
    <row r="72" spans="1:20" x14ac:dyDescent="0.35">
      <c r="A72" s="9">
        <v>41518</v>
      </c>
      <c r="B72">
        <v>1.08319556262081E-2</v>
      </c>
      <c r="C72">
        <v>4.0507057047025402E-3</v>
      </c>
      <c r="D72">
        <v>-5.4387458755842302E-3</v>
      </c>
      <c r="E72">
        <v>3.0495477537507499E-3</v>
      </c>
      <c r="F72">
        <v>3.6189937245902398E-3</v>
      </c>
      <c r="G72">
        <v>4.2804713553212404E-3</v>
      </c>
      <c r="H72">
        <v>3.4471384451462798E-3</v>
      </c>
      <c r="I72">
        <v>-7.6343561516437203E-3</v>
      </c>
      <c r="J72">
        <v>1.4281440793643401E-3</v>
      </c>
      <c r="K72">
        <v>3.22496297265433E-3</v>
      </c>
      <c r="L72">
        <v>-1.5817436469625001E-3</v>
      </c>
      <c r="M72">
        <v>4.1491661781350199E-3</v>
      </c>
      <c r="N72">
        <v>1.1924705648785399E-2</v>
      </c>
      <c r="O72">
        <v>-7.6647714992922301E-4</v>
      </c>
      <c r="P72">
        <v>3.4101678712031899E-3</v>
      </c>
      <c r="Q72">
        <v>-1.31804815567564E-3</v>
      </c>
      <c r="R72" s="12" t="s">
        <v>756</v>
      </c>
      <c r="S72">
        <v>1.27035433890483E-2</v>
      </c>
      <c r="T72">
        <v>1.9880846744220102E-3</v>
      </c>
    </row>
    <row r="73" spans="1:20" x14ac:dyDescent="0.35">
      <c r="A73" s="9">
        <v>41609</v>
      </c>
      <c r="B73">
        <v>6.5817193283365296E-3</v>
      </c>
      <c r="C73">
        <v>5.9384554859920396E-3</v>
      </c>
      <c r="D73">
        <v>-1.3940038177053299E-2</v>
      </c>
      <c r="E73">
        <v>-1.64629577960424E-3</v>
      </c>
      <c r="F73">
        <v>7.8023144780013497E-3</v>
      </c>
      <c r="G73">
        <v>4.7421185232619E-3</v>
      </c>
      <c r="H73">
        <v>3.2416355697330898E-3</v>
      </c>
      <c r="I73">
        <v>-2.20640868652725E-3</v>
      </c>
      <c r="J73">
        <v>3.1684139015468E-3</v>
      </c>
      <c r="K73">
        <v>-3.9844861046428001E-4</v>
      </c>
      <c r="L73">
        <v>3.9434763418288296E-3</v>
      </c>
      <c r="M73">
        <v>-1.6605680093122099E-3</v>
      </c>
      <c r="N73">
        <v>3.5206774456058398E-3</v>
      </c>
      <c r="O73">
        <v>8.4693414915978302E-3</v>
      </c>
      <c r="P73">
        <v>9.0314421874375405E-4</v>
      </c>
      <c r="Q73">
        <v>5.8478266950647596E-3</v>
      </c>
      <c r="R73">
        <v>-1.2891961940171099E-3</v>
      </c>
      <c r="S73">
        <v>-4.0907594698576799E-3</v>
      </c>
      <c r="T73" s="11">
        <v>-7.5078288938892006E-5</v>
      </c>
    </row>
    <row r="74" spans="1:20" x14ac:dyDescent="0.35">
      <c r="A74" s="9">
        <v>41699</v>
      </c>
      <c r="B74">
        <v>-7.4461583037820198E-4</v>
      </c>
      <c r="C74">
        <v>-4.41803500429331E-4</v>
      </c>
      <c r="D74">
        <v>1.1847180584130101E-2</v>
      </c>
      <c r="E74">
        <v>3.9932595442898101E-3</v>
      </c>
      <c r="F74">
        <v>3.05122912446938E-3</v>
      </c>
      <c r="G74">
        <v>2.49235219337782E-3</v>
      </c>
      <c r="H74">
        <v>1.6240763035766199E-3</v>
      </c>
      <c r="I74">
        <v>-3.9680852115523196E-3</v>
      </c>
      <c r="J74">
        <v>1.5459833386411901E-3</v>
      </c>
      <c r="K74">
        <v>4.56968817890898E-4</v>
      </c>
      <c r="L74">
        <v>2.4196195818052598E-3</v>
      </c>
      <c r="M74">
        <v>1.6036657504954999E-3</v>
      </c>
      <c r="N74">
        <v>-5.9194460499219605E-4</v>
      </c>
      <c r="O74">
        <v>4.71378443127448E-3</v>
      </c>
      <c r="P74">
        <v>-6.3575778269599605E-4</v>
      </c>
      <c r="Q74">
        <v>-8.4912184966923297E-3</v>
      </c>
      <c r="R74">
        <v>-2.7705353071938799E-3</v>
      </c>
      <c r="S74">
        <v>-6.20356324063252E-4</v>
      </c>
      <c r="T74">
        <v>-2.3836721216962298E-3</v>
      </c>
    </row>
    <row r="75" spans="1:20" x14ac:dyDescent="0.35">
      <c r="A75" s="9">
        <v>41791</v>
      </c>
      <c r="B75">
        <v>5.8132350353686203E-3</v>
      </c>
      <c r="C75">
        <v>-2.3892545761549202E-3</v>
      </c>
      <c r="D75">
        <v>8.8401407599125494E-3</v>
      </c>
      <c r="E75">
        <v>3.1973576335003698E-3</v>
      </c>
      <c r="F75">
        <v>1.01893599297974E-3</v>
      </c>
      <c r="G75">
        <v>-2.3375229167397699E-3</v>
      </c>
      <c r="H75">
        <v>1.2406185005890101E-3</v>
      </c>
      <c r="I75">
        <v>-7.5561538997988599E-3</v>
      </c>
      <c r="J75">
        <v>2.5135884766284598E-4</v>
      </c>
      <c r="K75" s="12" t="s">
        <v>755</v>
      </c>
      <c r="L75">
        <v>5.7119970843920601E-3</v>
      </c>
      <c r="M75">
        <v>-4.9670596865199505E-4</v>
      </c>
      <c r="N75">
        <v>2.1950580126896E-3</v>
      </c>
      <c r="O75">
        <v>-1.47326020271321E-3</v>
      </c>
      <c r="P75">
        <v>-1.01824393479498E-4</v>
      </c>
      <c r="Q75">
        <v>2.52758411370892E-4</v>
      </c>
      <c r="R75">
        <v>1.5755526685465801E-3</v>
      </c>
      <c r="S75">
        <v>6.6773702286951203E-3</v>
      </c>
      <c r="T75">
        <v>-2.3126758509235901E-4</v>
      </c>
    </row>
    <row r="76" spans="1:20" x14ac:dyDescent="0.35">
      <c r="A76" s="9">
        <v>41883</v>
      </c>
      <c r="B76">
        <v>5.4760186507025197E-3</v>
      </c>
      <c r="C76">
        <v>-1.1179544828879701E-3</v>
      </c>
      <c r="D76">
        <v>-7.6342597378675102E-3</v>
      </c>
      <c r="E76">
        <v>-2.6371185746711101E-3</v>
      </c>
      <c r="F76">
        <v>6.3274849763213202E-3</v>
      </c>
      <c r="G76">
        <v>1.7154584794599199E-3</v>
      </c>
      <c r="H76">
        <v>2.01187080232281E-3</v>
      </c>
      <c r="I76">
        <v>-3.2337187947679598E-3</v>
      </c>
      <c r="J76">
        <v>1.4215351348084501E-4</v>
      </c>
      <c r="K76">
        <v>-1.00465286708437E-3</v>
      </c>
      <c r="L76">
        <v>5.3548503091285999E-3</v>
      </c>
      <c r="M76">
        <v>9.6125884980509196E-4</v>
      </c>
      <c r="N76" s="11">
        <v>-4.2837081510001402E-5</v>
      </c>
      <c r="O76">
        <v>-1.24603349998855E-4</v>
      </c>
      <c r="P76">
        <v>1.9894029472890102E-3</v>
      </c>
      <c r="Q76">
        <v>9.7471260639227101E-4</v>
      </c>
      <c r="R76">
        <v>1.1276304944178299E-3</v>
      </c>
      <c r="S76">
        <v>-3.20808061895585E-3</v>
      </c>
      <c r="T76">
        <v>-1.7073865866313999E-3</v>
      </c>
    </row>
    <row r="77" spans="1:20" x14ac:dyDescent="0.35">
      <c r="A77" s="9">
        <v>41974</v>
      </c>
      <c r="B77">
        <v>-2.76703063483153E-3</v>
      </c>
      <c r="C77">
        <v>-2.2841569683669902E-3</v>
      </c>
      <c r="D77">
        <v>-2.32510237541824E-2</v>
      </c>
      <c r="E77">
        <v>-5.9147543318054698E-3</v>
      </c>
      <c r="F77">
        <v>-3.1122889285695099E-3</v>
      </c>
      <c r="G77">
        <v>-5.8441307624099701E-4</v>
      </c>
      <c r="H77">
        <v>1.5214228930797099E-3</v>
      </c>
      <c r="I77">
        <v>-1.7301468764594999E-2</v>
      </c>
      <c r="J77">
        <v>-4.4269038961033602E-3</v>
      </c>
      <c r="K77">
        <v>1.4555941846625901E-3</v>
      </c>
      <c r="L77">
        <v>-8.0500641732869204E-3</v>
      </c>
      <c r="M77">
        <v>-4.0433848312871803E-3</v>
      </c>
      <c r="N77">
        <v>-1.3648317226250499E-2</v>
      </c>
      <c r="O77">
        <v>7.0254929631960797E-3</v>
      </c>
      <c r="P77">
        <v>-2.1030696865298399E-3</v>
      </c>
      <c r="Q77">
        <v>2.7310656164511102E-3</v>
      </c>
      <c r="R77">
        <v>-9.03370812231722E-4</v>
      </c>
      <c r="S77">
        <v>-4.3743290839016302E-3</v>
      </c>
      <c r="T77">
        <v>-7.5879723424737396E-3</v>
      </c>
    </row>
    <row r="78" spans="1:20" x14ac:dyDescent="0.35">
      <c r="A78" s="9">
        <v>42064</v>
      </c>
      <c r="B78">
        <v>1.8036909370049E-3</v>
      </c>
      <c r="C78">
        <v>3.5602581657498602E-3</v>
      </c>
      <c r="D78">
        <v>5.2211047492861703E-3</v>
      </c>
      <c r="E78">
        <v>6.0553475810868002E-3</v>
      </c>
      <c r="F78">
        <v>-1.2613955876732801E-3</v>
      </c>
      <c r="G78">
        <v>1.07671299334041E-3</v>
      </c>
      <c r="H78">
        <v>2.26200344902249E-3</v>
      </c>
      <c r="I78">
        <v>5.1012496589159101E-3</v>
      </c>
      <c r="J78">
        <v>2.2234162864740699E-3</v>
      </c>
      <c r="K78" s="11">
        <v>-4.1317622793913599E-5</v>
      </c>
      <c r="L78">
        <v>6.7529018118147703E-3</v>
      </c>
      <c r="M78">
        <v>-1.08434934684906E-2</v>
      </c>
      <c r="N78">
        <v>1.2672470323071399E-2</v>
      </c>
      <c r="O78">
        <v>5.9547464790482198E-3</v>
      </c>
      <c r="P78">
        <v>-9.3256009571621005E-4</v>
      </c>
      <c r="Q78">
        <v>4.9512531983101097E-4</v>
      </c>
      <c r="R78">
        <v>-2.11010844271739E-3</v>
      </c>
      <c r="S78">
        <v>-2.9472634103916602E-3</v>
      </c>
      <c r="T78">
        <v>6.4639153438754199E-4</v>
      </c>
    </row>
    <row r="79" spans="1:20" x14ac:dyDescent="0.35">
      <c r="A79" s="9">
        <v>42156</v>
      </c>
      <c r="B79">
        <v>7.1497365236569401E-3</v>
      </c>
      <c r="C79">
        <v>1.09889424063723E-2</v>
      </c>
      <c r="D79">
        <v>-2.7072559926601199E-3</v>
      </c>
      <c r="E79">
        <v>6.6297486652233699E-3</v>
      </c>
      <c r="F79">
        <v>-1.6005465069779401E-4</v>
      </c>
      <c r="G79">
        <v>1.52627696094029E-3</v>
      </c>
      <c r="H79">
        <v>2.5871595617553201E-3</v>
      </c>
      <c r="I79">
        <v>5.2813333311040695E-4</v>
      </c>
      <c r="J79">
        <v>4.9580575372543904E-3</v>
      </c>
      <c r="K79">
        <v>1.10511964924436E-3</v>
      </c>
      <c r="L79">
        <v>8.1365306208244E-3</v>
      </c>
      <c r="M79">
        <v>9.59085990225555E-3</v>
      </c>
      <c r="N79">
        <v>6.2150666565787098E-3</v>
      </c>
      <c r="O79">
        <v>5.1192809846732201E-3</v>
      </c>
      <c r="P79">
        <v>8.4652718746728393E-3</v>
      </c>
      <c r="Q79">
        <v>2.5422312099837E-3</v>
      </c>
      <c r="R79">
        <v>1.1271424296906099E-3</v>
      </c>
      <c r="S79">
        <v>-1.63235451028559E-3</v>
      </c>
      <c r="T79">
        <v>3.1904941205119701E-3</v>
      </c>
    </row>
    <row r="80" spans="1:20" x14ac:dyDescent="0.35">
      <c r="A80" s="9">
        <v>42248</v>
      </c>
      <c r="B80">
        <v>1.92675384020781E-4</v>
      </c>
      <c r="C80">
        <v>3.4965154987314699E-4</v>
      </c>
      <c r="D80">
        <v>-4.9714911547373104E-3</v>
      </c>
      <c r="E80">
        <v>-1.24109570338385E-2</v>
      </c>
      <c r="F80">
        <v>-1.0265119050215999E-3</v>
      </c>
      <c r="G80">
        <v>-8.2506980038957005E-4</v>
      </c>
      <c r="H80">
        <v>3.9764371220295702E-4</v>
      </c>
      <c r="I80">
        <v>1.3180889832325E-3</v>
      </c>
      <c r="J80">
        <v>-1.48688293546631E-3</v>
      </c>
      <c r="K80">
        <v>6.1281671748551205E-4</v>
      </c>
      <c r="L80">
        <v>-8.9803864905657199E-3</v>
      </c>
      <c r="M80">
        <v>-6.0051330518090902E-3</v>
      </c>
      <c r="N80">
        <v>-9.3602271164259492E-3</v>
      </c>
      <c r="O80">
        <v>3.8148337226938602E-3</v>
      </c>
      <c r="P80">
        <v>-5.2631937777266496E-4</v>
      </c>
      <c r="Q80">
        <v>1.9612004126265199E-3</v>
      </c>
      <c r="R80">
        <v>-3.11465466186584E-3</v>
      </c>
      <c r="S80">
        <v>-3.0875014036949701E-3</v>
      </c>
      <c r="T80">
        <v>-5.52249016460771E-3</v>
      </c>
    </row>
    <row r="81" spans="1:20" x14ac:dyDescent="0.35">
      <c r="A81" s="9">
        <v>42339</v>
      </c>
      <c r="B81">
        <v>5.2498253999960698E-3</v>
      </c>
      <c r="C81">
        <v>5.4591126763068598E-3</v>
      </c>
      <c r="D81">
        <v>-4.0356746282940699E-3</v>
      </c>
      <c r="E81">
        <v>2.78667066361805E-3</v>
      </c>
      <c r="F81">
        <v>7.2623549284422798E-4</v>
      </c>
      <c r="G81">
        <v>2.0822689251754701E-3</v>
      </c>
      <c r="H81">
        <v>-8.8647765750138698E-4</v>
      </c>
      <c r="I81">
        <v>-4.1769720222555002E-4</v>
      </c>
      <c r="J81">
        <v>-6.0515238097475603E-3</v>
      </c>
      <c r="K81">
        <v>-9.2423130388100399E-4</v>
      </c>
      <c r="L81">
        <v>6.9931941230917899E-4</v>
      </c>
      <c r="M81">
        <v>2.6728144662820901E-3</v>
      </c>
      <c r="N81">
        <v>-4.5851487209378101E-4</v>
      </c>
      <c r="O81">
        <v>4.9421494319625203E-3</v>
      </c>
      <c r="P81">
        <v>-1.65958694196128E-3</v>
      </c>
      <c r="Q81">
        <v>-1.27119943411655E-4</v>
      </c>
      <c r="R81">
        <v>-2.3240473235743801E-3</v>
      </c>
      <c r="S81">
        <v>1.9702414973313698E-3</v>
      </c>
      <c r="T81">
        <v>-5.0019063719334497E-3</v>
      </c>
    </row>
    <row r="82" spans="1:20" x14ac:dyDescent="0.35">
      <c r="A82" s="9">
        <v>42430</v>
      </c>
      <c r="B82">
        <v>-3.4285184593517699E-3</v>
      </c>
      <c r="C82">
        <v>6.6178556073341896E-3</v>
      </c>
      <c r="D82">
        <v>-1.53052369911841E-2</v>
      </c>
      <c r="E82">
        <v>9.6338902488323896E-3</v>
      </c>
      <c r="F82">
        <v>2.2497728089086698E-3</v>
      </c>
      <c r="G82">
        <v>-4.2235987722270404E-3</v>
      </c>
      <c r="H82">
        <v>1.87636172177816E-3</v>
      </c>
      <c r="I82">
        <v>-8.5465657512834095E-3</v>
      </c>
      <c r="J82">
        <v>-1.8612166102955001E-3</v>
      </c>
      <c r="K82">
        <v>-4.1419756676695299E-3</v>
      </c>
      <c r="L82">
        <v>-7.6728403055201797E-3</v>
      </c>
      <c r="M82">
        <v>2.563029945558E-3</v>
      </c>
      <c r="N82">
        <v>-6.0466790720535403E-3</v>
      </c>
      <c r="O82">
        <v>1.89398170456061E-3</v>
      </c>
      <c r="P82">
        <v>1.1321998533113499E-3</v>
      </c>
      <c r="Q82">
        <v>2.7029568594709699E-3</v>
      </c>
      <c r="R82">
        <v>-2.85185742792854E-3</v>
      </c>
      <c r="S82">
        <v>-9.1913698848410004E-3</v>
      </c>
      <c r="T82">
        <v>-3.0448584383108699E-3</v>
      </c>
    </row>
    <row r="83" spans="1:20" x14ac:dyDescent="0.35">
      <c r="A83" s="9">
        <v>42522</v>
      </c>
      <c r="B83">
        <v>5.81511925614048E-3</v>
      </c>
      <c r="C83">
        <v>1.38055938504599E-2</v>
      </c>
      <c r="D83">
        <v>1.0615046077348401E-3</v>
      </c>
      <c r="E83">
        <v>6.18833101924662E-3</v>
      </c>
      <c r="F83">
        <v>3.77299946940194E-3</v>
      </c>
      <c r="G83">
        <v>6.7587662975162896E-3</v>
      </c>
      <c r="H83">
        <v>3.4195638582261698E-3</v>
      </c>
      <c r="I83">
        <v>1.05076423784755E-2</v>
      </c>
      <c r="J83">
        <v>7.9234346526983902E-3</v>
      </c>
      <c r="K83">
        <v>1.61948619609743E-3</v>
      </c>
      <c r="L83">
        <v>7.2350782080005298E-3</v>
      </c>
      <c r="M83">
        <v>4.7404072411128704E-3</v>
      </c>
      <c r="N83">
        <v>1.02557935540575E-2</v>
      </c>
      <c r="O83">
        <v>3.4682948881017998E-3</v>
      </c>
      <c r="P83">
        <v>-1.83239377266379E-3</v>
      </c>
      <c r="Q83">
        <v>3.6081292893317299E-3</v>
      </c>
      <c r="R83">
        <v>-5.4741801830780702E-4</v>
      </c>
      <c r="S83">
        <v>1.03571104901924E-2</v>
      </c>
      <c r="T83">
        <v>2.7450014707888501E-3</v>
      </c>
    </row>
    <row r="84" spans="1:20" x14ac:dyDescent="0.35">
      <c r="A84" s="9">
        <v>42614</v>
      </c>
      <c r="B84">
        <v>6.8128036077371099E-3</v>
      </c>
      <c r="C84">
        <v>3.8884470038608301E-4</v>
      </c>
      <c r="D84">
        <v>1.39589351573904E-2</v>
      </c>
      <c r="E84">
        <v>-4.1305319703522601E-3</v>
      </c>
      <c r="F84">
        <v>2.1079168888015801E-3</v>
      </c>
      <c r="G84">
        <v>1.94959864465073E-3</v>
      </c>
      <c r="H84">
        <v>4.7860517497237999E-3</v>
      </c>
      <c r="I84">
        <v>-1.8985225686067801E-3</v>
      </c>
      <c r="J84">
        <v>-2.8862630050676698E-3</v>
      </c>
      <c r="K84">
        <v>1.0998662946182299E-3</v>
      </c>
      <c r="L84">
        <v>5.2498270588221098E-3</v>
      </c>
      <c r="M84">
        <v>-2.5799193031737398E-4</v>
      </c>
      <c r="N84">
        <v>1.22344487689607E-3</v>
      </c>
      <c r="O84">
        <v>2.1701483817643799E-3</v>
      </c>
      <c r="P84">
        <v>8.06373730441425E-4</v>
      </c>
      <c r="Q84">
        <v>4.3806725720829196E-3</v>
      </c>
      <c r="R84">
        <v>1.1118478451869201E-4</v>
      </c>
      <c r="S84">
        <v>-1.7379648806113699E-3</v>
      </c>
      <c r="T84">
        <v>6.6896494045178504E-3</v>
      </c>
    </row>
    <row r="85" spans="1:20" x14ac:dyDescent="0.35">
      <c r="A85" s="9">
        <v>42705</v>
      </c>
      <c r="B85">
        <v>1.19801798444594E-2</v>
      </c>
      <c r="C85">
        <v>1.05341076126937E-2</v>
      </c>
      <c r="D85">
        <v>2.0744003763009502E-3</v>
      </c>
      <c r="E85">
        <v>1.1894481790419501E-2</v>
      </c>
      <c r="F85">
        <v>5.5749281723249102E-3</v>
      </c>
      <c r="G85">
        <v>4.7708968732609004E-3</v>
      </c>
      <c r="H85">
        <v>6.1379345908897202E-3</v>
      </c>
      <c r="I85">
        <v>2.8816643810797801E-3</v>
      </c>
      <c r="J85">
        <v>-3.6801529253790298E-3</v>
      </c>
      <c r="K85">
        <v>2.4167789383491198E-3</v>
      </c>
      <c r="L85">
        <v>2.29924116743664E-2</v>
      </c>
      <c r="M85">
        <v>1.9536956451466799E-2</v>
      </c>
      <c r="N85">
        <v>1.55489974646456E-2</v>
      </c>
      <c r="O85">
        <v>8.4701493078431795E-3</v>
      </c>
      <c r="P85">
        <v>9.1332636704819798E-3</v>
      </c>
      <c r="Q85">
        <v>2.0598708651845799E-3</v>
      </c>
      <c r="R85">
        <v>5.5478923259409596E-3</v>
      </c>
      <c r="S85">
        <v>5.70076527238517E-3</v>
      </c>
      <c r="T85">
        <v>1.14043250024861E-2</v>
      </c>
    </row>
    <row r="86" spans="1:20" x14ac:dyDescent="0.35">
      <c r="A86" s="9">
        <v>42795</v>
      </c>
      <c r="B86">
        <v>3.3447817700932498E-3</v>
      </c>
      <c r="C86">
        <v>9.5528545634520796E-3</v>
      </c>
      <c r="D86">
        <v>4.6237411824824699E-3</v>
      </c>
      <c r="E86">
        <v>1.76647466997387E-2</v>
      </c>
      <c r="F86">
        <v>4.5338137084581699E-4</v>
      </c>
      <c r="G86">
        <v>3.8757952775780899E-3</v>
      </c>
      <c r="H86">
        <v>5.1179089600781298E-3</v>
      </c>
      <c r="I86">
        <v>9.9839328441627805E-3</v>
      </c>
      <c r="J86">
        <v>2.2215428632039701E-3</v>
      </c>
      <c r="K86">
        <v>7.6028264913280104E-3</v>
      </c>
      <c r="L86">
        <v>8.4890884722042797E-3</v>
      </c>
      <c r="M86">
        <v>1.8524635127559599E-2</v>
      </c>
      <c r="N86">
        <v>6.09747296162987E-3</v>
      </c>
      <c r="O86">
        <v>4.4502865399350397E-3</v>
      </c>
      <c r="P86">
        <v>9.15784589601809E-4</v>
      </c>
      <c r="Q86">
        <v>9.1858713459354799E-3</v>
      </c>
      <c r="R86">
        <v>2.7339588186408299E-3</v>
      </c>
      <c r="S86">
        <v>1.1209303349546101E-2</v>
      </c>
      <c r="T86">
        <v>5.1746852654499598E-3</v>
      </c>
    </row>
    <row r="87" spans="1:20" x14ac:dyDescent="0.35">
      <c r="A87" s="9">
        <v>42887</v>
      </c>
      <c r="B87">
        <v>4.4744183590390398E-3</v>
      </c>
      <c r="C87">
        <v>-7.0004179190248899E-4</v>
      </c>
      <c r="D87">
        <v>-7.3266166981349502E-3</v>
      </c>
      <c r="E87">
        <v>5.7725743276904398E-3</v>
      </c>
      <c r="F87">
        <v>1.90567945343611E-3</v>
      </c>
      <c r="G87">
        <v>-1.3601675342449599E-3</v>
      </c>
      <c r="H87">
        <v>6.0475843907949198E-3</v>
      </c>
      <c r="I87">
        <v>-1.0101795611694999E-3</v>
      </c>
      <c r="J87">
        <v>8.2254875500611696E-4</v>
      </c>
      <c r="K87">
        <v>1.33129505773168E-3</v>
      </c>
      <c r="L87">
        <v>5.1941126306345696E-3</v>
      </c>
      <c r="M87">
        <v>9.2521368809384604E-3</v>
      </c>
      <c r="N87">
        <v>-3.1572183826712999E-3</v>
      </c>
      <c r="O87">
        <v>2.5824061708021301E-4</v>
      </c>
      <c r="P87">
        <v>2.1339680414596998E-3</v>
      </c>
      <c r="Q87">
        <v>-2.2307757028566799E-3</v>
      </c>
      <c r="R87">
        <v>7.0586610407332197E-3</v>
      </c>
      <c r="S87">
        <v>-3.1725617039513E-3</v>
      </c>
      <c r="T87">
        <v>1.4729618759104599E-3</v>
      </c>
    </row>
    <row r="88" spans="1:20" x14ac:dyDescent="0.35">
      <c r="A88" s="9">
        <v>42979</v>
      </c>
      <c r="B88">
        <v>1.34584904232233E-2</v>
      </c>
      <c r="C88">
        <v>5.60584243073926E-3</v>
      </c>
      <c r="D88">
        <v>2.8810237641262201E-3</v>
      </c>
      <c r="E88">
        <v>2.1736699218067299E-2</v>
      </c>
      <c r="F88">
        <v>1.5699906212875399E-3</v>
      </c>
      <c r="G88">
        <v>6.0215988679395904E-3</v>
      </c>
      <c r="H88">
        <v>6.1486934644476897E-3</v>
      </c>
      <c r="I88">
        <v>6.3527856427429198E-4</v>
      </c>
      <c r="J88">
        <v>1.45523590073168E-3</v>
      </c>
      <c r="K88">
        <v>2.8415048984441198E-3</v>
      </c>
      <c r="L88">
        <v>3.3312054380420699E-3</v>
      </c>
      <c r="M88">
        <v>1.2430874862848801E-2</v>
      </c>
      <c r="N88">
        <v>7.9119985476877805E-3</v>
      </c>
      <c r="O88">
        <v>4.1748076505010202E-3</v>
      </c>
      <c r="P88">
        <v>7.3017427863657199E-3</v>
      </c>
      <c r="Q88">
        <v>1.0970455369296001E-2</v>
      </c>
      <c r="R88">
        <v>9.0130476038226895E-3</v>
      </c>
      <c r="S88">
        <v>4.8901491437638202E-3</v>
      </c>
      <c r="T88">
        <v>5.18109569975061E-3</v>
      </c>
    </row>
    <row r="89" spans="1:20" x14ac:dyDescent="0.35">
      <c r="A89" s="9">
        <v>43070</v>
      </c>
      <c r="B89">
        <v>7.9396017570992402E-3</v>
      </c>
      <c r="C89">
        <v>1.16831928937074E-2</v>
      </c>
      <c r="D89">
        <v>-3.6333892075779898E-3</v>
      </c>
      <c r="E89">
        <v>5.0891963841240302E-3</v>
      </c>
      <c r="F89">
        <v>2.4181350357187202E-3</v>
      </c>
      <c r="G89">
        <v>8.8208222975979297E-3</v>
      </c>
      <c r="H89">
        <v>5.8267586910088296E-3</v>
      </c>
      <c r="I89">
        <v>3.7368440537261498E-3</v>
      </c>
      <c r="J89">
        <v>1.89126076023843E-3</v>
      </c>
      <c r="K89">
        <v>3.9323815831947802E-3</v>
      </c>
      <c r="L89">
        <v>1.27376219662868E-2</v>
      </c>
      <c r="M89">
        <v>9.3745051585951995E-3</v>
      </c>
      <c r="N89">
        <v>1.01994956354526E-2</v>
      </c>
      <c r="O89">
        <v>1.1664341926574499E-2</v>
      </c>
      <c r="P89">
        <v>4.9908426013341202E-3</v>
      </c>
      <c r="Q89">
        <v>3.9160375260340998E-3</v>
      </c>
      <c r="R89">
        <v>9.5921190969419697E-3</v>
      </c>
      <c r="S89">
        <v>1.35476490605242E-2</v>
      </c>
      <c r="T89">
        <v>6.4024113114628097E-3</v>
      </c>
    </row>
    <row r="90" spans="1:20" x14ac:dyDescent="0.35">
      <c r="A90" s="9">
        <v>43160</v>
      </c>
      <c r="B90">
        <v>6.1046769307146096E-4</v>
      </c>
      <c r="C90">
        <v>1.64354505634456E-3</v>
      </c>
      <c r="D90">
        <v>4.3951022246845901E-3</v>
      </c>
      <c r="E90">
        <v>1.0514502414987499E-2</v>
      </c>
      <c r="F90">
        <v>5.1111490054923702E-3</v>
      </c>
      <c r="G90">
        <v>9.2059348343797795E-3</v>
      </c>
      <c r="H90">
        <v>6.8783907922245202E-3</v>
      </c>
      <c r="I90">
        <v>1.1466242639976E-3</v>
      </c>
      <c r="J90">
        <v>2.65593284720189E-3</v>
      </c>
      <c r="K90">
        <v>3.4364179580977901E-3</v>
      </c>
      <c r="L90">
        <v>8.1178983990449101E-3</v>
      </c>
      <c r="M90">
        <v>1.1118386561041901E-3</v>
      </c>
      <c r="N90">
        <v>-5.9389510917902096E-4</v>
      </c>
      <c r="O90">
        <v>5.4924662084469798E-3</v>
      </c>
      <c r="P90" s="11">
        <v>-6.4726727382597896E-5</v>
      </c>
      <c r="Q90">
        <v>-2.2788681398849299E-4</v>
      </c>
      <c r="R90">
        <v>8.8636278981993506E-3</v>
      </c>
      <c r="S90">
        <v>4.8619801428326998E-3</v>
      </c>
      <c r="T90">
        <v>5.71477152342328E-3</v>
      </c>
    </row>
    <row r="91" spans="1:20" x14ac:dyDescent="0.35">
      <c r="A91" s="9">
        <v>43252</v>
      </c>
      <c r="B91">
        <v>8.4921541867287696E-3</v>
      </c>
      <c r="C91">
        <v>1.41982881562821E-2</v>
      </c>
      <c r="D91">
        <v>2.0696861871551099E-2</v>
      </c>
      <c r="E91">
        <v>2.01261264812598E-2</v>
      </c>
      <c r="F91">
        <v>5.01933595110436E-3</v>
      </c>
      <c r="G91">
        <v>6.5322646511252304E-3</v>
      </c>
      <c r="H91">
        <v>7.1373052012798097E-3</v>
      </c>
      <c r="I91">
        <v>8.7484071340503903E-3</v>
      </c>
      <c r="J91">
        <v>4.1082141308736598E-3</v>
      </c>
      <c r="K91">
        <v>5.9885808501305496E-3</v>
      </c>
      <c r="L91">
        <v>1.24110172360397E-2</v>
      </c>
      <c r="M91">
        <v>1.08120875983037E-2</v>
      </c>
      <c r="N91">
        <v>1.29549776198106E-2</v>
      </c>
      <c r="O91">
        <v>7.4577045228973304E-3</v>
      </c>
      <c r="P91">
        <v>8.5445186829357905E-3</v>
      </c>
      <c r="Q91">
        <v>1.03583559177044E-2</v>
      </c>
      <c r="R91">
        <v>7.7188102814122099E-3</v>
      </c>
      <c r="S91">
        <v>7.4337882496768003E-3</v>
      </c>
      <c r="T91">
        <v>1.0042806336550501E-2</v>
      </c>
    </row>
    <row r="92" spans="1:20" x14ac:dyDescent="0.35">
      <c r="A92" s="9">
        <v>43344</v>
      </c>
      <c r="B92">
        <v>1.0801426256022701E-2</v>
      </c>
      <c r="C92">
        <v>8.1980069954897296E-3</v>
      </c>
      <c r="D92">
        <v>2.76269212739178E-3</v>
      </c>
      <c r="E92">
        <v>1.03602617843225E-2</v>
      </c>
      <c r="F92">
        <v>3.9802443998481398E-3</v>
      </c>
      <c r="G92">
        <v>8.8134631085735292E-3</v>
      </c>
      <c r="H92">
        <v>6.9672292842066497E-3</v>
      </c>
      <c r="I92">
        <v>1.3697908575413199E-3</v>
      </c>
      <c r="J92">
        <v>5.3858655328041403E-3</v>
      </c>
      <c r="K92">
        <v>6.4679647927757301E-3</v>
      </c>
      <c r="L92">
        <v>8.8837241005182699E-3</v>
      </c>
      <c r="M92">
        <v>1.0203478951468401E-2</v>
      </c>
      <c r="N92">
        <v>1.19389861601648E-2</v>
      </c>
      <c r="O92">
        <v>9.9262446197920396E-3</v>
      </c>
      <c r="P92">
        <v>6.2064629740602902E-3</v>
      </c>
      <c r="Q92">
        <v>8.8998639540343004E-3</v>
      </c>
      <c r="R92">
        <v>7.3858981977698102E-3</v>
      </c>
      <c r="S92">
        <v>3.46735729557111E-3</v>
      </c>
      <c r="T92">
        <v>4.5123245640340398E-3</v>
      </c>
    </row>
    <row r="93" spans="1:20" x14ac:dyDescent="0.35">
      <c r="A93" s="9">
        <v>43435</v>
      </c>
      <c r="B93">
        <v>3.9084817685054504E-3</v>
      </c>
      <c r="C93">
        <v>3.47514622713234E-3</v>
      </c>
      <c r="D93">
        <v>-1.1215141943185101E-2</v>
      </c>
      <c r="E93">
        <v>6.6269357024333602E-3</v>
      </c>
      <c r="F93">
        <v>3.0445761626405202E-3</v>
      </c>
      <c r="G93">
        <v>8.4175575811322001E-4</v>
      </c>
      <c r="H93">
        <v>3.5293792336753499E-3</v>
      </c>
      <c r="I93">
        <v>-2.17356256311495E-3</v>
      </c>
      <c r="J93">
        <v>2.36792726677372E-4</v>
      </c>
      <c r="K93">
        <v>6.4923119813331499E-4</v>
      </c>
      <c r="L93">
        <v>4.2979398228942603E-3</v>
      </c>
      <c r="M93">
        <v>6.6042215230399898E-4</v>
      </c>
      <c r="N93">
        <v>-1.79380616992281E-3</v>
      </c>
      <c r="O93">
        <v>2.8695222679467298E-4</v>
      </c>
      <c r="P93">
        <v>9.0422151291976397E-3</v>
      </c>
      <c r="Q93">
        <v>-8.9363226793738801E-3</v>
      </c>
      <c r="R93">
        <v>6.2388907399421002E-3</v>
      </c>
      <c r="S93">
        <v>2.7229086707450602E-3</v>
      </c>
      <c r="T93">
        <v>-1.5743091902240499E-3</v>
      </c>
    </row>
    <row r="94" spans="1:20" x14ac:dyDescent="0.35">
      <c r="A94" s="9">
        <v>43525</v>
      </c>
      <c r="B94">
        <v>-7.4583231400579401E-4</v>
      </c>
      <c r="C94">
        <v>1.5421951104524301E-3</v>
      </c>
      <c r="D94">
        <v>3.4358001586711801E-3</v>
      </c>
      <c r="E94">
        <v>-6.4453139097746196E-3</v>
      </c>
      <c r="F94">
        <v>2.77992328319025E-3</v>
      </c>
      <c r="G94">
        <v>1.1247011729369101E-3</v>
      </c>
      <c r="H94">
        <v>4.5926563094904997E-3</v>
      </c>
      <c r="I94">
        <v>5.5987292832654001E-3</v>
      </c>
      <c r="J94">
        <v>4.3320427170925298E-3</v>
      </c>
      <c r="K94">
        <v>4.4814290293485604E-3</v>
      </c>
      <c r="L94">
        <v>9.1377322396631201E-3</v>
      </c>
      <c r="M94">
        <v>1.00327393446011E-2</v>
      </c>
      <c r="N94">
        <v>7.3382825549700896E-3</v>
      </c>
      <c r="O94">
        <v>6.16133442067967E-3</v>
      </c>
      <c r="P94">
        <v>1.5646293020752999E-2</v>
      </c>
      <c r="Q94">
        <v>7.1869942818301102E-4</v>
      </c>
      <c r="R94">
        <v>1.18950109130054E-2</v>
      </c>
      <c r="S94">
        <v>6.4808698269535397E-3</v>
      </c>
      <c r="T94">
        <v>1.7361413837168899E-3</v>
      </c>
    </row>
    <row r="95" spans="1:20" x14ac:dyDescent="0.35">
      <c r="A95" s="9">
        <v>43617</v>
      </c>
      <c r="B95">
        <v>7.1504677941319596E-3</v>
      </c>
      <c r="C95">
        <v>2.3795118605122799E-3</v>
      </c>
      <c r="D95">
        <v>1.1432501132859501E-2</v>
      </c>
      <c r="E95">
        <v>2.3827220228588599E-2</v>
      </c>
      <c r="F95">
        <v>5.7386655108023002E-3</v>
      </c>
      <c r="G95">
        <v>7.7431873157397402E-3</v>
      </c>
      <c r="H95">
        <v>6.3515684076153496E-3</v>
      </c>
      <c r="I95">
        <v>-2.4087794194952998E-3</v>
      </c>
      <c r="J95">
        <v>3.5269031022336101E-3</v>
      </c>
      <c r="K95">
        <v>2.2986200410583602E-3</v>
      </c>
      <c r="L95">
        <v>1.7299688487424102E-2</v>
      </c>
      <c r="M95">
        <v>8.49549376905708E-3</v>
      </c>
      <c r="N95">
        <v>2.1721721136536499E-3</v>
      </c>
      <c r="O95">
        <v>1.04406349047449E-2</v>
      </c>
      <c r="P95">
        <v>5.8364963163704099E-3</v>
      </c>
      <c r="Q95">
        <v>7.3083371420734396E-3</v>
      </c>
      <c r="R95">
        <v>1.0942061300993001E-2</v>
      </c>
      <c r="S95">
        <v>1.2736482405758301E-2</v>
      </c>
      <c r="T95">
        <v>3.3992303747527801E-3</v>
      </c>
    </row>
    <row r="96" spans="1:20" x14ac:dyDescent="0.35">
      <c r="A96" s="9">
        <v>43709</v>
      </c>
      <c r="B96">
        <v>6.78760019535462E-3</v>
      </c>
      <c r="C96">
        <v>-1.22273640643726E-3</v>
      </c>
      <c r="D96">
        <v>-7.0808002706890796E-3</v>
      </c>
      <c r="E96">
        <v>1.0216823418953601E-2</v>
      </c>
      <c r="F96">
        <v>1.7092018080521799E-3</v>
      </c>
      <c r="G96">
        <v>4.9277208886634501E-3</v>
      </c>
      <c r="H96">
        <v>4.63347964311581E-3</v>
      </c>
      <c r="I96">
        <v>-7.7832116007210195E-4</v>
      </c>
      <c r="J96">
        <v>2.36900454124289E-3</v>
      </c>
      <c r="K96">
        <v>7.6568428127280505E-4</v>
      </c>
      <c r="L96">
        <v>-1.7769524946616799E-3</v>
      </c>
      <c r="M96">
        <v>6.0502609133171303E-3</v>
      </c>
      <c r="N96">
        <v>6.6151522360383399E-3</v>
      </c>
      <c r="O96">
        <v>8.2563109597213503E-3</v>
      </c>
      <c r="P96">
        <v>4.8650511432544001E-3</v>
      </c>
      <c r="Q96">
        <v>-4.6532647139121503E-4</v>
      </c>
      <c r="R96">
        <v>1.0337252111606601E-2</v>
      </c>
      <c r="S96">
        <v>2.0408136006866999E-3</v>
      </c>
      <c r="T96">
        <v>2.3281251362856801E-3</v>
      </c>
    </row>
    <row r="97" spans="1:20" x14ac:dyDescent="0.35">
      <c r="A97" s="9">
        <v>43800</v>
      </c>
      <c r="B97">
        <v>1.19795628919115E-2</v>
      </c>
      <c r="C97">
        <v>7.3906219912236197E-3</v>
      </c>
      <c r="D97">
        <v>2.4183510852371802E-3</v>
      </c>
      <c r="E97">
        <v>-1.7726620304453801E-3</v>
      </c>
      <c r="F97">
        <v>2.0547208914511702E-3</v>
      </c>
      <c r="G97">
        <v>7.5355643558539798E-3</v>
      </c>
      <c r="H97">
        <v>4.0741065684193499E-3</v>
      </c>
      <c r="I97">
        <v>8.8193069166702595E-3</v>
      </c>
      <c r="J97">
        <v>2.5198069886356502E-3</v>
      </c>
      <c r="K97">
        <v>-7.1832347992569195E-4</v>
      </c>
      <c r="L97">
        <v>2.3597178386263601E-3</v>
      </c>
      <c r="M97">
        <v>1.1763862846971699E-2</v>
      </c>
      <c r="N97">
        <v>8.8688736121895796E-3</v>
      </c>
      <c r="O97">
        <v>-6.2877864651189597E-4</v>
      </c>
      <c r="P97">
        <v>9.13756759366211E-3</v>
      </c>
      <c r="Q97">
        <v>-2.1209239685147899E-3</v>
      </c>
      <c r="R97">
        <v>7.2354719467772203E-3</v>
      </c>
      <c r="S97">
        <v>3.9591430306702901E-3</v>
      </c>
      <c r="T97">
        <v>1.15490326345776E-3</v>
      </c>
    </row>
    <row r="98" spans="1:20" x14ac:dyDescent="0.35">
      <c r="A98" s="9">
        <v>43891</v>
      </c>
      <c r="B98">
        <v>-4.64575337602572E-3</v>
      </c>
      <c r="C98">
        <v>-3.6968138681362701E-3</v>
      </c>
      <c r="D98">
        <v>-2.9264694486339201E-3</v>
      </c>
      <c r="E98">
        <v>-1.5272209616831499E-2</v>
      </c>
      <c r="F98">
        <v>-2.0268589288186898E-3</v>
      </c>
      <c r="G98">
        <v>-9.5233029791847203E-3</v>
      </c>
      <c r="H98">
        <v>3.5708420344689298E-4</v>
      </c>
      <c r="I98">
        <v>-5.3058839649128501E-3</v>
      </c>
      <c r="J98">
        <v>-2.14438210145536E-3</v>
      </c>
      <c r="K98">
        <v>-2.6491691854825402E-3</v>
      </c>
      <c r="L98">
        <v>-5.7877249741012499E-4</v>
      </c>
      <c r="M98">
        <v>-2.96255222804406E-3</v>
      </c>
      <c r="N98">
        <v>-1.25945333042618E-2</v>
      </c>
      <c r="O98">
        <v>2.8676852285793E-3</v>
      </c>
      <c r="P98">
        <v>-5.6464003651453898E-3</v>
      </c>
      <c r="Q98">
        <v>-3.62314832241866E-3</v>
      </c>
      <c r="R98">
        <v>5.90352183642212E-3</v>
      </c>
      <c r="S98">
        <v>-9.1076594051463407E-3</v>
      </c>
      <c r="T98">
        <v>-4.0547469080282001E-3</v>
      </c>
    </row>
    <row r="99" spans="1:20" x14ac:dyDescent="0.35">
      <c r="A99" s="9">
        <v>43983</v>
      </c>
      <c r="B99">
        <v>-9.0820587991692896E-4</v>
      </c>
      <c r="C99">
        <v>1.3052891748189699E-3</v>
      </c>
      <c r="D99">
        <v>-1.9905254695501501E-2</v>
      </c>
      <c r="E99">
        <v>-1.1263495325233399E-2</v>
      </c>
      <c r="F99">
        <v>-1.489893184155E-3</v>
      </c>
      <c r="G99">
        <v>9.3254803654912696E-4</v>
      </c>
      <c r="H99">
        <v>2.108904213886E-3</v>
      </c>
      <c r="I99">
        <v>-3.2425644322147999E-2</v>
      </c>
      <c r="J99">
        <v>-1.03551073956588E-2</v>
      </c>
      <c r="K99">
        <v>-2.4011181407598602E-3</v>
      </c>
      <c r="L99">
        <v>-1.3666103832847901E-2</v>
      </c>
      <c r="M99">
        <v>-1.6866645450197E-3</v>
      </c>
      <c r="N99">
        <v>-7.2533125359371502E-3</v>
      </c>
      <c r="O99">
        <v>5.9149577030036E-3</v>
      </c>
      <c r="P99">
        <v>1.2374172212670599E-2</v>
      </c>
      <c r="Q99">
        <v>7.7836870509521401E-3</v>
      </c>
      <c r="R99">
        <v>3.5126923949660698E-3</v>
      </c>
      <c r="S99">
        <v>-7.6918928387479102E-3</v>
      </c>
      <c r="T99">
        <v>-3.05732776300458E-3</v>
      </c>
    </row>
    <row r="100" spans="1:20" x14ac:dyDescent="0.35">
      <c r="A100" s="9">
        <v>44075</v>
      </c>
      <c r="B100">
        <v>8.1884378925243893E-3</v>
      </c>
      <c r="C100">
        <v>2.5548936308196499E-3</v>
      </c>
      <c r="D100">
        <v>-3.45226681655469E-3</v>
      </c>
      <c r="E100">
        <v>7.7025872516773503E-3</v>
      </c>
      <c r="F100">
        <v>4.36312168405854E-3</v>
      </c>
      <c r="G100">
        <v>2.4074235517635299E-3</v>
      </c>
      <c r="H100">
        <v>-2.0526693784585302E-3</v>
      </c>
      <c r="I100">
        <v>-6.0453353785579903E-3</v>
      </c>
      <c r="J100">
        <v>-5.8874763928230796E-3</v>
      </c>
      <c r="K100">
        <v>-3.3996276989020401E-3</v>
      </c>
      <c r="L100">
        <v>6.0335038346981803E-3</v>
      </c>
      <c r="M100">
        <v>8.8917867176577497E-4</v>
      </c>
      <c r="N100">
        <v>6.6911981614497899E-3</v>
      </c>
      <c r="O100">
        <v>5.4044821216798198E-4</v>
      </c>
      <c r="P100">
        <v>-3.50118918636461E-3</v>
      </c>
      <c r="Q100">
        <v>-1.36751383984692E-2</v>
      </c>
      <c r="R100">
        <v>3.7479066810713799E-3</v>
      </c>
      <c r="S100">
        <v>1.94658156761153E-3</v>
      </c>
      <c r="T100">
        <v>-2.43066786768785E-3</v>
      </c>
    </row>
    <row r="101" spans="1:20" x14ac:dyDescent="0.35">
      <c r="A101" s="9">
        <v>44166</v>
      </c>
      <c r="B101">
        <v>9.2852532913329008E-3</v>
      </c>
      <c r="C101">
        <v>6.0166895877754598E-3</v>
      </c>
      <c r="D101">
        <v>1.7906828344545898E-2</v>
      </c>
      <c r="E101">
        <v>7.4571932221236597E-3</v>
      </c>
      <c r="F101">
        <v>1.47435278692746E-3</v>
      </c>
      <c r="G101">
        <v>6.2692035055076003E-3</v>
      </c>
      <c r="H101" s="11">
        <v>-2.3931318469066699E-5</v>
      </c>
      <c r="I101">
        <v>1.05962892266974E-2</v>
      </c>
      <c r="J101">
        <v>5.4599785826152797E-3</v>
      </c>
      <c r="K101">
        <v>5.6142564738975703E-3</v>
      </c>
      <c r="L101">
        <v>3.0221247228607701E-3</v>
      </c>
      <c r="M101">
        <v>3.3554591650437199E-3</v>
      </c>
      <c r="N101">
        <v>1.0194299742325099E-2</v>
      </c>
      <c r="O101">
        <v>-4.0780255038453603E-3</v>
      </c>
      <c r="P101">
        <v>1.1354100499666101E-2</v>
      </c>
      <c r="Q101">
        <v>7.1613120831202004E-3</v>
      </c>
      <c r="R101">
        <v>7.4091400625097802E-3</v>
      </c>
      <c r="S101">
        <v>-1.46526274323514E-3</v>
      </c>
      <c r="T101">
        <v>4.6723429453460101E-3</v>
      </c>
    </row>
    <row r="102" spans="1:20" x14ac:dyDescent="0.35">
      <c r="A102" s="9">
        <v>44256</v>
      </c>
      <c r="B102">
        <v>8.6535579249779494E-3</v>
      </c>
      <c r="C102">
        <v>1.23414878792866E-2</v>
      </c>
      <c r="D102">
        <v>1.2050021244031799E-2</v>
      </c>
      <c r="E102">
        <v>6.4513936582023699E-3</v>
      </c>
      <c r="F102">
        <v>9.4084336434370492E-3</v>
      </c>
      <c r="G102">
        <v>9.0760191975613295E-3</v>
      </c>
      <c r="H102">
        <v>1.966692344603E-2</v>
      </c>
      <c r="I102">
        <v>1.8142932853013199E-4</v>
      </c>
      <c r="J102">
        <v>1.16731112301701E-2</v>
      </c>
      <c r="K102">
        <v>9.8330820683740997E-3</v>
      </c>
      <c r="L102">
        <v>9.9202354096965296E-3</v>
      </c>
      <c r="M102">
        <v>1.8652378963490798E-2</v>
      </c>
      <c r="N102">
        <v>2.3640081588558501E-2</v>
      </c>
      <c r="O102">
        <v>2.1964432982168E-3</v>
      </c>
      <c r="P102">
        <v>6.6994866226111997E-3</v>
      </c>
      <c r="Q102">
        <v>2.2392766783360099E-3</v>
      </c>
      <c r="R102">
        <v>8.3838340303967005E-3</v>
      </c>
      <c r="S102">
        <v>7.1107669622231104E-3</v>
      </c>
      <c r="T102">
        <v>1.41360183453654E-2</v>
      </c>
    </row>
    <row r="103" spans="1:20" x14ac:dyDescent="0.35">
      <c r="A103" s="9">
        <v>44348</v>
      </c>
      <c r="B103">
        <v>9.8350648503170608E-3</v>
      </c>
      <c r="C103">
        <v>1.36471992830497E-2</v>
      </c>
      <c r="D103">
        <v>4.4983297083221003E-3</v>
      </c>
      <c r="E103">
        <v>2.6455914043948599E-2</v>
      </c>
      <c r="F103">
        <v>8.6997536247332401E-3</v>
      </c>
      <c r="G103">
        <v>6.1880200059914996E-3</v>
      </c>
      <c r="H103">
        <v>1.67402353139036E-2</v>
      </c>
      <c r="I103">
        <v>4.5158567832330803E-3</v>
      </c>
      <c r="J103">
        <v>1.11255746237897E-2</v>
      </c>
      <c r="K103">
        <v>8.9140086763500499E-3</v>
      </c>
      <c r="L103">
        <v>1.9404852531991201E-2</v>
      </c>
      <c r="M103">
        <v>2.3944754443538399E-2</v>
      </c>
      <c r="N103">
        <v>4.8717253616025703E-3</v>
      </c>
      <c r="O103">
        <v>6.5873417986583704E-3</v>
      </c>
      <c r="P103">
        <v>8.1767213561115808E-3</v>
      </c>
      <c r="Q103">
        <v>-2.6417703899309099E-3</v>
      </c>
      <c r="R103">
        <v>1.5385702151680201E-2</v>
      </c>
      <c r="S103">
        <v>1.4001769965546701E-2</v>
      </c>
      <c r="T103">
        <v>1.5792909088519599E-2</v>
      </c>
    </row>
    <row r="104" spans="1:20" x14ac:dyDescent="0.35">
      <c r="A104" s="9">
        <v>44440</v>
      </c>
      <c r="B104">
        <v>1.35598018030904E-2</v>
      </c>
      <c r="C104">
        <v>1.7195970399534102E-2</v>
      </c>
      <c r="D104">
        <v>1.30012872641265E-2</v>
      </c>
      <c r="E104">
        <v>4.9005574237585503E-2</v>
      </c>
      <c r="F104">
        <v>7.6203929594457504E-3</v>
      </c>
      <c r="G104">
        <v>1.45703912000913E-2</v>
      </c>
      <c r="H104">
        <v>1.8578601644160701E-2</v>
      </c>
      <c r="I104">
        <v>8.8038175829943596E-3</v>
      </c>
      <c r="J104">
        <v>2.2297847386421099E-2</v>
      </c>
      <c r="K104">
        <v>1.4894468871588301E-2</v>
      </c>
      <c r="L104">
        <v>3.1646716457843303E-2</v>
      </c>
      <c r="M104">
        <v>3.8584465485900499E-2</v>
      </c>
      <c r="N104">
        <v>1.47310327766795E-2</v>
      </c>
      <c r="O104">
        <v>1.0256190289100299E-2</v>
      </c>
      <c r="P104">
        <v>9.5322903476993091E-3</v>
      </c>
      <c r="Q104">
        <v>1.01711912514092E-2</v>
      </c>
      <c r="R104">
        <v>2.4193758143448599E-2</v>
      </c>
      <c r="S104">
        <v>1.6570258720781099E-2</v>
      </c>
      <c r="T104">
        <v>2.0525208693021699E-2</v>
      </c>
    </row>
    <row r="105" spans="1:20" x14ac:dyDescent="0.35">
      <c r="A105" s="9">
        <v>44531</v>
      </c>
      <c r="B105">
        <v>1.60372116277104E-2</v>
      </c>
      <c r="C105">
        <v>4.2546935440834301E-2</v>
      </c>
      <c r="D105">
        <v>3.3342647649365398E-2</v>
      </c>
      <c r="E105">
        <v>6.6057942043627096E-2</v>
      </c>
      <c r="F105">
        <v>1.22422258757747E-2</v>
      </c>
      <c r="G105">
        <v>1.4404770963182399E-2</v>
      </c>
      <c r="H105">
        <v>2.01413518278445E-2</v>
      </c>
      <c r="I105">
        <v>4.47861051720745E-2</v>
      </c>
      <c r="J105">
        <v>2.9833661963721898E-2</v>
      </c>
      <c r="K105">
        <v>2.1718393240776401E-2</v>
      </c>
      <c r="L105">
        <v>4.4204400139188998E-2</v>
      </c>
      <c r="M105">
        <v>5.89867549153602E-2</v>
      </c>
      <c r="N105">
        <v>2.7599963773669401E-2</v>
      </c>
      <c r="O105">
        <v>2.25182762017801E-2</v>
      </c>
      <c r="P105">
        <v>5.67403883055278E-2</v>
      </c>
      <c r="Q105">
        <v>2.69658141126108E-2</v>
      </c>
      <c r="R105">
        <v>2.1702082535879502E-2</v>
      </c>
      <c r="S105">
        <v>2.9325870408692101E-2</v>
      </c>
      <c r="T105">
        <v>2.71619149730544E-2</v>
      </c>
    </row>
    <row r="106" spans="1:20" x14ac:dyDescent="0.35">
      <c r="A106" s="9">
        <v>44621</v>
      </c>
      <c r="B106">
        <v>4.67528671419127E-2</v>
      </c>
      <c r="C106">
        <v>4.6488767301546399E-2</v>
      </c>
      <c r="D106">
        <v>3.0234322834704501E-2</v>
      </c>
      <c r="E106">
        <v>5.48066423506871E-2</v>
      </c>
      <c r="F106">
        <v>4.3711902902976801E-2</v>
      </c>
      <c r="G106">
        <v>3.2027838694103299E-2</v>
      </c>
      <c r="H106">
        <v>4.8897050200606001E-2</v>
      </c>
      <c r="I106">
        <v>4.6932199284657E-2</v>
      </c>
      <c r="J106">
        <v>3.3884216640015598E-2</v>
      </c>
      <c r="K106">
        <v>5.1451073635291299E-2</v>
      </c>
      <c r="L106">
        <v>5.6167120272848002E-2</v>
      </c>
      <c r="M106">
        <v>7.7309278855082902E-2</v>
      </c>
      <c r="N106">
        <v>5.6722751587230301E-2</v>
      </c>
      <c r="O106">
        <v>2.59012978418726E-2</v>
      </c>
      <c r="P106">
        <v>7.3585639231872293E-2</v>
      </c>
      <c r="Q106">
        <v>3.8329729992466803E-2</v>
      </c>
      <c r="R106">
        <v>5.4631025408352601E-2</v>
      </c>
      <c r="S106">
        <v>1.8020333787603201E-2</v>
      </c>
      <c r="T106">
        <v>6.3588687954026904E-2</v>
      </c>
    </row>
    <row r="107" spans="1:20" x14ac:dyDescent="0.35">
      <c r="A107" s="9">
        <v>44713</v>
      </c>
      <c r="B107">
        <v>3.6891213873666902E-2</v>
      </c>
      <c r="C107">
        <v>3.0137698134877398E-2</v>
      </c>
      <c r="D107">
        <v>4.0938039217976098E-2</v>
      </c>
      <c r="E107">
        <v>0.112112636175286</v>
      </c>
      <c r="F107">
        <v>4.1192655529982802E-2</v>
      </c>
      <c r="G107">
        <v>2.63840417707954E-2</v>
      </c>
      <c r="H107">
        <v>1.9956490869653301E-2</v>
      </c>
      <c r="I107">
        <v>4.9667601460294503E-2</v>
      </c>
      <c r="J107">
        <v>3.3568906221190901E-2</v>
      </c>
      <c r="K107">
        <v>2.39780271666276E-2</v>
      </c>
      <c r="L107">
        <v>0.115217698620539</v>
      </c>
      <c r="M107">
        <v>8.3436730317087204E-2</v>
      </c>
      <c r="N107">
        <v>3.4718841425409E-2</v>
      </c>
      <c r="O107">
        <v>2.71174509597212E-2</v>
      </c>
      <c r="P107">
        <v>-1.2126878066441599E-2</v>
      </c>
      <c r="Q107">
        <v>4.4839151745904499E-2</v>
      </c>
      <c r="R107">
        <v>5.4163036734539198E-2</v>
      </c>
      <c r="S107">
        <v>7.6454899544669899E-2</v>
      </c>
      <c r="T107">
        <v>1.4181772671943E-2</v>
      </c>
    </row>
    <row r="108" spans="1:20" x14ac:dyDescent="0.35">
      <c r="A108" s="9">
        <v>44805</v>
      </c>
      <c r="B108">
        <v>4.32505620654191E-2</v>
      </c>
      <c r="C108">
        <v>3.6083937019911499E-2</v>
      </c>
      <c r="D108">
        <v>1.26513794486672E-2</v>
      </c>
      <c r="E108">
        <v>5.7948810462609003E-2</v>
      </c>
      <c r="F108">
        <v>1.3926142031209499E-2</v>
      </c>
      <c r="G108">
        <v>1.0622625456305599E-2</v>
      </c>
      <c r="H108">
        <v>4.5123430426821001E-2</v>
      </c>
      <c r="I108">
        <v>1.33857127750323E-2</v>
      </c>
      <c r="J108">
        <v>1.9193662736327399E-2</v>
      </c>
      <c r="K108">
        <v>1.9337911374150401E-2</v>
      </c>
      <c r="L108">
        <v>6.2170265247566601E-2</v>
      </c>
      <c r="M108">
        <v>6.1036376807902401E-2</v>
      </c>
      <c r="N108">
        <v>-4.0530314280831899E-3</v>
      </c>
      <c r="O108">
        <v>2.62050695834018E-2</v>
      </c>
      <c r="P108">
        <v>9.8509565652906306E-2</v>
      </c>
      <c r="Q108">
        <v>1.99266583638593E-2</v>
      </c>
      <c r="R108">
        <v>4.2318837161915597E-2</v>
      </c>
      <c r="S108">
        <v>1.3758512735799099E-2</v>
      </c>
      <c r="T108">
        <v>4.5713589538100199E-3</v>
      </c>
    </row>
    <row r="109" spans="1:20" x14ac:dyDescent="0.35">
      <c r="A109" s="9">
        <v>44896</v>
      </c>
      <c r="B109">
        <v>1.05616197860409E-2</v>
      </c>
      <c r="C109">
        <v>1.8894956273228899E-2</v>
      </c>
      <c r="D109">
        <v>1.6063487644800499E-2</v>
      </c>
      <c r="E109">
        <v>4.6456507854146902E-3</v>
      </c>
      <c r="F109">
        <v>1.6963124053302199E-2</v>
      </c>
      <c r="G109">
        <v>2.1129494530831398E-2</v>
      </c>
      <c r="H109">
        <v>1.7272819303753701E-2</v>
      </c>
      <c r="I109">
        <v>-7.2829342803909496E-3</v>
      </c>
      <c r="J109">
        <v>1.8923686971913298E-2</v>
      </c>
      <c r="K109">
        <v>6.1162596802034903E-2</v>
      </c>
      <c r="L109">
        <v>2.96450888819993E-2</v>
      </c>
      <c r="M109">
        <v>2.93672084700346E-2</v>
      </c>
      <c r="N109">
        <v>-4.6421522480858896E-3</v>
      </c>
      <c r="O109">
        <v>2.1207482670132401E-2</v>
      </c>
      <c r="P109">
        <v>-1.2310310319553701E-2</v>
      </c>
      <c r="Q109">
        <v>2.8356449025087001E-2</v>
      </c>
      <c r="R109">
        <v>4.2362658172709601E-2</v>
      </c>
      <c r="S109">
        <v>3.07597776808783E-2</v>
      </c>
      <c r="T109">
        <v>2.0030819250064199E-3</v>
      </c>
    </row>
    <row r="110" spans="1:20" x14ac:dyDescent="0.35">
      <c r="A110" s="9">
        <v>44986</v>
      </c>
      <c r="B110">
        <v>2.90803646961743E-2</v>
      </c>
      <c r="C110">
        <v>-1.9781500739802602E-2</v>
      </c>
      <c r="D110">
        <v>1.3402679143559601E-2</v>
      </c>
      <c r="E110">
        <v>1.7259550923910998E-2</v>
      </c>
      <c r="F110">
        <v>1.3524077378553099E-2</v>
      </c>
      <c r="G110">
        <v>2.9343707902776298E-2</v>
      </c>
      <c r="H110">
        <v>2.24194729152166E-2</v>
      </c>
      <c r="I110">
        <v>1.7818834481393798E-2</v>
      </c>
      <c r="J110">
        <v>1.6385870753060899E-2</v>
      </c>
      <c r="K110">
        <v>3.2883279330734399E-3</v>
      </c>
      <c r="L110">
        <v>1.35590661202855E-2</v>
      </c>
      <c r="M110">
        <v>2.0684193443718201E-2</v>
      </c>
      <c r="N110">
        <v>1.28845072569815E-2</v>
      </c>
      <c r="O110">
        <v>2.4205538041898799E-2</v>
      </c>
      <c r="P110">
        <v>-9.22673462709072E-3</v>
      </c>
      <c r="Q110">
        <v>1.3598251462229099E-2</v>
      </c>
      <c r="R110">
        <v>5.0586576607195101E-2</v>
      </c>
      <c r="S110">
        <v>1.4182359177166299E-2</v>
      </c>
      <c r="T110">
        <v>1.31808916959581E-2</v>
      </c>
    </row>
    <row r="111" spans="1:20" x14ac:dyDescent="0.35">
      <c r="A111" s="9">
        <v>45078</v>
      </c>
      <c r="B111">
        <v>1.9231824775007102E-2</v>
      </c>
      <c r="C111">
        <v>-1.4007662396416201E-2</v>
      </c>
      <c r="D111">
        <v>-4.1955593473859904E-3</v>
      </c>
      <c r="E111">
        <v>2.7259723289733102E-2</v>
      </c>
      <c r="F111">
        <v>6.4842982593595099E-3</v>
      </c>
      <c r="G111">
        <v>7.3687154233669904E-3</v>
      </c>
      <c r="H111">
        <v>7.6634335936325397E-3</v>
      </c>
      <c r="I111">
        <v>1.38349650310112E-2</v>
      </c>
      <c r="J111">
        <v>1.42784399931489E-2</v>
      </c>
      <c r="K111">
        <v>5.8038928855681203E-3</v>
      </c>
      <c r="L111">
        <v>2.5723070037443401E-3</v>
      </c>
      <c r="M111">
        <v>-2.2171062377597398E-3</v>
      </c>
      <c r="N111">
        <v>7.5362291249611397E-3</v>
      </c>
      <c r="O111">
        <v>1.3746239174977999E-2</v>
      </c>
      <c r="P111">
        <v>1.03339377631035E-2</v>
      </c>
      <c r="Q111">
        <v>1.48877807299873E-3</v>
      </c>
      <c r="R111">
        <v>9.3602806205877204E-3</v>
      </c>
      <c r="S111">
        <v>2.6052025311744699E-2</v>
      </c>
      <c r="T111">
        <v>1.29404446688234E-2</v>
      </c>
    </row>
    <row r="112" spans="1:20" x14ac:dyDescent="0.35">
      <c r="A112" s="9">
        <v>45170</v>
      </c>
      <c r="B112">
        <v>1.6252088842145799E-2</v>
      </c>
      <c r="C112">
        <v>2.2215058927194199E-2</v>
      </c>
      <c r="D112">
        <v>3.1057241900654099E-2</v>
      </c>
      <c r="E112">
        <v>7.0565900919123898E-3</v>
      </c>
      <c r="F112">
        <v>1.74498797757389E-3</v>
      </c>
      <c r="G112">
        <v>1.3230774270082801E-2</v>
      </c>
      <c r="H112">
        <v>9.7267362044955903E-3</v>
      </c>
      <c r="I112">
        <v>6.1988077435214404E-3</v>
      </c>
      <c r="J112">
        <v>1.28632284369054E-2</v>
      </c>
      <c r="K112">
        <v>3.4714576542622701E-3</v>
      </c>
      <c r="L112">
        <v>3.72329744223922E-3</v>
      </c>
      <c r="M112">
        <v>7.8655278911002307E-3</v>
      </c>
      <c r="N112">
        <v>2.8169325747003902E-2</v>
      </c>
      <c r="O112">
        <v>8.5262903850932704E-3</v>
      </c>
      <c r="P112">
        <v>8.3685182871582504E-3</v>
      </c>
      <c r="Q112">
        <v>1.8981643045106002E-2</v>
      </c>
      <c r="R112">
        <v>1.07052159764212E-2</v>
      </c>
      <c r="S112">
        <v>1.8984375658732799E-2</v>
      </c>
      <c r="T112">
        <v>1.30116716616391E-2</v>
      </c>
    </row>
    <row r="113" spans="1:20" x14ac:dyDescent="0.35">
      <c r="A113" s="9">
        <v>45261</v>
      </c>
      <c r="B113">
        <v>1.0636455056698701E-2</v>
      </c>
      <c r="C113">
        <v>1.66354965022751E-2</v>
      </c>
      <c r="D113">
        <v>-1.02336485928523E-2</v>
      </c>
      <c r="E113">
        <v>4.5942659250411497E-3</v>
      </c>
      <c r="F113">
        <v>-2.0033473851185299E-3</v>
      </c>
      <c r="G113">
        <v>2.3722635557115799E-3</v>
      </c>
      <c r="H113">
        <v>6.1268882058362097E-3</v>
      </c>
      <c r="I113">
        <v>9.5658626338092703E-3</v>
      </c>
      <c r="J113">
        <v>1.3978455739810901E-3</v>
      </c>
      <c r="K113">
        <v>-5.0623901519772103E-4</v>
      </c>
      <c r="L113">
        <v>-6.34066428920671E-3</v>
      </c>
      <c r="M113">
        <v>-3.6517315133442999E-3</v>
      </c>
      <c r="N113">
        <v>-7.0495609049998397E-3</v>
      </c>
      <c r="O113">
        <v>5.3919609586360398E-3</v>
      </c>
      <c r="P113">
        <v>4.9680912093303699E-3</v>
      </c>
      <c r="Q113">
        <v>-6.6288441996601296E-3</v>
      </c>
      <c r="R113">
        <v>1.11600437691228E-2</v>
      </c>
      <c r="S113">
        <v>-9.2341488966268103E-3</v>
      </c>
      <c r="T113">
        <v>7.2704038222352E-3</v>
      </c>
    </row>
    <row r="114" spans="1:20" x14ac:dyDescent="0.35">
      <c r="A114" s="9">
        <v>45352</v>
      </c>
      <c r="B114">
        <v>7.3872607902617697E-3</v>
      </c>
      <c r="C114">
        <v>2.4243081236882E-2</v>
      </c>
      <c r="D114">
        <v>1.04092269750543E-2</v>
      </c>
      <c r="E114">
        <v>1.62086596026325E-2</v>
      </c>
      <c r="F114">
        <v>3.9447230269715498E-3</v>
      </c>
      <c r="G114">
        <v>7.6816642440500002E-3</v>
      </c>
      <c r="H114">
        <v>7.68573753005127E-3</v>
      </c>
      <c r="I114">
        <v>1.46370594500125E-2</v>
      </c>
      <c r="J114">
        <v>-1.1729837767430801E-3</v>
      </c>
      <c r="K114">
        <v>4.3870271962261603E-3</v>
      </c>
      <c r="L114">
        <v>1.5882910881153501E-2</v>
      </c>
      <c r="M114">
        <v>2.9663792100068798E-3</v>
      </c>
      <c r="N114">
        <v>1.55325105250233E-2</v>
      </c>
      <c r="O114">
        <v>1.01092170625245E-2</v>
      </c>
      <c r="P114">
        <v>1.8811460841969101E-2</v>
      </c>
      <c r="Q114">
        <v>2.3139927182335901E-2</v>
      </c>
      <c r="R114">
        <v>7.3284476676163902E-3</v>
      </c>
      <c r="S114">
        <v>8.8154929725557697E-3</v>
      </c>
      <c r="T114">
        <v>1.38915792705215E-2</v>
      </c>
    </row>
    <row r="115" spans="1:20" x14ac:dyDescent="0.35">
      <c r="A115" s="9">
        <v>45444</v>
      </c>
      <c r="B115">
        <v>5.8220499904519697E-3</v>
      </c>
      <c r="C115">
        <v>6.0254531908950004E-3</v>
      </c>
      <c r="D115">
        <v>1.42254107027487E-2</v>
      </c>
      <c r="E115">
        <v>1.1001474878070801E-2</v>
      </c>
      <c r="F115">
        <v>3.4190720866510301E-3</v>
      </c>
      <c r="G115">
        <v>8.6734589131352794E-3</v>
      </c>
      <c r="H115">
        <v>7.6225116214090104E-3</v>
      </c>
      <c r="I115">
        <v>2.2014571058919302E-3</v>
      </c>
      <c r="J115">
        <v>4.0040601032161503E-3</v>
      </c>
      <c r="K115">
        <v>3.4769802633007199E-3</v>
      </c>
      <c r="L115">
        <v>8.3551425596164602E-3</v>
      </c>
      <c r="M115">
        <v>6.2506632498461299E-3</v>
      </c>
      <c r="N115">
        <v>3.5252799197510098E-3</v>
      </c>
      <c r="O115">
        <v>7.2830343970827997E-3</v>
      </c>
      <c r="P115">
        <v>1.4179661846733501E-2</v>
      </c>
      <c r="Q115">
        <v>7.9829376403395998E-3</v>
      </c>
      <c r="R115">
        <v>9.1763570452190503E-3</v>
      </c>
      <c r="S115">
        <v>2.89527081803623E-3</v>
      </c>
      <c r="T115">
        <v>8.8138306696257697E-3</v>
      </c>
    </row>
    <row r="116" spans="1:20" x14ac:dyDescent="0.35">
      <c r="A116" s="9">
        <v>45536</v>
      </c>
      <c r="B116">
        <v>2.1298190673312199E-4</v>
      </c>
      <c r="C116">
        <v>8.9401959388535797E-3</v>
      </c>
      <c r="D116">
        <v>1.0025505333412401E-2</v>
      </c>
      <c r="E116">
        <v>1.2171855174860099E-2</v>
      </c>
      <c r="F116">
        <v>5.7379682048851804E-3</v>
      </c>
      <c r="G116">
        <v>-1.2431046680437901E-4</v>
      </c>
      <c r="H116">
        <v>5.4495179967044699E-3</v>
      </c>
      <c r="I116">
        <v>1.29864189238973E-2</v>
      </c>
      <c r="J116">
        <v>1.74715561091774E-3</v>
      </c>
      <c r="K116">
        <v>4.1421409839979004E-3</v>
      </c>
      <c r="L116">
        <v>5.3082969198580097E-3</v>
      </c>
      <c r="M116">
        <v>4.20991280296831E-4</v>
      </c>
      <c r="N116">
        <v>2.6456740393035701E-3</v>
      </c>
      <c r="O116">
        <v>7.7346873776899701E-3</v>
      </c>
      <c r="P116">
        <v>7.6506904961081397E-3</v>
      </c>
      <c r="Q116">
        <v>1.11694917989986E-2</v>
      </c>
      <c r="R116">
        <v>1.33387838277454E-2</v>
      </c>
      <c r="S116">
        <v>6.8582180501362399E-3</v>
      </c>
      <c r="T116">
        <v>1.6889632618922799E-3</v>
      </c>
    </row>
    <row r="117" spans="1:20" x14ac:dyDescent="0.35">
      <c r="A117" s="9">
        <v>45627</v>
      </c>
      <c r="B117">
        <v>1.46836051430481E-2</v>
      </c>
      <c r="C117">
        <v>1.8006140918676201E-2</v>
      </c>
      <c r="D117">
        <v>6.7311889290560898E-3</v>
      </c>
      <c r="E117">
        <v>1.6140850080828099E-2</v>
      </c>
      <c r="F117">
        <v>7.15695431326585E-3</v>
      </c>
      <c r="G117">
        <v>6.3473926027001202E-3</v>
      </c>
      <c r="H117">
        <v>7.2541110851494202E-3</v>
      </c>
      <c r="I117">
        <v>7.6003701984297999E-3</v>
      </c>
      <c r="J117">
        <v>7.1354972738307499E-3</v>
      </c>
      <c r="K117">
        <v>2.8058739480957199E-3</v>
      </c>
      <c r="L117">
        <v>1.59120534283465E-2</v>
      </c>
      <c r="M117">
        <v>1.6726774798854E-2</v>
      </c>
      <c r="N117">
        <v>2.2144651718176101E-3</v>
      </c>
      <c r="O117">
        <v>4.2450124738592403E-3</v>
      </c>
      <c r="P117">
        <v>1.2546920109604299E-2</v>
      </c>
      <c r="Q117">
        <v>-1.3846886482370699E-3</v>
      </c>
      <c r="R117">
        <v>1.14357206862489E-2</v>
      </c>
      <c r="S117">
        <v>8.0220965097354408E-3</v>
      </c>
      <c r="T117">
        <v>6.4967357915017296E-3</v>
      </c>
    </row>
    <row r="118" spans="1:20" x14ac:dyDescent="0.35">
      <c r="A118" s="9">
        <v>45689</v>
      </c>
      <c r="B118">
        <v>1.6831904724917499E-2</v>
      </c>
      <c r="C118">
        <v>1.7539403642160799E-2</v>
      </c>
      <c r="D118">
        <v>-8.4758823248043905E-3</v>
      </c>
      <c r="E118">
        <v>2.5814373714227901E-2</v>
      </c>
      <c r="F118">
        <v>6.9998403554543502E-3</v>
      </c>
      <c r="G118">
        <v>-5.6029201283503902E-3</v>
      </c>
      <c r="H118">
        <v>5.4341178483761901E-3</v>
      </c>
      <c r="I118">
        <v>-6.1144587077986302E-3</v>
      </c>
      <c r="J118">
        <v>2.80562709561862E-3</v>
      </c>
      <c r="K118">
        <v>-1.9288503593596299E-3</v>
      </c>
      <c r="L118">
        <v>3.81488527897117E-3</v>
      </c>
      <c r="M118">
        <v>2.22063834934896E-2</v>
      </c>
      <c r="N118">
        <v>1.42927070849088E-2</v>
      </c>
      <c r="O118">
        <v>-6.3294836465592995E-4</v>
      </c>
      <c r="P118">
        <v>5.4753656998942999E-3</v>
      </c>
      <c r="Q118">
        <v>-1.54918133243588E-2</v>
      </c>
      <c r="R118">
        <v>1.31804226033349E-2</v>
      </c>
      <c r="S118">
        <v>-3.8627502448404402E-4</v>
      </c>
      <c r="T118">
        <v>6.6078056616811201E-3</v>
      </c>
    </row>
    <row r="120" spans="1:20" x14ac:dyDescent="0.35">
      <c r="A120" t="s">
        <v>415</v>
      </c>
      <c r="B120" t="s">
        <v>22</v>
      </c>
      <c r="C120" t="s">
        <v>5</v>
      </c>
      <c r="D120" t="s">
        <v>6</v>
      </c>
      <c r="E120" t="s">
        <v>7</v>
      </c>
      <c r="F120" t="s">
        <v>8</v>
      </c>
      <c r="G120" t="s">
        <v>9</v>
      </c>
      <c r="H120" t="s">
        <v>2</v>
      </c>
      <c r="I120" t="s">
        <v>10</v>
      </c>
      <c r="J120" t="s">
        <v>11</v>
      </c>
      <c r="K120" t="s">
        <v>12</v>
      </c>
      <c r="L120" t="s">
        <v>13</v>
      </c>
      <c r="M120" t="s">
        <v>14</v>
      </c>
      <c r="N120" t="s">
        <v>15</v>
      </c>
      <c r="O120" t="s">
        <v>16</v>
      </c>
      <c r="P120" t="s">
        <v>17</v>
      </c>
      <c r="Q120" t="s">
        <v>18</v>
      </c>
      <c r="R120" t="s">
        <v>19</v>
      </c>
      <c r="S120" t="s">
        <v>20</v>
      </c>
      <c r="T120" t="s">
        <v>21</v>
      </c>
    </row>
    <row r="121" spans="1:20" x14ac:dyDescent="0.35">
      <c r="A121" s="9">
        <v>36220</v>
      </c>
      <c r="B121">
        <v>7.19929355060227E-4</v>
      </c>
      <c r="C121">
        <v>6.9780845445167397E-3</v>
      </c>
      <c r="F121">
        <v>3.2610226850424899E-3</v>
      </c>
      <c r="G121">
        <v>1.3526207406670001E-3</v>
      </c>
      <c r="H121">
        <v>2.7441140346928699E-3</v>
      </c>
      <c r="J121">
        <v>4.6831882292514204E-3</v>
      </c>
      <c r="K121">
        <v>6.5014759644169799E-3</v>
      </c>
      <c r="N121">
        <v>-8.2847253509382604E-4</v>
      </c>
      <c r="P121">
        <v>7.95763857312368E-3</v>
      </c>
      <c r="Q121">
        <v>5.3407100525404297E-3</v>
      </c>
      <c r="T121">
        <v>8.3974862039779396E-3</v>
      </c>
    </row>
    <row r="122" spans="1:20" x14ac:dyDescent="0.35">
      <c r="A122" s="9">
        <v>36312</v>
      </c>
      <c r="B122">
        <v>-8.6344897179851596E-4</v>
      </c>
      <c r="C122">
        <v>3.36641407024596E-3</v>
      </c>
      <c r="F122">
        <v>8.7705562499591494E-3</v>
      </c>
      <c r="G122">
        <v>2.4600513132841998E-3</v>
      </c>
      <c r="H122">
        <v>3.2703755782113601E-3</v>
      </c>
      <c r="J122">
        <v>1.2684606896607E-2</v>
      </c>
      <c r="K122">
        <v>3.9433764126602698E-3</v>
      </c>
      <c r="N122">
        <v>4.8599913857221002E-3</v>
      </c>
      <c r="P122">
        <v>5.8354162247380896E-3</v>
      </c>
      <c r="Q122">
        <v>2.9458536254302501E-3</v>
      </c>
      <c r="T122">
        <v>7.6128171518996396E-3</v>
      </c>
    </row>
    <row r="123" spans="1:20" x14ac:dyDescent="0.35">
      <c r="A123" s="9">
        <v>36404</v>
      </c>
      <c r="B123">
        <v>5.5783840681202798E-3</v>
      </c>
      <c r="C123">
        <v>5.44989590351737E-3</v>
      </c>
      <c r="F123">
        <v>7.2224756050949203E-3</v>
      </c>
      <c r="G123">
        <v>5.3351759356853497E-3</v>
      </c>
      <c r="H123">
        <v>4.0976362928908799E-3</v>
      </c>
      <c r="J123">
        <v>1.59126208119343E-2</v>
      </c>
      <c r="K123">
        <v>9.5878963478964394E-3</v>
      </c>
      <c r="N123">
        <v>9.13941523941369E-3</v>
      </c>
      <c r="P123">
        <v>4.3514538466096504E-3</v>
      </c>
      <c r="Q123">
        <v>4.02288055526181E-3</v>
      </c>
      <c r="T123">
        <v>1.15118338110665E-2</v>
      </c>
    </row>
    <row r="124" spans="1:20" x14ac:dyDescent="0.35">
      <c r="A124" s="9">
        <v>36495</v>
      </c>
      <c r="B124">
        <v>1.7385150968499401E-2</v>
      </c>
      <c r="C124">
        <v>1.24499487891261E-2</v>
      </c>
      <c r="F124">
        <v>1.2494265744669299E-2</v>
      </c>
      <c r="G124">
        <v>1.08857217836574E-2</v>
      </c>
      <c r="H124">
        <v>4.6883118660042003E-3</v>
      </c>
      <c r="J124">
        <v>1.8788026968054601E-2</v>
      </c>
      <c r="K124">
        <v>6.7746293099580296E-3</v>
      </c>
      <c r="N124">
        <v>1.8187008004177899E-2</v>
      </c>
      <c r="P124">
        <v>9.9540779138336706E-3</v>
      </c>
      <c r="Q124">
        <v>1.17969492081426E-2</v>
      </c>
      <c r="T124">
        <v>1.14407706326492E-2</v>
      </c>
    </row>
    <row r="125" spans="1:20" x14ac:dyDescent="0.35">
      <c r="A125" s="9">
        <v>36586</v>
      </c>
      <c r="B125">
        <v>4.6888045729375702E-3</v>
      </c>
      <c r="C125">
        <v>1.30426262021545E-2</v>
      </c>
      <c r="F125">
        <v>1.3772229644490701E-2</v>
      </c>
      <c r="G125">
        <v>4.0263091573099E-3</v>
      </c>
      <c r="H125">
        <v>5.5278372905040399E-3</v>
      </c>
      <c r="J125">
        <v>1.7850181164709399E-2</v>
      </c>
      <c r="K125">
        <v>9.6535898592898396E-3</v>
      </c>
      <c r="N125">
        <v>8.8964300297811796E-3</v>
      </c>
      <c r="P125">
        <v>1.1237563030339799E-3</v>
      </c>
      <c r="Q125">
        <v>1.73650062037495E-3</v>
      </c>
      <c r="T125">
        <v>1.27971142629257E-2</v>
      </c>
    </row>
    <row r="126" spans="1:20" x14ac:dyDescent="0.35">
      <c r="A126" s="9">
        <v>36678</v>
      </c>
      <c r="B126">
        <v>4.4592347344344597E-3</v>
      </c>
      <c r="C126">
        <v>1.02029445192013E-2</v>
      </c>
      <c r="F126">
        <v>8.7165774234775097E-3</v>
      </c>
      <c r="G126">
        <v>5.0766453028146001E-3</v>
      </c>
      <c r="H126">
        <v>5.0799068603844602E-3</v>
      </c>
      <c r="J126">
        <v>2.0191848279186599E-2</v>
      </c>
      <c r="K126">
        <v>6.0357345825415602E-3</v>
      </c>
      <c r="N126">
        <v>2.3733964643498601E-2</v>
      </c>
      <c r="P126">
        <v>1.7051634707967101E-2</v>
      </c>
      <c r="Q126">
        <v>1.8252303211242101E-2</v>
      </c>
      <c r="T126">
        <v>1.28154477770568E-2</v>
      </c>
    </row>
    <row r="127" spans="1:20" x14ac:dyDescent="0.35">
      <c r="A127" s="9">
        <v>36770</v>
      </c>
      <c r="B127">
        <v>5.5645127129127399E-3</v>
      </c>
      <c r="C127">
        <v>1.85648095555426E-2</v>
      </c>
      <c r="F127">
        <v>1.09047569167773E-2</v>
      </c>
      <c r="G127">
        <v>1.0733108960509399E-2</v>
      </c>
      <c r="H127">
        <v>6.7628595875818898E-3</v>
      </c>
      <c r="J127">
        <v>1.57943800891856E-2</v>
      </c>
      <c r="K127">
        <v>9.4971439519696207E-3</v>
      </c>
      <c r="N127">
        <v>6.6322355617557099E-3</v>
      </c>
      <c r="P127">
        <v>1.0305302121558901E-2</v>
      </c>
      <c r="Q127">
        <v>1.3984208930809599E-2</v>
      </c>
      <c r="T127">
        <v>1.6589959604850699E-2</v>
      </c>
    </row>
    <row r="128" spans="1:20" x14ac:dyDescent="0.35">
      <c r="A128" s="9">
        <v>36861</v>
      </c>
      <c r="B128">
        <v>1.06430893486484E-2</v>
      </c>
      <c r="C128">
        <v>-6.3605331746899698E-4</v>
      </c>
      <c r="F128">
        <v>6.7836963575496102E-3</v>
      </c>
      <c r="G128">
        <v>2.9034233810124699E-3</v>
      </c>
      <c r="H128">
        <v>7.7474866040211504E-3</v>
      </c>
      <c r="J128">
        <v>9.9430591020872993E-3</v>
      </c>
      <c r="K128">
        <v>8.9852302232608407E-3</v>
      </c>
      <c r="N128">
        <v>1.9536612846663099E-2</v>
      </c>
      <c r="P128">
        <v>1.1933456394865699E-2</v>
      </c>
      <c r="Q128">
        <v>1.48636350604097E-2</v>
      </c>
      <c r="T128">
        <v>1.0963670805009601E-2</v>
      </c>
    </row>
    <row r="129" spans="1:20" x14ac:dyDescent="0.35">
      <c r="A129" s="9">
        <v>36951</v>
      </c>
      <c r="B129">
        <v>4.7342794511114703E-3</v>
      </c>
      <c r="C129">
        <v>1.9845152222262301E-3</v>
      </c>
      <c r="F129">
        <v>7.3279206928392199E-3</v>
      </c>
      <c r="G129">
        <v>1.28368486657324E-3</v>
      </c>
      <c r="H129">
        <v>5.2737045117003502E-3</v>
      </c>
      <c r="I129">
        <v>3.22589075871192E-3</v>
      </c>
      <c r="J129">
        <v>1.10434728707836E-2</v>
      </c>
      <c r="K129">
        <v>6.4022923322201901E-3</v>
      </c>
      <c r="N129">
        <v>-7.4243307713803301E-3</v>
      </c>
      <c r="P129">
        <v>2.6163216273868299E-2</v>
      </c>
      <c r="Q129">
        <v>1.8617015522428101E-2</v>
      </c>
      <c r="T129">
        <v>7.5746645865861903E-3</v>
      </c>
    </row>
    <row r="130" spans="1:20" x14ac:dyDescent="0.35">
      <c r="A130" s="9">
        <v>37043</v>
      </c>
      <c r="B130">
        <v>1.38414956832463E-2</v>
      </c>
      <c r="C130">
        <v>1.9748724728681499E-2</v>
      </c>
      <c r="F130">
        <v>1.38355043777805E-2</v>
      </c>
      <c r="G130">
        <v>1.4416211198605099E-2</v>
      </c>
      <c r="H130">
        <v>7.92311467563569E-3</v>
      </c>
      <c r="I130">
        <v>1.8093994592196402E-2</v>
      </c>
      <c r="J130">
        <v>1.7899088690038801E-2</v>
      </c>
      <c r="K130">
        <v>1.0917310914131E-2</v>
      </c>
      <c r="N130">
        <v>1.83448158705137E-2</v>
      </c>
      <c r="P130">
        <v>1.7218948276053199E-2</v>
      </c>
      <c r="Q130">
        <v>1.24929564426712E-2</v>
      </c>
      <c r="T130">
        <v>1.08521541403438E-2</v>
      </c>
    </row>
    <row r="131" spans="1:20" x14ac:dyDescent="0.35">
      <c r="A131" s="9">
        <v>37135</v>
      </c>
      <c r="B131">
        <v>4.2311715714411398E-3</v>
      </c>
      <c r="C131">
        <v>2.4726345192876901E-3</v>
      </c>
      <c r="F131">
        <v>6.9292163523190396E-3</v>
      </c>
      <c r="G131">
        <v>4.1467609243800701E-3</v>
      </c>
      <c r="H131">
        <v>4.2123385719223102E-3</v>
      </c>
      <c r="I131">
        <v>1.0598687948155499E-2</v>
      </c>
      <c r="J131">
        <v>1.3373849155050299E-2</v>
      </c>
      <c r="K131">
        <v>5.5546355772054697E-3</v>
      </c>
      <c r="N131">
        <v>-5.37256163862917E-3</v>
      </c>
      <c r="P131">
        <v>1.29485174799351E-2</v>
      </c>
      <c r="Q131">
        <v>9.0853716029324696E-3</v>
      </c>
      <c r="T131">
        <v>6.8049841501776499E-3</v>
      </c>
    </row>
    <row r="132" spans="1:20" x14ac:dyDescent="0.35">
      <c r="A132" s="9">
        <v>37226</v>
      </c>
      <c r="B132">
        <v>2.5781025511518001E-3</v>
      </c>
      <c r="C132">
        <v>8.2051564080769799E-4</v>
      </c>
      <c r="F132">
        <v>3.8015790074281798E-3</v>
      </c>
      <c r="G132">
        <v>2.5384752206641101E-4</v>
      </c>
      <c r="H132">
        <v>5.0741017928872603E-3</v>
      </c>
      <c r="I132">
        <v>1.3114574094528E-2</v>
      </c>
      <c r="J132">
        <v>1.58696976455419E-2</v>
      </c>
      <c r="K132">
        <v>9.5474890572734596E-3</v>
      </c>
      <c r="N132">
        <v>6.1480104305568998E-3</v>
      </c>
      <c r="P132">
        <v>1.0615054852632399E-2</v>
      </c>
      <c r="Q132">
        <v>1.3837039806121E-2</v>
      </c>
      <c r="T132">
        <v>9.8565816007997898E-3</v>
      </c>
    </row>
    <row r="133" spans="1:20" x14ac:dyDescent="0.35">
      <c r="A133" s="9">
        <v>37316</v>
      </c>
      <c r="B133">
        <v>4.7367059325416697E-3</v>
      </c>
      <c r="C133">
        <v>8.4904904888459896E-3</v>
      </c>
      <c r="F133">
        <v>9.0044548652428395E-3</v>
      </c>
      <c r="G133">
        <v>9.2874485708696504E-3</v>
      </c>
      <c r="H133">
        <v>4.7955984269399303E-3</v>
      </c>
      <c r="I133">
        <v>1.25293168360239E-2</v>
      </c>
      <c r="J133">
        <v>1.7535120454330599E-2</v>
      </c>
      <c r="K133">
        <v>9.5247866790965797E-3</v>
      </c>
      <c r="N133">
        <v>3.4916180208532902E-3</v>
      </c>
      <c r="P133">
        <v>1.5558609397501399E-2</v>
      </c>
      <c r="Q133">
        <v>1.0332294366167E-2</v>
      </c>
      <c r="T133">
        <v>1.53486176076085E-2</v>
      </c>
    </row>
    <row r="134" spans="1:20" x14ac:dyDescent="0.35">
      <c r="A134" s="9">
        <v>37408</v>
      </c>
      <c r="B134">
        <v>1.2494908796269801E-2</v>
      </c>
      <c r="C134">
        <v>-2.7619261710121498E-3</v>
      </c>
      <c r="F134">
        <v>3.9423228256745902E-3</v>
      </c>
      <c r="G134">
        <v>5.0030545286596402E-3</v>
      </c>
      <c r="H134">
        <v>3.2628991238927299E-3</v>
      </c>
      <c r="I134">
        <v>9.6176725514753505E-3</v>
      </c>
      <c r="J134">
        <v>1.38112498849853E-2</v>
      </c>
      <c r="K134">
        <v>9.5226362132098293E-3</v>
      </c>
      <c r="N134">
        <v>1.2947703823524099E-2</v>
      </c>
      <c r="P134">
        <v>9.5138748330837099E-3</v>
      </c>
      <c r="Q134">
        <v>1.34383282135873E-2</v>
      </c>
      <c r="T134">
        <v>1.31119374308271E-2</v>
      </c>
    </row>
    <row r="135" spans="1:20" x14ac:dyDescent="0.35">
      <c r="A135" s="9">
        <v>37500</v>
      </c>
      <c r="B135">
        <v>4.2355436417338002E-3</v>
      </c>
      <c r="C135">
        <v>9.2075532553475004E-3</v>
      </c>
      <c r="F135">
        <v>3.8869337844381902E-3</v>
      </c>
      <c r="G135">
        <v>8.2340374583137494E-3</v>
      </c>
      <c r="H135">
        <v>4.1404830225145401E-3</v>
      </c>
      <c r="I135">
        <v>1.2846977804205399E-2</v>
      </c>
      <c r="J135">
        <v>1.1322485897816001E-2</v>
      </c>
      <c r="K135">
        <v>9.8924572562112401E-3</v>
      </c>
      <c r="N135">
        <v>9.3715405948211206E-3</v>
      </c>
      <c r="P135">
        <v>1.1050456050246399E-2</v>
      </c>
      <c r="Q135">
        <v>1.32117634774954E-2</v>
      </c>
      <c r="T135">
        <v>8.4028229771773502E-3</v>
      </c>
    </row>
    <row r="136" spans="1:20" x14ac:dyDescent="0.35">
      <c r="A136" s="9">
        <v>37591</v>
      </c>
      <c r="B136">
        <v>2.5796692296943301E-3</v>
      </c>
      <c r="C136">
        <v>2.1845803772242598E-3</v>
      </c>
      <c r="F136">
        <v>5.3800616815799203E-3</v>
      </c>
      <c r="G136">
        <v>5.5720199208547502E-3</v>
      </c>
      <c r="H136">
        <v>3.8165324766714498E-3</v>
      </c>
      <c r="I136">
        <v>1.0043070122602801E-2</v>
      </c>
      <c r="J136">
        <v>1.88084696166105E-2</v>
      </c>
      <c r="K136">
        <v>1.1308095826705399E-2</v>
      </c>
      <c r="N136">
        <v>1.1485955513893E-2</v>
      </c>
      <c r="P136">
        <v>5.9597636071645199E-3</v>
      </c>
      <c r="Q136">
        <v>1.5790978854140901E-2</v>
      </c>
      <c r="T136">
        <v>1.34129253135524E-2</v>
      </c>
    </row>
    <row r="137" spans="1:20" x14ac:dyDescent="0.35">
      <c r="A137" s="9">
        <v>37681</v>
      </c>
      <c r="B137">
        <v>7.4190384959738802E-3</v>
      </c>
      <c r="C137">
        <v>1.4813868174380599E-2</v>
      </c>
      <c r="F137">
        <v>9.7644411922629595E-3</v>
      </c>
      <c r="G137">
        <v>1.4629979237998201E-2</v>
      </c>
      <c r="H137">
        <v>4.2127268475580697E-3</v>
      </c>
      <c r="I137">
        <v>1.6828625755377601E-2</v>
      </c>
      <c r="J137">
        <v>1.7458023415479799E-2</v>
      </c>
      <c r="K137">
        <v>1.0396629522933199E-2</v>
      </c>
      <c r="N137">
        <v>1.29647696555668E-2</v>
      </c>
      <c r="P137">
        <v>8.5173030247760496E-3</v>
      </c>
      <c r="Q137">
        <v>7.2086651322602101E-3</v>
      </c>
      <c r="T137">
        <v>1.17643358513328E-2</v>
      </c>
    </row>
    <row r="138" spans="1:20" x14ac:dyDescent="0.35">
      <c r="A138" s="9">
        <v>37773</v>
      </c>
      <c r="B138">
        <v>4.7289532045770901E-4</v>
      </c>
      <c r="C138">
        <v>-5.2339554525013604E-3</v>
      </c>
      <c r="F138">
        <v>-7.5163467703618595E-4</v>
      </c>
      <c r="G138">
        <v>-3.0293602913343E-3</v>
      </c>
      <c r="H138">
        <v>2.80220033029023E-3</v>
      </c>
      <c r="I138">
        <v>6.2316813517074299E-3</v>
      </c>
      <c r="J138">
        <v>5.0837761191597601E-3</v>
      </c>
      <c r="K138">
        <v>8.0283629247849004E-3</v>
      </c>
      <c r="N138">
        <v>-9.8191446307989202E-3</v>
      </c>
      <c r="P138">
        <v>1.6052497332945299E-3</v>
      </c>
      <c r="Q138">
        <v>7.6710737546806899E-3</v>
      </c>
      <c r="T138">
        <v>4.7482709242873296E-3</v>
      </c>
    </row>
    <row r="139" spans="1:20" x14ac:dyDescent="0.35">
      <c r="A139" s="9">
        <v>37865</v>
      </c>
      <c r="B139">
        <v>9.5851539476044002E-3</v>
      </c>
      <c r="C139">
        <v>1.0549002621151301E-2</v>
      </c>
      <c r="F139">
        <v>2.1230115392640702E-3</v>
      </c>
      <c r="G139">
        <v>1.23396712017072E-2</v>
      </c>
      <c r="H139">
        <v>4.4603489542848198E-3</v>
      </c>
      <c r="I139">
        <v>8.5090529032483594E-3</v>
      </c>
      <c r="J139">
        <v>7.9598389295576708E-3</v>
      </c>
      <c r="K139">
        <v>9.5154231119552804E-3</v>
      </c>
      <c r="N139">
        <v>1.6037266756444499E-2</v>
      </c>
      <c r="P139">
        <v>9.50321006259249E-3</v>
      </c>
      <c r="Q139">
        <v>1.19902904229248E-2</v>
      </c>
      <c r="T139">
        <v>7.6934266994797499E-3</v>
      </c>
    </row>
    <row r="140" spans="1:20" x14ac:dyDescent="0.35">
      <c r="A140" s="9">
        <v>37956</v>
      </c>
      <c r="B140">
        <v>3.9207509786154402E-3</v>
      </c>
      <c r="C140">
        <v>8.1866623553483503E-4</v>
      </c>
      <c r="F140">
        <v>1.84226453760445E-3</v>
      </c>
      <c r="G140">
        <v>6.8708865938194004E-3</v>
      </c>
      <c r="H140">
        <v>5.4283720246995903E-3</v>
      </c>
      <c r="I140">
        <v>9.4319229096116505E-3</v>
      </c>
      <c r="J140">
        <v>9.7155078159489299E-3</v>
      </c>
      <c r="K140">
        <v>7.7900735555379496E-3</v>
      </c>
      <c r="N140">
        <v>1.01425576545227E-2</v>
      </c>
      <c r="P140">
        <v>2.2258545709674701E-3</v>
      </c>
      <c r="Q140">
        <v>4.6765029299607498E-3</v>
      </c>
      <c r="T140">
        <v>1.02714680855751E-2</v>
      </c>
    </row>
    <row r="141" spans="1:20" x14ac:dyDescent="0.35">
      <c r="A141" s="9">
        <v>38047</v>
      </c>
      <c r="B141">
        <v>1.0103375531010299E-2</v>
      </c>
      <c r="C141">
        <v>5.22428243913461E-3</v>
      </c>
      <c r="F141">
        <v>-6.1951891111807203E-3</v>
      </c>
      <c r="G141">
        <v>9.24538336528977E-3</v>
      </c>
      <c r="H141">
        <v>6.2978485811729197E-3</v>
      </c>
      <c r="I141">
        <v>1.5094276496582701E-2</v>
      </c>
      <c r="J141">
        <v>5.6086954324567704E-3</v>
      </c>
      <c r="K141">
        <v>6.1227643868118596E-3</v>
      </c>
      <c r="N141">
        <v>1.0235406861743301E-2</v>
      </c>
      <c r="P141">
        <v>4.5993679438027001E-3</v>
      </c>
      <c r="Q141">
        <v>5.0408680453261703E-3</v>
      </c>
      <c r="T141">
        <v>9.9545046378127205E-3</v>
      </c>
    </row>
    <row r="142" spans="1:20" x14ac:dyDescent="0.35">
      <c r="A142" s="9">
        <v>38139</v>
      </c>
      <c r="B142">
        <v>9.8119276798890806E-3</v>
      </c>
      <c r="C142">
        <v>9.4804222582604604E-3</v>
      </c>
      <c r="F142">
        <v>1.0820450946893601E-3</v>
      </c>
      <c r="G142">
        <v>7.5723553090604702E-3</v>
      </c>
      <c r="H142">
        <v>7.1387862525517298E-3</v>
      </c>
      <c r="I142">
        <v>7.3486382500537496E-3</v>
      </c>
      <c r="J142">
        <v>6.66246482790486E-3</v>
      </c>
      <c r="K142">
        <v>8.0051245633975393E-3</v>
      </c>
      <c r="N142">
        <v>1.5653936997706501E-2</v>
      </c>
      <c r="P142">
        <v>4.9500470031596201E-3</v>
      </c>
      <c r="Q142">
        <v>2.5061417829427599E-2</v>
      </c>
      <c r="T142">
        <v>1.4906871723143001E-2</v>
      </c>
    </row>
    <row r="143" spans="1:20" x14ac:dyDescent="0.35">
      <c r="A143" s="9">
        <v>38231</v>
      </c>
      <c r="B143">
        <v>2.8908268231200101E-3</v>
      </c>
      <c r="C143">
        <v>9.4226988719012597E-3</v>
      </c>
      <c r="F143">
        <v>2.7638014757509601E-3</v>
      </c>
      <c r="G143">
        <v>5.78303414537484E-3</v>
      </c>
      <c r="H143">
        <v>5.1050547150976499E-3</v>
      </c>
      <c r="I143">
        <v>7.9461043696627091E-3</v>
      </c>
      <c r="J143">
        <v>9.2410538281263305E-3</v>
      </c>
      <c r="K143">
        <v>7.8768994316810292E-3</v>
      </c>
      <c r="N143">
        <v>7.9792753606031403E-3</v>
      </c>
      <c r="P143">
        <v>4.66486959610702E-3</v>
      </c>
      <c r="Q143">
        <v>-7.5289890044748804E-3</v>
      </c>
      <c r="T143">
        <v>1.1272023709247601E-2</v>
      </c>
    </row>
    <row r="144" spans="1:20" x14ac:dyDescent="0.35">
      <c r="A144" s="9">
        <v>38322</v>
      </c>
      <c r="B144">
        <v>1.19940392854177E-2</v>
      </c>
      <c r="C144">
        <v>3.3582727959187999E-3</v>
      </c>
      <c r="F144">
        <v>2.2229020062020199E-3</v>
      </c>
      <c r="G144">
        <v>6.8175334415575403E-3</v>
      </c>
      <c r="H144">
        <v>7.32419029199626E-3</v>
      </c>
      <c r="I144">
        <v>1.140671437516E-2</v>
      </c>
      <c r="J144">
        <v>7.0167101831899699E-3</v>
      </c>
      <c r="K144">
        <v>7.9203082464500696E-3</v>
      </c>
      <c r="N144">
        <v>1.5499484863411401E-2</v>
      </c>
      <c r="P144">
        <v>1.95845745003055E-3</v>
      </c>
      <c r="Q144">
        <v>1.06551192664732E-2</v>
      </c>
      <c r="T144">
        <v>8.8048202245237794E-3</v>
      </c>
    </row>
    <row r="145" spans="1:20" x14ac:dyDescent="0.35">
      <c r="A145" s="9">
        <v>38412</v>
      </c>
      <c r="B145">
        <v>8.7543084305524502E-3</v>
      </c>
      <c r="C145">
        <v>1.4483694007883701E-2</v>
      </c>
      <c r="F145">
        <v>2.9342698016049701E-3</v>
      </c>
      <c r="G145">
        <v>6.5200101314028796E-3</v>
      </c>
      <c r="H145">
        <v>6.5871439268204704E-3</v>
      </c>
      <c r="I145">
        <v>1.1741967886234999E-2</v>
      </c>
      <c r="J145">
        <v>1.6868913504320599E-3</v>
      </c>
      <c r="K145">
        <v>7.3048712475899903E-3</v>
      </c>
      <c r="N145">
        <v>8.7321770963190107E-3</v>
      </c>
      <c r="P145">
        <v>8.9980938524267095E-3</v>
      </c>
      <c r="Q145">
        <v>-4.6042094599646602E-4</v>
      </c>
      <c r="T145">
        <v>9.2285555804594108E-3</v>
      </c>
    </row>
    <row r="146" spans="1:20" x14ac:dyDescent="0.35">
      <c r="A146" s="9">
        <v>38504</v>
      </c>
      <c r="B146">
        <v>4.4623795720056302E-3</v>
      </c>
      <c r="C146">
        <v>6.8373621916301896E-3</v>
      </c>
      <c r="F146">
        <v>3.05565582588798E-3</v>
      </c>
      <c r="G146">
        <v>3.4475675542361799E-3</v>
      </c>
      <c r="H146">
        <v>6.8023262096301596E-3</v>
      </c>
      <c r="I146">
        <v>1.06197215686143E-2</v>
      </c>
      <c r="J146">
        <v>9.9210468285091599E-3</v>
      </c>
      <c r="K146">
        <v>7.3930191833023098E-3</v>
      </c>
      <c r="N146">
        <v>1.2928745428862701E-2</v>
      </c>
      <c r="P146">
        <v>3.0187805269008398E-3</v>
      </c>
      <c r="Q146">
        <v>7.7103846096776302E-3</v>
      </c>
      <c r="T146">
        <v>1.37264483872401E-2</v>
      </c>
    </row>
    <row r="147" spans="1:20" x14ac:dyDescent="0.35">
      <c r="A147" s="9">
        <v>38596</v>
      </c>
      <c r="B147">
        <v>1.09095894061342E-2</v>
      </c>
      <c r="C147">
        <v>1.23432383691904E-2</v>
      </c>
      <c r="F147">
        <v>6.8072903237923798E-3</v>
      </c>
      <c r="G147">
        <v>1.2593210037861E-2</v>
      </c>
      <c r="H147">
        <v>8.5690486323531292E-3</v>
      </c>
      <c r="I147">
        <v>1.3755306573310099E-2</v>
      </c>
      <c r="J147">
        <v>1.3832509012025301E-2</v>
      </c>
      <c r="K147">
        <v>6.2673370889219397E-3</v>
      </c>
      <c r="N147">
        <v>2.5556760776645E-2</v>
      </c>
      <c r="P147">
        <v>9.44861121779224E-3</v>
      </c>
      <c r="Q147">
        <v>1.9214244601445801E-2</v>
      </c>
      <c r="T147">
        <v>1.50728958186213E-2</v>
      </c>
    </row>
    <row r="148" spans="1:20" x14ac:dyDescent="0.35">
      <c r="A148" s="9">
        <v>38687</v>
      </c>
      <c r="B148">
        <v>-2.77135429557053E-3</v>
      </c>
      <c r="C148">
        <v>1.83417661473414E-3</v>
      </c>
      <c r="F148">
        <v>1.7085224532639E-3</v>
      </c>
      <c r="G148">
        <v>8.5859095461870402E-5</v>
      </c>
      <c r="H148">
        <v>5.1713115144788697E-3</v>
      </c>
      <c r="I148">
        <v>9.4451722015548405E-3</v>
      </c>
      <c r="J148">
        <v>3.9531276633822899E-3</v>
      </c>
      <c r="K148">
        <v>6.7317949297776396E-3</v>
      </c>
      <c r="N148">
        <v>-5.8180574415993801E-4</v>
      </c>
      <c r="P148">
        <v>5.1482480207282102E-3</v>
      </c>
      <c r="Q148">
        <v>9.2888753970021293E-3</v>
      </c>
      <c r="T148">
        <v>1.2058821892086201E-2</v>
      </c>
    </row>
    <row r="149" spans="1:20" x14ac:dyDescent="0.35">
      <c r="A149" s="9">
        <v>38777</v>
      </c>
      <c r="B149">
        <v>6.0736244965653198E-3</v>
      </c>
      <c r="C149">
        <v>7.6395028206395097E-3</v>
      </c>
      <c r="F149">
        <v>4.5499331503759998E-3</v>
      </c>
      <c r="G149">
        <v>5.27398899452294E-3</v>
      </c>
      <c r="H149">
        <v>3.6038719190598901E-3</v>
      </c>
      <c r="I149">
        <v>1.00209693164589E-2</v>
      </c>
      <c r="J149">
        <v>7.7798521896529802E-3</v>
      </c>
      <c r="K149">
        <v>8.79391102652303E-3</v>
      </c>
      <c r="N149">
        <v>1.28919573585664E-2</v>
      </c>
      <c r="P149">
        <v>2.8768067569895698E-4</v>
      </c>
      <c r="Q149">
        <v>1.4576766985860501E-2</v>
      </c>
      <c r="T149">
        <v>1.18596103696478E-2</v>
      </c>
    </row>
    <row r="150" spans="1:20" x14ac:dyDescent="0.35">
      <c r="A150" s="9">
        <v>38869</v>
      </c>
      <c r="B150">
        <v>1.11444791520792E-2</v>
      </c>
      <c r="C150">
        <v>1.3558687311724099E-2</v>
      </c>
      <c r="F150">
        <v>5.1256596787648302E-3</v>
      </c>
      <c r="G150">
        <v>8.6809327059794005E-3</v>
      </c>
      <c r="H150">
        <v>4.8210368680928102E-3</v>
      </c>
      <c r="I150">
        <v>1.1048311094437199E-2</v>
      </c>
      <c r="J150">
        <v>1.0453903782894401E-2</v>
      </c>
      <c r="K150">
        <v>7.9293790958798599E-3</v>
      </c>
      <c r="N150">
        <v>1.42986595779445E-2</v>
      </c>
      <c r="P150">
        <v>8.6634454055986698E-3</v>
      </c>
      <c r="Q150">
        <v>5.4454217318795203E-3</v>
      </c>
      <c r="T150">
        <v>1.19443007680819E-2</v>
      </c>
    </row>
    <row r="151" spans="1:20" x14ac:dyDescent="0.35">
      <c r="A151" s="9">
        <v>38961</v>
      </c>
      <c r="B151">
        <v>2.8968173739604901E-3</v>
      </c>
      <c r="C151">
        <v>3.26724453303455E-3</v>
      </c>
      <c r="F151">
        <v>1.2829432046787899E-3</v>
      </c>
      <c r="G151">
        <v>3.4200720884770101E-3</v>
      </c>
      <c r="H151">
        <v>3.35686110082033E-3</v>
      </c>
      <c r="I151">
        <v>9.2898714185129204E-3</v>
      </c>
      <c r="J151">
        <v>8.9655206073077903E-3</v>
      </c>
      <c r="K151">
        <v>7.2847404207293798E-3</v>
      </c>
      <c r="N151">
        <v>1.2966800997345101E-3</v>
      </c>
      <c r="P151">
        <v>8.1779778760704396E-3</v>
      </c>
      <c r="Q151">
        <v>1.07946833276523E-2</v>
      </c>
      <c r="T151">
        <v>5.09480655280776E-3</v>
      </c>
    </row>
    <row r="152" spans="1:20" x14ac:dyDescent="0.35">
      <c r="A152" s="9">
        <v>39052</v>
      </c>
      <c r="B152">
        <v>1.23925919004375E-3</v>
      </c>
      <c r="C152">
        <v>2.8234432714755201E-3</v>
      </c>
      <c r="F152">
        <v>6.0445562211420296E-3</v>
      </c>
      <c r="G152">
        <v>2.6504472088410302E-3</v>
      </c>
      <c r="H152">
        <v>6.7799793566153104E-3</v>
      </c>
      <c r="I152">
        <v>1.1305491166541601E-2</v>
      </c>
      <c r="J152">
        <v>9.5906273994628092E-3</v>
      </c>
      <c r="K152">
        <v>4.9778572139865997E-3</v>
      </c>
      <c r="N152">
        <v>3.4991872817677701E-3</v>
      </c>
      <c r="P152">
        <v>8.2357801589970497E-3</v>
      </c>
      <c r="Q152">
        <v>4.7937568138100599E-3</v>
      </c>
      <c r="T152">
        <v>5.9153540854184096E-3</v>
      </c>
    </row>
    <row r="153" spans="1:20" x14ac:dyDescent="0.35">
      <c r="A153" s="9">
        <v>39142</v>
      </c>
      <c r="B153">
        <v>1.01027177070846E-2</v>
      </c>
      <c r="C153">
        <v>4.79364311692546E-3</v>
      </c>
      <c r="F153">
        <v>6.4158834780752103E-3</v>
      </c>
      <c r="G153">
        <v>-7.38822167293436E-5</v>
      </c>
      <c r="H153">
        <v>8.2836684524874096E-3</v>
      </c>
      <c r="I153">
        <v>5.5258521677867597E-3</v>
      </c>
      <c r="J153">
        <v>9.7036648268048094E-3</v>
      </c>
      <c r="K153">
        <v>5.2044276351741296E-3</v>
      </c>
      <c r="N153">
        <v>1.4303279017092E-2</v>
      </c>
      <c r="P153">
        <v>2.8492933313388098E-3</v>
      </c>
      <c r="Q153">
        <v>1.12908000651051E-2</v>
      </c>
      <c r="S153">
        <v>2.0606535025960598E-3</v>
      </c>
      <c r="T153">
        <v>1.0062693139627699E-2</v>
      </c>
    </row>
    <row r="154" spans="1:20" x14ac:dyDescent="0.35">
      <c r="A154" s="9">
        <v>39234</v>
      </c>
      <c r="B154">
        <v>1.11553386165739E-2</v>
      </c>
      <c r="C154">
        <v>5.6076704564827998E-3</v>
      </c>
      <c r="F154">
        <v>4.0324172959508497E-3</v>
      </c>
      <c r="G154">
        <v>9.9346607513785493E-3</v>
      </c>
      <c r="H154">
        <v>9.7505410105521093E-3</v>
      </c>
      <c r="I154">
        <v>1.0328196451113599E-2</v>
      </c>
      <c r="J154">
        <v>8.1248933266144397E-3</v>
      </c>
      <c r="K154">
        <v>8.0998830875365392E-3</v>
      </c>
      <c r="N154">
        <v>1.1595094324302099E-2</v>
      </c>
      <c r="P154">
        <v>6.6856631042441E-3</v>
      </c>
      <c r="Q154">
        <v>6.5672790290094204E-3</v>
      </c>
      <c r="S154">
        <v>2.4450376253632E-2</v>
      </c>
      <c r="T154">
        <v>1.1015484026318301E-2</v>
      </c>
    </row>
    <row r="155" spans="1:20" x14ac:dyDescent="0.35">
      <c r="A155" s="9">
        <v>39326</v>
      </c>
      <c r="B155">
        <v>4.2359988012359798E-3</v>
      </c>
      <c r="C155">
        <v>6.2637569206321804E-3</v>
      </c>
      <c r="F155">
        <v>4.9729494339020297E-3</v>
      </c>
      <c r="G155">
        <v>7.59721815812595E-3</v>
      </c>
      <c r="H155">
        <v>1.1400618401313799E-2</v>
      </c>
      <c r="I155">
        <v>1.2677022972182201E-2</v>
      </c>
      <c r="J155">
        <v>9.9202176488894494E-3</v>
      </c>
      <c r="K155">
        <v>9.2667961246200494E-3</v>
      </c>
      <c r="N155">
        <v>3.9907002745674701E-3</v>
      </c>
      <c r="P155">
        <v>4.3413960170396101E-4</v>
      </c>
      <c r="Q155">
        <v>5.46687683134588E-3</v>
      </c>
      <c r="S155">
        <v>1.2884757735333799E-2</v>
      </c>
      <c r="T155">
        <v>1.2907694503339499E-2</v>
      </c>
    </row>
    <row r="156" spans="1:20" x14ac:dyDescent="0.35">
      <c r="A156" s="9">
        <v>39417</v>
      </c>
      <c r="B156">
        <v>2.0119469246790901E-2</v>
      </c>
      <c r="C156">
        <v>2.6693943960529098E-2</v>
      </c>
      <c r="F156">
        <v>1.1595695194656501E-2</v>
      </c>
      <c r="G156">
        <v>1.8659213988218099E-2</v>
      </c>
      <c r="H156">
        <v>1.31040705771997E-2</v>
      </c>
      <c r="I156">
        <v>2.4569622130679501E-2</v>
      </c>
      <c r="J156">
        <v>1.4059072360757201E-2</v>
      </c>
      <c r="K156">
        <v>1.5324713780044999E-2</v>
      </c>
      <c r="N156">
        <v>2.63097724782929E-2</v>
      </c>
      <c r="P156">
        <v>1.17528528565963E-2</v>
      </c>
      <c r="Q156">
        <v>1.4732691340694199E-2</v>
      </c>
      <c r="S156">
        <v>3.3093605358562997E-2</v>
      </c>
      <c r="T156">
        <v>2.0772085300836001E-2</v>
      </c>
    </row>
    <row r="157" spans="1:20" x14ac:dyDescent="0.35">
      <c r="A157" s="9">
        <v>39508</v>
      </c>
      <c r="B157">
        <v>1.0060369823927599E-2</v>
      </c>
      <c r="C157">
        <v>2.1027583966992999E-2</v>
      </c>
      <c r="D157">
        <v>9.4862757012308205E-3</v>
      </c>
      <c r="F157">
        <v>2.8571626077063001E-2</v>
      </c>
      <c r="G157">
        <v>9.3130798888362391E-3</v>
      </c>
      <c r="H157">
        <v>1.02151620062234E-2</v>
      </c>
      <c r="I157">
        <v>1.2426444347887099E-2</v>
      </c>
      <c r="J157">
        <v>1.6004840044601901E-2</v>
      </c>
      <c r="K157">
        <v>1.32042155652919E-2</v>
      </c>
      <c r="N157">
        <v>1.56324069174608E-2</v>
      </c>
      <c r="O157">
        <v>1.7635621721946802E-2</v>
      </c>
      <c r="P157">
        <v>6.2707033817169201E-3</v>
      </c>
      <c r="Q157">
        <v>1.53012333004151E-2</v>
      </c>
      <c r="S157">
        <v>1.31456901544272E-2</v>
      </c>
      <c r="T157">
        <v>1.7872050507674601E-2</v>
      </c>
    </row>
    <row r="158" spans="1:20" x14ac:dyDescent="0.35">
      <c r="A158" s="9">
        <v>39600</v>
      </c>
      <c r="B158">
        <v>1.7882848486570201E-2</v>
      </c>
      <c r="C158">
        <v>2.3227369748056101E-2</v>
      </c>
      <c r="D158">
        <v>1.62454157131556E-2</v>
      </c>
      <c r="F158">
        <v>1.1373557221629299E-2</v>
      </c>
      <c r="G158">
        <v>1.6617513889848098E-2</v>
      </c>
      <c r="H158">
        <v>7.35040335974191E-3</v>
      </c>
      <c r="I158">
        <v>1.47468508617907E-2</v>
      </c>
      <c r="J158">
        <v>1.0427835715040501E-2</v>
      </c>
      <c r="K158">
        <v>1.2230483886552001E-2</v>
      </c>
      <c r="N158">
        <v>2.5153559276317301E-2</v>
      </c>
      <c r="O158">
        <v>6.2798521888034996E-3</v>
      </c>
      <c r="P158">
        <v>1.17458000291739E-2</v>
      </c>
      <c r="Q158">
        <v>1.0220636499098599E-2</v>
      </c>
      <c r="S158">
        <v>2.8084350175632801E-2</v>
      </c>
      <c r="T158">
        <v>1.53000029260635E-2</v>
      </c>
    </row>
    <row r="159" spans="1:20" x14ac:dyDescent="0.35">
      <c r="A159" s="9">
        <v>39692</v>
      </c>
      <c r="B159">
        <v>1.55166106447061E-3</v>
      </c>
      <c r="C159">
        <v>3.85894930751842E-3</v>
      </c>
      <c r="D159">
        <v>1.47055220708294E-2</v>
      </c>
      <c r="F159">
        <v>1.04929346051988E-2</v>
      </c>
      <c r="G159">
        <v>-2.288909384132E-4</v>
      </c>
      <c r="H159">
        <v>3.72283736450417E-3</v>
      </c>
      <c r="I159">
        <v>7.8271983896051004E-3</v>
      </c>
      <c r="J159">
        <v>2.3732892152759501E-4</v>
      </c>
      <c r="K159">
        <v>5.7271523805804397E-3</v>
      </c>
      <c r="N159">
        <v>-2.5860062599990402E-3</v>
      </c>
      <c r="O159">
        <v>2.58193466478626E-2</v>
      </c>
      <c r="P159">
        <v>7.9781718028439398E-3</v>
      </c>
      <c r="Q159">
        <v>2.1970743172410501E-3</v>
      </c>
      <c r="S159">
        <v>-1.4728353330128001E-3</v>
      </c>
      <c r="T159">
        <v>1.16005621139837E-3</v>
      </c>
    </row>
    <row r="160" spans="1:20" x14ac:dyDescent="0.35">
      <c r="A160" s="9">
        <v>39783</v>
      </c>
      <c r="B160">
        <v>-1.07485048849349E-2</v>
      </c>
      <c r="C160">
        <v>-1.10056344539422E-2</v>
      </c>
      <c r="D160">
        <v>-1.34123795384903E-2</v>
      </c>
      <c r="F160">
        <v>-1.5683871800836601E-3</v>
      </c>
      <c r="G160">
        <v>-1.0804065338295501E-2</v>
      </c>
      <c r="H160">
        <v>-1.4293182632949899E-3</v>
      </c>
      <c r="I160">
        <v>-6.6751341531619303E-3</v>
      </c>
      <c r="J160">
        <v>-9.37576065837201E-3</v>
      </c>
      <c r="K160">
        <v>7.3540513887993398E-4</v>
      </c>
      <c r="N160">
        <v>-2.6728966320445E-2</v>
      </c>
      <c r="O160">
        <v>1.60342816706424E-2</v>
      </c>
      <c r="P160">
        <v>-3.9447626902848996E-3</v>
      </c>
      <c r="Q160">
        <v>-1.5175156641000701E-2</v>
      </c>
      <c r="S160">
        <v>-1.50884700063307E-2</v>
      </c>
      <c r="T160">
        <v>-1.15849450586736E-2</v>
      </c>
    </row>
    <row r="161" spans="1:20" x14ac:dyDescent="0.35">
      <c r="A161" s="9">
        <v>39873</v>
      </c>
      <c r="B161">
        <v>-6.5419786290887405E-4</v>
      </c>
      <c r="C161">
        <v>-7.3567239602646802E-3</v>
      </c>
      <c r="D161">
        <v>-2.9366496117800701E-3</v>
      </c>
      <c r="F161">
        <v>8.8374991807602995E-3</v>
      </c>
      <c r="G161">
        <v>-1.4492841862621399E-3</v>
      </c>
      <c r="H161">
        <v>-2.2896678471755601E-4</v>
      </c>
      <c r="I161">
        <v>3.9692833842851997E-3</v>
      </c>
      <c r="J161">
        <v>-1.0913157370070099E-2</v>
      </c>
      <c r="K161" s="12" t="s">
        <v>754</v>
      </c>
      <c r="N161">
        <v>3.29513279299195E-3</v>
      </c>
      <c r="O161">
        <v>3.1380859638209901E-3</v>
      </c>
      <c r="P161">
        <v>8.0932124450025199E-3</v>
      </c>
      <c r="Q161">
        <v>-5.7058523772467997E-3</v>
      </c>
      <c r="R161">
        <v>-2.0363243822048098E-3</v>
      </c>
      <c r="S161">
        <v>1.06851127802796E-2</v>
      </c>
      <c r="T161">
        <v>-6.6893981941506097E-3</v>
      </c>
    </row>
    <row r="162" spans="1:20" x14ac:dyDescent="0.35">
      <c r="A162" s="9">
        <v>39965</v>
      </c>
      <c r="B162">
        <v>5.8046181414412798E-3</v>
      </c>
      <c r="C162">
        <v>6.1052272266252103E-4</v>
      </c>
      <c r="D162">
        <v>4.29963507719668E-3</v>
      </c>
      <c r="F162">
        <v>5.6835008034996802E-3</v>
      </c>
      <c r="G162">
        <v>3.1747060915958002E-3</v>
      </c>
      <c r="H162">
        <v>1.2159043230023201E-3</v>
      </c>
      <c r="I162">
        <v>3.5990785424617499E-3</v>
      </c>
      <c r="J162">
        <v>-8.5063394272882203E-3</v>
      </c>
      <c r="K162">
        <v>4.1342861351728703E-3</v>
      </c>
      <c r="N162">
        <v>1.5651425176958798E-2</v>
      </c>
      <c r="O162">
        <v>-9.4044803042093693E-3</v>
      </c>
      <c r="P162">
        <v>5.5129434226938298E-3</v>
      </c>
      <c r="Q162">
        <v>-5.9673639976811699E-4</v>
      </c>
      <c r="R162">
        <v>6.3668567383404803E-4</v>
      </c>
      <c r="S162">
        <v>7.4572064702377499E-3</v>
      </c>
      <c r="T162">
        <v>4.4063002824260896E-3</v>
      </c>
    </row>
    <row r="163" spans="1:20" x14ac:dyDescent="0.35">
      <c r="A163" s="9">
        <v>40057</v>
      </c>
      <c r="B163">
        <v>5.5476079221264902E-3</v>
      </c>
      <c r="C163">
        <v>3.6204559379641602E-3</v>
      </c>
      <c r="D163">
        <v>-2.8639890525228601E-3</v>
      </c>
      <c r="F163">
        <v>3.60524381138368E-3</v>
      </c>
      <c r="G163">
        <v>3.84842061279639E-3</v>
      </c>
      <c r="H163">
        <v>1.20174478196215E-3</v>
      </c>
      <c r="I163">
        <v>9.9635146236803206E-3</v>
      </c>
      <c r="J163">
        <v>-8.5279255859861593E-3</v>
      </c>
      <c r="K163">
        <v>3.7653950172573201E-3</v>
      </c>
      <c r="N163">
        <v>3.9171973836407701E-3</v>
      </c>
      <c r="O163">
        <v>1.2897368270729001E-3</v>
      </c>
      <c r="P163">
        <v>-8.7530799834019297E-3</v>
      </c>
      <c r="Q163">
        <v>-2.1955648170164399E-3</v>
      </c>
      <c r="R163">
        <v>2.04473141105856E-4</v>
      </c>
      <c r="S163">
        <v>-2.67116612402838E-3</v>
      </c>
      <c r="T163">
        <v>5.2706498689743704E-3</v>
      </c>
    </row>
    <row r="164" spans="1:20" x14ac:dyDescent="0.35">
      <c r="A164" s="9">
        <v>40148</v>
      </c>
      <c r="B164">
        <v>3.9270973053265202E-3</v>
      </c>
      <c r="C164">
        <v>7.2437970530093397E-3</v>
      </c>
      <c r="D164">
        <v>2.3879457079006801E-2</v>
      </c>
      <c r="F164">
        <v>4.1581629626526798E-3</v>
      </c>
      <c r="G164">
        <v>9.0330013131186097E-3</v>
      </c>
      <c r="H164">
        <v>4.0421096489625403E-3</v>
      </c>
      <c r="I164">
        <v>1.7045889569616099E-2</v>
      </c>
      <c r="J164">
        <v>-7.6344981763513398E-3</v>
      </c>
      <c r="K164">
        <v>6.0758308439392899E-3</v>
      </c>
      <c r="N164">
        <v>1.14987547211759E-2</v>
      </c>
      <c r="O164">
        <v>-3.0190020389597001E-4</v>
      </c>
      <c r="P164">
        <v>5.5503996429145403E-3</v>
      </c>
      <c r="Q164">
        <v>8.2482741347286205E-3</v>
      </c>
      <c r="R164">
        <v>4.0634245185130298E-3</v>
      </c>
      <c r="S164">
        <v>1.24242683693459E-2</v>
      </c>
      <c r="T164">
        <v>1.0912260863776099E-2</v>
      </c>
    </row>
    <row r="165" spans="1:20" x14ac:dyDescent="0.35">
      <c r="A165" s="9">
        <v>40238</v>
      </c>
      <c r="B165">
        <v>8.6987641387453792E-3</v>
      </c>
      <c r="C165">
        <v>1.41714850908623E-2</v>
      </c>
      <c r="D165">
        <v>4.8219212975806596E-3</v>
      </c>
      <c r="E165">
        <v>1.38686304179128E-2</v>
      </c>
      <c r="F165">
        <v>4.6232524687917602E-3</v>
      </c>
      <c r="G165">
        <v>7.9001997763747597E-3</v>
      </c>
      <c r="H165">
        <v>3.3427134534245099E-3</v>
      </c>
      <c r="I165">
        <v>2.1052741034415502E-2</v>
      </c>
      <c r="J165">
        <v>-7.3341018020059599E-3</v>
      </c>
      <c r="K165">
        <v>4.1241266950445199E-3</v>
      </c>
      <c r="N165">
        <v>1.15473742618812E-2</v>
      </c>
      <c r="O165">
        <v>1.75702705712854E-2</v>
      </c>
      <c r="P165">
        <v>6.6960076636891196E-3</v>
      </c>
      <c r="Q165">
        <v>4.2251562144515397E-3</v>
      </c>
      <c r="R165">
        <v>-1.8275362374196901E-3</v>
      </c>
      <c r="S165">
        <v>5.6222763904729099E-3</v>
      </c>
      <c r="T165">
        <v>1.13460565789427E-2</v>
      </c>
    </row>
    <row r="166" spans="1:20" x14ac:dyDescent="0.35">
      <c r="A166" s="9">
        <v>40330</v>
      </c>
      <c r="B166">
        <v>4.4710331281082203E-3</v>
      </c>
      <c r="C166">
        <v>8.9608514571305597E-3</v>
      </c>
      <c r="D166">
        <v>7.3983169649256104E-4</v>
      </c>
      <c r="E166">
        <v>1.20653378298938E-2</v>
      </c>
      <c r="F166">
        <v>6.9555608410993997E-3</v>
      </c>
      <c r="G166">
        <v>3.20737724841173E-3</v>
      </c>
      <c r="H166">
        <v>4.7317605387066902E-3</v>
      </c>
      <c r="I166">
        <v>1.9152555722747201E-2</v>
      </c>
      <c r="J166">
        <v>-2.6107302255257E-3</v>
      </c>
      <c r="K166">
        <v>6.99528916736652E-3</v>
      </c>
      <c r="N166">
        <v>3.52389525742538E-3</v>
      </c>
      <c r="O166">
        <v>4.20493179533928E-3</v>
      </c>
      <c r="P166" s="11">
        <v>-6.1033812585385498E-5</v>
      </c>
      <c r="Q166">
        <v>6.5100151648071498E-3</v>
      </c>
      <c r="R166">
        <v>6.5087177063670298E-3</v>
      </c>
      <c r="S166">
        <v>1.2761057108116199E-2</v>
      </c>
      <c r="T166">
        <v>4.2779576338985003E-3</v>
      </c>
    </row>
    <row r="167" spans="1:20" x14ac:dyDescent="0.35">
      <c r="A167" s="9">
        <v>40422</v>
      </c>
      <c r="B167">
        <v>5.5364158772190598E-3</v>
      </c>
      <c r="C167">
        <v>6.4067105088107604E-3</v>
      </c>
      <c r="D167">
        <v>1.8136359030059099E-2</v>
      </c>
      <c r="E167">
        <v>2.0703946253696499E-2</v>
      </c>
      <c r="F167">
        <v>8.7460065918799294E-3</v>
      </c>
      <c r="G167">
        <v>5.3399141494857002E-3</v>
      </c>
      <c r="H167">
        <v>5.8467118742419003E-3</v>
      </c>
      <c r="I167">
        <v>1.47088095729278E-2</v>
      </c>
      <c r="J167">
        <v>2.2816363014497602E-3</v>
      </c>
      <c r="K167">
        <v>6.7580856035957398E-3</v>
      </c>
      <c r="N167">
        <v>9.3691714044157794E-3</v>
      </c>
      <c r="O167">
        <v>1.33575513352102E-2</v>
      </c>
      <c r="P167">
        <v>5.1588369551648604E-3</v>
      </c>
      <c r="Q167">
        <v>9.0615339299358506E-3</v>
      </c>
      <c r="R167">
        <v>8.4153247286581495E-3</v>
      </c>
      <c r="S167">
        <v>-4.0080046851763296E-3</v>
      </c>
      <c r="T167">
        <v>7.1016787646493102E-3</v>
      </c>
    </row>
    <row r="168" spans="1:20" x14ac:dyDescent="0.35">
      <c r="A168" s="9">
        <v>40513</v>
      </c>
      <c r="B168">
        <v>1.06349588064327E-2</v>
      </c>
      <c r="C168">
        <v>1.2229520303398401E-2</v>
      </c>
      <c r="D168">
        <v>6.06828332944165E-3</v>
      </c>
      <c r="E168">
        <v>1.7041999616252801E-2</v>
      </c>
      <c r="F168">
        <v>1.6057137232443501E-2</v>
      </c>
      <c r="G168">
        <v>1.02518048694162E-2</v>
      </c>
      <c r="H168">
        <v>8.94648836554531E-3</v>
      </c>
      <c r="I168">
        <v>1.279086621322E-2</v>
      </c>
      <c r="J168">
        <v>6.7269055697734203E-3</v>
      </c>
      <c r="K168">
        <v>1.00640322096125E-2</v>
      </c>
      <c r="N168">
        <v>1.6878832942011399E-2</v>
      </c>
      <c r="O168">
        <v>2.0552747890621701E-2</v>
      </c>
      <c r="P168">
        <v>9.0326511491591304E-3</v>
      </c>
      <c r="Q168">
        <v>1.50389962506752E-2</v>
      </c>
      <c r="R168">
        <v>9.2044590468987192E-3</v>
      </c>
      <c r="S168">
        <v>1.2231022299516401E-2</v>
      </c>
      <c r="T168">
        <v>1.55720697826284E-2</v>
      </c>
    </row>
    <row r="169" spans="1:20" x14ac:dyDescent="0.35">
      <c r="A169" s="9">
        <v>40603</v>
      </c>
      <c r="B169">
        <v>2.3571235190201E-2</v>
      </c>
      <c r="C169">
        <v>1.41574083656628E-2</v>
      </c>
      <c r="D169">
        <v>1.8949097881549599E-2</v>
      </c>
      <c r="E169">
        <v>2.28686910492789E-2</v>
      </c>
      <c r="F169">
        <v>1.23685816285339E-2</v>
      </c>
      <c r="G169">
        <v>1.05465806162785E-2</v>
      </c>
      <c r="H169">
        <v>8.2828519985683798E-3</v>
      </c>
      <c r="I169">
        <v>1.0460447851457E-2</v>
      </c>
      <c r="J169">
        <v>6.9530407576338903E-3</v>
      </c>
      <c r="K169">
        <v>1.3721445935996701E-2</v>
      </c>
      <c r="N169">
        <v>2.1004772894763799E-2</v>
      </c>
      <c r="O169">
        <v>1.02346359832852E-3</v>
      </c>
      <c r="P169">
        <v>8.8704713632422796E-3</v>
      </c>
      <c r="Q169">
        <v>2.0847190692399001E-2</v>
      </c>
      <c r="R169">
        <v>1.9550183995066101E-2</v>
      </c>
      <c r="S169">
        <v>9.9788482630351703E-3</v>
      </c>
      <c r="T169">
        <v>1.50470908979014E-2</v>
      </c>
    </row>
    <row r="170" spans="1:20" x14ac:dyDescent="0.35">
      <c r="A170" s="9">
        <v>40695</v>
      </c>
      <c r="B170">
        <v>9.8058472809648793E-3</v>
      </c>
      <c r="C170">
        <v>1.059945534253E-2</v>
      </c>
      <c r="D170">
        <v>1.5647387766866801E-2</v>
      </c>
      <c r="E170">
        <v>9.0024953055773699E-3</v>
      </c>
      <c r="F170">
        <v>9.4080899647359002E-3</v>
      </c>
      <c r="G170">
        <v>5.8917916027481903E-3</v>
      </c>
      <c r="H170">
        <v>7.7557257309763001E-3</v>
      </c>
      <c r="I170">
        <v>3.8011167759939299E-3</v>
      </c>
      <c r="J170">
        <v>1.6587867626507801E-4</v>
      </c>
      <c r="K170">
        <v>1.12832971036777E-2</v>
      </c>
      <c r="N170">
        <v>8.4714760040787405E-4</v>
      </c>
      <c r="O170">
        <v>4.1209532134727396E-3</v>
      </c>
      <c r="P170">
        <v>8.3944064041780297E-3</v>
      </c>
      <c r="Q170">
        <v>1.18598225803472E-3</v>
      </c>
      <c r="R170">
        <v>1.38167395271508E-2</v>
      </c>
      <c r="S170">
        <v>5.50492254990072E-4</v>
      </c>
      <c r="T170">
        <v>4.5170427432077104E-3</v>
      </c>
    </row>
    <row r="171" spans="1:20" x14ac:dyDescent="0.35">
      <c r="A171" s="9">
        <v>40787</v>
      </c>
      <c r="B171">
        <v>8.2075924669734093E-3</v>
      </c>
      <c r="C171">
        <v>6.7030022284709301E-3</v>
      </c>
      <c r="D171">
        <v>-7.51213779485239E-3</v>
      </c>
      <c r="E171">
        <v>1.42760304466093E-2</v>
      </c>
      <c r="F171">
        <v>7.72335982377843E-3</v>
      </c>
      <c r="G171">
        <v>6.7566023578742897E-3</v>
      </c>
      <c r="H171">
        <v>7.4549934829623602E-3</v>
      </c>
      <c r="I171">
        <v>1.04208073481434E-2</v>
      </c>
      <c r="J171">
        <v>2.78235582106607E-3</v>
      </c>
      <c r="K171">
        <v>1.05523452937877E-2</v>
      </c>
      <c r="N171">
        <v>9.2590981335360107E-3</v>
      </c>
      <c r="O171">
        <v>1.25366100570188E-2</v>
      </c>
      <c r="P171">
        <v>1.21966735018671E-2</v>
      </c>
      <c r="Q171">
        <v>9.4049995654540593E-3</v>
      </c>
      <c r="R171">
        <v>1.25567352233365E-2</v>
      </c>
      <c r="S171">
        <v>4.9524815148427898E-3</v>
      </c>
      <c r="T171">
        <v>4.3315309446709397E-3</v>
      </c>
    </row>
    <row r="172" spans="1:20" x14ac:dyDescent="0.35">
      <c r="A172" s="9">
        <v>40878</v>
      </c>
      <c r="B172">
        <v>2.58635039213468E-3</v>
      </c>
      <c r="C172">
        <v>1.18959137514239E-2</v>
      </c>
      <c r="D172">
        <v>2.8320339607579501E-2</v>
      </c>
      <c r="E172">
        <v>1.4271917199249799E-2</v>
      </c>
      <c r="F172">
        <v>7.9733536985376E-3</v>
      </c>
      <c r="G172">
        <v>1.4202304844044999E-2</v>
      </c>
      <c r="H172">
        <v>6.7000110368473503E-3</v>
      </c>
      <c r="I172">
        <v>4.4853954682143897E-3</v>
      </c>
      <c r="J172">
        <v>1.0423615886571499E-2</v>
      </c>
      <c r="K172">
        <v>1.14175244619533E-2</v>
      </c>
      <c r="N172">
        <v>1.15228377175843E-2</v>
      </c>
      <c r="O172">
        <v>5.0720843286403104E-3</v>
      </c>
      <c r="P172">
        <v>4.7924438682372802E-3</v>
      </c>
      <c r="Q172">
        <v>1.55123160461931E-2</v>
      </c>
      <c r="R172">
        <v>1.3287527300272E-2</v>
      </c>
      <c r="S172">
        <v>1.2056241009385101E-2</v>
      </c>
      <c r="T172">
        <v>7.4575013840360296E-3</v>
      </c>
    </row>
    <row r="173" spans="1:20" x14ac:dyDescent="0.35">
      <c r="A173" s="9">
        <v>40969</v>
      </c>
      <c r="B173">
        <v>1.26946858961217E-2</v>
      </c>
      <c r="C173">
        <v>1.28716703210202E-2</v>
      </c>
      <c r="D173">
        <v>9.0686244088785898E-3</v>
      </c>
      <c r="E173">
        <v>1.7234173739095301E-2</v>
      </c>
      <c r="F173">
        <v>1.5975238655584999E-2</v>
      </c>
      <c r="G173">
        <v>9.1860639743677995E-3</v>
      </c>
      <c r="H173">
        <v>7.2527278677284503E-3</v>
      </c>
      <c r="I173">
        <v>1.96746352690315E-4</v>
      </c>
      <c r="J173">
        <v>1.22911640984677E-2</v>
      </c>
      <c r="K173">
        <v>1.0651731617270401E-2</v>
      </c>
      <c r="N173">
        <v>1.6908475998588499E-2</v>
      </c>
      <c r="O173">
        <v>1.55903059505917E-2</v>
      </c>
      <c r="P173">
        <v>1.4022819260095199E-2</v>
      </c>
      <c r="Q173">
        <v>1.5543275237361501E-2</v>
      </c>
      <c r="R173">
        <v>1.25579900684624E-2</v>
      </c>
      <c r="S173">
        <v>1.4512611314236101E-2</v>
      </c>
      <c r="T173">
        <v>6.10397684441015E-3</v>
      </c>
    </row>
    <row r="174" spans="1:20" x14ac:dyDescent="0.35">
      <c r="A174" s="9">
        <v>41061</v>
      </c>
      <c r="B174">
        <v>4.4684714629897801E-3</v>
      </c>
      <c r="C174">
        <v>-1.18093864212071E-3</v>
      </c>
      <c r="D174">
        <v>6.0954144041889501E-3</v>
      </c>
      <c r="E174">
        <v>4.5172673289981804E-3</v>
      </c>
      <c r="F174">
        <v>8.2691342376581094E-3</v>
      </c>
      <c r="G174">
        <v>5.1094801968769397E-4</v>
      </c>
      <c r="H174">
        <v>5.5170373043297001E-3</v>
      </c>
      <c r="I174">
        <v>-4.2144393692026298E-3</v>
      </c>
      <c r="J174">
        <v>1.3260605613149899E-3</v>
      </c>
      <c r="K174">
        <v>9.0949627261324491E-3</v>
      </c>
      <c r="N174">
        <v>-4.5030705431631903E-3</v>
      </c>
      <c r="O174">
        <v>2.40961160832227E-2</v>
      </c>
      <c r="P174">
        <v>3.22577821801108E-3</v>
      </c>
      <c r="Q174">
        <v>-5.5288251695209296E-3</v>
      </c>
      <c r="R174">
        <v>9.6278392810004703E-3</v>
      </c>
      <c r="S174">
        <v>1.78120745072277E-3</v>
      </c>
      <c r="T174">
        <v>8.6371204788676104E-3</v>
      </c>
    </row>
    <row r="175" spans="1:20" x14ac:dyDescent="0.35">
      <c r="A175" s="9">
        <v>41153</v>
      </c>
      <c r="B175">
        <v>1.6208935588312101E-2</v>
      </c>
      <c r="C175">
        <v>1.1883785997428901E-2</v>
      </c>
      <c r="D175">
        <v>1.7655889729760201E-3</v>
      </c>
      <c r="E175">
        <v>1.7477190150257199E-2</v>
      </c>
      <c r="F175">
        <v>1.1283262751955001E-2</v>
      </c>
      <c r="G175">
        <v>4.1662369857639603E-3</v>
      </c>
      <c r="H175">
        <v>7.2648158579588402E-3</v>
      </c>
      <c r="I175">
        <v>1.429600808547E-3</v>
      </c>
      <c r="J175">
        <v>5.9313468606241202E-3</v>
      </c>
      <c r="K175">
        <v>8.9350169924607894E-3</v>
      </c>
      <c r="N175">
        <v>1.7328540495755301E-2</v>
      </c>
      <c r="O175">
        <v>-2.4626808630041999E-3</v>
      </c>
      <c r="P175">
        <v>1.29888716425144E-2</v>
      </c>
      <c r="Q175">
        <v>1.1032599800679501E-2</v>
      </c>
      <c r="R175">
        <v>9.8552435248762896E-3</v>
      </c>
      <c r="S175">
        <v>2.0698404355716502E-2</v>
      </c>
      <c r="T175">
        <v>1.8268392791710102E-2</v>
      </c>
    </row>
    <row r="176" spans="1:20" x14ac:dyDescent="0.35">
      <c r="A176" s="9">
        <v>41244</v>
      </c>
      <c r="B176">
        <v>3.9250264538803897E-3</v>
      </c>
      <c r="C176">
        <v>4.8945506269447896E-3</v>
      </c>
      <c r="D176">
        <v>3.6036911520727702E-3</v>
      </c>
      <c r="E176">
        <v>1.0433676671430501E-2</v>
      </c>
      <c r="F176">
        <v>6.5524337214915296E-3</v>
      </c>
      <c r="G176">
        <v>6.09109923209822E-3</v>
      </c>
      <c r="H176">
        <v>6.2228133747495896E-3</v>
      </c>
      <c r="I176">
        <v>5.8203213146866602E-3</v>
      </c>
      <c r="J176">
        <v>2.7756623609205399E-3</v>
      </c>
      <c r="K176">
        <v>4.9375926640574897E-3</v>
      </c>
      <c r="N176">
        <v>2.1961504421556398E-3</v>
      </c>
      <c r="O176">
        <v>1.9752253297556899E-3</v>
      </c>
      <c r="P176">
        <v>1.4513443316626899E-2</v>
      </c>
      <c r="Q176">
        <v>3.2357074220307901E-3</v>
      </c>
      <c r="R176">
        <v>7.5124603959085502E-3</v>
      </c>
      <c r="S176">
        <v>4.01928602135403E-3</v>
      </c>
      <c r="T176">
        <v>9.0816085942771897E-3</v>
      </c>
    </row>
    <row r="177" spans="1:20" x14ac:dyDescent="0.35">
      <c r="A177" s="9">
        <v>41334</v>
      </c>
      <c r="B177">
        <v>7.33988427812999E-3</v>
      </c>
      <c r="C177">
        <v>4.73454747199753E-3</v>
      </c>
      <c r="D177">
        <v>6.3172505520112804E-3</v>
      </c>
      <c r="E177">
        <v>1.8311688009498402E-2</v>
      </c>
      <c r="F177">
        <v>6.8732934044477903E-3</v>
      </c>
      <c r="G177">
        <v>2.4728074336678599E-3</v>
      </c>
      <c r="H177">
        <v>5.7424725894587997E-3</v>
      </c>
      <c r="I177">
        <v>-7.5938933157391197E-3</v>
      </c>
      <c r="J177">
        <v>4.1605420821647402E-4</v>
      </c>
      <c r="K177">
        <v>4.1680070569468496E-3</v>
      </c>
      <c r="N177">
        <v>1.0028960063367899E-2</v>
      </c>
      <c r="O177">
        <v>-1.4935061574067E-3</v>
      </c>
      <c r="P177">
        <v>1.31154098375774E-2</v>
      </c>
      <c r="Q177">
        <v>-1.2483199473264999E-3</v>
      </c>
      <c r="R177">
        <v>3.1686921816300199E-3</v>
      </c>
      <c r="S177">
        <v>4.2625870756274201E-3</v>
      </c>
      <c r="T177">
        <v>1.5745147878506E-3</v>
      </c>
    </row>
    <row r="178" spans="1:20" x14ac:dyDescent="0.35">
      <c r="A178" s="9">
        <v>41426</v>
      </c>
      <c r="B178">
        <v>1.8080477326087099E-3</v>
      </c>
      <c r="C178">
        <v>2.4959482273962801E-4</v>
      </c>
      <c r="D178">
        <v>-2.0276518832318701E-3</v>
      </c>
      <c r="E178">
        <v>9.2343390742369597E-3</v>
      </c>
      <c r="F178">
        <v>6.25380316894944E-3</v>
      </c>
      <c r="G178">
        <v>-8.9796351922616304E-4</v>
      </c>
      <c r="H178">
        <v>3.96920803787831E-3</v>
      </c>
      <c r="I178">
        <v>-5.0416959035710796E-3</v>
      </c>
      <c r="J178">
        <v>-2.48428012554324E-3</v>
      </c>
      <c r="K178">
        <v>1.4746339344264699E-3</v>
      </c>
      <c r="N178">
        <v>-4.51505512030532E-3</v>
      </c>
      <c r="O178">
        <v>9.1020876547505992E-3</v>
      </c>
      <c r="P178">
        <v>7.78709901952385E-4</v>
      </c>
      <c r="Q178">
        <v>-5.4522032589472897E-4</v>
      </c>
      <c r="R178">
        <v>6.2685887015409396E-4</v>
      </c>
      <c r="S178">
        <v>1.6109805896031299E-3</v>
      </c>
      <c r="T178">
        <v>-5.7852217362301997E-4</v>
      </c>
    </row>
    <row r="179" spans="1:20" x14ac:dyDescent="0.35">
      <c r="A179" s="9">
        <v>41518</v>
      </c>
      <c r="B179">
        <v>1.08319556262081E-2</v>
      </c>
      <c r="C179">
        <v>4.0507057047025402E-3</v>
      </c>
      <c r="D179">
        <v>-5.4387458755842302E-3</v>
      </c>
      <c r="E179">
        <v>3.0495477537507499E-3</v>
      </c>
      <c r="F179">
        <v>3.6189937245902398E-3</v>
      </c>
      <c r="G179">
        <v>4.2804713553212404E-3</v>
      </c>
      <c r="H179">
        <v>3.4471384451462798E-3</v>
      </c>
      <c r="I179">
        <v>-7.6343561516437203E-3</v>
      </c>
      <c r="J179">
        <v>1.4281440793643401E-3</v>
      </c>
      <c r="K179">
        <v>3.22496297265433E-3</v>
      </c>
      <c r="N179">
        <v>1.1924705648785399E-2</v>
      </c>
      <c r="O179">
        <v>-7.6647714992922301E-4</v>
      </c>
      <c r="P179">
        <v>3.4101678712031899E-3</v>
      </c>
      <c r="Q179">
        <v>-1.31804815567564E-3</v>
      </c>
      <c r="R179" s="12" t="s">
        <v>756</v>
      </c>
      <c r="S179">
        <v>1.27035433890483E-2</v>
      </c>
      <c r="T179">
        <v>1.9880846744220102E-3</v>
      </c>
    </row>
    <row r="180" spans="1:20" x14ac:dyDescent="0.35">
      <c r="A180" s="9">
        <v>41609</v>
      </c>
      <c r="B180">
        <v>6.5817193283365296E-3</v>
      </c>
      <c r="C180">
        <v>5.9384554859920396E-3</v>
      </c>
      <c r="D180">
        <v>-1.3940038177053299E-2</v>
      </c>
      <c r="E180">
        <v>-1.64629577960424E-3</v>
      </c>
      <c r="F180">
        <v>7.8023144780013497E-3</v>
      </c>
      <c r="G180">
        <v>4.7421185232619E-3</v>
      </c>
      <c r="H180">
        <v>3.2416355697330898E-3</v>
      </c>
      <c r="I180">
        <v>-2.20640868652725E-3</v>
      </c>
      <c r="J180">
        <v>3.1684139015468E-3</v>
      </c>
      <c r="K180">
        <v>-3.9844861046428001E-4</v>
      </c>
      <c r="N180">
        <v>3.5206774456058398E-3</v>
      </c>
      <c r="O180">
        <v>8.4693414915978302E-3</v>
      </c>
      <c r="P180">
        <v>9.0314421874375405E-4</v>
      </c>
      <c r="Q180">
        <v>5.8478266950647596E-3</v>
      </c>
      <c r="R180">
        <v>-1.2891961940171099E-3</v>
      </c>
      <c r="S180">
        <v>-4.0907594698576799E-3</v>
      </c>
      <c r="T180" s="11">
        <v>-7.5078288938892006E-5</v>
      </c>
    </row>
    <row r="181" spans="1:20" x14ac:dyDescent="0.35">
      <c r="A181" s="9">
        <v>41699</v>
      </c>
      <c r="B181">
        <v>-7.4461583037820198E-4</v>
      </c>
      <c r="C181">
        <v>-4.41803500429331E-4</v>
      </c>
      <c r="D181">
        <v>1.1847180584130101E-2</v>
      </c>
      <c r="E181">
        <v>3.9932595442898101E-3</v>
      </c>
      <c r="F181">
        <v>3.05122912446938E-3</v>
      </c>
      <c r="G181">
        <v>2.49235219337782E-3</v>
      </c>
      <c r="H181">
        <v>1.6240763035766199E-3</v>
      </c>
      <c r="I181">
        <v>-3.9680852115523196E-3</v>
      </c>
      <c r="J181">
        <v>1.5459833386411901E-3</v>
      </c>
      <c r="K181">
        <v>4.56968817890898E-4</v>
      </c>
      <c r="L181">
        <v>2.4196195818052598E-3</v>
      </c>
      <c r="N181">
        <v>-5.9194460499219605E-4</v>
      </c>
      <c r="O181">
        <v>4.71378443127448E-3</v>
      </c>
      <c r="P181">
        <v>-6.3575778269599605E-4</v>
      </c>
      <c r="Q181">
        <v>-8.4912184966923297E-3</v>
      </c>
      <c r="R181">
        <v>-2.7705353071938799E-3</v>
      </c>
      <c r="S181">
        <v>-6.20356324063252E-4</v>
      </c>
      <c r="T181">
        <v>-2.3836721216962298E-3</v>
      </c>
    </row>
    <row r="182" spans="1:20" x14ac:dyDescent="0.35">
      <c r="A182" s="9">
        <v>41791</v>
      </c>
      <c r="B182">
        <v>5.8132350353686203E-3</v>
      </c>
      <c r="C182">
        <v>-2.3892545761549202E-3</v>
      </c>
      <c r="D182">
        <v>8.8401407599125494E-3</v>
      </c>
      <c r="E182">
        <v>3.1973576335003698E-3</v>
      </c>
      <c r="F182">
        <v>1.01893599297974E-3</v>
      </c>
      <c r="G182">
        <v>-2.3375229167397699E-3</v>
      </c>
      <c r="H182">
        <v>1.2406185005890101E-3</v>
      </c>
      <c r="I182">
        <v>-7.5561538997988599E-3</v>
      </c>
      <c r="J182">
        <v>2.5135884766284598E-4</v>
      </c>
      <c r="K182" s="12" t="s">
        <v>755</v>
      </c>
      <c r="L182">
        <v>5.7119970843920601E-3</v>
      </c>
      <c r="N182">
        <v>2.1950580126896E-3</v>
      </c>
      <c r="O182">
        <v>-1.47326020271321E-3</v>
      </c>
      <c r="P182">
        <v>-1.01824393479498E-4</v>
      </c>
      <c r="Q182">
        <v>2.52758411370892E-4</v>
      </c>
      <c r="R182">
        <v>1.5755526685465801E-3</v>
      </c>
      <c r="S182">
        <v>6.6773702286951203E-3</v>
      </c>
      <c r="T182">
        <v>-2.3126758509235901E-4</v>
      </c>
    </row>
    <row r="183" spans="1:20" x14ac:dyDescent="0.35">
      <c r="A183" s="9">
        <v>41883</v>
      </c>
      <c r="B183">
        <v>5.4760186507025197E-3</v>
      </c>
      <c r="C183">
        <v>-1.1179544828879701E-3</v>
      </c>
      <c r="D183">
        <v>-7.6342597378675102E-3</v>
      </c>
      <c r="E183">
        <v>-2.6371185746711101E-3</v>
      </c>
      <c r="F183">
        <v>6.3274849763213202E-3</v>
      </c>
      <c r="G183">
        <v>1.7154584794599199E-3</v>
      </c>
      <c r="H183">
        <v>2.01187080232281E-3</v>
      </c>
      <c r="I183">
        <v>-3.2337187947679598E-3</v>
      </c>
      <c r="J183">
        <v>1.4215351348084501E-4</v>
      </c>
      <c r="K183">
        <v>-1.00465286708437E-3</v>
      </c>
      <c r="L183">
        <v>5.3548503091285999E-3</v>
      </c>
      <c r="N183" s="11">
        <v>-4.2837081510001402E-5</v>
      </c>
      <c r="O183">
        <v>-1.24603349998855E-4</v>
      </c>
      <c r="P183">
        <v>1.9894029472890102E-3</v>
      </c>
      <c r="Q183">
        <v>9.7471260639227101E-4</v>
      </c>
      <c r="R183">
        <v>1.1276304944178299E-3</v>
      </c>
      <c r="S183">
        <v>-3.20808061895585E-3</v>
      </c>
      <c r="T183">
        <v>-1.7073865866313999E-3</v>
      </c>
    </row>
    <row r="184" spans="1:20" x14ac:dyDescent="0.35">
      <c r="A184" s="9">
        <v>41974</v>
      </c>
      <c r="B184">
        <v>-2.76703063483153E-3</v>
      </c>
      <c r="C184">
        <v>-2.2841569683669902E-3</v>
      </c>
      <c r="D184">
        <v>-2.32510237541824E-2</v>
      </c>
      <c r="E184">
        <v>-5.9147543318054698E-3</v>
      </c>
      <c r="F184">
        <v>-3.1122889285695099E-3</v>
      </c>
      <c r="G184">
        <v>-5.8441307624099701E-4</v>
      </c>
      <c r="H184">
        <v>1.5214228930797099E-3</v>
      </c>
      <c r="I184">
        <v>-1.7301468764594999E-2</v>
      </c>
      <c r="J184">
        <v>-4.4269038961033602E-3</v>
      </c>
      <c r="K184">
        <v>1.4555941846625901E-3</v>
      </c>
      <c r="L184">
        <v>-8.0500641732869204E-3</v>
      </c>
      <c r="N184">
        <v>-1.3648317226250499E-2</v>
      </c>
      <c r="O184">
        <v>7.0254929631960797E-3</v>
      </c>
      <c r="P184">
        <v>-2.1030696865298399E-3</v>
      </c>
      <c r="Q184">
        <v>2.7310656164511102E-3</v>
      </c>
      <c r="R184">
        <v>-9.03370812231722E-4</v>
      </c>
      <c r="S184">
        <v>-4.3743290839016302E-3</v>
      </c>
      <c r="T184">
        <v>-7.5879723424737396E-3</v>
      </c>
    </row>
    <row r="185" spans="1:20" x14ac:dyDescent="0.35">
      <c r="A185" s="9">
        <v>42064</v>
      </c>
      <c r="B185">
        <v>1.8036909370049E-3</v>
      </c>
      <c r="C185">
        <v>3.5602581657498602E-3</v>
      </c>
      <c r="D185">
        <v>5.2211047492861703E-3</v>
      </c>
      <c r="E185">
        <v>6.0553475810868002E-3</v>
      </c>
      <c r="F185">
        <v>-1.2613955876732801E-3</v>
      </c>
      <c r="G185">
        <v>1.07671299334041E-3</v>
      </c>
      <c r="H185">
        <v>2.26200344902249E-3</v>
      </c>
      <c r="I185">
        <v>5.1012496589159101E-3</v>
      </c>
      <c r="J185">
        <v>2.2234162864740699E-3</v>
      </c>
      <c r="K185" s="11">
        <v>-4.1317622793913599E-5</v>
      </c>
      <c r="L185">
        <v>6.7529018118147703E-3</v>
      </c>
      <c r="M185">
        <v>-1.08434934684906E-2</v>
      </c>
      <c r="N185">
        <v>1.2672470323071399E-2</v>
      </c>
      <c r="O185">
        <v>5.9547464790482198E-3</v>
      </c>
      <c r="P185">
        <v>-9.3256009571621005E-4</v>
      </c>
      <c r="Q185">
        <v>4.9512531983101097E-4</v>
      </c>
      <c r="R185">
        <v>-2.11010844271739E-3</v>
      </c>
      <c r="S185">
        <v>-2.9472634103916602E-3</v>
      </c>
      <c r="T185">
        <v>6.4639153438754199E-4</v>
      </c>
    </row>
    <row r="186" spans="1:20" x14ac:dyDescent="0.35">
      <c r="A186" s="9">
        <v>42156</v>
      </c>
      <c r="B186">
        <v>7.1497365236569401E-3</v>
      </c>
      <c r="C186">
        <v>1.09889424063723E-2</v>
      </c>
      <c r="D186">
        <v>-2.7072559926601199E-3</v>
      </c>
      <c r="E186">
        <v>6.6297486652233699E-3</v>
      </c>
      <c r="F186">
        <v>-1.6005465069779401E-4</v>
      </c>
      <c r="G186">
        <v>1.52627696094029E-3</v>
      </c>
      <c r="H186">
        <v>2.5871595617553201E-3</v>
      </c>
      <c r="I186">
        <v>5.2813333311040695E-4</v>
      </c>
      <c r="J186">
        <v>4.9580575372543904E-3</v>
      </c>
      <c r="K186">
        <v>1.10511964924436E-3</v>
      </c>
      <c r="L186">
        <v>8.1365306208244E-3</v>
      </c>
      <c r="M186">
        <v>9.59085990225555E-3</v>
      </c>
      <c r="N186">
        <v>6.2150666565787098E-3</v>
      </c>
      <c r="O186">
        <v>5.1192809846732201E-3</v>
      </c>
      <c r="P186">
        <v>8.4652718746728393E-3</v>
      </c>
      <c r="Q186">
        <v>2.5422312099837E-3</v>
      </c>
      <c r="R186">
        <v>1.1271424296906099E-3</v>
      </c>
      <c r="S186">
        <v>-1.63235451028559E-3</v>
      </c>
      <c r="T186">
        <v>3.1904941205119701E-3</v>
      </c>
    </row>
    <row r="187" spans="1:20" x14ac:dyDescent="0.35">
      <c r="A187" s="9">
        <v>42248</v>
      </c>
      <c r="B187">
        <v>1.92675384020781E-4</v>
      </c>
      <c r="C187">
        <v>3.4965154987314699E-4</v>
      </c>
      <c r="D187">
        <v>-4.9714911547373104E-3</v>
      </c>
      <c r="E187">
        <v>-1.24109570338385E-2</v>
      </c>
      <c r="F187">
        <v>-1.0265119050215999E-3</v>
      </c>
      <c r="G187">
        <v>-8.2506980038957005E-4</v>
      </c>
      <c r="H187">
        <v>3.9764371220295702E-4</v>
      </c>
      <c r="I187">
        <v>1.3180889832325E-3</v>
      </c>
      <c r="J187">
        <v>-1.48688293546631E-3</v>
      </c>
      <c r="K187">
        <v>6.1281671748551205E-4</v>
      </c>
      <c r="L187">
        <v>-8.9803864905657199E-3</v>
      </c>
      <c r="M187">
        <v>-6.0051330518090902E-3</v>
      </c>
      <c r="N187">
        <v>-9.3602271164259492E-3</v>
      </c>
      <c r="O187">
        <v>3.8148337226938602E-3</v>
      </c>
      <c r="P187">
        <v>-5.2631937777266496E-4</v>
      </c>
      <c r="Q187">
        <v>1.9612004126265199E-3</v>
      </c>
      <c r="R187">
        <v>-3.11465466186584E-3</v>
      </c>
      <c r="S187">
        <v>-3.0875014036949701E-3</v>
      </c>
      <c r="T187">
        <v>-5.52249016460771E-3</v>
      </c>
    </row>
    <row r="188" spans="1:20" x14ac:dyDescent="0.35">
      <c r="A188" s="9">
        <v>42339</v>
      </c>
      <c r="B188">
        <v>5.2498253999960698E-3</v>
      </c>
      <c r="C188">
        <v>5.4591126763068598E-3</v>
      </c>
      <c r="D188">
        <v>-4.0356746282940699E-3</v>
      </c>
      <c r="E188">
        <v>2.78667066361805E-3</v>
      </c>
      <c r="F188">
        <v>7.2623549284422798E-4</v>
      </c>
      <c r="G188">
        <v>2.0822689251754701E-3</v>
      </c>
      <c r="H188">
        <v>-8.8647765750138698E-4</v>
      </c>
      <c r="I188">
        <v>-4.1769720222555002E-4</v>
      </c>
      <c r="J188">
        <v>-6.0515238097475603E-3</v>
      </c>
      <c r="K188">
        <v>-9.2423130388100399E-4</v>
      </c>
      <c r="L188">
        <v>6.9931941230917899E-4</v>
      </c>
      <c r="M188">
        <v>2.6728144662820901E-3</v>
      </c>
      <c r="N188">
        <v>-4.5851487209378101E-4</v>
      </c>
      <c r="O188">
        <v>4.9421494319625203E-3</v>
      </c>
      <c r="P188">
        <v>-1.65958694196128E-3</v>
      </c>
      <c r="Q188">
        <v>-1.27119943411655E-4</v>
      </c>
      <c r="R188">
        <v>-2.3240473235743801E-3</v>
      </c>
      <c r="S188">
        <v>1.9702414973313698E-3</v>
      </c>
      <c r="T188">
        <v>-5.0019063719334497E-3</v>
      </c>
    </row>
    <row r="189" spans="1:20" x14ac:dyDescent="0.35">
      <c r="A189" s="9">
        <v>42430</v>
      </c>
      <c r="B189">
        <v>-3.4285184593517699E-3</v>
      </c>
      <c r="C189">
        <v>6.6178556073341896E-3</v>
      </c>
      <c r="D189">
        <v>-1.53052369911841E-2</v>
      </c>
      <c r="E189">
        <v>9.6338902488323896E-3</v>
      </c>
      <c r="F189">
        <v>2.2497728089086698E-3</v>
      </c>
      <c r="G189">
        <v>-4.2235987722270404E-3</v>
      </c>
      <c r="H189">
        <v>1.87636172177816E-3</v>
      </c>
      <c r="I189">
        <v>-8.5465657512834095E-3</v>
      </c>
      <c r="J189">
        <v>-1.8612166102955001E-3</v>
      </c>
      <c r="K189">
        <v>-4.1419756676695299E-3</v>
      </c>
      <c r="L189">
        <v>-7.6728403055201797E-3</v>
      </c>
      <c r="M189">
        <v>2.563029945558E-3</v>
      </c>
      <c r="N189">
        <v>-6.0466790720535403E-3</v>
      </c>
      <c r="O189">
        <v>1.89398170456061E-3</v>
      </c>
      <c r="P189">
        <v>1.1321998533113499E-3</v>
      </c>
      <c r="Q189">
        <v>2.7029568594709699E-3</v>
      </c>
      <c r="R189">
        <v>-2.85185742792854E-3</v>
      </c>
      <c r="S189">
        <v>-9.1913698848410004E-3</v>
      </c>
      <c r="T189">
        <v>-3.0448584383108699E-3</v>
      </c>
    </row>
    <row r="190" spans="1:20" x14ac:dyDescent="0.35">
      <c r="A190" s="9">
        <v>42522</v>
      </c>
      <c r="B190">
        <v>5.81511925614048E-3</v>
      </c>
      <c r="C190">
        <v>1.38055938504599E-2</v>
      </c>
      <c r="D190">
        <v>1.0615046077348401E-3</v>
      </c>
      <c r="E190">
        <v>6.18833101924662E-3</v>
      </c>
      <c r="F190">
        <v>3.77299946940194E-3</v>
      </c>
      <c r="G190">
        <v>6.7587662975162896E-3</v>
      </c>
      <c r="H190">
        <v>3.4195638582261698E-3</v>
      </c>
      <c r="I190">
        <v>1.05076423784755E-2</v>
      </c>
      <c r="J190">
        <v>7.9234346526983902E-3</v>
      </c>
      <c r="K190">
        <v>1.61948619609743E-3</v>
      </c>
      <c r="L190">
        <v>7.2350782080005298E-3</v>
      </c>
      <c r="M190">
        <v>4.7404072411128704E-3</v>
      </c>
      <c r="N190">
        <v>1.02557935540575E-2</v>
      </c>
      <c r="O190">
        <v>3.4682948881017998E-3</v>
      </c>
      <c r="P190">
        <v>-1.83239377266379E-3</v>
      </c>
      <c r="Q190">
        <v>3.6081292893317299E-3</v>
      </c>
      <c r="R190">
        <v>-5.4741801830780702E-4</v>
      </c>
      <c r="S190">
        <v>1.03571104901924E-2</v>
      </c>
      <c r="T190">
        <v>2.7450014707888501E-3</v>
      </c>
    </row>
    <row r="191" spans="1:20" x14ac:dyDescent="0.35">
      <c r="A191" s="9">
        <v>42614</v>
      </c>
      <c r="B191">
        <v>6.8128036077371099E-3</v>
      </c>
      <c r="C191">
        <v>3.8884470038608301E-4</v>
      </c>
      <c r="D191">
        <v>1.39589351573904E-2</v>
      </c>
      <c r="E191">
        <v>-4.1305319703522601E-3</v>
      </c>
      <c r="F191">
        <v>2.1079168888015801E-3</v>
      </c>
      <c r="G191">
        <v>1.94959864465073E-3</v>
      </c>
      <c r="H191">
        <v>4.7860517497237999E-3</v>
      </c>
      <c r="I191">
        <v>-1.8985225686067801E-3</v>
      </c>
      <c r="J191">
        <v>-2.8862630050676698E-3</v>
      </c>
      <c r="K191">
        <v>1.0998662946182299E-3</v>
      </c>
      <c r="L191">
        <v>5.2498270588221098E-3</v>
      </c>
      <c r="M191">
        <v>-2.5799193031737398E-4</v>
      </c>
      <c r="N191">
        <v>1.22344487689607E-3</v>
      </c>
      <c r="O191">
        <v>2.1701483817643799E-3</v>
      </c>
      <c r="P191">
        <v>8.06373730441425E-4</v>
      </c>
      <c r="Q191">
        <v>4.3806725720829196E-3</v>
      </c>
      <c r="R191">
        <v>1.1118478451869201E-4</v>
      </c>
      <c r="S191">
        <v>-1.7379648806113699E-3</v>
      </c>
      <c r="T191">
        <v>6.6896494045178504E-3</v>
      </c>
    </row>
    <row r="192" spans="1:20" x14ac:dyDescent="0.35">
      <c r="A192" s="9">
        <v>42705</v>
      </c>
      <c r="B192">
        <v>1.19801798444594E-2</v>
      </c>
      <c r="C192">
        <v>1.05341076126937E-2</v>
      </c>
      <c r="D192">
        <v>2.0744003763009502E-3</v>
      </c>
      <c r="E192">
        <v>1.1894481790419501E-2</v>
      </c>
      <c r="F192">
        <v>5.5749281723249102E-3</v>
      </c>
      <c r="G192">
        <v>4.7708968732609004E-3</v>
      </c>
      <c r="H192">
        <v>6.1379345908897202E-3</v>
      </c>
      <c r="I192">
        <v>2.8816643810797801E-3</v>
      </c>
      <c r="J192">
        <v>-3.6801529253790298E-3</v>
      </c>
      <c r="K192">
        <v>2.4167789383491198E-3</v>
      </c>
      <c r="L192">
        <v>2.29924116743664E-2</v>
      </c>
      <c r="M192">
        <v>1.9536956451466799E-2</v>
      </c>
      <c r="N192">
        <v>1.55489974646456E-2</v>
      </c>
      <c r="O192">
        <v>8.4701493078431795E-3</v>
      </c>
      <c r="P192">
        <v>9.1332636704819798E-3</v>
      </c>
      <c r="Q192">
        <v>2.0598708651845799E-3</v>
      </c>
      <c r="R192">
        <v>5.5478923259409596E-3</v>
      </c>
      <c r="S192">
        <v>5.70076527238517E-3</v>
      </c>
      <c r="T192">
        <v>1.14043250024861E-2</v>
      </c>
    </row>
    <row r="193" spans="1:20" x14ac:dyDescent="0.35">
      <c r="A193" s="9">
        <v>42795</v>
      </c>
      <c r="B193">
        <v>3.3447817700932498E-3</v>
      </c>
      <c r="C193">
        <v>9.5528545634520796E-3</v>
      </c>
      <c r="D193">
        <v>4.6237411824824699E-3</v>
      </c>
      <c r="E193">
        <v>1.76647466997387E-2</v>
      </c>
      <c r="F193">
        <v>4.5338137084581699E-4</v>
      </c>
      <c r="G193">
        <v>3.8757952775780899E-3</v>
      </c>
      <c r="H193">
        <v>5.1179089600781298E-3</v>
      </c>
      <c r="I193">
        <v>9.9839328441627805E-3</v>
      </c>
      <c r="J193">
        <v>2.2215428632039701E-3</v>
      </c>
      <c r="K193">
        <v>7.6028264913280104E-3</v>
      </c>
      <c r="L193">
        <v>8.4890884722042797E-3</v>
      </c>
      <c r="M193">
        <v>1.8524635127559599E-2</v>
      </c>
      <c r="N193">
        <v>6.09747296162987E-3</v>
      </c>
      <c r="O193">
        <v>4.4502865399350397E-3</v>
      </c>
      <c r="P193">
        <v>9.15784589601809E-4</v>
      </c>
      <c r="Q193">
        <v>9.1858713459354799E-3</v>
      </c>
      <c r="R193">
        <v>2.7339588186408299E-3</v>
      </c>
      <c r="S193">
        <v>1.1209303349546101E-2</v>
      </c>
      <c r="T193">
        <v>5.1746852654499598E-3</v>
      </c>
    </row>
    <row r="194" spans="1:20" x14ac:dyDescent="0.35">
      <c r="A194" s="9">
        <v>42887</v>
      </c>
      <c r="B194">
        <v>4.4744183590390398E-3</v>
      </c>
      <c r="C194">
        <v>-7.0004179190248899E-4</v>
      </c>
      <c r="D194">
        <v>-7.3266166981349502E-3</v>
      </c>
      <c r="E194">
        <v>5.7725743276904398E-3</v>
      </c>
      <c r="F194">
        <v>1.90567945343611E-3</v>
      </c>
      <c r="G194">
        <v>-1.3601675342449599E-3</v>
      </c>
      <c r="H194">
        <v>6.0475843907949198E-3</v>
      </c>
      <c r="I194">
        <v>-1.0101795611694999E-3</v>
      </c>
      <c r="J194">
        <v>8.2254875500611696E-4</v>
      </c>
      <c r="K194">
        <v>1.33129505773168E-3</v>
      </c>
      <c r="L194">
        <v>5.1941126306345696E-3</v>
      </c>
      <c r="M194">
        <v>9.2521368809384604E-3</v>
      </c>
      <c r="N194">
        <v>-3.1572183826712999E-3</v>
      </c>
      <c r="O194">
        <v>2.5824061708021301E-4</v>
      </c>
      <c r="P194">
        <v>2.1339680414596998E-3</v>
      </c>
      <c r="Q194">
        <v>-2.2307757028566799E-3</v>
      </c>
      <c r="R194">
        <v>7.0586610407332197E-3</v>
      </c>
      <c r="S194">
        <v>-3.1725617039513E-3</v>
      </c>
      <c r="T194">
        <v>1.4729618759104599E-3</v>
      </c>
    </row>
    <row r="195" spans="1:20" x14ac:dyDescent="0.35">
      <c r="A195" s="9">
        <v>42979</v>
      </c>
      <c r="B195">
        <v>1.34584904232233E-2</v>
      </c>
      <c r="C195">
        <v>5.60584243073926E-3</v>
      </c>
      <c r="D195">
        <v>2.8810237641262201E-3</v>
      </c>
      <c r="E195">
        <v>2.1736699218067299E-2</v>
      </c>
      <c r="F195">
        <v>1.5699906212875399E-3</v>
      </c>
      <c r="G195">
        <v>6.0215988679395904E-3</v>
      </c>
      <c r="H195">
        <v>6.1486934644476897E-3</v>
      </c>
      <c r="I195">
        <v>6.3527856427429198E-4</v>
      </c>
      <c r="J195">
        <v>1.45523590073168E-3</v>
      </c>
      <c r="K195">
        <v>2.8415048984441198E-3</v>
      </c>
      <c r="L195">
        <v>3.3312054380420699E-3</v>
      </c>
      <c r="M195">
        <v>1.2430874862848801E-2</v>
      </c>
      <c r="N195">
        <v>7.9119985476877805E-3</v>
      </c>
      <c r="O195">
        <v>4.1748076505010202E-3</v>
      </c>
      <c r="P195">
        <v>7.3017427863657199E-3</v>
      </c>
      <c r="Q195">
        <v>1.0970455369296001E-2</v>
      </c>
      <c r="R195">
        <v>9.0130476038226895E-3</v>
      </c>
      <c r="S195">
        <v>4.8901491437638202E-3</v>
      </c>
      <c r="T195">
        <v>5.18109569975061E-3</v>
      </c>
    </row>
    <row r="196" spans="1:20" x14ac:dyDescent="0.35">
      <c r="A196" s="9">
        <v>43070</v>
      </c>
      <c r="B196">
        <v>7.9396017570992402E-3</v>
      </c>
      <c r="C196">
        <v>1.16831928937074E-2</v>
      </c>
      <c r="D196">
        <v>-3.6333892075779898E-3</v>
      </c>
      <c r="E196">
        <v>5.0891963841240302E-3</v>
      </c>
      <c r="F196">
        <v>2.4181350357187202E-3</v>
      </c>
      <c r="G196">
        <v>8.8208222975979297E-3</v>
      </c>
      <c r="H196">
        <v>5.8267586910088296E-3</v>
      </c>
      <c r="I196">
        <v>3.7368440537261498E-3</v>
      </c>
      <c r="J196">
        <v>1.89126076023843E-3</v>
      </c>
      <c r="K196">
        <v>3.9323815831947802E-3</v>
      </c>
      <c r="L196">
        <v>1.27376219662868E-2</v>
      </c>
      <c r="M196">
        <v>9.3745051585951995E-3</v>
      </c>
      <c r="N196">
        <v>1.01994956354526E-2</v>
      </c>
      <c r="O196">
        <v>1.1664341926574499E-2</v>
      </c>
      <c r="P196">
        <v>4.9908426013341202E-3</v>
      </c>
      <c r="Q196">
        <v>3.9160375260340998E-3</v>
      </c>
      <c r="R196">
        <v>9.5921190969419697E-3</v>
      </c>
      <c r="S196">
        <v>1.35476490605242E-2</v>
      </c>
      <c r="T196">
        <v>6.4024113114628097E-3</v>
      </c>
    </row>
    <row r="197" spans="1:20" x14ac:dyDescent="0.35">
      <c r="A197" s="9">
        <v>43160</v>
      </c>
      <c r="B197">
        <v>6.1046769307146096E-4</v>
      </c>
      <c r="C197">
        <v>1.64354505634456E-3</v>
      </c>
      <c r="D197">
        <v>4.3951022246845901E-3</v>
      </c>
      <c r="E197">
        <v>1.0514502414987499E-2</v>
      </c>
      <c r="F197">
        <v>5.1111490054923702E-3</v>
      </c>
      <c r="G197">
        <v>9.2059348343797795E-3</v>
      </c>
      <c r="H197">
        <v>6.8783907922245202E-3</v>
      </c>
      <c r="I197">
        <v>1.1466242639976E-3</v>
      </c>
      <c r="J197">
        <v>2.65593284720189E-3</v>
      </c>
      <c r="K197">
        <v>3.4364179580977901E-3</v>
      </c>
      <c r="L197">
        <v>8.1178983990449101E-3</v>
      </c>
      <c r="M197">
        <v>1.1118386561041901E-3</v>
      </c>
      <c r="N197">
        <v>-5.9389510917902096E-4</v>
      </c>
      <c r="O197">
        <v>5.4924662084469798E-3</v>
      </c>
      <c r="P197" s="11">
        <v>-6.4726727382597896E-5</v>
      </c>
      <c r="Q197">
        <v>-2.2788681398849299E-4</v>
      </c>
      <c r="R197">
        <v>8.8636278981993506E-3</v>
      </c>
      <c r="S197">
        <v>4.8619801428326998E-3</v>
      </c>
      <c r="T197">
        <v>5.71477152342328E-3</v>
      </c>
    </row>
    <row r="198" spans="1:20" x14ac:dyDescent="0.35">
      <c r="A198" s="9">
        <v>43252</v>
      </c>
      <c r="B198">
        <v>8.4921541867287696E-3</v>
      </c>
      <c r="C198">
        <v>1.41982881562821E-2</v>
      </c>
      <c r="D198">
        <v>2.0696861871551099E-2</v>
      </c>
      <c r="E198">
        <v>2.01261264812598E-2</v>
      </c>
      <c r="F198">
        <v>5.01933595110436E-3</v>
      </c>
      <c r="G198">
        <v>6.5322646511252304E-3</v>
      </c>
      <c r="H198">
        <v>7.1373052012798097E-3</v>
      </c>
      <c r="I198">
        <v>8.7484071340503903E-3</v>
      </c>
      <c r="J198">
        <v>4.1082141308736598E-3</v>
      </c>
      <c r="K198">
        <v>5.9885808501305496E-3</v>
      </c>
      <c r="L198">
        <v>1.24110172360397E-2</v>
      </c>
      <c r="M198">
        <v>1.08120875983037E-2</v>
      </c>
      <c r="N198">
        <v>1.29549776198106E-2</v>
      </c>
      <c r="O198">
        <v>7.4577045228973304E-3</v>
      </c>
      <c r="P198">
        <v>8.5445186829357905E-3</v>
      </c>
      <c r="Q198">
        <v>1.03583559177044E-2</v>
      </c>
      <c r="R198">
        <v>7.7188102814122099E-3</v>
      </c>
      <c r="S198">
        <v>7.4337882496768003E-3</v>
      </c>
      <c r="T198">
        <v>1.0042806336550501E-2</v>
      </c>
    </row>
    <row r="199" spans="1:20" x14ac:dyDescent="0.35">
      <c r="A199" s="9">
        <v>43344</v>
      </c>
      <c r="B199">
        <v>1.0801426256022701E-2</v>
      </c>
      <c r="C199">
        <v>8.1980069954897296E-3</v>
      </c>
      <c r="D199">
        <v>2.76269212739178E-3</v>
      </c>
      <c r="E199">
        <v>1.03602617843225E-2</v>
      </c>
      <c r="F199">
        <v>3.9802443998481398E-3</v>
      </c>
      <c r="G199">
        <v>8.8134631085735292E-3</v>
      </c>
      <c r="H199">
        <v>6.9672292842066497E-3</v>
      </c>
      <c r="I199">
        <v>1.3697908575413199E-3</v>
      </c>
      <c r="J199">
        <v>5.3858655328041403E-3</v>
      </c>
      <c r="K199">
        <v>6.4679647927757301E-3</v>
      </c>
      <c r="L199">
        <v>8.8837241005182699E-3</v>
      </c>
      <c r="M199">
        <v>1.0203478951468401E-2</v>
      </c>
      <c r="N199">
        <v>1.19389861601648E-2</v>
      </c>
      <c r="O199">
        <v>9.9262446197920396E-3</v>
      </c>
      <c r="P199">
        <v>6.2064629740602902E-3</v>
      </c>
      <c r="Q199">
        <v>8.8998639540343004E-3</v>
      </c>
      <c r="R199">
        <v>7.3858981977698102E-3</v>
      </c>
      <c r="S199">
        <v>3.46735729557111E-3</v>
      </c>
      <c r="T199">
        <v>4.5123245640340398E-3</v>
      </c>
    </row>
    <row r="200" spans="1:20" x14ac:dyDescent="0.35">
      <c r="A200" s="9">
        <v>43435</v>
      </c>
      <c r="B200">
        <v>3.9084817685054504E-3</v>
      </c>
      <c r="C200">
        <v>3.47514622713234E-3</v>
      </c>
      <c r="D200">
        <v>-1.1215141943185101E-2</v>
      </c>
      <c r="E200">
        <v>6.6269357024333602E-3</v>
      </c>
      <c r="F200">
        <v>3.0445761626405202E-3</v>
      </c>
      <c r="G200">
        <v>8.4175575811322001E-4</v>
      </c>
      <c r="H200">
        <v>3.5293792336753499E-3</v>
      </c>
      <c r="I200">
        <v>-2.17356256311495E-3</v>
      </c>
      <c r="J200">
        <v>2.36792726677372E-4</v>
      </c>
      <c r="K200">
        <v>6.4923119813331499E-4</v>
      </c>
      <c r="L200">
        <v>4.2979398228942603E-3</v>
      </c>
      <c r="M200">
        <v>6.6042215230399898E-4</v>
      </c>
      <c r="N200">
        <v>-1.79380616992281E-3</v>
      </c>
      <c r="O200">
        <v>2.8695222679467298E-4</v>
      </c>
      <c r="P200">
        <v>9.0422151291976397E-3</v>
      </c>
      <c r="Q200">
        <v>-8.9363226793738801E-3</v>
      </c>
      <c r="R200">
        <v>6.2388907399421002E-3</v>
      </c>
      <c r="S200">
        <v>2.7229086707450602E-3</v>
      </c>
      <c r="T200">
        <v>-1.5743091902240499E-3</v>
      </c>
    </row>
    <row r="201" spans="1:20" x14ac:dyDescent="0.35">
      <c r="A201" s="9">
        <v>43525</v>
      </c>
      <c r="B201">
        <v>-7.4583231400579401E-4</v>
      </c>
      <c r="C201">
        <v>1.5421951104524301E-3</v>
      </c>
      <c r="D201">
        <v>3.4358001586711801E-3</v>
      </c>
      <c r="E201">
        <v>-6.4453139097746196E-3</v>
      </c>
      <c r="F201">
        <v>2.77992328319025E-3</v>
      </c>
      <c r="G201">
        <v>1.1247011729369101E-3</v>
      </c>
      <c r="H201">
        <v>4.5926563094904997E-3</v>
      </c>
      <c r="I201">
        <v>5.5987292832654001E-3</v>
      </c>
      <c r="J201">
        <v>4.3320427170925298E-3</v>
      </c>
      <c r="K201">
        <v>4.4814290293485604E-3</v>
      </c>
      <c r="L201">
        <v>9.1377322396631201E-3</v>
      </c>
      <c r="M201">
        <v>1.00327393446011E-2</v>
      </c>
      <c r="N201">
        <v>7.3382825549700896E-3</v>
      </c>
      <c r="O201">
        <v>6.16133442067967E-3</v>
      </c>
      <c r="P201">
        <v>1.5646293020752999E-2</v>
      </c>
      <c r="Q201">
        <v>7.1869942818301102E-4</v>
      </c>
      <c r="R201">
        <v>1.18950109130054E-2</v>
      </c>
      <c r="S201">
        <v>6.4808698269535397E-3</v>
      </c>
      <c r="T201">
        <v>1.7361413837168899E-3</v>
      </c>
    </row>
    <row r="202" spans="1:20" x14ac:dyDescent="0.35">
      <c r="A202" s="9">
        <v>43617</v>
      </c>
      <c r="B202">
        <v>7.1504677941319596E-3</v>
      </c>
      <c r="C202">
        <v>2.3795118605122799E-3</v>
      </c>
      <c r="D202">
        <v>1.1432501132859501E-2</v>
      </c>
      <c r="E202">
        <v>2.3827220228588599E-2</v>
      </c>
      <c r="F202">
        <v>5.7386655108023002E-3</v>
      </c>
      <c r="G202">
        <v>7.7431873157397402E-3</v>
      </c>
      <c r="H202">
        <v>6.3515684076153496E-3</v>
      </c>
      <c r="I202">
        <v>-2.4087794194952998E-3</v>
      </c>
      <c r="J202">
        <v>3.5269031022336101E-3</v>
      </c>
      <c r="K202">
        <v>2.2986200410583602E-3</v>
      </c>
      <c r="L202">
        <v>1.7299688487424102E-2</v>
      </c>
      <c r="M202">
        <v>8.49549376905708E-3</v>
      </c>
      <c r="N202">
        <v>2.1721721136536499E-3</v>
      </c>
      <c r="O202">
        <v>1.04406349047449E-2</v>
      </c>
      <c r="P202">
        <v>5.8364963163704099E-3</v>
      </c>
      <c r="Q202">
        <v>7.3083371420734396E-3</v>
      </c>
      <c r="R202">
        <v>1.0942061300993001E-2</v>
      </c>
      <c r="S202">
        <v>1.2736482405758301E-2</v>
      </c>
      <c r="T202">
        <v>3.3992303747527801E-3</v>
      </c>
    </row>
    <row r="203" spans="1:20" x14ac:dyDescent="0.35">
      <c r="A203" s="9">
        <v>43709</v>
      </c>
      <c r="B203">
        <v>6.78760019535462E-3</v>
      </c>
      <c r="C203">
        <v>-1.22273640643726E-3</v>
      </c>
      <c r="D203">
        <v>-7.0808002706890796E-3</v>
      </c>
      <c r="E203">
        <v>1.0216823418953601E-2</v>
      </c>
      <c r="F203">
        <v>1.7092018080521799E-3</v>
      </c>
      <c r="G203">
        <v>4.9277208886634501E-3</v>
      </c>
      <c r="H203">
        <v>4.63347964311581E-3</v>
      </c>
      <c r="I203">
        <v>-7.7832116007210195E-4</v>
      </c>
      <c r="J203">
        <v>2.36900454124289E-3</v>
      </c>
      <c r="K203">
        <v>7.6568428127280505E-4</v>
      </c>
      <c r="L203">
        <v>-1.7769524946616799E-3</v>
      </c>
      <c r="M203">
        <v>6.0502609133171303E-3</v>
      </c>
      <c r="N203">
        <v>6.6151522360383399E-3</v>
      </c>
      <c r="O203">
        <v>8.2563109597213503E-3</v>
      </c>
      <c r="P203">
        <v>4.8650511432544001E-3</v>
      </c>
      <c r="Q203">
        <v>-4.6532647139121503E-4</v>
      </c>
      <c r="R203">
        <v>1.0337252111606601E-2</v>
      </c>
      <c r="S203">
        <v>2.0408136006866999E-3</v>
      </c>
      <c r="T203">
        <v>2.3281251362856801E-3</v>
      </c>
    </row>
    <row r="204" spans="1:20" x14ac:dyDescent="0.35">
      <c r="A204" s="9">
        <v>43800</v>
      </c>
      <c r="B204">
        <v>1.19795628919115E-2</v>
      </c>
      <c r="C204">
        <v>7.3906219912236197E-3</v>
      </c>
      <c r="D204">
        <v>2.4183510852371802E-3</v>
      </c>
      <c r="E204">
        <v>-1.7726620304453801E-3</v>
      </c>
      <c r="F204">
        <v>2.0547208914511702E-3</v>
      </c>
      <c r="G204">
        <v>7.5355643558539798E-3</v>
      </c>
      <c r="H204">
        <v>4.0741065684193499E-3</v>
      </c>
      <c r="I204">
        <v>8.8193069166702595E-3</v>
      </c>
      <c r="J204">
        <v>2.5198069886356502E-3</v>
      </c>
      <c r="K204">
        <v>-7.1832347992569195E-4</v>
      </c>
      <c r="L204">
        <v>2.3597178386263601E-3</v>
      </c>
      <c r="M204">
        <v>1.1763862846971699E-2</v>
      </c>
      <c r="N204">
        <v>8.8688736121895796E-3</v>
      </c>
      <c r="O204">
        <v>-6.2877864651189597E-4</v>
      </c>
      <c r="P204">
        <v>9.13756759366211E-3</v>
      </c>
      <c r="Q204">
        <v>-2.1209239685147899E-3</v>
      </c>
      <c r="R204">
        <v>7.2354719467772203E-3</v>
      </c>
      <c r="S204">
        <v>3.9591430306702901E-3</v>
      </c>
      <c r="T204">
        <v>1.15490326345776E-3</v>
      </c>
    </row>
    <row r="206" spans="1:20" x14ac:dyDescent="0.35">
      <c r="A206" t="s">
        <v>415</v>
      </c>
      <c r="B206" t="s">
        <v>22</v>
      </c>
      <c r="C206" t="s">
        <v>5</v>
      </c>
      <c r="D206" t="s">
        <v>6</v>
      </c>
      <c r="E206" t="s">
        <v>7</v>
      </c>
      <c r="F206" t="s">
        <v>8</v>
      </c>
      <c r="G206" t="s">
        <v>9</v>
      </c>
      <c r="H206" t="s">
        <v>2</v>
      </c>
      <c r="I206" t="s">
        <v>10</v>
      </c>
      <c r="J206" t="s">
        <v>11</v>
      </c>
      <c r="K206" t="s">
        <v>12</v>
      </c>
      <c r="L206" t="s">
        <v>13</v>
      </c>
      <c r="M206" t="s">
        <v>14</v>
      </c>
      <c r="N206" t="s">
        <v>15</v>
      </c>
      <c r="O206" t="s">
        <v>16</v>
      </c>
      <c r="P206" t="s">
        <v>17</v>
      </c>
      <c r="Q206" t="s">
        <v>18</v>
      </c>
      <c r="R206" t="s">
        <v>19</v>
      </c>
      <c r="S206" t="s">
        <v>20</v>
      </c>
      <c r="T206" t="s">
        <v>21</v>
      </c>
    </row>
    <row r="207" spans="1:20" x14ac:dyDescent="0.35">
      <c r="A207" s="9">
        <v>36220</v>
      </c>
      <c r="B207">
        <f>1+B121</f>
        <v>1.0007199293550602</v>
      </c>
      <c r="C207">
        <f t="shared" ref="C207:T215" si="0">1+C121</f>
        <v>1.0069780845445166</v>
      </c>
      <c r="F207">
        <f t="shared" si="0"/>
        <v>1.0032610226850425</v>
      </c>
      <c r="G207">
        <f t="shared" si="0"/>
        <v>1.0013526207406671</v>
      </c>
      <c r="H207">
        <f t="shared" si="0"/>
        <v>1.0027441140346929</v>
      </c>
      <c r="J207">
        <f t="shared" si="0"/>
        <v>1.0046831882292515</v>
      </c>
      <c r="K207">
        <f t="shared" si="0"/>
        <v>1.0065014759644171</v>
      </c>
      <c r="N207">
        <f t="shared" si="0"/>
        <v>0.99917152746490623</v>
      </c>
      <c r="P207">
        <f t="shared" si="0"/>
        <v>1.0079576385731237</v>
      </c>
      <c r="Q207">
        <f t="shared" si="0"/>
        <v>1.0053407100525404</v>
      </c>
      <c r="T207">
        <f t="shared" si="0"/>
        <v>1.008397486203978</v>
      </c>
    </row>
    <row r="208" spans="1:20" x14ac:dyDescent="0.35">
      <c r="A208" s="9">
        <v>36312</v>
      </c>
      <c r="B208">
        <f t="shared" ref="B208:Q271" si="1">1+B122</f>
        <v>0.99913655102820154</v>
      </c>
      <c r="C208">
        <f t="shared" si="1"/>
        <v>1.0033664140702458</v>
      </c>
      <c r="F208">
        <f t="shared" si="1"/>
        <v>1.0087705562499591</v>
      </c>
      <c r="G208">
        <f t="shared" si="1"/>
        <v>1.0024600513132842</v>
      </c>
      <c r="H208">
        <f t="shared" si="1"/>
        <v>1.0032703755782113</v>
      </c>
      <c r="J208">
        <f t="shared" si="1"/>
        <v>1.0126846068966071</v>
      </c>
      <c r="K208">
        <f t="shared" si="1"/>
        <v>1.0039433764126602</v>
      </c>
      <c r="N208">
        <f t="shared" si="1"/>
        <v>1.0048599913857221</v>
      </c>
      <c r="P208">
        <f t="shared" si="1"/>
        <v>1.005835416224738</v>
      </c>
      <c r="Q208">
        <f t="shared" si="1"/>
        <v>1.0029458536254303</v>
      </c>
      <c r="T208">
        <f t="shared" si="0"/>
        <v>1.0076128171518997</v>
      </c>
    </row>
    <row r="209" spans="1:20" x14ac:dyDescent="0.35">
      <c r="A209" s="9">
        <v>36404</v>
      </c>
      <c r="B209">
        <f t="shared" si="1"/>
        <v>1.0055783840681203</v>
      </c>
      <c r="C209">
        <f t="shared" si="0"/>
        <v>1.0054498959035174</v>
      </c>
      <c r="F209">
        <f t="shared" si="0"/>
        <v>1.0072224756050949</v>
      </c>
      <c r="G209">
        <f t="shared" si="0"/>
        <v>1.0053351759356854</v>
      </c>
      <c r="H209">
        <f t="shared" si="0"/>
        <v>1.0040976362928908</v>
      </c>
      <c r="J209">
        <f t="shared" si="0"/>
        <v>1.0159126208119342</v>
      </c>
      <c r="K209">
        <f t="shared" si="0"/>
        <v>1.0095878963478964</v>
      </c>
      <c r="N209">
        <f t="shared" si="0"/>
        <v>1.0091394152394138</v>
      </c>
      <c r="P209">
        <f t="shared" si="0"/>
        <v>1.0043514538466096</v>
      </c>
      <c r="Q209">
        <f t="shared" si="0"/>
        <v>1.0040228805552618</v>
      </c>
      <c r="T209">
        <f t="shared" si="0"/>
        <v>1.0115118338110665</v>
      </c>
    </row>
    <row r="210" spans="1:20" x14ac:dyDescent="0.35">
      <c r="A210" s="9">
        <v>36495</v>
      </c>
      <c r="B210">
        <f t="shared" si="1"/>
        <v>1.0173851509684995</v>
      </c>
      <c r="C210">
        <f t="shared" si="0"/>
        <v>1.0124499487891261</v>
      </c>
      <c r="F210">
        <f t="shared" si="0"/>
        <v>1.0124942657446694</v>
      </c>
      <c r="G210">
        <f t="shared" si="0"/>
        <v>1.0108857217836573</v>
      </c>
      <c r="H210">
        <f t="shared" si="0"/>
        <v>1.0046883118660042</v>
      </c>
      <c r="J210">
        <f t="shared" si="0"/>
        <v>1.0187880269680547</v>
      </c>
      <c r="K210">
        <f t="shared" si="0"/>
        <v>1.006774629309958</v>
      </c>
      <c r="N210">
        <f t="shared" si="0"/>
        <v>1.0181870080041779</v>
      </c>
      <c r="P210">
        <f t="shared" si="0"/>
        <v>1.0099540779138336</v>
      </c>
      <c r="Q210">
        <f t="shared" si="0"/>
        <v>1.0117969492081427</v>
      </c>
      <c r="T210">
        <f t="shared" si="0"/>
        <v>1.0114407706326491</v>
      </c>
    </row>
    <row r="211" spans="1:20" x14ac:dyDescent="0.35">
      <c r="A211" s="9">
        <v>36586</v>
      </c>
      <c r="B211">
        <f t="shared" si="1"/>
        <v>1.0046888045729376</v>
      </c>
      <c r="C211">
        <f t="shared" si="0"/>
        <v>1.0130426262021546</v>
      </c>
      <c r="F211">
        <f t="shared" si="0"/>
        <v>1.0137722296444907</v>
      </c>
      <c r="G211">
        <f t="shared" si="0"/>
        <v>1.0040263091573098</v>
      </c>
      <c r="H211">
        <f t="shared" si="0"/>
        <v>1.0055278372905041</v>
      </c>
      <c r="J211">
        <f t="shared" si="0"/>
        <v>1.0178501811647094</v>
      </c>
      <c r="K211">
        <f t="shared" si="0"/>
        <v>1.0096535898592898</v>
      </c>
      <c r="N211">
        <f t="shared" si="0"/>
        <v>1.0088964300297811</v>
      </c>
      <c r="P211">
        <f t="shared" si="0"/>
        <v>1.001123756303034</v>
      </c>
      <c r="Q211">
        <f t="shared" si="0"/>
        <v>1.0017365006203749</v>
      </c>
      <c r="T211">
        <f t="shared" si="0"/>
        <v>1.0127971142629257</v>
      </c>
    </row>
    <row r="212" spans="1:20" x14ac:dyDescent="0.35">
      <c r="A212" s="9">
        <v>36678</v>
      </c>
      <c r="B212">
        <f t="shared" si="1"/>
        <v>1.0044592347344345</v>
      </c>
      <c r="C212">
        <f t="shared" si="0"/>
        <v>1.0102029445192013</v>
      </c>
      <c r="F212">
        <f t="shared" si="0"/>
        <v>1.0087165774234774</v>
      </c>
      <c r="G212">
        <f t="shared" si="0"/>
        <v>1.0050766453028146</v>
      </c>
      <c r="H212">
        <f t="shared" si="0"/>
        <v>1.0050799068603844</v>
      </c>
      <c r="J212">
        <f t="shared" si="0"/>
        <v>1.0201918482791865</v>
      </c>
      <c r="K212">
        <f t="shared" si="0"/>
        <v>1.0060357345825415</v>
      </c>
      <c r="N212">
        <f t="shared" si="0"/>
        <v>1.0237339646434986</v>
      </c>
      <c r="P212">
        <f t="shared" si="0"/>
        <v>1.017051634707967</v>
      </c>
      <c r="Q212">
        <f t="shared" si="0"/>
        <v>1.018252303211242</v>
      </c>
      <c r="T212">
        <f t="shared" si="0"/>
        <v>1.0128154477770568</v>
      </c>
    </row>
    <row r="213" spans="1:20" x14ac:dyDescent="0.35">
      <c r="A213" s="9">
        <v>36770</v>
      </c>
      <c r="B213">
        <f t="shared" si="1"/>
        <v>1.0055645127129127</v>
      </c>
      <c r="C213">
        <f t="shared" si="0"/>
        <v>1.0185648095555426</v>
      </c>
      <c r="F213">
        <f t="shared" si="0"/>
        <v>1.0109047569167773</v>
      </c>
      <c r="G213">
        <f t="shared" si="0"/>
        <v>1.0107331089605094</v>
      </c>
      <c r="H213">
        <f t="shared" si="0"/>
        <v>1.0067628595875819</v>
      </c>
      <c r="J213">
        <f t="shared" si="0"/>
        <v>1.0157943800891855</v>
      </c>
      <c r="K213">
        <f t="shared" si="0"/>
        <v>1.0094971439519695</v>
      </c>
      <c r="N213">
        <f t="shared" si="0"/>
        <v>1.0066322355617556</v>
      </c>
      <c r="P213">
        <f t="shared" si="0"/>
        <v>1.0103053021215589</v>
      </c>
      <c r="Q213">
        <f t="shared" si="0"/>
        <v>1.0139842089308095</v>
      </c>
      <c r="T213">
        <f t="shared" si="0"/>
        <v>1.0165899596048507</v>
      </c>
    </row>
    <row r="214" spans="1:20" x14ac:dyDescent="0.35">
      <c r="A214" s="9">
        <v>36861</v>
      </c>
      <c r="B214">
        <f t="shared" si="1"/>
        <v>1.0106430893486484</v>
      </c>
      <c r="C214">
        <f t="shared" si="0"/>
        <v>0.99936394668253103</v>
      </c>
      <c r="F214">
        <f t="shared" si="0"/>
        <v>1.0067836963575496</v>
      </c>
      <c r="G214">
        <f t="shared" si="0"/>
        <v>1.0029034233810126</v>
      </c>
      <c r="H214">
        <f t="shared" si="0"/>
        <v>1.0077474866040212</v>
      </c>
      <c r="J214">
        <f t="shared" si="0"/>
        <v>1.0099430591020873</v>
      </c>
      <c r="K214">
        <f t="shared" si="0"/>
        <v>1.0089852302232609</v>
      </c>
      <c r="N214">
        <f t="shared" si="0"/>
        <v>1.0195366128466632</v>
      </c>
      <c r="P214">
        <f t="shared" si="0"/>
        <v>1.0119334563948656</v>
      </c>
      <c r="Q214">
        <f t="shared" si="0"/>
        <v>1.0148636350604097</v>
      </c>
      <c r="T214">
        <f t="shared" si="0"/>
        <v>1.0109636708050096</v>
      </c>
    </row>
    <row r="215" spans="1:20" x14ac:dyDescent="0.35">
      <c r="A215" s="9">
        <v>36951</v>
      </c>
      <c r="B215">
        <f t="shared" si="1"/>
        <v>1.0047342794511114</v>
      </c>
      <c r="C215">
        <f t="shared" si="0"/>
        <v>1.0019845152222262</v>
      </c>
      <c r="F215">
        <f t="shared" si="0"/>
        <v>1.0073279206928392</v>
      </c>
      <c r="G215">
        <f t="shared" si="0"/>
        <v>1.0012836848665732</v>
      </c>
      <c r="H215">
        <f t="shared" si="0"/>
        <v>1.0052737045117004</v>
      </c>
      <c r="I215">
        <f t="shared" si="0"/>
        <v>1.0032258907587119</v>
      </c>
      <c r="J215">
        <f t="shared" si="0"/>
        <v>1.0110434728707836</v>
      </c>
      <c r="K215">
        <f t="shared" si="0"/>
        <v>1.0064022923322202</v>
      </c>
      <c r="N215">
        <f t="shared" si="0"/>
        <v>0.99257566922861962</v>
      </c>
      <c r="P215">
        <f t="shared" si="0"/>
        <v>1.0261632162738683</v>
      </c>
      <c r="Q215">
        <f t="shared" ref="C215:T223" si="2">1+Q129</f>
        <v>1.0186170155224281</v>
      </c>
      <c r="T215">
        <f t="shared" si="2"/>
        <v>1.0075746645865862</v>
      </c>
    </row>
    <row r="216" spans="1:20" x14ac:dyDescent="0.35">
      <c r="A216" s="9">
        <v>37043</v>
      </c>
      <c r="B216">
        <f t="shared" si="1"/>
        <v>1.0138414956832462</v>
      </c>
      <c r="C216">
        <f t="shared" si="2"/>
        <v>1.0197487247286814</v>
      </c>
      <c r="F216">
        <f t="shared" si="2"/>
        <v>1.0138355043777805</v>
      </c>
      <c r="G216">
        <f t="shared" si="2"/>
        <v>1.014416211198605</v>
      </c>
      <c r="H216">
        <f t="shared" si="2"/>
        <v>1.0079231146756358</v>
      </c>
      <c r="I216">
        <f t="shared" si="2"/>
        <v>1.0180939945921963</v>
      </c>
      <c r="J216">
        <f t="shared" si="2"/>
        <v>1.0178990886900388</v>
      </c>
      <c r="K216">
        <f t="shared" si="2"/>
        <v>1.010917310914131</v>
      </c>
      <c r="N216">
        <f t="shared" si="2"/>
        <v>1.0183448158705137</v>
      </c>
      <c r="P216">
        <f t="shared" si="2"/>
        <v>1.0172189482760532</v>
      </c>
      <c r="Q216">
        <f t="shared" si="2"/>
        <v>1.0124929564426712</v>
      </c>
      <c r="T216">
        <f t="shared" si="2"/>
        <v>1.0108521541403439</v>
      </c>
    </row>
    <row r="217" spans="1:20" x14ac:dyDescent="0.35">
      <c r="A217" s="9">
        <v>37135</v>
      </c>
      <c r="B217">
        <f t="shared" si="1"/>
        <v>1.0042311715714412</v>
      </c>
      <c r="C217">
        <f t="shared" si="2"/>
        <v>1.0024726345192876</v>
      </c>
      <c r="F217">
        <f t="shared" si="2"/>
        <v>1.0069292163523191</v>
      </c>
      <c r="G217">
        <f t="shared" si="2"/>
        <v>1.0041467609243802</v>
      </c>
      <c r="H217">
        <f t="shared" si="2"/>
        <v>1.0042123385719224</v>
      </c>
      <c r="I217">
        <f t="shared" si="2"/>
        <v>1.0105986879481554</v>
      </c>
      <c r="J217">
        <f t="shared" si="2"/>
        <v>1.0133738491550504</v>
      </c>
      <c r="K217">
        <f t="shared" si="2"/>
        <v>1.0055546355772054</v>
      </c>
      <c r="N217">
        <f t="shared" si="2"/>
        <v>0.9946274383613708</v>
      </c>
      <c r="P217">
        <f t="shared" si="2"/>
        <v>1.0129485174799351</v>
      </c>
      <c r="Q217">
        <f t="shared" si="2"/>
        <v>1.0090853716029324</v>
      </c>
      <c r="T217">
        <f t="shared" si="2"/>
        <v>1.0068049841501776</v>
      </c>
    </row>
    <row r="218" spans="1:20" x14ac:dyDescent="0.35">
      <c r="A218" s="9">
        <v>37226</v>
      </c>
      <c r="B218">
        <f t="shared" si="1"/>
        <v>1.0025781025511518</v>
      </c>
      <c r="C218">
        <f t="shared" si="2"/>
        <v>1.0008205156408077</v>
      </c>
      <c r="F218">
        <f t="shared" si="2"/>
        <v>1.0038015790074282</v>
      </c>
      <c r="G218">
        <f t="shared" si="2"/>
        <v>1.0002538475220664</v>
      </c>
      <c r="H218">
        <f t="shared" si="2"/>
        <v>1.0050741017928873</v>
      </c>
      <c r="I218">
        <f t="shared" si="2"/>
        <v>1.013114574094528</v>
      </c>
      <c r="J218">
        <f t="shared" si="2"/>
        <v>1.0158696976455419</v>
      </c>
      <c r="K218">
        <f t="shared" si="2"/>
        <v>1.0095474890572735</v>
      </c>
      <c r="N218">
        <f t="shared" si="2"/>
        <v>1.0061480104305569</v>
      </c>
      <c r="P218">
        <f t="shared" si="2"/>
        <v>1.0106150548526325</v>
      </c>
      <c r="Q218">
        <f t="shared" si="2"/>
        <v>1.0138370398061209</v>
      </c>
      <c r="T218">
        <f t="shared" si="2"/>
        <v>1.0098565816007998</v>
      </c>
    </row>
    <row r="219" spans="1:20" x14ac:dyDescent="0.35">
      <c r="A219" s="9">
        <v>37316</v>
      </c>
      <c r="B219">
        <f t="shared" si="1"/>
        <v>1.0047367059325416</v>
      </c>
      <c r="C219">
        <f t="shared" si="2"/>
        <v>1.0084904904888461</v>
      </c>
      <c r="F219">
        <f t="shared" si="2"/>
        <v>1.0090044548652428</v>
      </c>
      <c r="G219">
        <f t="shared" si="2"/>
        <v>1.0092874485708696</v>
      </c>
      <c r="H219">
        <f t="shared" si="2"/>
        <v>1.0047955984269399</v>
      </c>
      <c r="I219">
        <f t="shared" si="2"/>
        <v>1.0125293168360239</v>
      </c>
      <c r="J219">
        <f t="shared" si="2"/>
        <v>1.0175351204543306</v>
      </c>
      <c r="K219">
        <f t="shared" si="2"/>
        <v>1.0095247866790966</v>
      </c>
      <c r="N219">
        <f t="shared" si="2"/>
        <v>1.0034916180208533</v>
      </c>
      <c r="P219">
        <f t="shared" si="2"/>
        <v>1.0155586093975013</v>
      </c>
      <c r="Q219">
        <f t="shared" si="2"/>
        <v>1.010332294366167</v>
      </c>
      <c r="T219">
        <f t="shared" si="2"/>
        <v>1.0153486176076085</v>
      </c>
    </row>
    <row r="220" spans="1:20" x14ac:dyDescent="0.35">
      <c r="A220" s="9">
        <v>37408</v>
      </c>
      <c r="B220">
        <f t="shared" si="1"/>
        <v>1.0124949087962698</v>
      </c>
      <c r="C220">
        <f t="shared" si="2"/>
        <v>0.99723807382898788</v>
      </c>
      <c r="F220">
        <f t="shared" si="2"/>
        <v>1.0039423228256745</v>
      </c>
      <c r="G220">
        <f t="shared" si="2"/>
        <v>1.0050030545286597</v>
      </c>
      <c r="H220">
        <f t="shared" si="2"/>
        <v>1.0032628991238928</v>
      </c>
      <c r="I220">
        <f t="shared" si="2"/>
        <v>1.0096176725514754</v>
      </c>
      <c r="J220">
        <f t="shared" si="2"/>
        <v>1.0138112498849854</v>
      </c>
      <c r="K220">
        <f t="shared" si="2"/>
        <v>1.0095226362132099</v>
      </c>
      <c r="N220">
        <f t="shared" si="2"/>
        <v>1.0129477038235242</v>
      </c>
      <c r="P220">
        <f t="shared" si="2"/>
        <v>1.0095138748330836</v>
      </c>
      <c r="Q220">
        <f t="shared" si="2"/>
        <v>1.0134383282135873</v>
      </c>
      <c r="T220">
        <f t="shared" si="2"/>
        <v>1.0131119374308271</v>
      </c>
    </row>
    <row r="221" spans="1:20" x14ac:dyDescent="0.35">
      <c r="A221" s="9">
        <v>37500</v>
      </c>
      <c r="B221">
        <f t="shared" si="1"/>
        <v>1.0042355436417338</v>
      </c>
      <c r="C221">
        <f t="shared" si="2"/>
        <v>1.0092075532553475</v>
      </c>
      <c r="F221">
        <f t="shared" si="2"/>
        <v>1.0038869337844383</v>
      </c>
      <c r="G221">
        <f t="shared" si="2"/>
        <v>1.0082340374583139</v>
      </c>
      <c r="H221">
        <f t="shared" si="2"/>
        <v>1.0041404830225145</v>
      </c>
      <c r="I221">
        <f t="shared" si="2"/>
        <v>1.0128469778042053</v>
      </c>
      <c r="J221">
        <f t="shared" si="2"/>
        <v>1.011322485897816</v>
      </c>
      <c r="K221">
        <f t="shared" si="2"/>
        <v>1.0098924572562114</v>
      </c>
      <c r="N221">
        <f t="shared" si="2"/>
        <v>1.0093715405948211</v>
      </c>
      <c r="P221">
        <f t="shared" si="2"/>
        <v>1.0110504560502465</v>
      </c>
      <c r="Q221">
        <f t="shared" si="2"/>
        <v>1.0132117634774953</v>
      </c>
      <c r="T221">
        <f t="shared" si="2"/>
        <v>1.0084028229771773</v>
      </c>
    </row>
    <row r="222" spans="1:20" x14ac:dyDescent="0.35">
      <c r="A222" s="9">
        <v>37591</v>
      </c>
      <c r="B222">
        <f t="shared" si="1"/>
        <v>1.0025796692296944</v>
      </c>
      <c r="C222">
        <f t="shared" si="2"/>
        <v>1.0021845803772242</v>
      </c>
      <c r="F222">
        <f t="shared" si="2"/>
        <v>1.00538006168158</v>
      </c>
      <c r="G222">
        <f t="shared" si="2"/>
        <v>1.0055720199208547</v>
      </c>
      <c r="H222">
        <f t="shared" si="2"/>
        <v>1.0038165324766715</v>
      </c>
      <c r="I222">
        <f t="shared" si="2"/>
        <v>1.0100430701226029</v>
      </c>
      <c r="J222">
        <f t="shared" si="2"/>
        <v>1.0188084696166104</v>
      </c>
      <c r="K222">
        <f t="shared" si="2"/>
        <v>1.0113080958267053</v>
      </c>
      <c r="N222">
        <f t="shared" si="2"/>
        <v>1.0114859555138931</v>
      </c>
      <c r="P222">
        <f t="shared" si="2"/>
        <v>1.0059597636071644</v>
      </c>
      <c r="Q222">
        <f t="shared" si="2"/>
        <v>1.0157909788541408</v>
      </c>
      <c r="T222">
        <f t="shared" si="2"/>
        <v>1.0134129253135524</v>
      </c>
    </row>
    <row r="223" spans="1:20" x14ac:dyDescent="0.35">
      <c r="A223" s="9">
        <v>37681</v>
      </c>
      <c r="B223">
        <f t="shared" si="1"/>
        <v>1.0074190384959738</v>
      </c>
      <c r="C223">
        <f t="shared" si="2"/>
        <v>1.0148138681743806</v>
      </c>
      <c r="F223">
        <f t="shared" si="2"/>
        <v>1.0097644411922631</v>
      </c>
      <c r="G223">
        <f t="shared" si="2"/>
        <v>1.0146299792379982</v>
      </c>
      <c r="H223">
        <f t="shared" si="2"/>
        <v>1.004212726847558</v>
      </c>
      <c r="I223">
        <f t="shared" si="2"/>
        <v>1.0168286257553776</v>
      </c>
      <c r="J223">
        <f t="shared" si="2"/>
        <v>1.0174580234154798</v>
      </c>
      <c r="K223">
        <f t="shared" si="2"/>
        <v>1.0103966295229332</v>
      </c>
      <c r="N223">
        <f t="shared" si="2"/>
        <v>1.0129647696555668</v>
      </c>
      <c r="P223">
        <f t="shared" ref="C223:T231" si="3">1+P137</f>
        <v>1.008517303024776</v>
      </c>
      <c r="Q223">
        <f t="shared" si="3"/>
        <v>1.0072086651322603</v>
      </c>
      <c r="T223">
        <f t="shared" si="3"/>
        <v>1.0117643358513329</v>
      </c>
    </row>
    <row r="224" spans="1:20" x14ac:dyDescent="0.35">
      <c r="A224" s="9">
        <v>37773</v>
      </c>
      <c r="B224">
        <f t="shared" si="1"/>
        <v>1.0004728953204578</v>
      </c>
      <c r="C224">
        <f t="shared" si="3"/>
        <v>0.99476604454749862</v>
      </c>
      <c r="F224">
        <f t="shared" si="3"/>
        <v>0.99924836532296379</v>
      </c>
      <c r="G224">
        <f t="shared" si="3"/>
        <v>0.99697063970866573</v>
      </c>
      <c r="H224">
        <f t="shared" si="3"/>
        <v>1.0028022003302903</v>
      </c>
      <c r="I224">
        <f t="shared" si="3"/>
        <v>1.0062316813517074</v>
      </c>
      <c r="J224">
        <f t="shared" si="3"/>
        <v>1.0050837761191598</v>
      </c>
      <c r="K224">
        <f t="shared" si="3"/>
        <v>1.0080283629247848</v>
      </c>
      <c r="N224">
        <f t="shared" si="3"/>
        <v>0.99018085536920109</v>
      </c>
      <c r="P224">
        <f t="shared" si="3"/>
        <v>1.0016052497332946</v>
      </c>
      <c r="Q224">
        <f t="shared" si="3"/>
        <v>1.0076710737546808</v>
      </c>
      <c r="T224">
        <f t="shared" si="3"/>
        <v>1.0047482709242874</v>
      </c>
    </row>
    <row r="225" spans="1:20" x14ac:dyDescent="0.35">
      <c r="A225" s="9">
        <v>37865</v>
      </c>
      <c r="B225">
        <f t="shared" si="1"/>
        <v>1.0095851539476044</v>
      </c>
      <c r="C225">
        <f t="shared" si="3"/>
        <v>1.0105490026211512</v>
      </c>
      <c r="F225">
        <f t="shared" si="3"/>
        <v>1.0021230115392641</v>
      </c>
      <c r="G225">
        <f t="shared" si="3"/>
        <v>1.0123396712017072</v>
      </c>
      <c r="H225">
        <f t="shared" si="3"/>
        <v>1.0044603489542847</v>
      </c>
      <c r="I225">
        <f t="shared" si="3"/>
        <v>1.0085090529032483</v>
      </c>
      <c r="J225">
        <f t="shared" si="3"/>
        <v>1.0079598389295576</v>
      </c>
      <c r="K225">
        <f t="shared" si="3"/>
        <v>1.0095154231119552</v>
      </c>
      <c r="N225">
        <f t="shared" si="3"/>
        <v>1.0160372667564446</v>
      </c>
      <c r="P225">
        <f t="shared" si="3"/>
        <v>1.0095032100625925</v>
      </c>
      <c r="Q225">
        <f t="shared" si="3"/>
        <v>1.0119902904229248</v>
      </c>
      <c r="T225">
        <f t="shared" si="3"/>
        <v>1.0076934266994797</v>
      </c>
    </row>
    <row r="226" spans="1:20" x14ac:dyDescent="0.35">
      <c r="A226" s="9">
        <v>37956</v>
      </c>
      <c r="B226">
        <f t="shared" si="1"/>
        <v>1.0039207509786154</v>
      </c>
      <c r="C226">
        <f t="shared" si="3"/>
        <v>1.0008186662355347</v>
      </c>
      <c r="F226">
        <f t="shared" si="3"/>
        <v>1.0018422645376044</v>
      </c>
      <c r="G226">
        <f t="shared" si="3"/>
        <v>1.0068708865938194</v>
      </c>
      <c r="H226">
        <f t="shared" si="3"/>
        <v>1.0054283720246997</v>
      </c>
      <c r="I226">
        <f t="shared" si="3"/>
        <v>1.0094319229096116</v>
      </c>
      <c r="J226">
        <f t="shared" si="3"/>
        <v>1.009715507815949</v>
      </c>
      <c r="K226">
        <f t="shared" si="3"/>
        <v>1.0077900735555378</v>
      </c>
      <c r="N226">
        <f t="shared" si="3"/>
        <v>1.0101425576545227</v>
      </c>
      <c r="P226">
        <f t="shared" si="3"/>
        <v>1.0022258545709675</v>
      </c>
      <c r="Q226">
        <f t="shared" si="3"/>
        <v>1.0046765029299607</v>
      </c>
      <c r="T226">
        <f t="shared" si="3"/>
        <v>1.0102714680855751</v>
      </c>
    </row>
    <row r="227" spans="1:20" x14ac:dyDescent="0.35">
      <c r="A227" s="9">
        <v>38047</v>
      </c>
      <c r="B227">
        <f t="shared" si="1"/>
        <v>1.0101033755310103</v>
      </c>
      <c r="C227">
        <f t="shared" si="3"/>
        <v>1.0052242824391346</v>
      </c>
      <c r="F227">
        <f t="shared" si="3"/>
        <v>0.99380481088881933</v>
      </c>
      <c r="G227">
        <f t="shared" si="3"/>
        <v>1.0092453833652897</v>
      </c>
      <c r="H227">
        <f t="shared" si="3"/>
        <v>1.0062978485811729</v>
      </c>
      <c r="I227">
        <f t="shared" si="3"/>
        <v>1.0150942764965827</v>
      </c>
      <c r="J227">
        <f t="shared" si="3"/>
        <v>1.0056086954324568</v>
      </c>
      <c r="K227">
        <f t="shared" si="3"/>
        <v>1.0061227643868118</v>
      </c>
      <c r="N227">
        <f t="shared" si="3"/>
        <v>1.0102354068617434</v>
      </c>
      <c r="P227">
        <f t="shared" si="3"/>
        <v>1.0045993679438028</v>
      </c>
      <c r="Q227">
        <f t="shared" si="3"/>
        <v>1.0050408680453262</v>
      </c>
      <c r="T227">
        <f t="shared" si="3"/>
        <v>1.0099545046378127</v>
      </c>
    </row>
    <row r="228" spans="1:20" x14ac:dyDescent="0.35">
      <c r="A228" s="9">
        <v>38139</v>
      </c>
      <c r="B228">
        <f t="shared" si="1"/>
        <v>1.0098119276798891</v>
      </c>
      <c r="C228">
        <f t="shared" si="3"/>
        <v>1.0094804222582605</v>
      </c>
      <c r="F228">
        <f t="shared" si="3"/>
        <v>1.0010820450946893</v>
      </c>
      <c r="G228">
        <f t="shared" si="3"/>
        <v>1.0075723553090605</v>
      </c>
      <c r="H228">
        <f t="shared" si="3"/>
        <v>1.0071387862525518</v>
      </c>
      <c r="I228">
        <f t="shared" si="3"/>
        <v>1.0073486382500538</v>
      </c>
      <c r="J228">
        <f t="shared" si="3"/>
        <v>1.0066624648279048</v>
      </c>
      <c r="K228">
        <f t="shared" si="3"/>
        <v>1.0080051245633976</v>
      </c>
      <c r="N228">
        <f t="shared" si="3"/>
        <v>1.0156539369977065</v>
      </c>
      <c r="P228">
        <f t="shared" si="3"/>
        <v>1.0049500470031596</v>
      </c>
      <c r="Q228">
        <f t="shared" si="3"/>
        <v>1.0250614178294275</v>
      </c>
      <c r="T228">
        <f t="shared" si="3"/>
        <v>1.0149068717231431</v>
      </c>
    </row>
    <row r="229" spans="1:20" x14ac:dyDescent="0.35">
      <c r="A229" s="9">
        <v>38231</v>
      </c>
      <c r="B229">
        <f t="shared" si="1"/>
        <v>1.00289082682312</v>
      </c>
      <c r="C229">
        <f t="shared" si="3"/>
        <v>1.0094226988719013</v>
      </c>
      <c r="F229">
        <f t="shared" si="3"/>
        <v>1.0027638014757509</v>
      </c>
      <c r="G229">
        <f t="shared" si="3"/>
        <v>1.0057830341453748</v>
      </c>
      <c r="H229">
        <f t="shared" si="3"/>
        <v>1.0051050547150977</v>
      </c>
      <c r="I229">
        <f t="shared" si="3"/>
        <v>1.0079461043696627</v>
      </c>
      <c r="J229">
        <f t="shared" si="3"/>
        <v>1.0092410538281262</v>
      </c>
      <c r="K229">
        <f t="shared" si="3"/>
        <v>1.0078768994316811</v>
      </c>
      <c r="N229">
        <f t="shared" si="3"/>
        <v>1.0079792753606032</v>
      </c>
      <c r="P229">
        <f t="shared" si="3"/>
        <v>1.0046648695961071</v>
      </c>
      <c r="Q229">
        <f t="shared" si="3"/>
        <v>0.99247101099552515</v>
      </c>
      <c r="T229">
        <f t="shared" si="3"/>
        <v>1.0112720237092476</v>
      </c>
    </row>
    <row r="230" spans="1:20" x14ac:dyDescent="0.35">
      <c r="A230" s="9">
        <v>38322</v>
      </c>
      <c r="B230">
        <f t="shared" si="1"/>
        <v>1.0119940392854176</v>
      </c>
      <c r="C230">
        <f t="shared" si="3"/>
        <v>1.0033582727959187</v>
      </c>
      <c r="F230">
        <f t="shared" si="3"/>
        <v>1.0022229020062021</v>
      </c>
      <c r="G230">
        <f t="shared" si="3"/>
        <v>1.0068175334415574</v>
      </c>
      <c r="H230">
        <f t="shared" si="3"/>
        <v>1.0073241902919963</v>
      </c>
      <c r="I230">
        <f t="shared" si="3"/>
        <v>1.0114067143751599</v>
      </c>
      <c r="J230">
        <f t="shared" si="3"/>
        <v>1.0070167101831899</v>
      </c>
      <c r="K230">
        <f t="shared" si="3"/>
        <v>1.0079203082464501</v>
      </c>
      <c r="N230">
        <f t="shared" si="3"/>
        <v>1.0154994848634114</v>
      </c>
      <c r="P230">
        <f t="shared" si="3"/>
        <v>1.0019584574500306</v>
      </c>
      <c r="Q230">
        <f t="shared" si="3"/>
        <v>1.0106551192664732</v>
      </c>
      <c r="T230">
        <f t="shared" si="3"/>
        <v>1.0088048202245239</v>
      </c>
    </row>
    <row r="231" spans="1:20" x14ac:dyDescent="0.35">
      <c r="A231" s="9">
        <v>38412</v>
      </c>
      <c r="B231">
        <f t="shared" si="1"/>
        <v>1.0087543084305524</v>
      </c>
      <c r="C231">
        <f t="shared" si="3"/>
        <v>1.0144836940078836</v>
      </c>
      <c r="F231">
        <f t="shared" si="3"/>
        <v>1.002934269801605</v>
      </c>
      <c r="G231">
        <f t="shared" si="3"/>
        <v>1.0065200101314029</v>
      </c>
      <c r="H231">
        <f t="shared" si="3"/>
        <v>1.0065871439268204</v>
      </c>
      <c r="I231">
        <f t="shared" si="3"/>
        <v>1.0117419678862349</v>
      </c>
      <c r="J231">
        <f t="shared" si="3"/>
        <v>1.001686891350432</v>
      </c>
      <c r="K231">
        <f t="shared" si="3"/>
        <v>1.0073048712475901</v>
      </c>
      <c r="N231">
        <f t="shared" si="3"/>
        <v>1.0087321770963189</v>
      </c>
      <c r="P231">
        <f t="shared" ref="C231:T239" si="4">1+P145</f>
        <v>1.0089980938524268</v>
      </c>
      <c r="Q231">
        <f t="shared" si="4"/>
        <v>0.99953957905400348</v>
      </c>
      <c r="T231">
        <f t="shared" si="4"/>
        <v>1.0092285555804594</v>
      </c>
    </row>
    <row r="232" spans="1:20" x14ac:dyDescent="0.35">
      <c r="A232" s="9">
        <v>38504</v>
      </c>
      <c r="B232">
        <f t="shared" si="1"/>
        <v>1.0044623795720056</v>
      </c>
      <c r="C232">
        <f t="shared" si="4"/>
        <v>1.0068373621916302</v>
      </c>
      <c r="F232">
        <f t="shared" si="4"/>
        <v>1.0030556558258881</v>
      </c>
      <c r="G232">
        <f t="shared" si="4"/>
        <v>1.0034475675542363</v>
      </c>
      <c r="H232">
        <f t="shared" si="4"/>
        <v>1.0068023262096302</v>
      </c>
      <c r="I232">
        <f t="shared" si="4"/>
        <v>1.0106197215686143</v>
      </c>
      <c r="J232">
        <f t="shared" si="4"/>
        <v>1.0099210468285091</v>
      </c>
      <c r="K232">
        <f t="shared" si="4"/>
        <v>1.0073930191833023</v>
      </c>
      <c r="N232">
        <f t="shared" si="4"/>
        <v>1.0129287454288627</v>
      </c>
      <c r="P232">
        <f t="shared" si="4"/>
        <v>1.0030187805269009</v>
      </c>
      <c r="Q232">
        <f t="shared" si="4"/>
        <v>1.0077103846096775</v>
      </c>
      <c r="T232">
        <f t="shared" si="4"/>
        <v>1.0137264483872401</v>
      </c>
    </row>
    <row r="233" spans="1:20" x14ac:dyDescent="0.35">
      <c r="A233" s="9">
        <v>38596</v>
      </c>
      <c r="B233">
        <f t="shared" si="1"/>
        <v>1.0109095894061342</v>
      </c>
      <c r="C233">
        <f t="shared" si="4"/>
        <v>1.0123432383691904</v>
      </c>
      <c r="F233">
        <f t="shared" si="4"/>
        <v>1.0068072903237923</v>
      </c>
      <c r="G233">
        <f t="shared" si="4"/>
        <v>1.012593210037861</v>
      </c>
      <c r="H233">
        <f t="shared" si="4"/>
        <v>1.0085690486323531</v>
      </c>
      <c r="I233">
        <f t="shared" si="4"/>
        <v>1.01375530657331</v>
      </c>
      <c r="J233">
        <f t="shared" si="4"/>
        <v>1.0138325090120253</v>
      </c>
      <c r="K233">
        <f t="shared" si="4"/>
        <v>1.0062673370889219</v>
      </c>
      <c r="N233">
        <f t="shared" si="4"/>
        <v>1.0255567607766449</v>
      </c>
      <c r="P233">
        <f t="shared" si="4"/>
        <v>1.0094486112177923</v>
      </c>
      <c r="Q233">
        <f t="shared" si="4"/>
        <v>1.0192142446014458</v>
      </c>
      <c r="T233">
        <f t="shared" si="4"/>
        <v>1.0150728958186213</v>
      </c>
    </row>
    <row r="234" spans="1:20" x14ac:dyDescent="0.35">
      <c r="A234" s="9">
        <v>38687</v>
      </c>
      <c r="B234">
        <f t="shared" si="1"/>
        <v>0.99722864570442948</v>
      </c>
      <c r="C234">
        <f t="shared" si="4"/>
        <v>1.0018341766147341</v>
      </c>
      <c r="F234">
        <f t="shared" si="4"/>
        <v>1.0017085224532638</v>
      </c>
      <c r="G234">
        <f t="shared" si="4"/>
        <v>1.0000858590954618</v>
      </c>
      <c r="H234">
        <f t="shared" si="4"/>
        <v>1.0051713115144789</v>
      </c>
      <c r="I234">
        <f t="shared" si="4"/>
        <v>1.0094451722015549</v>
      </c>
      <c r="J234">
        <f t="shared" si="4"/>
        <v>1.0039531276633822</v>
      </c>
      <c r="K234">
        <f t="shared" si="4"/>
        <v>1.0067317949297776</v>
      </c>
      <c r="N234">
        <f t="shared" si="4"/>
        <v>0.99941819425584011</v>
      </c>
      <c r="P234">
        <f t="shared" si="4"/>
        <v>1.0051482480207281</v>
      </c>
      <c r="Q234">
        <f t="shared" si="4"/>
        <v>1.0092888753970022</v>
      </c>
      <c r="T234">
        <f t="shared" si="4"/>
        <v>1.0120588218920863</v>
      </c>
    </row>
    <row r="235" spans="1:20" x14ac:dyDescent="0.35">
      <c r="A235" s="9">
        <v>38777</v>
      </c>
      <c r="B235">
        <f t="shared" si="1"/>
        <v>1.0060736244965653</v>
      </c>
      <c r="C235">
        <f t="shared" si="4"/>
        <v>1.0076395028206395</v>
      </c>
      <c r="F235">
        <f t="shared" si="4"/>
        <v>1.004549933150376</v>
      </c>
      <c r="G235">
        <f t="shared" si="4"/>
        <v>1.005273988994523</v>
      </c>
      <c r="H235">
        <f t="shared" si="4"/>
        <v>1.0036038719190599</v>
      </c>
      <c r="I235">
        <f t="shared" si="4"/>
        <v>1.0100209693164588</v>
      </c>
      <c r="J235">
        <f t="shared" si="4"/>
        <v>1.007779852189653</v>
      </c>
      <c r="K235">
        <f t="shared" si="4"/>
        <v>1.0087939110265229</v>
      </c>
      <c r="N235">
        <f t="shared" si="4"/>
        <v>1.0128919573585664</v>
      </c>
      <c r="P235">
        <f t="shared" si="4"/>
        <v>1.0002876806756991</v>
      </c>
      <c r="Q235">
        <f t="shared" si="4"/>
        <v>1.0145767669858605</v>
      </c>
      <c r="T235">
        <f t="shared" si="4"/>
        <v>1.0118596103696478</v>
      </c>
    </row>
    <row r="236" spans="1:20" x14ac:dyDescent="0.35">
      <c r="A236" s="9">
        <v>38869</v>
      </c>
      <c r="B236">
        <f t="shared" si="1"/>
        <v>1.0111444791520792</v>
      </c>
      <c r="C236">
        <f t="shared" si="4"/>
        <v>1.0135586873117242</v>
      </c>
      <c r="F236">
        <f t="shared" si="4"/>
        <v>1.0051256596787648</v>
      </c>
      <c r="G236">
        <f t="shared" si="4"/>
        <v>1.0086809327059794</v>
      </c>
      <c r="H236">
        <f t="shared" si="4"/>
        <v>1.0048210368680928</v>
      </c>
      <c r="I236">
        <f t="shared" si="4"/>
        <v>1.0110483110944373</v>
      </c>
      <c r="J236">
        <f t="shared" si="4"/>
        <v>1.0104539037828943</v>
      </c>
      <c r="K236">
        <f t="shared" si="4"/>
        <v>1.0079293790958799</v>
      </c>
      <c r="N236">
        <f t="shared" si="4"/>
        <v>1.0142986595779444</v>
      </c>
      <c r="P236">
        <f t="shared" si="4"/>
        <v>1.0086634454055987</v>
      </c>
      <c r="Q236">
        <f t="shared" si="4"/>
        <v>1.0054454217318796</v>
      </c>
      <c r="T236">
        <f t="shared" si="4"/>
        <v>1.011944300768082</v>
      </c>
    </row>
    <row r="237" spans="1:20" x14ac:dyDescent="0.35">
      <c r="A237" s="9">
        <v>38961</v>
      </c>
      <c r="B237">
        <f t="shared" si="1"/>
        <v>1.0028968173739605</v>
      </c>
      <c r="C237">
        <f t="shared" si="4"/>
        <v>1.0032672445330346</v>
      </c>
      <c r="F237">
        <f t="shared" si="4"/>
        <v>1.0012829432046788</v>
      </c>
      <c r="G237">
        <f t="shared" si="4"/>
        <v>1.0034200720884769</v>
      </c>
      <c r="H237">
        <f t="shared" si="4"/>
        <v>1.0033568611008203</v>
      </c>
      <c r="I237">
        <f t="shared" si="4"/>
        <v>1.009289871418513</v>
      </c>
      <c r="J237">
        <f t="shared" si="4"/>
        <v>1.0089655206073078</v>
      </c>
      <c r="K237">
        <f t="shared" si="4"/>
        <v>1.0072847404207295</v>
      </c>
      <c r="N237">
        <f t="shared" si="4"/>
        <v>1.0012966800997345</v>
      </c>
      <c r="P237">
        <f t="shared" si="4"/>
        <v>1.0081779778760704</v>
      </c>
      <c r="Q237">
        <f t="shared" si="4"/>
        <v>1.0107946833276522</v>
      </c>
      <c r="T237">
        <f t="shared" si="4"/>
        <v>1.0050948065528078</v>
      </c>
    </row>
    <row r="238" spans="1:20" x14ac:dyDescent="0.35">
      <c r="A238" s="9">
        <v>39052</v>
      </c>
      <c r="B238">
        <f t="shared" si="1"/>
        <v>1.0012392591900436</v>
      </c>
      <c r="C238">
        <f t="shared" si="4"/>
        <v>1.0028234432714755</v>
      </c>
      <c r="F238">
        <f t="shared" si="4"/>
        <v>1.006044556221142</v>
      </c>
      <c r="G238">
        <f t="shared" si="4"/>
        <v>1.0026504472088411</v>
      </c>
      <c r="H238">
        <f t="shared" si="4"/>
        <v>1.0067799793566152</v>
      </c>
      <c r="I238">
        <f t="shared" si="4"/>
        <v>1.0113054911665416</v>
      </c>
      <c r="J238">
        <f t="shared" si="4"/>
        <v>1.0095906273994628</v>
      </c>
      <c r="K238">
        <f t="shared" si="4"/>
        <v>1.0049778572139867</v>
      </c>
      <c r="N238">
        <f t="shared" si="4"/>
        <v>1.0034991872817678</v>
      </c>
      <c r="P238">
        <f t="shared" si="4"/>
        <v>1.008235780158997</v>
      </c>
      <c r="Q238">
        <f t="shared" si="4"/>
        <v>1.0047937568138101</v>
      </c>
      <c r="T238">
        <f t="shared" si="4"/>
        <v>1.0059153540854184</v>
      </c>
    </row>
    <row r="239" spans="1:20" x14ac:dyDescent="0.35">
      <c r="A239" s="9">
        <v>39142</v>
      </c>
      <c r="B239">
        <f t="shared" si="1"/>
        <v>1.0101027177070847</v>
      </c>
      <c r="C239">
        <f t="shared" si="4"/>
        <v>1.0047936431169255</v>
      </c>
      <c r="F239">
        <f t="shared" si="4"/>
        <v>1.0064158834780752</v>
      </c>
      <c r="G239">
        <f t="shared" si="4"/>
        <v>0.99992611778327067</v>
      </c>
      <c r="H239">
        <f t="shared" si="4"/>
        <v>1.0082836684524874</v>
      </c>
      <c r="I239">
        <f t="shared" si="4"/>
        <v>1.0055258521677868</v>
      </c>
      <c r="J239">
        <f t="shared" si="4"/>
        <v>1.0097036648268047</v>
      </c>
      <c r="K239">
        <f t="shared" si="4"/>
        <v>1.0052044276351741</v>
      </c>
      <c r="N239">
        <f t="shared" ref="C239:T247" si="5">1+N153</f>
        <v>1.0143032790170921</v>
      </c>
      <c r="P239">
        <f t="shared" si="5"/>
        <v>1.0028492933313389</v>
      </c>
      <c r="Q239">
        <f t="shared" si="5"/>
        <v>1.0112908000651051</v>
      </c>
      <c r="S239">
        <f t="shared" si="5"/>
        <v>1.002060653502596</v>
      </c>
      <c r="T239">
        <f t="shared" si="5"/>
        <v>1.0100626931396277</v>
      </c>
    </row>
    <row r="240" spans="1:20" x14ac:dyDescent="0.35">
      <c r="A240" s="9">
        <v>39234</v>
      </c>
      <c r="B240">
        <f t="shared" si="1"/>
        <v>1.0111553386165739</v>
      </c>
      <c r="C240">
        <f t="shared" si="5"/>
        <v>1.0056076704564827</v>
      </c>
      <c r="F240">
        <f t="shared" si="5"/>
        <v>1.0040324172959509</v>
      </c>
      <c r="G240">
        <f t="shared" si="5"/>
        <v>1.0099346607513786</v>
      </c>
      <c r="H240">
        <f t="shared" si="5"/>
        <v>1.0097505410105521</v>
      </c>
      <c r="I240">
        <f t="shared" si="5"/>
        <v>1.0103281964511135</v>
      </c>
      <c r="J240">
        <f t="shared" si="5"/>
        <v>1.0081248933266145</v>
      </c>
      <c r="K240">
        <f t="shared" si="5"/>
        <v>1.0080998830875365</v>
      </c>
      <c r="N240">
        <f t="shared" si="5"/>
        <v>1.0115950943243022</v>
      </c>
      <c r="P240">
        <f t="shared" si="5"/>
        <v>1.006685663104244</v>
      </c>
      <c r="Q240">
        <f t="shared" si="5"/>
        <v>1.0065672790290094</v>
      </c>
      <c r="S240">
        <f t="shared" si="5"/>
        <v>1.0244503762536321</v>
      </c>
      <c r="T240">
        <f t="shared" si="5"/>
        <v>1.0110154840263184</v>
      </c>
    </row>
    <row r="241" spans="1:20" x14ac:dyDescent="0.35">
      <c r="A241" s="9">
        <v>39326</v>
      </c>
      <c r="B241">
        <f t="shared" si="1"/>
        <v>1.0042359988012359</v>
      </c>
      <c r="C241">
        <f t="shared" si="5"/>
        <v>1.0062637569206321</v>
      </c>
      <c r="F241">
        <f t="shared" si="5"/>
        <v>1.0049729494339021</v>
      </c>
      <c r="G241">
        <f t="shared" si="5"/>
        <v>1.0075972181581259</v>
      </c>
      <c r="H241">
        <f t="shared" si="5"/>
        <v>1.0114006184013138</v>
      </c>
      <c r="I241">
        <f t="shared" si="5"/>
        <v>1.0126770229721822</v>
      </c>
      <c r="J241">
        <f t="shared" si="5"/>
        <v>1.0099202176488895</v>
      </c>
      <c r="K241">
        <f t="shared" si="5"/>
        <v>1.00926679612462</v>
      </c>
      <c r="N241">
        <f t="shared" si="5"/>
        <v>1.0039907002745674</v>
      </c>
      <c r="P241">
        <f t="shared" si="5"/>
        <v>1.000434139601704</v>
      </c>
      <c r="Q241">
        <f t="shared" si="5"/>
        <v>1.0054668768313459</v>
      </c>
      <c r="S241">
        <f t="shared" si="5"/>
        <v>1.0128847577353337</v>
      </c>
      <c r="T241">
        <f t="shared" si="5"/>
        <v>1.0129076945033395</v>
      </c>
    </row>
    <row r="242" spans="1:20" x14ac:dyDescent="0.35">
      <c r="A242" s="9">
        <v>39417</v>
      </c>
      <c r="B242">
        <f t="shared" si="1"/>
        <v>1.020119469246791</v>
      </c>
      <c r="C242">
        <f t="shared" si="5"/>
        <v>1.0266939439605292</v>
      </c>
      <c r="F242">
        <f t="shared" si="5"/>
        <v>1.0115956951946565</v>
      </c>
      <c r="G242">
        <f t="shared" si="5"/>
        <v>1.018659213988218</v>
      </c>
      <c r="H242">
        <f t="shared" si="5"/>
        <v>1.0131040705771996</v>
      </c>
      <c r="I242">
        <f t="shared" si="5"/>
        <v>1.0245696221306795</v>
      </c>
      <c r="J242">
        <f t="shared" si="5"/>
        <v>1.0140590723607572</v>
      </c>
      <c r="K242">
        <f t="shared" si="5"/>
        <v>1.015324713780045</v>
      </c>
      <c r="N242">
        <f t="shared" si="5"/>
        <v>1.0263097724782928</v>
      </c>
      <c r="P242">
        <f t="shared" si="5"/>
        <v>1.0117528528565962</v>
      </c>
      <c r="Q242">
        <f t="shared" si="5"/>
        <v>1.0147326913406942</v>
      </c>
      <c r="S242">
        <f t="shared" si="5"/>
        <v>1.0330936053585631</v>
      </c>
      <c r="T242">
        <f t="shared" si="5"/>
        <v>1.020772085300836</v>
      </c>
    </row>
    <row r="243" spans="1:20" x14ac:dyDescent="0.35">
      <c r="A243" s="9">
        <v>39508</v>
      </c>
      <c r="B243">
        <f t="shared" si="1"/>
        <v>1.0100603698239277</v>
      </c>
      <c r="C243">
        <f t="shared" si="5"/>
        <v>1.0210275839669929</v>
      </c>
      <c r="D243">
        <f t="shared" si="5"/>
        <v>1.0094862757012308</v>
      </c>
      <c r="F243">
        <f t="shared" si="5"/>
        <v>1.028571626077063</v>
      </c>
      <c r="G243">
        <f t="shared" si="5"/>
        <v>1.0093130798888363</v>
      </c>
      <c r="H243">
        <f t="shared" si="5"/>
        <v>1.0102151620062234</v>
      </c>
      <c r="I243">
        <f t="shared" si="5"/>
        <v>1.0124264443478872</v>
      </c>
      <c r="J243">
        <f t="shared" si="5"/>
        <v>1.016004840044602</v>
      </c>
      <c r="K243">
        <f t="shared" si="5"/>
        <v>1.0132042155652918</v>
      </c>
      <c r="N243">
        <f t="shared" si="5"/>
        <v>1.0156324069174607</v>
      </c>
      <c r="O243">
        <f t="shared" si="5"/>
        <v>1.0176356217219469</v>
      </c>
      <c r="P243">
        <f t="shared" si="5"/>
        <v>1.0062707033817169</v>
      </c>
      <c r="Q243">
        <f t="shared" si="5"/>
        <v>1.015301233300415</v>
      </c>
      <c r="S243">
        <f t="shared" si="5"/>
        <v>1.0131456901544271</v>
      </c>
      <c r="T243">
        <f t="shared" si="5"/>
        <v>1.0178720505076746</v>
      </c>
    </row>
    <row r="244" spans="1:20" x14ac:dyDescent="0.35">
      <c r="A244" s="9">
        <v>39600</v>
      </c>
      <c r="B244">
        <f t="shared" si="1"/>
        <v>1.0178828484865703</v>
      </c>
      <c r="C244">
        <f t="shared" si="5"/>
        <v>1.0232273697480561</v>
      </c>
      <c r="D244">
        <f t="shared" si="5"/>
        <v>1.0162454157131555</v>
      </c>
      <c r="F244">
        <f t="shared" si="5"/>
        <v>1.0113735572216294</v>
      </c>
      <c r="G244">
        <f t="shared" si="5"/>
        <v>1.0166175138898481</v>
      </c>
      <c r="H244">
        <f t="shared" si="5"/>
        <v>1.007350403359742</v>
      </c>
      <c r="I244">
        <f t="shared" si="5"/>
        <v>1.0147468508617907</v>
      </c>
      <c r="J244">
        <f t="shared" si="5"/>
        <v>1.0104278357150405</v>
      </c>
      <c r="K244">
        <f t="shared" si="5"/>
        <v>1.0122304838865519</v>
      </c>
      <c r="N244">
        <f t="shared" si="5"/>
        <v>1.0251535592763172</v>
      </c>
      <c r="O244">
        <f t="shared" si="5"/>
        <v>1.0062798521888034</v>
      </c>
      <c r="P244">
        <f t="shared" si="5"/>
        <v>1.0117458000291739</v>
      </c>
      <c r="Q244">
        <f t="shared" si="5"/>
        <v>1.0102206364990987</v>
      </c>
      <c r="S244">
        <f t="shared" si="5"/>
        <v>1.0280843501756327</v>
      </c>
      <c r="T244">
        <f t="shared" si="5"/>
        <v>1.0153000029260635</v>
      </c>
    </row>
    <row r="245" spans="1:20" x14ac:dyDescent="0.35">
      <c r="A245" s="9">
        <v>39692</v>
      </c>
      <c r="B245">
        <f t="shared" si="1"/>
        <v>1.0015516610644706</v>
      </c>
      <c r="C245">
        <f t="shared" si="5"/>
        <v>1.0038589493075185</v>
      </c>
      <c r="D245">
        <f t="shared" si="5"/>
        <v>1.0147055220708294</v>
      </c>
      <c r="F245">
        <f t="shared" si="5"/>
        <v>1.0104929346051987</v>
      </c>
      <c r="G245">
        <f t="shared" si="5"/>
        <v>0.99977110906158684</v>
      </c>
      <c r="H245">
        <f t="shared" si="5"/>
        <v>1.0037228373645042</v>
      </c>
      <c r="I245">
        <f t="shared" si="5"/>
        <v>1.007827198389605</v>
      </c>
      <c r="J245">
        <f t="shared" si="5"/>
        <v>1.0002373289215276</v>
      </c>
      <c r="K245">
        <f t="shared" si="5"/>
        <v>1.0057271523805804</v>
      </c>
      <c r="N245">
        <f t="shared" si="5"/>
        <v>0.99741399374000095</v>
      </c>
      <c r="O245">
        <f t="shared" si="5"/>
        <v>1.0258193466478627</v>
      </c>
      <c r="P245">
        <f t="shared" si="5"/>
        <v>1.007978171802844</v>
      </c>
      <c r="Q245">
        <f t="shared" si="5"/>
        <v>1.002197074317241</v>
      </c>
      <c r="S245">
        <f t="shared" si="5"/>
        <v>0.99852716466698721</v>
      </c>
      <c r="T245">
        <f t="shared" si="5"/>
        <v>1.0011600562113985</v>
      </c>
    </row>
    <row r="246" spans="1:20" x14ac:dyDescent="0.35">
      <c r="A246" s="9">
        <v>39783</v>
      </c>
      <c r="B246">
        <f t="shared" si="1"/>
        <v>0.98925149511506505</v>
      </c>
      <c r="C246">
        <f t="shared" si="5"/>
        <v>0.9889943655460578</v>
      </c>
      <c r="D246">
        <f t="shared" si="5"/>
        <v>0.98658762046150972</v>
      </c>
      <c r="F246">
        <f t="shared" si="5"/>
        <v>0.99843161281991633</v>
      </c>
      <c r="G246">
        <f t="shared" si="5"/>
        <v>0.98919593466170452</v>
      </c>
      <c r="H246">
        <f t="shared" si="5"/>
        <v>0.99857068173670505</v>
      </c>
      <c r="I246">
        <f t="shared" si="5"/>
        <v>0.9933248658468381</v>
      </c>
      <c r="J246">
        <f t="shared" si="5"/>
        <v>0.99062423934162802</v>
      </c>
      <c r="K246">
        <f t="shared" si="5"/>
        <v>1.0007354051388799</v>
      </c>
      <c r="N246">
        <f t="shared" si="5"/>
        <v>0.97327103367955503</v>
      </c>
      <c r="O246">
        <f t="shared" si="5"/>
        <v>1.0160342816706425</v>
      </c>
      <c r="P246">
        <f t="shared" si="5"/>
        <v>0.99605523730971512</v>
      </c>
      <c r="Q246">
        <f t="shared" si="5"/>
        <v>0.98482484335899934</v>
      </c>
      <c r="S246">
        <f t="shared" si="5"/>
        <v>0.98491152999366927</v>
      </c>
      <c r="T246">
        <f t="shared" si="5"/>
        <v>0.98841505494132642</v>
      </c>
    </row>
    <row r="247" spans="1:20" x14ac:dyDescent="0.35">
      <c r="A247" s="9">
        <v>39873</v>
      </c>
      <c r="B247">
        <f t="shared" si="1"/>
        <v>0.99934580213709112</v>
      </c>
      <c r="C247">
        <f t="shared" si="5"/>
        <v>0.99264327603973534</v>
      </c>
      <c r="D247">
        <f t="shared" si="5"/>
        <v>0.99706335038821992</v>
      </c>
      <c r="F247">
        <f t="shared" si="5"/>
        <v>1.0088374991807603</v>
      </c>
      <c r="G247">
        <f t="shared" si="5"/>
        <v>0.99855071581373789</v>
      </c>
      <c r="H247">
        <f t="shared" si="5"/>
        <v>0.99977103321528249</v>
      </c>
      <c r="I247">
        <f t="shared" si="5"/>
        <v>1.0039692833842853</v>
      </c>
      <c r="J247">
        <f t="shared" si="5"/>
        <v>0.98908684262992985</v>
      </c>
      <c r="K247">
        <f t="shared" si="5"/>
        <v>1.0000417129921972</v>
      </c>
      <c r="N247">
        <f t="shared" ref="C247:T255" si="6">1+N161</f>
        <v>1.003295132792992</v>
      </c>
      <c r="O247">
        <f t="shared" si="6"/>
        <v>1.003138085963821</v>
      </c>
      <c r="P247">
        <f t="shared" si="6"/>
        <v>1.0080932124450026</v>
      </c>
      <c r="Q247">
        <f t="shared" si="6"/>
        <v>0.99429414762275325</v>
      </c>
      <c r="R247">
        <f t="shared" si="6"/>
        <v>0.9979636756177952</v>
      </c>
      <c r="S247">
        <f t="shared" si="6"/>
        <v>1.0106851127802796</v>
      </c>
      <c r="T247">
        <f t="shared" si="6"/>
        <v>0.9933106018058494</v>
      </c>
    </row>
    <row r="248" spans="1:20" x14ac:dyDescent="0.35">
      <c r="A248" s="9">
        <v>39965</v>
      </c>
      <c r="B248">
        <f t="shared" si="1"/>
        <v>1.0058046181414413</v>
      </c>
      <c r="C248">
        <f t="shared" si="6"/>
        <v>1.0006105227226625</v>
      </c>
      <c r="D248">
        <f t="shared" si="6"/>
        <v>1.0042996350771967</v>
      </c>
      <c r="F248">
        <f t="shared" si="6"/>
        <v>1.0056835008034997</v>
      </c>
      <c r="G248">
        <f t="shared" si="6"/>
        <v>1.0031747060915959</v>
      </c>
      <c r="H248">
        <f t="shared" si="6"/>
        <v>1.0012159043230022</v>
      </c>
      <c r="I248">
        <f t="shared" si="6"/>
        <v>1.0035990785424618</v>
      </c>
      <c r="J248">
        <f t="shared" si="6"/>
        <v>0.99149366057271182</v>
      </c>
      <c r="K248">
        <f t="shared" si="6"/>
        <v>1.004134286135173</v>
      </c>
      <c r="N248">
        <f t="shared" si="6"/>
        <v>1.0156514251769588</v>
      </c>
      <c r="O248">
        <f t="shared" si="6"/>
        <v>0.99059551969579063</v>
      </c>
      <c r="P248">
        <f t="shared" si="6"/>
        <v>1.0055129434226939</v>
      </c>
      <c r="Q248">
        <f t="shared" si="6"/>
        <v>0.99940326360023191</v>
      </c>
      <c r="R248">
        <f t="shared" si="6"/>
        <v>1.000636685673834</v>
      </c>
      <c r="S248">
        <f t="shared" si="6"/>
        <v>1.0074572064702378</v>
      </c>
      <c r="T248">
        <f t="shared" si="6"/>
        <v>1.0044063002824262</v>
      </c>
    </row>
    <row r="249" spans="1:20" x14ac:dyDescent="0.35">
      <c r="A249" s="9">
        <v>40057</v>
      </c>
      <c r="B249">
        <f t="shared" si="1"/>
        <v>1.0055476079221264</v>
      </c>
      <c r="C249">
        <f t="shared" si="6"/>
        <v>1.0036204559379642</v>
      </c>
      <c r="D249">
        <f t="shared" si="6"/>
        <v>0.99713601094747717</v>
      </c>
      <c r="F249">
        <f t="shared" si="6"/>
        <v>1.0036052438113836</v>
      </c>
      <c r="G249">
        <f t="shared" si="6"/>
        <v>1.0038484206127964</v>
      </c>
      <c r="H249">
        <f t="shared" si="6"/>
        <v>1.0012017447819621</v>
      </c>
      <c r="I249">
        <f t="shared" si="6"/>
        <v>1.0099635146236803</v>
      </c>
      <c r="J249">
        <f t="shared" si="6"/>
        <v>0.99147207441401386</v>
      </c>
      <c r="K249">
        <f t="shared" si="6"/>
        <v>1.0037653950172574</v>
      </c>
      <c r="N249">
        <f t="shared" si="6"/>
        <v>1.0039171973836407</v>
      </c>
      <c r="O249">
        <f t="shared" si="6"/>
        <v>1.001289736827073</v>
      </c>
      <c r="P249">
        <f t="shared" si="6"/>
        <v>0.99124692001659809</v>
      </c>
      <c r="Q249">
        <f t="shared" si="6"/>
        <v>0.99780443518298356</v>
      </c>
      <c r="R249">
        <f t="shared" si="6"/>
        <v>1.0002044731411059</v>
      </c>
      <c r="S249">
        <f t="shared" si="6"/>
        <v>0.9973288338759716</v>
      </c>
      <c r="T249">
        <f t="shared" si="6"/>
        <v>1.0052706498689743</v>
      </c>
    </row>
    <row r="250" spans="1:20" x14ac:dyDescent="0.35">
      <c r="A250" s="9">
        <v>40148</v>
      </c>
      <c r="B250">
        <f t="shared" si="1"/>
        <v>1.0039270973053265</v>
      </c>
      <c r="C250">
        <f t="shared" si="6"/>
        <v>1.0072437970530093</v>
      </c>
      <c r="D250">
        <f t="shared" si="6"/>
        <v>1.0238794570790068</v>
      </c>
      <c r="F250">
        <f t="shared" si="6"/>
        <v>1.0041581629626526</v>
      </c>
      <c r="G250">
        <f t="shared" si="6"/>
        <v>1.0090330013131186</v>
      </c>
      <c r="H250">
        <f t="shared" si="6"/>
        <v>1.0040421096489625</v>
      </c>
      <c r="I250">
        <f t="shared" si="6"/>
        <v>1.0170458895696162</v>
      </c>
      <c r="J250">
        <f t="shared" si="6"/>
        <v>0.99236550182364869</v>
      </c>
      <c r="K250">
        <f t="shared" si="6"/>
        <v>1.0060758308439393</v>
      </c>
      <c r="N250">
        <f t="shared" si="6"/>
        <v>1.011498754721176</v>
      </c>
      <c r="O250">
        <f t="shared" si="6"/>
        <v>0.99969809979610402</v>
      </c>
      <c r="P250">
        <f t="shared" si="6"/>
        <v>1.0055503996429145</v>
      </c>
      <c r="Q250">
        <f t="shared" si="6"/>
        <v>1.0082482741347287</v>
      </c>
      <c r="R250">
        <f t="shared" si="6"/>
        <v>1.0040634245185129</v>
      </c>
      <c r="S250">
        <f t="shared" si="6"/>
        <v>1.0124242683693458</v>
      </c>
      <c r="T250">
        <f t="shared" si="6"/>
        <v>1.0109122608637762</v>
      </c>
    </row>
    <row r="251" spans="1:20" x14ac:dyDescent="0.35">
      <c r="A251" s="9">
        <v>40238</v>
      </c>
      <c r="B251">
        <f t="shared" si="1"/>
        <v>1.0086987641387455</v>
      </c>
      <c r="C251">
        <f t="shared" si="6"/>
        <v>1.0141714850908623</v>
      </c>
      <c r="D251">
        <f t="shared" si="6"/>
        <v>1.0048219212975806</v>
      </c>
      <c r="E251">
        <f t="shared" si="6"/>
        <v>1.0138686304179128</v>
      </c>
      <c r="F251">
        <f t="shared" si="6"/>
        <v>1.0046232524687917</v>
      </c>
      <c r="G251">
        <f t="shared" si="6"/>
        <v>1.0079001997763748</v>
      </c>
      <c r="H251">
        <f t="shared" si="6"/>
        <v>1.0033427134534245</v>
      </c>
      <c r="I251">
        <f t="shared" si="6"/>
        <v>1.0210527410344155</v>
      </c>
      <c r="J251">
        <f t="shared" si="6"/>
        <v>0.992665898197994</v>
      </c>
      <c r="K251">
        <f t="shared" si="6"/>
        <v>1.0041241266950445</v>
      </c>
      <c r="N251">
        <f t="shared" si="6"/>
        <v>1.0115473742618812</v>
      </c>
      <c r="O251">
        <f t="shared" si="6"/>
        <v>1.0175702705712855</v>
      </c>
      <c r="P251">
        <f t="shared" si="6"/>
        <v>1.0066960076636891</v>
      </c>
      <c r="Q251">
        <f t="shared" si="6"/>
        <v>1.0042251562144515</v>
      </c>
      <c r="R251">
        <f t="shared" si="6"/>
        <v>0.99817246376258029</v>
      </c>
      <c r="S251">
        <f t="shared" si="6"/>
        <v>1.005622276390473</v>
      </c>
      <c r="T251">
        <f t="shared" si="6"/>
        <v>1.0113460565789427</v>
      </c>
    </row>
    <row r="252" spans="1:20" x14ac:dyDescent="0.35">
      <c r="A252" s="9">
        <v>40330</v>
      </c>
      <c r="B252">
        <f t="shared" si="1"/>
        <v>1.0044710331281081</v>
      </c>
      <c r="C252">
        <f t="shared" si="6"/>
        <v>1.0089608514571307</v>
      </c>
      <c r="D252">
        <f t="shared" si="6"/>
        <v>1.0007398316964926</v>
      </c>
      <c r="E252">
        <f t="shared" si="6"/>
        <v>1.0120653378298938</v>
      </c>
      <c r="F252">
        <f t="shared" si="6"/>
        <v>1.0069555608410994</v>
      </c>
      <c r="G252">
        <f t="shared" si="6"/>
        <v>1.0032073772484118</v>
      </c>
      <c r="H252">
        <f t="shared" si="6"/>
        <v>1.0047317605387067</v>
      </c>
      <c r="I252">
        <f t="shared" si="6"/>
        <v>1.0191525557227472</v>
      </c>
      <c r="J252">
        <f t="shared" si="6"/>
        <v>0.99738926977447429</v>
      </c>
      <c r="K252">
        <f t="shared" si="6"/>
        <v>1.0069952891673666</v>
      </c>
      <c r="N252">
        <f t="shared" si="6"/>
        <v>1.0035238952574255</v>
      </c>
      <c r="O252">
        <f t="shared" si="6"/>
        <v>1.0042049317953392</v>
      </c>
      <c r="P252">
        <f t="shared" si="6"/>
        <v>0.99993896618741462</v>
      </c>
      <c r="Q252">
        <f t="shared" si="6"/>
        <v>1.0065100151648072</v>
      </c>
      <c r="R252">
        <f t="shared" si="6"/>
        <v>1.006508717706367</v>
      </c>
      <c r="S252">
        <f t="shared" si="6"/>
        <v>1.0127610571081163</v>
      </c>
      <c r="T252">
        <f t="shared" si="6"/>
        <v>1.0042779576338985</v>
      </c>
    </row>
    <row r="253" spans="1:20" x14ac:dyDescent="0.35">
      <c r="A253" s="9">
        <v>40422</v>
      </c>
      <c r="B253">
        <f t="shared" si="1"/>
        <v>1.0055364158772191</v>
      </c>
      <c r="C253">
        <f t="shared" si="6"/>
        <v>1.0064067105088108</v>
      </c>
      <c r="D253">
        <f t="shared" si="6"/>
        <v>1.0181363590300592</v>
      </c>
      <c r="E253">
        <f t="shared" si="6"/>
        <v>1.0207039462536964</v>
      </c>
      <c r="F253">
        <f t="shared" si="6"/>
        <v>1.0087460065918799</v>
      </c>
      <c r="G253">
        <f t="shared" si="6"/>
        <v>1.0053399141494856</v>
      </c>
      <c r="H253">
        <f t="shared" si="6"/>
        <v>1.0058467118742418</v>
      </c>
      <c r="I253">
        <f t="shared" si="6"/>
        <v>1.0147088095729278</v>
      </c>
      <c r="J253">
        <f t="shared" si="6"/>
        <v>1.0022816363014497</v>
      </c>
      <c r="K253">
        <f t="shared" si="6"/>
        <v>1.0067580856035958</v>
      </c>
      <c r="N253">
        <f t="shared" si="6"/>
        <v>1.0093691714044157</v>
      </c>
      <c r="O253">
        <f t="shared" si="6"/>
        <v>1.0133575513352102</v>
      </c>
      <c r="P253">
        <f t="shared" si="6"/>
        <v>1.0051588369551649</v>
      </c>
      <c r="Q253">
        <f t="shared" si="6"/>
        <v>1.0090615339299358</v>
      </c>
      <c r="R253">
        <f t="shared" si="6"/>
        <v>1.0084153247286582</v>
      </c>
      <c r="S253">
        <f t="shared" si="6"/>
        <v>0.99599199531482363</v>
      </c>
      <c r="T253">
        <f t="shared" si="6"/>
        <v>1.0071016787646494</v>
      </c>
    </row>
    <row r="254" spans="1:20" x14ac:dyDescent="0.35">
      <c r="A254" s="9">
        <v>40513</v>
      </c>
      <c r="B254">
        <f t="shared" si="1"/>
        <v>1.0106349588064327</v>
      </c>
      <c r="C254">
        <f t="shared" si="6"/>
        <v>1.0122295203033984</v>
      </c>
      <c r="D254">
        <f t="shared" si="6"/>
        <v>1.0060682833294416</v>
      </c>
      <c r="E254">
        <f t="shared" si="6"/>
        <v>1.0170419996162527</v>
      </c>
      <c r="F254">
        <f t="shared" si="6"/>
        <v>1.0160571372324434</v>
      </c>
      <c r="G254">
        <f t="shared" si="6"/>
        <v>1.0102518048694162</v>
      </c>
      <c r="H254">
        <f t="shared" si="6"/>
        <v>1.0089464883655452</v>
      </c>
      <c r="I254">
        <f t="shared" si="6"/>
        <v>1.0127908662132199</v>
      </c>
      <c r="J254">
        <f t="shared" si="6"/>
        <v>1.0067269055697734</v>
      </c>
      <c r="K254">
        <f t="shared" si="6"/>
        <v>1.0100640322096126</v>
      </c>
      <c r="N254">
        <f t="shared" si="6"/>
        <v>1.0168788329420113</v>
      </c>
      <c r="O254">
        <f t="shared" si="6"/>
        <v>1.0205527478906218</v>
      </c>
      <c r="P254">
        <f t="shared" si="6"/>
        <v>1.0090326511491592</v>
      </c>
      <c r="Q254">
        <f t="shared" si="6"/>
        <v>1.0150389962506752</v>
      </c>
      <c r="R254">
        <f t="shared" si="6"/>
        <v>1.0092044590468987</v>
      </c>
      <c r="S254">
        <f t="shared" si="6"/>
        <v>1.0122310222995163</v>
      </c>
      <c r="T254">
        <f t="shared" si="6"/>
        <v>1.0155720697826285</v>
      </c>
    </row>
    <row r="255" spans="1:20" x14ac:dyDescent="0.35">
      <c r="A255" s="9">
        <v>40603</v>
      </c>
      <c r="B255">
        <f t="shared" si="1"/>
        <v>1.0235712351902011</v>
      </c>
      <c r="C255">
        <f t="shared" si="6"/>
        <v>1.0141574083656628</v>
      </c>
      <c r="D255">
        <f t="shared" si="6"/>
        <v>1.0189490978815496</v>
      </c>
      <c r="E255">
        <f t="shared" si="6"/>
        <v>1.0228686910492788</v>
      </c>
      <c r="F255">
        <f t="shared" si="6"/>
        <v>1.0123685816285339</v>
      </c>
      <c r="G255">
        <f t="shared" si="6"/>
        <v>1.0105465806162786</v>
      </c>
      <c r="H255">
        <f t="shared" si="6"/>
        <v>1.0082828519985685</v>
      </c>
      <c r="I255">
        <f t="shared" si="6"/>
        <v>1.0104604478514569</v>
      </c>
      <c r="J255">
        <f t="shared" si="6"/>
        <v>1.0069530407576339</v>
      </c>
      <c r="K255">
        <f t="shared" si="6"/>
        <v>1.0137214459359967</v>
      </c>
      <c r="N255">
        <f t="shared" ref="C255:T263" si="7">1+N169</f>
        <v>1.0210047728947638</v>
      </c>
      <c r="O255">
        <f t="shared" si="7"/>
        <v>1.0010234635983286</v>
      </c>
      <c r="P255">
        <f t="shared" si="7"/>
        <v>1.0088704713632424</v>
      </c>
      <c r="Q255">
        <f t="shared" si="7"/>
        <v>1.020847190692399</v>
      </c>
      <c r="R255">
        <f t="shared" si="7"/>
        <v>1.019550183995066</v>
      </c>
      <c r="S255">
        <f t="shared" si="7"/>
        <v>1.0099788482630352</v>
      </c>
      <c r="T255">
        <f t="shared" si="7"/>
        <v>1.0150470908979015</v>
      </c>
    </row>
    <row r="256" spans="1:20" x14ac:dyDescent="0.35">
      <c r="A256" s="9">
        <v>40695</v>
      </c>
      <c r="B256">
        <f t="shared" si="1"/>
        <v>1.0098058472809648</v>
      </c>
      <c r="C256">
        <f t="shared" si="7"/>
        <v>1.0105994553425299</v>
      </c>
      <c r="D256">
        <f t="shared" si="7"/>
        <v>1.0156473877668668</v>
      </c>
      <c r="E256">
        <f t="shared" si="7"/>
        <v>1.0090024953055774</v>
      </c>
      <c r="F256">
        <f t="shared" si="7"/>
        <v>1.009408089964736</v>
      </c>
      <c r="G256">
        <f t="shared" si="7"/>
        <v>1.0058917916027481</v>
      </c>
      <c r="H256">
        <f t="shared" si="7"/>
        <v>1.0077557257309764</v>
      </c>
      <c r="I256">
        <f t="shared" si="7"/>
        <v>1.0038011167759939</v>
      </c>
      <c r="J256">
        <f t="shared" si="7"/>
        <v>1.0001658786762651</v>
      </c>
      <c r="K256">
        <f t="shared" si="7"/>
        <v>1.0112832971036776</v>
      </c>
      <c r="N256">
        <f t="shared" si="7"/>
        <v>1.0008471476004079</v>
      </c>
      <c r="O256">
        <f t="shared" si="7"/>
        <v>1.0041209532134727</v>
      </c>
      <c r="P256">
        <f t="shared" si="7"/>
        <v>1.0083944064041781</v>
      </c>
      <c r="Q256">
        <f t="shared" si="7"/>
        <v>1.0011859822580347</v>
      </c>
      <c r="R256">
        <f t="shared" si="7"/>
        <v>1.0138167395271509</v>
      </c>
      <c r="S256">
        <f t="shared" si="7"/>
        <v>1.0005504922549902</v>
      </c>
      <c r="T256">
        <f t="shared" si="7"/>
        <v>1.0045170427432077</v>
      </c>
    </row>
    <row r="257" spans="1:20" x14ac:dyDescent="0.35">
      <c r="A257" s="9">
        <v>40787</v>
      </c>
      <c r="B257">
        <f t="shared" si="1"/>
        <v>1.0082075924669733</v>
      </c>
      <c r="C257">
        <f t="shared" si="7"/>
        <v>1.0067030022284709</v>
      </c>
      <c r="D257">
        <f t="shared" si="7"/>
        <v>0.99248786220514762</v>
      </c>
      <c r="E257">
        <f t="shared" si="7"/>
        <v>1.0142760304466094</v>
      </c>
      <c r="F257">
        <f t="shared" si="7"/>
        <v>1.0077233598237785</v>
      </c>
      <c r="G257">
        <f t="shared" si="7"/>
        <v>1.0067566023578742</v>
      </c>
      <c r="H257">
        <f t="shared" si="7"/>
        <v>1.0074549934829624</v>
      </c>
      <c r="I257">
        <f t="shared" si="7"/>
        <v>1.0104208073481433</v>
      </c>
      <c r="J257">
        <f t="shared" si="7"/>
        <v>1.002782355821066</v>
      </c>
      <c r="K257">
        <f t="shared" si="7"/>
        <v>1.0105523452937877</v>
      </c>
      <c r="N257">
        <f t="shared" si="7"/>
        <v>1.0092590981335361</v>
      </c>
      <c r="O257">
        <f t="shared" si="7"/>
        <v>1.0125366100570188</v>
      </c>
      <c r="P257">
        <f t="shared" si="7"/>
        <v>1.012196673501867</v>
      </c>
      <c r="Q257">
        <f t="shared" si="7"/>
        <v>1.0094049995654542</v>
      </c>
      <c r="R257">
        <f t="shared" si="7"/>
        <v>1.0125567352233364</v>
      </c>
      <c r="S257">
        <f t="shared" si="7"/>
        <v>1.0049524815148427</v>
      </c>
      <c r="T257">
        <f t="shared" si="7"/>
        <v>1.004331530944671</v>
      </c>
    </row>
    <row r="258" spans="1:20" x14ac:dyDescent="0.35">
      <c r="A258" s="9">
        <v>40878</v>
      </c>
      <c r="B258">
        <f t="shared" si="1"/>
        <v>1.0025863503921346</v>
      </c>
      <c r="C258">
        <f t="shared" si="7"/>
        <v>1.0118959137514238</v>
      </c>
      <c r="D258">
        <f t="shared" si="7"/>
        <v>1.0283203396075795</v>
      </c>
      <c r="E258">
        <f t="shared" si="7"/>
        <v>1.0142719171992498</v>
      </c>
      <c r="F258">
        <f t="shared" si="7"/>
        <v>1.0079733536985376</v>
      </c>
      <c r="G258">
        <f t="shared" si="7"/>
        <v>1.0142023048440449</v>
      </c>
      <c r="H258">
        <f t="shared" si="7"/>
        <v>1.0067000110368474</v>
      </c>
      <c r="I258">
        <f t="shared" si="7"/>
        <v>1.0044853954682145</v>
      </c>
      <c r="J258">
        <f t="shared" si="7"/>
        <v>1.0104236158865716</v>
      </c>
      <c r="K258">
        <f t="shared" si="7"/>
        <v>1.0114175244619532</v>
      </c>
      <c r="N258">
        <f t="shared" si="7"/>
        <v>1.0115228377175842</v>
      </c>
      <c r="O258">
        <f t="shared" si="7"/>
        <v>1.0050720843286403</v>
      </c>
      <c r="P258">
        <f t="shared" si="7"/>
        <v>1.0047924438682372</v>
      </c>
      <c r="Q258">
        <f t="shared" si="7"/>
        <v>1.0155123160461932</v>
      </c>
      <c r="R258">
        <f t="shared" si="7"/>
        <v>1.0132875273002719</v>
      </c>
      <c r="S258">
        <f t="shared" si="7"/>
        <v>1.0120562410093852</v>
      </c>
      <c r="T258">
        <f t="shared" si="7"/>
        <v>1.0074575013840361</v>
      </c>
    </row>
    <row r="259" spans="1:20" x14ac:dyDescent="0.35">
      <c r="A259" s="9">
        <v>40969</v>
      </c>
      <c r="B259">
        <f t="shared" si="1"/>
        <v>1.0126946858961217</v>
      </c>
      <c r="C259">
        <f t="shared" si="7"/>
        <v>1.0128716703210201</v>
      </c>
      <c r="D259">
        <f t="shared" si="7"/>
        <v>1.0090686244088787</v>
      </c>
      <c r="E259">
        <f t="shared" si="7"/>
        <v>1.0172341737390953</v>
      </c>
      <c r="F259">
        <f t="shared" si="7"/>
        <v>1.0159752386555849</v>
      </c>
      <c r="G259">
        <f t="shared" si="7"/>
        <v>1.0091860639743677</v>
      </c>
      <c r="H259">
        <f t="shared" si="7"/>
        <v>1.0072527278677283</v>
      </c>
      <c r="I259">
        <f t="shared" si="7"/>
        <v>1.0001967463526904</v>
      </c>
      <c r="J259">
        <f t="shared" si="7"/>
        <v>1.0122911640984678</v>
      </c>
      <c r="K259">
        <f t="shared" si="7"/>
        <v>1.0106517316172705</v>
      </c>
      <c r="N259">
        <f t="shared" si="7"/>
        <v>1.0169084759985885</v>
      </c>
      <c r="O259">
        <f t="shared" si="7"/>
        <v>1.0155903059505917</v>
      </c>
      <c r="P259">
        <f t="shared" si="7"/>
        <v>1.0140228192600953</v>
      </c>
      <c r="Q259">
        <f t="shared" si="7"/>
        <v>1.0155432752373614</v>
      </c>
      <c r="R259">
        <f t="shared" si="7"/>
        <v>1.0125579900684625</v>
      </c>
      <c r="S259">
        <f t="shared" si="7"/>
        <v>1.0145126113142362</v>
      </c>
      <c r="T259">
        <f t="shared" si="7"/>
        <v>1.0061039768444102</v>
      </c>
    </row>
    <row r="260" spans="1:20" x14ac:dyDescent="0.35">
      <c r="A260" s="9">
        <v>41061</v>
      </c>
      <c r="B260">
        <f t="shared" si="1"/>
        <v>1.0044684714629897</v>
      </c>
      <c r="C260">
        <f t="shared" si="7"/>
        <v>0.99881906135787935</v>
      </c>
      <c r="D260">
        <f t="shared" si="7"/>
        <v>1.0060954144041889</v>
      </c>
      <c r="E260">
        <f t="shared" si="7"/>
        <v>1.0045172673289982</v>
      </c>
      <c r="F260">
        <f t="shared" si="7"/>
        <v>1.0082691342376582</v>
      </c>
      <c r="G260">
        <f t="shared" si="7"/>
        <v>1.0005109480196877</v>
      </c>
      <c r="H260">
        <f t="shared" si="7"/>
        <v>1.0055170373043296</v>
      </c>
      <c r="I260">
        <f t="shared" si="7"/>
        <v>0.99578556063079737</v>
      </c>
      <c r="J260">
        <f t="shared" si="7"/>
        <v>1.001326060561315</v>
      </c>
      <c r="K260">
        <f t="shared" si="7"/>
        <v>1.0090949627261325</v>
      </c>
      <c r="N260">
        <f t="shared" si="7"/>
        <v>0.99549692945683677</v>
      </c>
      <c r="O260">
        <f t="shared" si="7"/>
        <v>1.0240961160832227</v>
      </c>
      <c r="P260">
        <f t="shared" si="7"/>
        <v>1.0032257782180112</v>
      </c>
      <c r="Q260">
        <f t="shared" si="7"/>
        <v>0.99447117483047909</v>
      </c>
      <c r="R260">
        <f t="shared" si="7"/>
        <v>1.0096278392810005</v>
      </c>
      <c r="S260">
        <f t="shared" si="7"/>
        <v>1.0017812074507229</v>
      </c>
      <c r="T260">
        <f t="shared" si="7"/>
        <v>1.0086371204788676</v>
      </c>
    </row>
    <row r="261" spans="1:20" x14ac:dyDescent="0.35">
      <c r="A261" s="9">
        <v>41153</v>
      </c>
      <c r="B261">
        <f t="shared" si="1"/>
        <v>1.0162089355883122</v>
      </c>
      <c r="C261">
        <f t="shared" si="7"/>
        <v>1.011883785997429</v>
      </c>
      <c r="D261">
        <f t="shared" si="7"/>
        <v>1.001765588972976</v>
      </c>
      <c r="E261">
        <f t="shared" si="7"/>
        <v>1.0174771901502573</v>
      </c>
      <c r="F261">
        <f t="shared" si="7"/>
        <v>1.011283262751955</v>
      </c>
      <c r="G261">
        <f t="shared" si="7"/>
        <v>1.004166236985764</v>
      </c>
      <c r="H261">
        <f t="shared" si="7"/>
        <v>1.0072648158579589</v>
      </c>
      <c r="I261">
        <f t="shared" si="7"/>
        <v>1.001429600808547</v>
      </c>
      <c r="J261">
        <f t="shared" si="7"/>
        <v>1.0059313468606241</v>
      </c>
      <c r="K261">
        <f t="shared" si="7"/>
        <v>1.0089350169924607</v>
      </c>
      <c r="N261">
        <f t="shared" si="7"/>
        <v>1.0173285404957553</v>
      </c>
      <c r="O261">
        <f t="shared" si="7"/>
        <v>0.99753731913699584</v>
      </c>
      <c r="P261">
        <f t="shared" si="7"/>
        <v>1.0129888716425144</v>
      </c>
      <c r="Q261">
        <f t="shared" si="7"/>
        <v>1.0110325998006795</v>
      </c>
      <c r="R261">
        <f t="shared" si="7"/>
        <v>1.0098552435248762</v>
      </c>
      <c r="S261">
        <f t="shared" si="7"/>
        <v>1.0206984043557166</v>
      </c>
      <c r="T261">
        <f t="shared" si="7"/>
        <v>1.01826839279171</v>
      </c>
    </row>
    <row r="262" spans="1:20" x14ac:dyDescent="0.35">
      <c r="A262" s="9">
        <v>41244</v>
      </c>
      <c r="B262">
        <f t="shared" si="1"/>
        <v>1.0039250264538804</v>
      </c>
      <c r="C262">
        <f t="shared" si="7"/>
        <v>1.0048945506269449</v>
      </c>
      <c r="D262">
        <f t="shared" si="7"/>
        <v>1.0036036911520727</v>
      </c>
      <c r="E262">
        <f t="shared" si="7"/>
        <v>1.0104336766714306</v>
      </c>
      <c r="F262">
        <f t="shared" si="7"/>
        <v>1.0065524337214915</v>
      </c>
      <c r="G262">
        <f t="shared" si="7"/>
        <v>1.0060910992320982</v>
      </c>
      <c r="H262">
        <f t="shared" si="7"/>
        <v>1.0062228133747495</v>
      </c>
      <c r="I262">
        <f t="shared" si="7"/>
        <v>1.0058203213146866</v>
      </c>
      <c r="J262">
        <f t="shared" si="7"/>
        <v>1.0027756623609205</v>
      </c>
      <c r="K262">
        <f t="shared" si="7"/>
        <v>1.0049375926640576</v>
      </c>
      <c r="N262">
        <f t="shared" si="7"/>
        <v>1.0021961504421557</v>
      </c>
      <c r="O262">
        <f t="shared" si="7"/>
        <v>1.0019752253297556</v>
      </c>
      <c r="P262">
        <f t="shared" si="7"/>
        <v>1.014513443316627</v>
      </c>
      <c r="Q262">
        <f t="shared" si="7"/>
        <v>1.0032357074220308</v>
      </c>
      <c r="R262">
        <f t="shared" si="7"/>
        <v>1.0075124603959085</v>
      </c>
      <c r="S262">
        <f t="shared" si="7"/>
        <v>1.0040192860213539</v>
      </c>
      <c r="T262">
        <f t="shared" si="7"/>
        <v>1.0090816085942771</v>
      </c>
    </row>
    <row r="263" spans="1:20" x14ac:dyDescent="0.35">
      <c r="A263" s="9">
        <v>41334</v>
      </c>
      <c r="B263">
        <f t="shared" si="1"/>
        <v>1.00733988427813</v>
      </c>
      <c r="C263">
        <f t="shared" si="7"/>
        <v>1.0047345474719975</v>
      </c>
      <c r="D263">
        <f t="shared" si="7"/>
        <v>1.0063172505520113</v>
      </c>
      <c r="E263">
        <f t="shared" si="7"/>
        <v>1.0183116880094985</v>
      </c>
      <c r="F263">
        <f t="shared" si="7"/>
        <v>1.0068732934044478</v>
      </c>
      <c r="G263">
        <f t="shared" si="7"/>
        <v>1.002472807433668</v>
      </c>
      <c r="H263">
        <f t="shared" si="7"/>
        <v>1.0057424725894588</v>
      </c>
      <c r="I263">
        <f t="shared" si="7"/>
        <v>0.99240610668426088</v>
      </c>
      <c r="J263">
        <f t="shared" si="7"/>
        <v>1.0004160542082166</v>
      </c>
      <c r="K263">
        <f t="shared" ref="C263:T271" si="8">1+K177</f>
        <v>1.0041680070569468</v>
      </c>
      <c r="N263">
        <f t="shared" si="8"/>
        <v>1.0100289600633678</v>
      </c>
      <c r="O263">
        <f t="shared" si="8"/>
        <v>0.99850649384259327</v>
      </c>
      <c r="P263">
        <f t="shared" si="8"/>
        <v>1.0131154098375774</v>
      </c>
      <c r="Q263">
        <f t="shared" si="8"/>
        <v>0.99875168005267345</v>
      </c>
      <c r="R263">
        <f t="shared" si="8"/>
        <v>1.0031686921816301</v>
      </c>
      <c r="S263">
        <f t="shared" si="8"/>
        <v>1.0042625870756274</v>
      </c>
      <c r="T263">
        <f t="shared" si="8"/>
        <v>1.0015745147878505</v>
      </c>
    </row>
    <row r="264" spans="1:20" x14ac:dyDescent="0.35">
      <c r="A264" s="9">
        <v>41426</v>
      </c>
      <c r="B264">
        <f t="shared" si="1"/>
        <v>1.0018080477326088</v>
      </c>
      <c r="C264">
        <f t="shared" si="8"/>
        <v>1.0002495948227397</v>
      </c>
      <c r="D264">
        <f t="shared" si="8"/>
        <v>0.99797234811676816</v>
      </c>
      <c r="E264">
        <f t="shared" si="8"/>
        <v>1.0092343390742369</v>
      </c>
      <c r="F264">
        <f t="shared" si="8"/>
        <v>1.0062538031689494</v>
      </c>
      <c r="G264">
        <f t="shared" si="8"/>
        <v>0.99910203648077389</v>
      </c>
      <c r="H264">
        <f t="shared" si="8"/>
        <v>1.0039692080378784</v>
      </c>
      <c r="I264">
        <f t="shared" si="8"/>
        <v>0.99495830409642894</v>
      </c>
      <c r="J264">
        <f t="shared" si="8"/>
        <v>0.99751571987445675</v>
      </c>
      <c r="K264">
        <f t="shared" si="8"/>
        <v>1.0014746339344265</v>
      </c>
      <c r="N264">
        <f t="shared" si="8"/>
        <v>0.99548494487969463</v>
      </c>
      <c r="O264">
        <f t="shared" si="8"/>
        <v>1.0091020876547505</v>
      </c>
      <c r="P264">
        <f t="shared" si="8"/>
        <v>1.0007787099019523</v>
      </c>
      <c r="Q264">
        <f t="shared" si="8"/>
        <v>0.99945477967410523</v>
      </c>
      <c r="R264">
        <f t="shared" si="8"/>
        <v>1.0006268588701541</v>
      </c>
      <c r="S264">
        <f t="shared" si="8"/>
        <v>1.0016109805896032</v>
      </c>
      <c r="T264">
        <f t="shared" si="8"/>
        <v>0.99942147782637702</v>
      </c>
    </row>
    <row r="265" spans="1:20" x14ac:dyDescent="0.35">
      <c r="A265" s="9">
        <v>41518</v>
      </c>
      <c r="B265">
        <f t="shared" si="1"/>
        <v>1.0108319556262082</v>
      </c>
      <c r="C265">
        <f t="shared" si="8"/>
        <v>1.0040507057047026</v>
      </c>
      <c r="D265">
        <f t="shared" si="8"/>
        <v>0.99456125412441576</v>
      </c>
      <c r="E265">
        <f t="shared" si="8"/>
        <v>1.0030495477537507</v>
      </c>
      <c r="F265">
        <f t="shared" si="8"/>
        <v>1.0036189937245903</v>
      </c>
      <c r="G265">
        <f t="shared" si="8"/>
        <v>1.0042804713553213</v>
      </c>
      <c r="H265">
        <f t="shared" si="8"/>
        <v>1.0034471384451462</v>
      </c>
      <c r="I265">
        <f t="shared" si="8"/>
        <v>0.99236564384835624</v>
      </c>
      <c r="J265">
        <f t="shared" si="8"/>
        <v>1.0014281440793644</v>
      </c>
      <c r="K265">
        <f t="shared" si="8"/>
        <v>1.0032249629726544</v>
      </c>
      <c r="N265">
        <f t="shared" si="8"/>
        <v>1.0119247056487854</v>
      </c>
      <c r="O265">
        <f t="shared" si="8"/>
        <v>0.99923352285007083</v>
      </c>
      <c r="P265">
        <f t="shared" si="8"/>
        <v>1.0034101678712033</v>
      </c>
      <c r="Q265">
        <f t="shared" si="8"/>
        <v>0.9986819518443244</v>
      </c>
      <c r="R265">
        <f t="shared" si="8"/>
        <v>1.0000765675372907</v>
      </c>
      <c r="S265">
        <f t="shared" si="8"/>
        <v>1.0127035433890483</v>
      </c>
      <c r="T265">
        <f t="shared" si="8"/>
        <v>1.001988084674422</v>
      </c>
    </row>
    <row r="266" spans="1:20" x14ac:dyDescent="0.35">
      <c r="A266" s="9">
        <v>41609</v>
      </c>
      <c r="B266">
        <f t="shared" si="1"/>
        <v>1.0065817193283366</v>
      </c>
      <c r="C266">
        <f t="shared" si="8"/>
        <v>1.005938455485992</v>
      </c>
      <c r="D266">
        <f t="shared" si="8"/>
        <v>0.98605996182294675</v>
      </c>
      <c r="E266">
        <f t="shared" si="8"/>
        <v>0.99835370422039571</v>
      </c>
      <c r="F266">
        <f t="shared" si="8"/>
        <v>1.0078023144780013</v>
      </c>
      <c r="G266">
        <f t="shared" si="8"/>
        <v>1.0047421185232619</v>
      </c>
      <c r="H266">
        <f t="shared" si="8"/>
        <v>1.0032416355697331</v>
      </c>
      <c r="I266">
        <f t="shared" si="8"/>
        <v>0.99779359131347278</v>
      </c>
      <c r="J266">
        <f t="shared" si="8"/>
        <v>1.0031684139015469</v>
      </c>
      <c r="K266">
        <f t="shared" si="8"/>
        <v>0.99960155138953577</v>
      </c>
      <c r="N266">
        <f t="shared" si="8"/>
        <v>1.0035206774456058</v>
      </c>
      <c r="O266">
        <f t="shared" si="8"/>
        <v>1.0084693414915977</v>
      </c>
      <c r="P266">
        <f t="shared" si="8"/>
        <v>1.0009031442187437</v>
      </c>
      <c r="Q266">
        <f t="shared" si="8"/>
        <v>1.0058478266950648</v>
      </c>
      <c r="R266">
        <f t="shared" si="8"/>
        <v>0.99871080380598287</v>
      </c>
      <c r="S266">
        <f t="shared" si="8"/>
        <v>0.99590924053014229</v>
      </c>
      <c r="T266">
        <f t="shared" si="8"/>
        <v>0.99992492171106107</v>
      </c>
    </row>
    <row r="267" spans="1:20" x14ac:dyDescent="0.35">
      <c r="A267" s="9">
        <v>41699</v>
      </c>
      <c r="B267">
        <f t="shared" si="1"/>
        <v>0.99925538416962179</v>
      </c>
      <c r="C267">
        <f t="shared" si="8"/>
        <v>0.99955819649957067</v>
      </c>
      <c r="D267">
        <f t="shared" si="8"/>
        <v>1.01184718058413</v>
      </c>
      <c r="E267">
        <f t="shared" si="8"/>
        <v>1.0039932595442898</v>
      </c>
      <c r="F267">
        <f t="shared" si="8"/>
        <v>1.0030512291244693</v>
      </c>
      <c r="G267">
        <f t="shared" si="8"/>
        <v>1.0024923521933777</v>
      </c>
      <c r="H267">
        <f t="shared" si="8"/>
        <v>1.0016240763035766</v>
      </c>
      <c r="I267">
        <f t="shared" si="8"/>
        <v>0.99603191478844766</v>
      </c>
      <c r="J267">
        <f t="shared" si="8"/>
        <v>1.0015459833386411</v>
      </c>
      <c r="K267">
        <f t="shared" si="8"/>
        <v>1.0004569688178908</v>
      </c>
      <c r="L267">
        <f t="shared" si="8"/>
        <v>1.0024196195818054</v>
      </c>
      <c r="N267">
        <f t="shared" si="8"/>
        <v>0.99940805539500777</v>
      </c>
      <c r="O267">
        <f t="shared" si="8"/>
        <v>1.0047137844312746</v>
      </c>
      <c r="P267">
        <f t="shared" si="8"/>
        <v>0.99936424221730402</v>
      </c>
      <c r="Q267">
        <f t="shared" si="8"/>
        <v>0.99150878150330768</v>
      </c>
      <c r="R267">
        <f t="shared" si="8"/>
        <v>0.99722946469280616</v>
      </c>
      <c r="S267">
        <f t="shared" si="8"/>
        <v>0.99937964367593679</v>
      </c>
      <c r="T267">
        <f t="shared" si="8"/>
        <v>0.99761632787830379</v>
      </c>
    </row>
    <row r="268" spans="1:20" x14ac:dyDescent="0.35">
      <c r="A268" s="9">
        <v>41791</v>
      </c>
      <c r="B268">
        <f t="shared" si="1"/>
        <v>1.0058132350353686</v>
      </c>
      <c r="C268">
        <f t="shared" si="8"/>
        <v>0.99761074542384509</v>
      </c>
      <c r="D268">
        <f t="shared" si="8"/>
        <v>1.0088401407599126</v>
      </c>
      <c r="E268">
        <f t="shared" si="8"/>
        <v>1.0031973576335003</v>
      </c>
      <c r="F268">
        <f t="shared" si="8"/>
        <v>1.0010189359929798</v>
      </c>
      <c r="G268">
        <f t="shared" si="8"/>
        <v>0.99766247708326028</v>
      </c>
      <c r="H268">
        <f t="shared" si="8"/>
        <v>1.0012406185005891</v>
      </c>
      <c r="I268">
        <f t="shared" si="8"/>
        <v>0.99244384610020109</v>
      </c>
      <c r="J268">
        <f t="shared" si="8"/>
        <v>1.0002513588476629</v>
      </c>
      <c r="K268">
        <f t="shared" si="8"/>
        <v>1.0000759259486993</v>
      </c>
      <c r="L268">
        <f t="shared" si="8"/>
        <v>1.005711997084392</v>
      </c>
      <c r="N268">
        <f t="shared" si="8"/>
        <v>1.0021950580126897</v>
      </c>
      <c r="O268">
        <f t="shared" si="8"/>
        <v>0.99852673979728679</v>
      </c>
      <c r="P268">
        <f t="shared" si="8"/>
        <v>0.9998981756065205</v>
      </c>
      <c r="Q268">
        <f t="shared" si="8"/>
        <v>1.000252758411371</v>
      </c>
      <c r="R268">
        <f t="shared" si="8"/>
        <v>1.0015755526685466</v>
      </c>
      <c r="S268">
        <f t="shared" si="8"/>
        <v>1.0066773702286951</v>
      </c>
      <c r="T268">
        <f t="shared" si="8"/>
        <v>0.9997687324149076</v>
      </c>
    </row>
    <row r="269" spans="1:20" x14ac:dyDescent="0.35">
      <c r="A269" s="9">
        <v>41883</v>
      </c>
      <c r="B269">
        <f t="shared" si="1"/>
        <v>1.0054760186507026</v>
      </c>
      <c r="C269">
        <f t="shared" si="8"/>
        <v>0.99888204551711202</v>
      </c>
      <c r="D269">
        <f t="shared" si="8"/>
        <v>0.99236574026213253</v>
      </c>
      <c r="E269">
        <f t="shared" si="8"/>
        <v>0.99736288142532892</v>
      </c>
      <c r="F269">
        <f t="shared" si="8"/>
        <v>1.0063274849763213</v>
      </c>
      <c r="G269">
        <f t="shared" si="8"/>
        <v>1.0017154584794599</v>
      </c>
      <c r="H269">
        <f t="shared" si="8"/>
        <v>1.0020118708023229</v>
      </c>
      <c r="I269">
        <f t="shared" si="8"/>
        <v>0.99676628120523203</v>
      </c>
      <c r="J269">
        <f t="shared" si="8"/>
        <v>1.0001421535134809</v>
      </c>
      <c r="K269">
        <f t="shared" si="8"/>
        <v>0.9989953471329156</v>
      </c>
      <c r="L269">
        <f t="shared" si="8"/>
        <v>1.0053548503091285</v>
      </c>
      <c r="N269">
        <f t="shared" si="8"/>
        <v>0.99995716291849002</v>
      </c>
      <c r="O269">
        <f t="shared" si="8"/>
        <v>0.99987539665000114</v>
      </c>
      <c r="P269">
        <f t="shared" si="8"/>
        <v>1.0019894029472891</v>
      </c>
      <c r="Q269">
        <f t="shared" si="8"/>
        <v>1.0009747126063924</v>
      </c>
      <c r="R269">
        <f t="shared" si="8"/>
        <v>1.0011276304944179</v>
      </c>
      <c r="S269">
        <f t="shared" si="8"/>
        <v>0.99679191938104417</v>
      </c>
      <c r="T269">
        <f t="shared" si="8"/>
        <v>0.99829261341336861</v>
      </c>
    </row>
    <row r="270" spans="1:20" x14ac:dyDescent="0.35">
      <c r="A270" s="9">
        <v>41974</v>
      </c>
      <c r="B270">
        <f t="shared" si="1"/>
        <v>0.99723296936516848</v>
      </c>
      <c r="C270">
        <f t="shared" si="8"/>
        <v>0.99771584303163297</v>
      </c>
      <c r="D270">
        <f t="shared" si="8"/>
        <v>0.97674897624581758</v>
      </c>
      <c r="E270">
        <f t="shared" si="8"/>
        <v>0.99408524566819456</v>
      </c>
      <c r="F270">
        <f t="shared" si="8"/>
        <v>0.99688771107143048</v>
      </c>
      <c r="G270">
        <f t="shared" si="8"/>
        <v>0.99941558692375898</v>
      </c>
      <c r="H270">
        <f t="shared" si="8"/>
        <v>1.0015214228930798</v>
      </c>
      <c r="I270">
        <f t="shared" si="8"/>
        <v>0.98269853123540496</v>
      </c>
      <c r="J270">
        <f t="shared" si="8"/>
        <v>0.99557309610389666</v>
      </c>
      <c r="K270">
        <f t="shared" si="8"/>
        <v>1.0014555941846626</v>
      </c>
      <c r="L270">
        <f t="shared" si="8"/>
        <v>0.99194993582671309</v>
      </c>
      <c r="N270">
        <f t="shared" si="8"/>
        <v>0.98635168277374952</v>
      </c>
      <c r="O270">
        <f t="shared" si="8"/>
        <v>1.0070254929631961</v>
      </c>
      <c r="P270">
        <f t="shared" si="8"/>
        <v>0.99789693031347015</v>
      </c>
      <c r="Q270">
        <f t="shared" si="8"/>
        <v>1.0027310656164512</v>
      </c>
      <c r="R270">
        <f t="shared" si="8"/>
        <v>0.99909662918776831</v>
      </c>
      <c r="S270">
        <f t="shared" si="8"/>
        <v>0.99562567091609833</v>
      </c>
      <c r="T270">
        <f t="shared" si="8"/>
        <v>0.99241202765752623</v>
      </c>
    </row>
    <row r="271" spans="1:20" x14ac:dyDescent="0.35">
      <c r="A271" s="9">
        <v>42064</v>
      </c>
      <c r="B271">
        <f t="shared" si="1"/>
        <v>1.0018036909370049</v>
      </c>
      <c r="C271">
        <f t="shared" si="8"/>
        <v>1.0035602581657499</v>
      </c>
      <c r="D271">
        <f t="shared" si="8"/>
        <v>1.0052211047492863</v>
      </c>
      <c r="E271">
        <f t="shared" si="8"/>
        <v>1.0060553475810867</v>
      </c>
      <c r="F271">
        <f t="shared" si="8"/>
        <v>0.99873860441232676</v>
      </c>
      <c r="G271">
        <f t="shared" si="8"/>
        <v>1.0010767129933404</v>
      </c>
      <c r="H271">
        <f t="shared" si="8"/>
        <v>1.0022620034490224</v>
      </c>
      <c r="I271">
        <f t="shared" si="8"/>
        <v>1.005101249658916</v>
      </c>
      <c r="J271">
        <f t="shared" ref="J271:T272" si="9">1+J185</f>
        <v>1.002223416286474</v>
      </c>
      <c r="K271">
        <f t="shared" si="9"/>
        <v>0.99995868237720609</v>
      </c>
      <c r="L271">
        <f t="shared" si="9"/>
        <v>1.0067529018118149</v>
      </c>
      <c r="M271">
        <f t="shared" si="9"/>
        <v>0.98915650653150944</v>
      </c>
      <c r="N271">
        <f t="shared" si="9"/>
        <v>1.0126724703230714</v>
      </c>
      <c r="O271">
        <f t="shared" si="9"/>
        <v>1.0059547464790481</v>
      </c>
      <c r="P271">
        <f t="shared" si="9"/>
        <v>0.99906743990428382</v>
      </c>
      <c r="Q271">
        <f t="shared" si="9"/>
        <v>1.0004951253198311</v>
      </c>
      <c r="R271">
        <f t="shared" si="9"/>
        <v>0.99788989155728258</v>
      </c>
      <c r="S271">
        <f t="shared" si="9"/>
        <v>0.99705273658960836</v>
      </c>
      <c r="T271">
        <f t="shared" si="9"/>
        <v>1.0006463915343875</v>
      </c>
    </row>
    <row r="272" spans="1:20" x14ac:dyDescent="0.35">
      <c r="A272" s="9">
        <v>42156</v>
      </c>
      <c r="B272">
        <f t="shared" ref="B272:Q290" si="10">1+B186</f>
        <v>1.007149736523657</v>
      </c>
      <c r="C272">
        <f t="shared" si="10"/>
        <v>1.0109889424063723</v>
      </c>
      <c r="D272">
        <f t="shared" si="10"/>
        <v>0.99729274400733992</v>
      </c>
      <c r="E272">
        <f t="shared" si="10"/>
        <v>1.0066297486652234</v>
      </c>
      <c r="F272">
        <f t="shared" si="10"/>
        <v>0.99983994534930221</v>
      </c>
      <c r="G272">
        <f t="shared" si="10"/>
        <v>1.0015262769609403</v>
      </c>
      <c r="H272">
        <f t="shared" si="10"/>
        <v>1.0025871595617553</v>
      </c>
      <c r="I272">
        <f t="shared" si="10"/>
        <v>1.0005281333331104</v>
      </c>
      <c r="J272">
        <f t="shared" si="10"/>
        <v>1.0049580575372543</v>
      </c>
      <c r="K272">
        <f t="shared" si="10"/>
        <v>1.0011051196492444</v>
      </c>
      <c r="L272">
        <f t="shared" si="10"/>
        <v>1.0081365306208243</v>
      </c>
      <c r="M272">
        <f t="shared" si="10"/>
        <v>1.0095908599022556</v>
      </c>
      <c r="N272">
        <f t="shared" si="10"/>
        <v>1.0062150666565788</v>
      </c>
      <c r="O272">
        <f t="shared" si="10"/>
        <v>1.0051192809846732</v>
      </c>
      <c r="P272">
        <f t="shared" si="10"/>
        <v>1.0084652718746729</v>
      </c>
      <c r="Q272">
        <f t="shared" si="10"/>
        <v>1.0025422312099836</v>
      </c>
      <c r="R272">
        <f t="shared" si="9"/>
        <v>1.0011271424296906</v>
      </c>
      <c r="S272">
        <f t="shared" si="9"/>
        <v>0.99836764548971446</v>
      </c>
      <c r="T272">
        <f t="shared" si="9"/>
        <v>1.0031904941205119</v>
      </c>
    </row>
    <row r="273" spans="1:20" x14ac:dyDescent="0.35">
      <c r="A273" s="9">
        <v>42248</v>
      </c>
      <c r="B273">
        <f t="shared" si="10"/>
        <v>1.0001926753840207</v>
      </c>
      <c r="C273">
        <f t="shared" ref="C273:T280" si="11">1+C187</f>
        <v>1.0003496515498731</v>
      </c>
      <c r="D273">
        <f t="shared" si="11"/>
        <v>0.99502850884526273</v>
      </c>
      <c r="E273">
        <f t="shared" si="11"/>
        <v>0.98758904296616146</v>
      </c>
      <c r="F273">
        <f t="shared" si="11"/>
        <v>0.99897348809497843</v>
      </c>
      <c r="G273">
        <f t="shared" si="11"/>
        <v>0.99917493019961046</v>
      </c>
      <c r="H273">
        <f t="shared" si="11"/>
        <v>1.0003976437122029</v>
      </c>
      <c r="I273">
        <f t="shared" si="11"/>
        <v>1.0013180889832325</v>
      </c>
      <c r="J273">
        <f t="shared" si="11"/>
        <v>0.99851311706453372</v>
      </c>
      <c r="K273">
        <f t="shared" si="11"/>
        <v>1.0006128167174855</v>
      </c>
      <c r="L273">
        <f t="shared" si="11"/>
        <v>0.99101961350943424</v>
      </c>
      <c r="M273">
        <f t="shared" si="11"/>
        <v>0.99399486694819095</v>
      </c>
      <c r="N273">
        <f t="shared" si="11"/>
        <v>0.99063977288357408</v>
      </c>
      <c r="O273">
        <f t="shared" si="11"/>
        <v>1.0038148337226938</v>
      </c>
      <c r="P273">
        <f t="shared" si="11"/>
        <v>0.9994736806222273</v>
      </c>
      <c r="Q273">
        <f t="shared" si="11"/>
        <v>1.0019612004126266</v>
      </c>
      <c r="R273">
        <f t="shared" si="11"/>
        <v>0.99688534533813411</v>
      </c>
      <c r="S273">
        <f t="shared" si="11"/>
        <v>0.99691249859630504</v>
      </c>
      <c r="T273">
        <f t="shared" si="11"/>
        <v>0.99447750983539229</v>
      </c>
    </row>
    <row r="274" spans="1:20" x14ac:dyDescent="0.35">
      <c r="A274" s="9">
        <v>42339</v>
      </c>
      <c r="B274">
        <f t="shared" si="10"/>
        <v>1.005249825399996</v>
      </c>
      <c r="C274">
        <f t="shared" si="11"/>
        <v>1.0054591126763068</v>
      </c>
      <c r="D274">
        <f t="shared" si="11"/>
        <v>0.99596432537170598</v>
      </c>
      <c r="E274">
        <f t="shared" si="11"/>
        <v>1.0027866706636182</v>
      </c>
      <c r="F274">
        <f t="shared" si="11"/>
        <v>1.0007262354928441</v>
      </c>
      <c r="G274">
        <f t="shared" si="11"/>
        <v>1.0020822689251754</v>
      </c>
      <c r="H274">
        <f t="shared" si="11"/>
        <v>0.99911352234249862</v>
      </c>
      <c r="I274">
        <f t="shared" si="11"/>
        <v>0.99958230279777449</v>
      </c>
      <c r="J274">
        <f t="shared" si="11"/>
        <v>0.99394847619025239</v>
      </c>
      <c r="K274">
        <f t="shared" si="11"/>
        <v>0.99907576869611903</v>
      </c>
      <c r="L274">
        <f t="shared" si="11"/>
        <v>1.0006993194123093</v>
      </c>
      <c r="M274">
        <f t="shared" si="11"/>
        <v>1.002672814466282</v>
      </c>
      <c r="N274">
        <f t="shared" si="11"/>
        <v>0.99954148512790619</v>
      </c>
      <c r="O274">
        <f t="shared" si="11"/>
        <v>1.0049421494319626</v>
      </c>
      <c r="P274">
        <f t="shared" si="11"/>
        <v>0.99834041305803867</v>
      </c>
      <c r="Q274">
        <f t="shared" si="11"/>
        <v>0.99987288005658836</v>
      </c>
      <c r="R274">
        <f t="shared" si="11"/>
        <v>0.99767595267642561</v>
      </c>
      <c r="S274">
        <f t="shared" si="11"/>
        <v>1.0019702414973313</v>
      </c>
      <c r="T274">
        <f t="shared" si="11"/>
        <v>0.99499809362806657</v>
      </c>
    </row>
    <row r="275" spans="1:20" x14ac:dyDescent="0.35">
      <c r="A275" s="9">
        <v>42430</v>
      </c>
      <c r="B275">
        <f t="shared" si="10"/>
        <v>0.99657148154064823</v>
      </c>
      <c r="C275">
        <f t="shared" si="11"/>
        <v>1.0066178556073342</v>
      </c>
      <c r="D275">
        <f t="shared" si="11"/>
        <v>0.98469476300881587</v>
      </c>
      <c r="E275">
        <f t="shared" si="11"/>
        <v>1.0096338902488324</v>
      </c>
      <c r="F275">
        <f t="shared" si="11"/>
        <v>1.0022497728089086</v>
      </c>
      <c r="G275">
        <f t="shared" si="11"/>
        <v>0.995776401227773</v>
      </c>
      <c r="H275">
        <f t="shared" si="11"/>
        <v>1.0018763617217781</v>
      </c>
      <c r="I275">
        <f t="shared" si="11"/>
        <v>0.99145343424871657</v>
      </c>
      <c r="J275">
        <f t="shared" si="11"/>
        <v>0.99813878338970452</v>
      </c>
      <c r="K275">
        <f t="shared" si="11"/>
        <v>0.9958580243323305</v>
      </c>
      <c r="L275">
        <f t="shared" si="11"/>
        <v>0.99232715969447982</v>
      </c>
      <c r="M275">
        <f t="shared" si="11"/>
        <v>1.0025630299455579</v>
      </c>
      <c r="N275">
        <f t="shared" si="11"/>
        <v>0.99395332092794642</v>
      </c>
      <c r="O275">
        <f t="shared" si="11"/>
        <v>1.0018939817045607</v>
      </c>
      <c r="P275">
        <f t="shared" si="11"/>
        <v>1.0011321998533114</v>
      </c>
      <c r="Q275">
        <f t="shared" si="11"/>
        <v>1.002702956859471</v>
      </c>
      <c r="R275">
        <f t="shared" si="11"/>
        <v>0.99714814257207141</v>
      </c>
      <c r="S275">
        <f t="shared" si="11"/>
        <v>0.99080863011515896</v>
      </c>
      <c r="T275">
        <f t="shared" si="11"/>
        <v>0.99695514156168918</v>
      </c>
    </row>
    <row r="276" spans="1:20" x14ac:dyDescent="0.35">
      <c r="A276" s="9">
        <v>42522</v>
      </c>
      <c r="B276">
        <f t="shared" si="10"/>
        <v>1.0058151192561404</v>
      </c>
      <c r="C276">
        <f t="shared" si="11"/>
        <v>1.01380559385046</v>
      </c>
      <c r="D276">
        <f t="shared" si="11"/>
        <v>1.0010615046077349</v>
      </c>
      <c r="E276">
        <f t="shared" si="11"/>
        <v>1.0061883310192465</v>
      </c>
      <c r="F276">
        <f t="shared" si="11"/>
        <v>1.003772999469402</v>
      </c>
      <c r="G276">
        <f t="shared" si="11"/>
        <v>1.0067587662975164</v>
      </c>
      <c r="H276">
        <f t="shared" si="11"/>
        <v>1.0034195638582262</v>
      </c>
      <c r="I276">
        <f t="shared" si="11"/>
        <v>1.0105076423784756</v>
      </c>
      <c r="J276">
        <f t="shared" si="11"/>
        <v>1.0079234346526984</v>
      </c>
      <c r="K276">
        <f t="shared" si="11"/>
        <v>1.0016194861960974</v>
      </c>
      <c r="L276">
        <f t="shared" si="11"/>
        <v>1.0072350782080006</v>
      </c>
      <c r="M276">
        <f t="shared" si="11"/>
        <v>1.0047404072411128</v>
      </c>
      <c r="N276">
        <f t="shared" si="11"/>
        <v>1.0102557935540575</v>
      </c>
      <c r="O276">
        <f t="shared" si="11"/>
        <v>1.0034682948881017</v>
      </c>
      <c r="P276">
        <f t="shared" si="11"/>
        <v>0.99816760622733625</v>
      </c>
      <c r="Q276">
        <f t="shared" si="11"/>
        <v>1.0036081292893317</v>
      </c>
      <c r="R276">
        <f t="shared" si="11"/>
        <v>0.99945258198169218</v>
      </c>
      <c r="S276">
        <f t="shared" si="11"/>
        <v>1.0103571104901925</v>
      </c>
      <c r="T276">
        <f t="shared" si="11"/>
        <v>1.0027450014707888</v>
      </c>
    </row>
    <row r="277" spans="1:20" x14ac:dyDescent="0.35">
      <c r="A277" s="9">
        <v>42614</v>
      </c>
      <c r="B277">
        <f t="shared" si="10"/>
        <v>1.0068128036077371</v>
      </c>
      <c r="C277">
        <f t="shared" si="11"/>
        <v>1.0003888447003861</v>
      </c>
      <c r="D277">
        <f t="shared" si="11"/>
        <v>1.0139589351573903</v>
      </c>
      <c r="E277">
        <f t="shared" si="11"/>
        <v>0.99586946802964771</v>
      </c>
      <c r="F277">
        <f t="shared" si="11"/>
        <v>1.0021079168888016</v>
      </c>
      <c r="G277">
        <f t="shared" si="11"/>
        <v>1.0019495986446507</v>
      </c>
      <c r="H277">
        <f t="shared" si="11"/>
        <v>1.0047860517497238</v>
      </c>
      <c r="I277">
        <f t="shared" si="11"/>
        <v>0.99810147743139321</v>
      </c>
      <c r="J277">
        <f t="shared" si="11"/>
        <v>0.99711373699493233</v>
      </c>
      <c r="K277">
        <f t="shared" si="11"/>
        <v>1.0010998662946182</v>
      </c>
      <c r="L277">
        <f t="shared" si="11"/>
        <v>1.0052498270588222</v>
      </c>
      <c r="M277">
        <f t="shared" si="11"/>
        <v>0.99974200806968261</v>
      </c>
      <c r="N277">
        <f t="shared" si="11"/>
        <v>1.001223444876896</v>
      </c>
      <c r="O277">
        <f t="shared" si="11"/>
        <v>1.0021701483817644</v>
      </c>
      <c r="P277">
        <f t="shared" si="11"/>
        <v>1.0008063737304413</v>
      </c>
      <c r="Q277">
        <f t="shared" si="11"/>
        <v>1.004380672572083</v>
      </c>
      <c r="R277">
        <f t="shared" si="11"/>
        <v>1.0001111847845188</v>
      </c>
      <c r="S277">
        <f t="shared" si="11"/>
        <v>0.9982620351193886</v>
      </c>
      <c r="T277">
        <f t="shared" si="11"/>
        <v>1.0066896494045179</v>
      </c>
    </row>
    <row r="278" spans="1:20" x14ac:dyDescent="0.35">
      <c r="A278" s="9">
        <v>42705</v>
      </c>
      <c r="B278">
        <f t="shared" si="10"/>
        <v>1.0119801798444594</v>
      </c>
      <c r="C278">
        <f t="shared" si="11"/>
        <v>1.0105341076126937</v>
      </c>
      <c r="D278">
        <f t="shared" si="11"/>
        <v>1.0020744003763009</v>
      </c>
      <c r="E278">
        <f t="shared" si="11"/>
        <v>1.0118944817904194</v>
      </c>
      <c r="F278">
        <f t="shared" si="11"/>
        <v>1.005574928172325</v>
      </c>
      <c r="G278">
        <f t="shared" si="11"/>
        <v>1.0047708968732609</v>
      </c>
      <c r="H278">
        <f t="shared" si="11"/>
        <v>1.0061379345908896</v>
      </c>
      <c r="I278">
        <f t="shared" si="11"/>
        <v>1.0028816643810798</v>
      </c>
      <c r="J278">
        <f t="shared" si="11"/>
        <v>0.99631984707462096</v>
      </c>
      <c r="K278">
        <f t="shared" si="11"/>
        <v>1.0024167789383491</v>
      </c>
      <c r="L278">
        <f t="shared" si="11"/>
        <v>1.0229924116743665</v>
      </c>
      <c r="M278">
        <f t="shared" si="11"/>
        <v>1.0195369564514667</v>
      </c>
      <c r="N278">
        <f t="shared" si="11"/>
        <v>1.0155489974646457</v>
      </c>
      <c r="O278">
        <f t="shared" si="11"/>
        <v>1.0084701493078432</v>
      </c>
      <c r="P278">
        <f t="shared" si="11"/>
        <v>1.009133263670482</v>
      </c>
      <c r="Q278">
        <f t="shared" si="11"/>
        <v>1.0020598708651847</v>
      </c>
      <c r="R278">
        <f t="shared" si="11"/>
        <v>1.0055478923259409</v>
      </c>
      <c r="S278">
        <f t="shared" si="11"/>
        <v>1.0057007652723853</v>
      </c>
      <c r="T278">
        <f t="shared" si="11"/>
        <v>1.011404325002486</v>
      </c>
    </row>
    <row r="279" spans="1:20" x14ac:dyDescent="0.35">
      <c r="A279" s="9">
        <v>42795</v>
      </c>
      <c r="B279">
        <f t="shared" si="10"/>
        <v>1.0033447817700933</v>
      </c>
      <c r="C279">
        <f t="shared" si="11"/>
        <v>1.009552854563452</v>
      </c>
      <c r="D279">
        <f t="shared" si="11"/>
        <v>1.0046237411824825</v>
      </c>
      <c r="E279">
        <f t="shared" si="11"/>
        <v>1.0176647466997386</v>
      </c>
      <c r="F279">
        <f t="shared" si="11"/>
        <v>1.0004533813708458</v>
      </c>
      <c r="G279">
        <f t="shared" si="11"/>
        <v>1.0038757952775781</v>
      </c>
      <c r="H279">
        <f t="shared" si="11"/>
        <v>1.0051179089600781</v>
      </c>
      <c r="I279">
        <f t="shared" si="11"/>
        <v>1.0099839328441629</v>
      </c>
      <c r="J279">
        <f t="shared" si="11"/>
        <v>1.002221542863204</v>
      </c>
      <c r="K279">
        <f t="shared" si="11"/>
        <v>1.0076028264913279</v>
      </c>
      <c r="L279">
        <f t="shared" si="11"/>
        <v>1.0084890884722042</v>
      </c>
      <c r="M279">
        <f t="shared" si="11"/>
        <v>1.0185246351275596</v>
      </c>
      <c r="N279">
        <f t="shared" si="11"/>
        <v>1.0060974729616299</v>
      </c>
      <c r="O279">
        <f t="shared" si="11"/>
        <v>1.004450286539935</v>
      </c>
      <c r="P279">
        <f t="shared" si="11"/>
        <v>1.0009157845896017</v>
      </c>
      <c r="Q279">
        <f t="shared" si="11"/>
        <v>1.0091858713459354</v>
      </c>
      <c r="R279">
        <f t="shared" si="11"/>
        <v>1.0027339588186408</v>
      </c>
      <c r="S279">
        <f t="shared" si="11"/>
        <v>1.0112093033495462</v>
      </c>
      <c r="T279">
        <f t="shared" si="11"/>
        <v>1.00517468526545</v>
      </c>
    </row>
    <row r="280" spans="1:20" x14ac:dyDescent="0.35">
      <c r="A280" s="9">
        <v>42887</v>
      </c>
      <c r="B280">
        <f t="shared" si="10"/>
        <v>1.0044744183590391</v>
      </c>
      <c r="C280">
        <f t="shared" si="11"/>
        <v>0.99929995820809747</v>
      </c>
      <c r="D280">
        <f t="shared" si="11"/>
        <v>0.99267338330186505</v>
      </c>
      <c r="E280">
        <f t="shared" si="11"/>
        <v>1.0057725743276904</v>
      </c>
      <c r="F280">
        <f t="shared" si="11"/>
        <v>1.001905679453436</v>
      </c>
      <c r="G280">
        <f t="shared" si="11"/>
        <v>0.99863983246575505</v>
      </c>
      <c r="H280">
        <f t="shared" si="11"/>
        <v>1.006047584390795</v>
      </c>
      <c r="I280">
        <f t="shared" si="11"/>
        <v>0.99898982043883044</v>
      </c>
      <c r="J280">
        <f t="shared" si="11"/>
        <v>1.0008225487550062</v>
      </c>
      <c r="K280">
        <f t="shared" si="11"/>
        <v>1.0013312950577318</v>
      </c>
      <c r="L280">
        <f t="shared" si="11"/>
        <v>1.0051941126306345</v>
      </c>
      <c r="M280">
        <f t="shared" si="11"/>
        <v>1.0092521368809384</v>
      </c>
      <c r="N280">
        <f t="shared" si="11"/>
        <v>0.99684278161732875</v>
      </c>
      <c r="O280">
        <f t="shared" si="11"/>
        <v>1.0002582406170801</v>
      </c>
      <c r="P280">
        <f t="shared" si="11"/>
        <v>1.0021339680414596</v>
      </c>
      <c r="Q280">
        <f t="shared" si="11"/>
        <v>0.99776922429714332</v>
      </c>
      <c r="R280">
        <f t="shared" si="11"/>
        <v>1.0070586610407333</v>
      </c>
      <c r="S280">
        <f t="shared" si="11"/>
        <v>0.9968274382960487</v>
      </c>
      <c r="T280">
        <f t="shared" si="11"/>
        <v>1.0014729618759104</v>
      </c>
    </row>
    <row r="281" spans="1:20" x14ac:dyDescent="0.35">
      <c r="A281" s="9">
        <v>42979</v>
      </c>
      <c r="B281">
        <f t="shared" si="10"/>
        <v>1.0134584904232233</v>
      </c>
      <c r="C281">
        <f t="shared" ref="C281:T288" si="12">1+C195</f>
        <v>1.0056058424307392</v>
      </c>
      <c r="D281">
        <f t="shared" si="12"/>
        <v>1.0028810237641261</v>
      </c>
      <c r="E281">
        <f t="shared" si="12"/>
        <v>1.0217366992180672</v>
      </c>
      <c r="F281">
        <f t="shared" si="12"/>
        <v>1.0015699906212876</v>
      </c>
      <c r="G281">
        <f t="shared" si="12"/>
        <v>1.0060215988679395</v>
      </c>
      <c r="H281">
        <f t="shared" si="12"/>
        <v>1.0061486934644477</v>
      </c>
      <c r="I281">
        <f t="shared" si="12"/>
        <v>1.0006352785642743</v>
      </c>
      <c r="J281">
        <f t="shared" si="12"/>
        <v>1.0014552359007316</v>
      </c>
      <c r="K281">
        <f t="shared" si="12"/>
        <v>1.002841504898444</v>
      </c>
      <c r="L281">
        <f t="shared" si="12"/>
        <v>1.0033312054380421</v>
      </c>
      <c r="M281">
        <f t="shared" si="12"/>
        <v>1.0124308748628488</v>
      </c>
      <c r="N281">
        <f t="shared" si="12"/>
        <v>1.0079119985476879</v>
      </c>
      <c r="O281">
        <f t="shared" si="12"/>
        <v>1.004174807650501</v>
      </c>
      <c r="P281">
        <f t="shared" si="12"/>
        <v>1.0073017427863658</v>
      </c>
      <c r="Q281">
        <f t="shared" si="12"/>
        <v>1.010970455369296</v>
      </c>
      <c r="R281">
        <f t="shared" si="12"/>
        <v>1.0090130476038226</v>
      </c>
      <c r="S281">
        <f t="shared" si="12"/>
        <v>1.0048901491437638</v>
      </c>
      <c r="T281">
        <f t="shared" si="12"/>
        <v>1.0051810956997507</v>
      </c>
    </row>
    <row r="282" spans="1:20" x14ac:dyDescent="0.35">
      <c r="A282" s="9">
        <v>43070</v>
      </c>
      <c r="B282">
        <f t="shared" si="10"/>
        <v>1.0079396017570992</v>
      </c>
      <c r="C282">
        <f t="shared" si="12"/>
        <v>1.0116831928937073</v>
      </c>
      <c r="D282">
        <f t="shared" si="12"/>
        <v>0.99636661079242206</v>
      </c>
      <c r="E282">
        <f t="shared" si="12"/>
        <v>1.005089196384124</v>
      </c>
      <c r="F282">
        <f t="shared" si="12"/>
        <v>1.0024181350357186</v>
      </c>
      <c r="G282">
        <f t="shared" si="12"/>
        <v>1.0088208222975978</v>
      </c>
      <c r="H282">
        <f t="shared" si="12"/>
        <v>1.0058267586910088</v>
      </c>
      <c r="I282">
        <f t="shared" si="12"/>
        <v>1.0037368440537262</v>
      </c>
      <c r="J282">
        <f t="shared" si="12"/>
        <v>1.0018912607602384</v>
      </c>
      <c r="K282">
        <f t="shared" si="12"/>
        <v>1.0039323815831949</v>
      </c>
      <c r="L282">
        <f t="shared" si="12"/>
        <v>1.0127376219662867</v>
      </c>
      <c r="M282">
        <f t="shared" si="12"/>
        <v>1.0093745051585952</v>
      </c>
      <c r="N282">
        <f t="shared" si="12"/>
        <v>1.0101994956354525</v>
      </c>
      <c r="O282">
        <f t="shared" si="12"/>
        <v>1.0116643419265745</v>
      </c>
      <c r="P282">
        <f t="shared" si="12"/>
        <v>1.0049908426013341</v>
      </c>
      <c r="Q282">
        <f t="shared" si="12"/>
        <v>1.0039160375260341</v>
      </c>
      <c r="R282">
        <f t="shared" si="12"/>
        <v>1.0095921190969419</v>
      </c>
      <c r="S282">
        <f t="shared" si="12"/>
        <v>1.0135476490605242</v>
      </c>
      <c r="T282">
        <f t="shared" si="12"/>
        <v>1.0064024113114629</v>
      </c>
    </row>
    <row r="283" spans="1:20" x14ac:dyDescent="0.35">
      <c r="A283" s="9">
        <v>43160</v>
      </c>
      <c r="B283">
        <f t="shared" si="10"/>
        <v>1.0006104676930714</v>
      </c>
      <c r="C283">
        <f t="shared" si="12"/>
        <v>1.0016435450563446</v>
      </c>
      <c r="D283">
        <f t="shared" si="12"/>
        <v>1.0043951022246846</v>
      </c>
      <c r="E283">
        <f t="shared" si="12"/>
        <v>1.0105145024149875</v>
      </c>
      <c r="F283">
        <f t="shared" si="12"/>
        <v>1.0051111490054925</v>
      </c>
      <c r="G283">
        <f t="shared" si="12"/>
        <v>1.0092059348343798</v>
      </c>
      <c r="H283">
        <f t="shared" si="12"/>
        <v>1.0068783907922245</v>
      </c>
      <c r="I283">
        <f t="shared" si="12"/>
        <v>1.0011466242639977</v>
      </c>
      <c r="J283">
        <f t="shared" si="12"/>
        <v>1.0026559328472018</v>
      </c>
      <c r="K283">
        <f t="shared" si="12"/>
        <v>1.0034364179580977</v>
      </c>
      <c r="L283">
        <f t="shared" si="12"/>
        <v>1.0081178983990449</v>
      </c>
      <c r="M283">
        <f t="shared" si="12"/>
        <v>1.0011118386561042</v>
      </c>
      <c r="N283">
        <f t="shared" si="12"/>
        <v>0.99940610489082093</v>
      </c>
      <c r="O283">
        <f t="shared" si="12"/>
        <v>1.005492466208447</v>
      </c>
      <c r="P283">
        <f t="shared" si="12"/>
        <v>0.99993527327261744</v>
      </c>
      <c r="Q283">
        <f t="shared" si="12"/>
        <v>0.99977211318601156</v>
      </c>
      <c r="R283">
        <f t="shared" si="12"/>
        <v>1.0088636278981993</v>
      </c>
      <c r="S283">
        <f t="shared" si="12"/>
        <v>1.0048619801428327</v>
      </c>
      <c r="T283">
        <f t="shared" si="12"/>
        <v>1.0057147715234234</v>
      </c>
    </row>
    <row r="284" spans="1:20" x14ac:dyDescent="0.35">
      <c r="A284" s="9">
        <v>43252</v>
      </c>
      <c r="B284">
        <f t="shared" si="10"/>
        <v>1.0084921541867287</v>
      </c>
      <c r="C284">
        <f t="shared" si="12"/>
        <v>1.0141982881562821</v>
      </c>
      <c r="D284">
        <f t="shared" si="12"/>
        <v>1.0206968618715511</v>
      </c>
      <c r="E284">
        <f t="shared" si="12"/>
        <v>1.0201261264812598</v>
      </c>
      <c r="F284">
        <f t="shared" si="12"/>
        <v>1.0050193359511044</v>
      </c>
      <c r="G284">
        <f t="shared" si="12"/>
        <v>1.0065322646511252</v>
      </c>
      <c r="H284">
        <f t="shared" si="12"/>
        <v>1.0071373052012798</v>
      </c>
      <c r="I284">
        <f t="shared" si="12"/>
        <v>1.0087484071340505</v>
      </c>
      <c r="J284">
        <f t="shared" si="12"/>
        <v>1.0041082141308737</v>
      </c>
      <c r="K284">
        <f t="shared" si="12"/>
        <v>1.0059885808501305</v>
      </c>
      <c r="L284">
        <f t="shared" si="12"/>
        <v>1.0124110172360397</v>
      </c>
      <c r="M284">
        <f t="shared" si="12"/>
        <v>1.0108120875983038</v>
      </c>
      <c r="N284">
        <f t="shared" si="12"/>
        <v>1.0129549776198106</v>
      </c>
      <c r="O284">
        <f t="shared" si="12"/>
        <v>1.0074577045228974</v>
      </c>
      <c r="P284">
        <f t="shared" si="12"/>
        <v>1.0085445186829358</v>
      </c>
      <c r="Q284">
        <f t="shared" si="12"/>
        <v>1.0103583559177045</v>
      </c>
      <c r="R284">
        <f t="shared" si="12"/>
        <v>1.0077188102814123</v>
      </c>
      <c r="S284">
        <f t="shared" si="12"/>
        <v>1.0074337882496769</v>
      </c>
      <c r="T284">
        <f t="shared" si="12"/>
        <v>1.0100428063365505</v>
      </c>
    </row>
    <row r="285" spans="1:20" x14ac:dyDescent="0.35">
      <c r="A285" s="9">
        <v>43344</v>
      </c>
      <c r="B285">
        <f t="shared" si="10"/>
        <v>1.0108014262560228</v>
      </c>
      <c r="C285">
        <f t="shared" si="12"/>
        <v>1.0081980069954897</v>
      </c>
      <c r="D285">
        <f t="shared" si="12"/>
        <v>1.0027626921273918</v>
      </c>
      <c r="E285">
        <f t="shared" si="12"/>
        <v>1.0103602617843226</v>
      </c>
      <c r="F285">
        <f t="shared" si="12"/>
        <v>1.0039802443998482</v>
      </c>
      <c r="G285">
        <f t="shared" si="12"/>
        <v>1.0088134631085734</v>
      </c>
      <c r="H285">
        <f t="shared" si="12"/>
        <v>1.0069672292842067</v>
      </c>
      <c r="I285">
        <f t="shared" si="12"/>
        <v>1.0013697908575414</v>
      </c>
      <c r="J285">
        <f t="shared" si="12"/>
        <v>1.0053858655328041</v>
      </c>
      <c r="K285">
        <f t="shared" si="12"/>
        <v>1.0064679647927757</v>
      </c>
      <c r="L285">
        <f t="shared" si="12"/>
        <v>1.0088837241005182</v>
      </c>
      <c r="M285">
        <f t="shared" si="12"/>
        <v>1.0102034789514684</v>
      </c>
      <c r="N285">
        <f t="shared" si="12"/>
        <v>1.0119389861601649</v>
      </c>
      <c r="O285">
        <f t="shared" si="12"/>
        <v>1.0099262446197921</v>
      </c>
      <c r="P285">
        <f t="shared" si="12"/>
        <v>1.0062064629740604</v>
      </c>
      <c r="Q285">
        <f t="shared" si="12"/>
        <v>1.0088998639540343</v>
      </c>
      <c r="R285">
        <f t="shared" si="12"/>
        <v>1.0073858981977699</v>
      </c>
      <c r="S285">
        <f t="shared" si="12"/>
        <v>1.003467357295571</v>
      </c>
      <c r="T285">
        <f t="shared" si="12"/>
        <v>1.0045123245640339</v>
      </c>
    </row>
    <row r="286" spans="1:20" x14ac:dyDescent="0.35">
      <c r="A286" s="9">
        <v>43435</v>
      </c>
      <c r="B286">
        <f t="shared" si="10"/>
        <v>1.0039084817685056</v>
      </c>
      <c r="C286">
        <f t="shared" si="12"/>
        <v>1.0034751462271323</v>
      </c>
      <c r="D286">
        <f t="shared" si="12"/>
        <v>0.98878485805681493</v>
      </c>
      <c r="E286">
        <f t="shared" si="12"/>
        <v>1.0066269357024333</v>
      </c>
      <c r="F286">
        <f t="shared" si="12"/>
        <v>1.0030445761626405</v>
      </c>
      <c r="G286">
        <f t="shared" si="12"/>
        <v>1.0008417557581133</v>
      </c>
      <c r="H286">
        <f t="shared" si="12"/>
        <v>1.0035293792336752</v>
      </c>
      <c r="I286">
        <f t="shared" si="12"/>
        <v>0.99782643743688504</v>
      </c>
      <c r="J286">
        <f t="shared" si="12"/>
        <v>1.0002367927266773</v>
      </c>
      <c r="K286">
        <f t="shared" si="12"/>
        <v>1.0006492311981332</v>
      </c>
      <c r="L286">
        <f t="shared" si="12"/>
        <v>1.0042979398228942</v>
      </c>
      <c r="M286">
        <f t="shared" si="12"/>
        <v>1.0006604221523041</v>
      </c>
      <c r="N286">
        <f t="shared" si="12"/>
        <v>0.99820619383007714</v>
      </c>
      <c r="O286">
        <f t="shared" si="12"/>
        <v>1.0002869522267948</v>
      </c>
      <c r="P286">
        <f t="shared" si="12"/>
        <v>1.0090422151291976</v>
      </c>
      <c r="Q286">
        <f t="shared" si="12"/>
        <v>0.99106367732062617</v>
      </c>
      <c r="R286">
        <f t="shared" si="12"/>
        <v>1.006238890739942</v>
      </c>
      <c r="S286">
        <f t="shared" si="12"/>
        <v>1.002722908670745</v>
      </c>
      <c r="T286">
        <f t="shared" si="12"/>
        <v>0.99842569080977595</v>
      </c>
    </row>
    <row r="287" spans="1:20" x14ac:dyDescent="0.35">
      <c r="A287" s="9">
        <v>43525</v>
      </c>
      <c r="B287">
        <f t="shared" si="10"/>
        <v>0.99925416768599418</v>
      </c>
      <c r="C287">
        <f t="shared" si="12"/>
        <v>1.0015421951104524</v>
      </c>
      <c r="D287">
        <f t="shared" si="12"/>
        <v>1.0034358001586712</v>
      </c>
      <c r="E287">
        <f t="shared" si="12"/>
        <v>0.99355468609022535</v>
      </c>
      <c r="F287">
        <f t="shared" si="12"/>
        <v>1.0027799232831902</v>
      </c>
      <c r="G287">
        <f t="shared" si="12"/>
        <v>1.0011247011729369</v>
      </c>
      <c r="H287">
        <f t="shared" si="12"/>
        <v>1.0045926563094905</v>
      </c>
      <c r="I287">
        <f t="shared" si="12"/>
        <v>1.0055987292832653</v>
      </c>
      <c r="J287">
        <f t="shared" si="12"/>
        <v>1.0043320427170925</v>
      </c>
      <c r="K287">
        <f t="shared" si="12"/>
        <v>1.0044814290293487</v>
      </c>
      <c r="L287">
        <f t="shared" si="12"/>
        <v>1.0091377322396631</v>
      </c>
      <c r="M287">
        <f t="shared" si="12"/>
        <v>1.0100327393446011</v>
      </c>
      <c r="N287">
        <f t="shared" si="12"/>
        <v>1.0073382825549702</v>
      </c>
      <c r="O287">
        <f t="shared" si="12"/>
        <v>1.0061613344206797</v>
      </c>
      <c r="P287">
        <f t="shared" si="12"/>
        <v>1.015646293020753</v>
      </c>
      <c r="Q287">
        <f t="shared" si="12"/>
        <v>1.0007186994281829</v>
      </c>
      <c r="R287">
        <f t="shared" si="12"/>
        <v>1.0118950109130054</v>
      </c>
      <c r="S287">
        <f t="shared" si="12"/>
        <v>1.0064808698269536</v>
      </c>
      <c r="T287">
        <f t="shared" si="12"/>
        <v>1.0017361413837169</v>
      </c>
    </row>
    <row r="288" spans="1:20" x14ac:dyDescent="0.35">
      <c r="A288" s="9">
        <v>43617</v>
      </c>
      <c r="B288">
        <f t="shared" si="10"/>
        <v>1.0071504677941319</v>
      </c>
      <c r="C288">
        <f t="shared" si="12"/>
        <v>1.0023795118605123</v>
      </c>
      <c r="D288">
        <f t="shared" si="12"/>
        <v>1.0114325011328595</v>
      </c>
      <c r="E288">
        <f t="shared" si="12"/>
        <v>1.0238272202285885</v>
      </c>
      <c r="F288">
        <f t="shared" si="12"/>
        <v>1.0057386655108023</v>
      </c>
      <c r="G288">
        <f t="shared" si="12"/>
        <v>1.0077431873157396</v>
      </c>
      <c r="H288">
        <f t="shared" si="12"/>
        <v>1.0063515684076154</v>
      </c>
      <c r="I288">
        <f t="shared" si="12"/>
        <v>0.99759122058050465</v>
      </c>
      <c r="J288">
        <f t="shared" si="12"/>
        <v>1.0035269031022336</v>
      </c>
      <c r="K288">
        <f t="shared" si="12"/>
        <v>1.0022986200410584</v>
      </c>
      <c r="L288">
        <f t="shared" si="12"/>
        <v>1.0172996884874241</v>
      </c>
      <c r="M288">
        <f t="shared" si="12"/>
        <v>1.0084954937690571</v>
      </c>
      <c r="N288">
        <f t="shared" si="12"/>
        <v>1.0021721721136536</v>
      </c>
      <c r="O288">
        <f t="shared" si="12"/>
        <v>1.010440634904745</v>
      </c>
      <c r="P288">
        <f t="shared" si="12"/>
        <v>1.0058364963163704</v>
      </c>
      <c r="Q288">
        <f t="shared" si="12"/>
        <v>1.0073083371420735</v>
      </c>
      <c r="R288">
        <f t="shared" si="12"/>
        <v>1.010942061300993</v>
      </c>
      <c r="S288">
        <f t="shared" si="12"/>
        <v>1.0127364824057583</v>
      </c>
      <c r="T288">
        <f t="shared" si="12"/>
        <v>1.0033992303747528</v>
      </c>
    </row>
    <row r="289" spans="1:20" x14ac:dyDescent="0.35">
      <c r="A289" s="9">
        <v>43709</v>
      </c>
      <c r="B289">
        <f t="shared" si="10"/>
        <v>1.0067876001953546</v>
      </c>
      <c r="C289">
        <f t="shared" ref="C289:T290" si="13">1+C203</f>
        <v>0.99877726359356278</v>
      </c>
      <c r="D289">
        <f t="shared" si="13"/>
        <v>0.99291919972931098</v>
      </c>
      <c r="E289">
        <f t="shared" si="13"/>
        <v>1.0102168234189537</v>
      </c>
      <c r="F289">
        <f t="shared" si="13"/>
        <v>1.0017092018080522</v>
      </c>
      <c r="G289">
        <f t="shared" si="13"/>
        <v>1.0049277208886636</v>
      </c>
      <c r="H289">
        <f t="shared" si="13"/>
        <v>1.0046334796431158</v>
      </c>
      <c r="I289">
        <f t="shared" si="13"/>
        <v>0.99922167883992785</v>
      </c>
      <c r="J289">
        <f t="shared" si="13"/>
        <v>1.0023690045412428</v>
      </c>
      <c r="K289">
        <f t="shared" si="13"/>
        <v>1.0007656842812729</v>
      </c>
      <c r="L289">
        <f t="shared" si="13"/>
        <v>0.9982230475053383</v>
      </c>
      <c r="M289">
        <f t="shared" si="13"/>
        <v>1.0060502609133171</v>
      </c>
      <c r="N289">
        <f t="shared" si="13"/>
        <v>1.0066151522360383</v>
      </c>
      <c r="O289">
        <f t="shared" si="13"/>
        <v>1.0082563109597213</v>
      </c>
      <c r="P289">
        <f t="shared" si="13"/>
        <v>1.0048650511432544</v>
      </c>
      <c r="Q289">
        <f t="shared" si="13"/>
        <v>0.99953467352860881</v>
      </c>
      <c r="R289">
        <f t="shared" si="13"/>
        <v>1.0103372521116065</v>
      </c>
      <c r="S289">
        <f t="shared" si="13"/>
        <v>1.0020408136006866</v>
      </c>
      <c r="T289">
        <f t="shared" si="13"/>
        <v>1.0023281251362857</v>
      </c>
    </row>
    <row r="290" spans="1:20" x14ac:dyDescent="0.35">
      <c r="A290" s="9">
        <v>43800</v>
      </c>
      <c r="B290">
        <f t="shared" si="10"/>
        <v>1.0119795628919115</v>
      </c>
      <c r="C290">
        <f t="shared" si="13"/>
        <v>1.0073906219912236</v>
      </c>
      <c r="D290">
        <f t="shared" si="13"/>
        <v>1.0024183510852371</v>
      </c>
      <c r="E290">
        <f t="shared" si="13"/>
        <v>0.99822733796955465</v>
      </c>
      <c r="F290">
        <f t="shared" si="13"/>
        <v>1.0020547208914512</v>
      </c>
      <c r="G290">
        <f t="shared" si="13"/>
        <v>1.0075355643558539</v>
      </c>
      <c r="H290">
        <f t="shared" si="13"/>
        <v>1.0040741065684193</v>
      </c>
      <c r="I290">
        <f t="shared" si="13"/>
        <v>1.0088193069166702</v>
      </c>
      <c r="J290">
        <f t="shared" si="13"/>
        <v>1.0025198069886356</v>
      </c>
      <c r="K290">
        <f t="shared" si="13"/>
        <v>0.99928167652007427</v>
      </c>
      <c r="L290">
        <f t="shared" si="13"/>
        <v>1.0023597178386263</v>
      </c>
      <c r="M290">
        <f t="shared" si="13"/>
        <v>1.0117638628469716</v>
      </c>
      <c r="N290">
        <f t="shared" si="13"/>
        <v>1.0088688736121896</v>
      </c>
      <c r="O290">
        <f t="shared" si="13"/>
        <v>0.9993712213534881</v>
      </c>
      <c r="P290">
        <f t="shared" si="13"/>
        <v>1.009137567593662</v>
      </c>
      <c r="Q290">
        <f t="shared" si="13"/>
        <v>0.99787907603148518</v>
      </c>
      <c r="R290">
        <f t="shared" si="13"/>
        <v>1.0072354719467773</v>
      </c>
      <c r="S290">
        <f t="shared" si="13"/>
        <v>1.0039591430306702</v>
      </c>
      <c r="T290">
        <f t="shared" si="13"/>
        <v>1.0011549032634577</v>
      </c>
    </row>
    <row r="291" spans="1:20" x14ac:dyDescent="0.35">
      <c r="A291" t="s">
        <v>50</v>
      </c>
      <c r="B291">
        <f>GEOMEAN(B207:B290)</f>
        <v>1.0063474865231798</v>
      </c>
      <c r="C291">
        <f t="shared" ref="C291:T291" si="14">GEOMEAN(C207:C290)</f>
        <v>1.0064681339096795</v>
      </c>
      <c r="D291">
        <f t="shared" si="14"/>
        <v>1.0030382967003815</v>
      </c>
      <c r="E291">
        <f t="shared" si="14"/>
        <v>1.0087559957204728</v>
      </c>
      <c r="F291">
        <f t="shared" si="14"/>
        <v>1.0055131784715443</v>
      </c>
      <c r="G291">
        <f t="shared" si="14"/>
        <v>1.0051385783204105</v>
      </c>
      <c r="H291">
        <f t="shared" si="14"/>
        <v>1.0050622406685308</v>
      </c>
      <c r="I291">
        <f t="shared" si="14"/>
        <v>1.0060858995036561</v>
      </c>
      <c r="J291">
        <f t="shared" si="14"/>
        <v>1.0055255761562105</v>
      </c>
      <c r="K291">
        <f t="shared" si="14"/>
        <v>1.0059277941746254</v>
      </c>
      <c r="L291">
        <f t="shared" si="14"/>
        <v>1.0054042681606226</v>
      </c>
      <c r="M291">
        <f t="shared" si="14"/>
        <v>1.0065093254691386</v>
      </c>
      <c r="N291">
        <f t="shared" si="14"/>
        <v>1.0073614763060839</v>
      </c>
      <c r="O291">
        <f t="shared" si="14"/>
        <v>1.0063788386332786</v>
      </c>
      <c r="P291">
        <f t="shared" si="14"/>
        <v>1.0062710762555129</v>
      </c>
      <c r="Q291">
        <f t="shared" si="14"/>
        <v>1.0062294448822624</v>
      </c>
      <c r="R291">
        <f t="shared" si="14"/>
        <v>1.0049932947350797</v>
      </c>
      <c r="S291">
        <f t="shared" si="14"/>
        <v>1.0057836251890064</v>
      </c>
      <c r="T291">
        <f t="shared" si="14"/>
        <v>1.0070349043231797</v>
      </c>
    </row>
    <row r="292" spans="1:20" x14ac:dyDescent="0.35">
      <c r="A292" t="s">
        <v>758</v>
      </c>
      <c r="B292">
        <f>B291-1</f>
        <v>6.3474865231798461E-3</v>
      </c>
      <c r="C292">
        <f t="shared" ref="C292:T292" si="15">C291-1</f>
        <v>6.4681339096794854E-3</v>
      </c>
      <c r="D292">
        <f t="shared" si="15"/>
        <v>3.0382967003814709E-3</v>
      </c>
      <c r="E292">
        <f t="shared" si="15"/>
        <v>8.7559957204728089E-3</v>
      </c>
      <c r="F292">
        <f t="shared" si="15"/>
        <v>5.5131784715443111E-3</v>
      </c>
      <c r="G292">
        <f t="shared" si="15"/>
        <v>5.1385783204105362E-3</v>
      </c>
      <c r="H292">
        <f t="shared" si="15"/>
        <v>5.0622406685307819E-3</v>
      </c>
      <c r="I292">
        <f t="shared" si="15"/>
        <v>6.0858995036561225E-3</v>
      </c>
      <c r="J292">
        <f t="shared" si="15"/>
        <v>5.525576156210521E-3</v>
      </c>
      <c r="K292">
        <f t="shared" si="15"/>
        <v>5.9277941746254115E-3</v>
      </c>
      <c r="L292">
        <f t="shared" si="15"/>
        <v>5.4042681606225607E-3</v>
      </c>
      <c r="M292">
        <f t="shared" si="15"/>
        <v>6.5093254691386271E-3</v>
      </c>
      <c r="N292">
        <f t="shared" si="15"/>
        <v>7.3614763060838584E-3</v>
      </c>
      <c r="O292">
        <f t="shared" si="15"/>
        <v>6.378838633278594E-3</v>
      </c>
      <c r="P292">
        <f t="shared" si="15"/>
        <v>6.2710762555129307E-3</v>
      </c>
      <c r="Q292">
        <f t="shared" si="15"/>
        <v>6.2294448822624027E-3</v>
      </c>
      <c r="R292">
        <f t="shared" si="15"/>
        <v>4.9932947350797008E-3</v>
      </c>
      <c r="S292">
        <f t="shared" si="15"/>
        <v>5.7836251890064361E-3</v>
      </c>
      <c r="T292">
        <f t="shared" si="15"/>
        <v>7.0349043231796582E-3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F q F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F q F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h c l p 7 O k 8 w H A E A A G 8 C A A A T A B w A R m 9 y b X V s Y X M v U 2 V j d G l v b j E u b S C i G A A o o B Q A A A A A A A A A A A A A A A A A A A A A A A A A A A B 1 k M 1 q w z A Q h O 8 G v 4 N Q L j E o R n L i / N T 4 Z L f H Q r F z a V O C 6 2 w T g 6 0 N k p w m h L x 7 F U w p h U q X 1 X 4 j d n a k o T Y N S l I M V S S + 5 3 v 6 U C n Y k R G F 8 x G V m U Q 8 i i d 8 O h H L U q y 2 f L H l M x L P x S s l K W n B + B 6 x p 8 B e 1 W B J p k 9 h j n X f g T T j p 6 a F M E N p b K P H N H v Y r D U o v Q E l Q W 9 y / J I t V j v b O 5 3 C u 1 N Y 6 x M N 2 F s O b d M 1 B l R K E 8 p I h m 3 f S Z 2 K i J F H W e O u k f t 0 H n M u G H n p 0 U B h L i 2 k v 9 f w G S W 8 B 2 x Y e U S z Q y X 3 N m p 5 O c I 9 T V l 9 2 E e l q q T + R N U N 8 + + i H g / 5 2 P V K B y q s v 7 E K M X A 2 N 0 Z + e O T g U w e f O X j s 4 H M H X z j 4 0 s F X D i 6 4 S 3 A l F n 8 j 3 w L f a + S / P 5 x 8 A 1 B L A Q I t A B Q A A g A I A B a h c l p L Q M D j p A A A A P Y A A A A S A A A A A A A A A A A A A A A A A A A A A A B D b 2 5 m a W c v U G F j a 2 F n Z S 5 4 b W x Q S w E C L Q A U A A I A C A A W o X J a D 8 r p q 6 Q A A A D p A A A A E w A A A A A A A A A A A A A A A A D w A A A A W 0 N v b n R l b n R f V H l w Z X N d L n h t b F B L A Q I t A B Q A A g A I A B a h c l p 7 O k 8 w H A E A A G 8 C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Q A A A A A A A A e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M j A y N S 0 w M y 0 x O F Q x O V 8 w N 1 8 w N C U y M D U 2 M V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V l Y W V m M S 0 4 O G Z j L T R h Z G M t O D l j M C 1 l O G E 1 M j F j N z k 5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5 O j A 3 O j U w L j k y O D g w N j h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M j A y N S 0 w M y 0 x O F Q x O V 8 w N 1 8 w N C A 1 N j F a L 0 F 1 d G 9 S Z W 1 v d m V k Q 2 9 s d W 1 u c z E u e 0 N v b H V t b j E s M H 0 m c X V v d D s s J n F 1 b 3 Q 7 U 2 V j d G l v b j E v Z X h w b 3 J 0 L T I w M j U t M D M t M T h U M T l f M D d f M D Q g N T Y x W i 9 B d X R v U m V t b 3 Z l Z E N v b H V t b n M x L n t D b 2 x 1 b W 4 y L D F 9 J n F 1 b 3 Q 7 L C Z x d W 9 0 O 1 N l Y 3 R p b 2 4 x L 2 V 4 c G 9 y d C 0 y M D I 1 L T A z L T E 4 V D E 5 X z A 3 X z A 0 I D U 2 M V o v Q X V 0 b 1 J l b W 9 2 Z W R D b 2 x 1 b W 5 z M S 5 7 Q 2 9 s d W 1 u M y w y f S Z x d W 9 0 O y w m c X V v d D t T Z W N 0 a W 9 u M S 9 l e H B v c n Q t M j A y N S 0 w M y 0 x O F Q x O V 8 w N 1 8 w N C A 1 N j F a L 0 F 1 d G 9 S Z W 1 v d m V k Q 2 9 s d W 1 u c z E u e 0 N v b H V t b j Q s M 3 0 m c X V v d D s s J n F 1 b 3 Q 7 U 2 V j d G l v b j E v Z X h w b 3 J 0 L T I w M j U t M D M t M T h U M T l f M D d f M D Q g N T Y x W i 9 B d X R v U m V t b 3 Z l Z E N v b H V t b n M x L n t D b 2 x 1 b W 4 1 L D R 9 J n F 1 b 3 Q 7 L C Z x d W 9 0 O 1 N l Y 3 R p b 2 4 x L 2 V 4 c G 9 y d C 0 y M D I 1 L T A z L T E 4 V D E 5 X z A 3 X z A 0 I D U 2 M V o v Q X V 0 b 1 J l b W 9 2 Z W R D b 2 x 1 b W 5 z M S 5 7 Q 2 9 s d W 1 u N i w 1 f S Z x d W 9 0 O y w m c X V v d D t T Z W N 0 a W 9 u M S 9 l e H B v c n Q t M j A y N S 0 w M y 0 x O F Q x O V 8 w N 1 8 w N C A 1 N j F a L 0 F 1 d G 9 S Z W 1 v d m V k Q 2 9 s d W 1 u c z E u e 0 N v b H V t b j c s N n 0 m c X V v d D s s J n F 1 b 3 Q 7 U 2 V j d G l v b j E v Z X h w b 3 J 0 L T I w M j U t M D M t M T h U M T l f M D d f M D Q g N T Y x W i 9 B d X R v U m V t b 3 Z l Z E N v b H V t b n M x L n t D b 2 x 1 b W 4 4 L D d 9 J n F 1 b 3 Q 7 L C Z x d W 9 0 O 1 N l Y 3 R p b 2 4 x L 2 V 4 c G 9 y d C 0 y M D I 1 L T A z L T E 4 V D E 5 X z A 3 X z A 0 I D U 2 M V o v Q X V 0 b 1 J l b W 9 2 Z W R D b 2 x 1 b W 5 z M S 5 7 Q 2 9 s d W 1 u O S w 4 f S Z x d W 9 0 O y w m c X V v d D t T Z W N 0 a W 9 u M S 9 l e H B v c n Q t M j A y N S 0 w M y 0 x O F Q x O V 8 w N 1 8 w N C A 1 N j F a L 0 F 1 d G 9 S Z W 1 v d m V k Q 2 9 s d W 1 u c z E u e 0 N v b H V t b j E w L D l 9 J n F 1 b 3 Q 7 L C Z x d W 9 0 O 1 N l Y 3 R p b 2 4 x L 2 V 4 c G 9 y d C 0 y M D I 1 L T A z L T E 4 V D E 5 X z A 3 X z A 0 I D U 2 M V o v Q X V 0 b 1 J l b W 9 2 Z W R D b 2 x 1 b W 5 z M S 5 7 Q 2 9 s d W 1 u M T E s M T B 9 J n F 1 b 3 Q 7 L C Z x d W 9 0 O 1 N l Y 3 R p b 2 4 x L 2 V 4 c G 9 y d C 0 y M D I 1 L T A z L T E 4 V D E 5 X z A 3 X z A 0 I D U 2 M V o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l e H B v c n Q t M j A y N S 0 w M y 0 x O F Q x O V 8 w N 1 8 w N C A 1 N j F a L 0 F 1 d G 9 S Z W 1 v d m V k Q 2 9 s d W 1 u c z E u e 0 N v b H V t b j E s M H 0 m c X V v d D s s J n F 1 b 3 Q 7 U 2 V j d G l v b j E v Z X h w b 3 J 0 L T I w M j U t M D M t M T h U M T l f M D d f M D Q g N T Y x W i 9 B d X R v U m V t b 3 Z l Z E N v b H V t b n M x L n t D b 2 x 1 b W 4 y L D F 9 J n F 1 b 3 Q 7 L C Z x d W 9 0 O 1 N l Y 3 R p b 2 4 x L 2 V 4 c G 9 y d C 0 y M D I 1 L T A z L T E 4 V D E 5 X z A 3 X z A 0 I D U 2 M V o v Q X V 0 b 1 J l b W 9 2 Z W R D b 2 x 1 b W 5 z M S 5 7 Q 2 9 s d W 1 u M y w y f S Z x d W 9 0 O y w m c X V v d D t T Z W N 0 a W 9 u M S 9 l e H B v c n Q t M j A y N S 0 w M y 0 x O F Q x O V 8 w N 1 8 w N C A 1 N j F a L 0 F 1 d G 9 S Z W 1 v d m V k Q 2 9 s d W 1 u c z E u e 0 N v b H V t b j Q s M 3 0 m c X V v d D s s J n F 1 b 3 Q 7 U 2 V j d G l v b j E v Z X h w b 3 J 0 L T I w M j U t M D M t M T h U M T l f M D d f M D Q g N T Y x W i 9 B d X R v U m V t b 3 Z l Z E N v b H V t b n M x L n t D b 2 x 1 b W 4 1 L D R 9 J n F 1 b 3 Q 7 L C Z x d W 9 0 O 1 N l Y 3 R p b 2 4 x L 2 V 4 c G 9 y d C 0 y M D I 1 L T A z L T E 4 V D E 5 X z A 3 X z A 0 I D U 2 M V o v Q X V 0 b 1 J l b W 9 2 Z W R D b 2 x 1 b W 5 z M S 5 7 Q 2 9 s d W 1 u N i w 1 f S Z x d W 9 0 O y w m c X V v d D t T Z W N 0 a W 9 u M S 9 l e H B v c n Q t M j A y N S 0 w M y 0 x O F Q x O V 8 w N 1 8 w N C A 1 N j F a L 0 F 1 d G 9 S Z W 1 v d m V k Q 2 9 s d W 1 u c z E u e 0 N v b H V t b j c s N n 0 m c X V v d D s s J n F 1 b 3 Q 7 U 2 V j d G l v b j E v Z X h w b 3 J 0 L T I w M j U t M D M t M T h U M T l f M D d f M D Q g N T Y x W i 9 B d X R v U m V t b 3 Z l Z E N v b H V t b n M x L n t D b 2 x 1 b W 4 4 L D d 9 J n F 1 b 3 Q 7 L C Z x d W 9 0 O 1 N l Y 3 R p b 2 4 x L 2 V 4 c G 9 y d C 0 y M D I 1 L T A z L T E 4 V D E 5 X z A 3 X z A 0 I D U 2 M V o v Q X V 0 b 1 J l b W 9 2 Z W R D b 2 x 1 b W 5 z M S 5 7 Q 2 9 s d W 1 u O S w 4 f S Z x d W 9 0 O y w m c X V v d D t T Z W N 0 a W 9 u M S 9 l e H B v c n Q t M j A y N S 0 w M y 0 x O F Q x O V 8 w N 1 8 w N C A 1 N j F a L 0 F 1 d G 9 S Z W 1 v d m V k Q 2 9 s d W 1 u c z E u e 0 N v b H V t b j E w L D l 9 J n F 1 b 3 Q 7 L C Z x d W 9 0 O 1 N l Y 3 R p b 2 4 x L 2 V 4 c G 9 y d C 0 y M D I 1 L T A z L T E 4 V D E 5 X z A 3 X z A 0 I D U 2 M V o v Q X V 0 b 1 J l b W 9 2 Z W R D b 2 x 1 b W 5 z M S 5 7 Q 2 9 s d W 1 u M T E s M T B 9 J n F 1 b 3 Q 7 L C Z x d W 9 0 O 1 N l Y 3 R p b 2 4 x L 2 V 4 c G 9 y d C 0 y M D I 1 L T A z L T E 4 V D E 5 X z A 3 X z A 0 I D U 2 M V o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t M j A y N S 0 w M y 0 x O F Q x O V 8 w N 1 8 w N C U y M D U 2 M V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T I w M j U t M D M t M T h U M T l f M D d f M D Q l M j A 1 N j F a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+ L v e m n H p N l K 4 W c f z V h n U A A A A A A g A A A A A A E G Y A A A A B A A A g A A A A Y W z 3 5 q n e 1 G j V O S B 7 / U C L 3 8 n W W W U o O X y a s L C 0 O p o V e 4 E A A A A A D o A A A A A C A A A g A A A A C F B D 6 b K 3 a a t 4 X R e M k u N P Z x b d D L D U j 0 u A x g I 8 E q o I b M F Q A A A A 0 c Q g y 8 L 4 I + M q f a 3 i c g 0 U m P X l P X k f Y u c T S B j / V b + n o S 5 E A X k 9 J 8 B 7 L n p I x v q c D V B T k M S U 0 u h 8 N G r o 0 H J K e W C a + e e / a I y t S 2 9 z d J K h I X N t O 2 9 A A A A A 1 R e w P D d 5 e 4 + E l h H 0 x u x k C A 1 g Z j g W I m L J 5 m A F K b p a l d M l 2 u E d V c e S e t n V Z 3 B M k U z A 8 m M A 2 d + 1 d i 6 x 4 C j L E C N U M A = = < / D a t a M a s h u p > 
</file>

<file path=customXml/itemProps1.xml><?xml version="1.0" encoding="utf-8"?>
<ds:datastoreItem xmlns:ds="http://schemas.openxmlformats.org/officeDocument/2006/customXml" ds:itemID="{672090C5-547A-463F-BE2B-ED3146F42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</vt:lpstr>
      <vt:lpstr>data_H4</vt:lpstr>
      <vt:lpstr>data_H0</vt:lpstr>
      <vt:lpstr>irf_point_est</vt:lpstr>
      <vt:lpstr>multiplicators</vt:lpstr>
      <vt:lpstr>market_cap</vt:lpstr>
      <vt:lpstr>stock_index</vt:lpstr>
      <vt:lpstr>bonds</vt:lpstr>
      <vt:lpstr>inflation</vt:lpstr>
      <vt:lpstr>gdp_rate</vt:lpstr>
      <vt:lpstr>gov_debt</vt:lpstr>
      <vt:lpstr>inflation_forecasts</vt:lpstr>
      <vt:lpstr>yrly_infl_forecast</vt:lpstr>
      <vt:lpstr>gdp_ppp</vt:lpstr>
      <vt:lpstr>GDP_PPP2</vt:lpstr>
      <vt:lpstr>reer</vt:lpstr>
      <vt:lpstr>wb_data</vt:lpstr>
      <vt:lpstr>rgdp</vt:lpstr>
      <vt:lpstr>corr_rgdp</vt:lpstr>
      <vt:lpstr>gdp_pc</vt:lpstr>
      <vt:lpstr>stocks</vt:lpstr>
      <vt:lpstr>financial_dev</vt:lpstr>
      <vt:lpstr>hpi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Erneszt Kazmin</dc:creator>
  <cp:lastModifiedBy>Kazmin Erneszt</cp:lastModifiedBy>
  <dcterms:created xsi:type="dcterms:W3CDTF">2015-06-05T18:17:20Z</dcterms:created>
  <dcterms:modified xsi:type="dcterms:W3CDTF">2025-04-15T14:28:50Z</dcterms:modified>
</cp:coreProperties>
</file>