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6700K\Desktop\"/>
    </mc:Choice>
  </mc:AlternateContent>
  <xr:revisionPtr revIDLastSave="0" documentId="13_ncr:1_{62F2091D-82AA-4F17-9215-EE4BF1AD732D}" xr6:coauthVersionLast="47" xr6:coauthVersionMax="47" xr10:uidLastSave="{00000000-0000-0000-0000-000000000000}"/>
  <bookViews>
    <workbookView xWindow="-120" yWindow="-120" windowWidth="29040" windowHeight="15720" xr2:uid="{5D9D4CDE-FB5B-43C2-9C55-10E80A76EEED}"/>
  </bookViews>
  <sheets>
    <sheet name="SImulador de Investimento" sheetId="1" r:id="rId1"/>
  </sheets>
  <definedNames>
    <definedName name="Aporte_men">'SImulador de Investimento'!$D$14</definedName>
    <definedName name="Dados">'SImulador de Investimento'!$B$34:$E$42</definedName>
    <definedName name="invest">'SImulador de Investimento'!$B$11:$D$18</definedName>
    <definedName name="Investidor">'SImulador de Investimento'!$D$15</definedName>
    <definedName name="Prazo">'SImulador de Investimento'!$D$16</definedName>
    <definedName name="Projecoes">'SImulador de Investimento'!$B$21:$E$24</definedName>
    <definedName name="Rentabilidade">'SImulador de Investimento'!$D$17</definedName>
    <definedName name="Suges">'SImulador de Investimento'!$F$11:$G$15</definedName>
    <definedName name="Titulo">'SImulador de Investimento'!$B$9</definedName>
    <definedName name="Vl_in">'SImulador de Investimento'!$D$13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C23" i="1"/>
  <c r="C24" i="1"/>
  <c r="C22" i="1"/>
  <c r="D18" i="1"/>
  <c r="B35" i="1" l="1"/>
  <c r="B36" i="1"/>
  <c r="B37" i="1"/>
  <c r="B38" i="1"/>
  <c r="B39" i="1"/>
  <c r="B40" i="1"/>
  <c r="B41" i="1"/>
  <c r="B42" i="1"/>
  <c r="B34" i="1"/>
  <c r="G14" i="1" l="1"/>
  <c r="G15" i="1"/>
  <c r="G13" i="1"/>
</calcChain>
</file>

<file path=xl/sharedStrings.xml><?xml version="1.0" encoding="utf-8"?>
<sst xmlns="http://schemas.openxmlformats.org/spreadsheetml/2006/main" count="38" uniqueCount="22">
  <si>
    <t>Aporte Mensal</t>
  </si>
  <si>
    <t>Valor final</t>
  </si>
  <si>
    <t>Rentabilidade Mensal</t>
  </si>
  <si>
    <t>Projeções</t>
  </si>
  <si>
    <t>1 ano</t>
  </si>
  <si>
    <t>2 anos</t>
  </si>
  <si>
    <t>5 anos</t>
  </si>
  <si>
    <t>10 anos</t>
  </si>
  <si>
    <t>20 anos</t>
  </si>
  <si>
    <t>15 anos</t>
  </si>
  <si>
    <t>Perfil do investidor</t>
  </si>
  <si>
    <t>Conservador</t>
  </si>
  <si>
    <t>Sugestão de distribuição dos investimentos</t>
  </si>
  <si>
    <t>Moderado</t>
  </si>
  <si>
    <t>Agressivo</t>
  </si>
  <si>
    <t>Valor Investido</t>
  </si>
  <si>
    <t>Prazo do rendimento (anos)</t>
  </si>
  <si>
    <t>Renda Fixa:</t>
  </si>
  <si>
    <t>FII:</t>
  </si>
  <si>
    <t>Renda Variável:</t>
  </si>
  <si>
    <t>SIMULADOR DE INVESTIMENTOS</t>
  </si>
  <si>
    <t>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</si>
</sst>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Playf"/>
    </font>
    <font>
      <sz val="11"/>
      <color theme="1"/>
      <name val="Segoe UI"/>
      <family val="2"/>
    </font>
    <font>
      <sz val="11"/>
      <color rgb="FF1F3F3B"/>
      <name val="Segoe UI"/>
      <family val="2"/>
    </font>
    <font>
      <b/>
      <sz val="26"/>
      <color rgb="FFC7A144"/>
      <name val="Segoe Fluent Icons"/>
      <family val="1"/>
    </font>
    <font>
      <sz val="11"/>
      <color rgb="FFC7A144"/>
      <name val="Segoe UI"/>
      <family val="2"/>
    </font>
    <font>
      <b/>
      <sz val="26"/>
      <color rgb="FFC7A144"/>
      <name val="Segoe UI"/>
      <family val="2"/>
    </font>
    <font>
      <sz val="16"/>
      <color rgb="FFC7A144"/>
      <name val="Segoe UI"/>
      <family val="2"/>
    </font>
    <font>
      <b/>
      <sz val="12"/>
      <color rgb="FFC7A144"/>
      <name val="Segoe UI"/>
      <family val="2"/>
    </font>
    <font>
      <b/>
      <sz val="14"/>
      <color rgb="FFF3EFE7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3EFE7"/>
        <bgColor indexed="64"/>
      </patternFill>
    </fill>
    <fill>
      <patternFill patternType="solid">
        <fgColor rgb="FF1F3F3B"/>
        <bgColor indexed="64"/>
      </patternFill>
    </fill>
    <fill>
      <patternFill patternType="solid">
        <fgColor rgb="FFC7A144"/>
        <bgColor indexed="64"/>
      </patternFill>
    </fill>
  </fills>
  <borders count="9">
    <border>
      <left/>
      <right/>
      <top/>
      <bottom/>
      <diagonal/>
    </border>
    <border>
      <left style="thin">
        <color rgb="FF1F3F3B"/>
      </left>
      <right style="thin">
        <color rgb="FF1F3F3B"/>
      </right>
      <top style="thin">
        <color rgb="FF1F3F3B"/>
      </top>
      <bottom style="thin">
        <color rgb="FF1F3F3B"/>
      </bottom>
      <diagonal/>
    </border>
    <border>
      <left/>
      <right/>
      <top/>
      <bottom style="thin">
        <color rgb="FF1F3F3B"/>
      </bottom>
      <diagonal/>
    </border>
    <border>
      <left style="thin">
        <color rgb="FF1F3F3B"/>
      </left>
      <right/>
      <top style="thin">
        <color rgb="FF1F3F3B"/>
      </top>
      <bottom style="thin">
        <color rgb="FF1F3F3B"/>
      </bottom>
      <diagonal/>
    </border>
    <border>
      <left/>
      <right style="thin">
        <color rgb="FF1F3F3B"/>
      </right>
      <top style="thin">
        <color rgb="FF1F3F3B"/>
      </top>
      <bottom style="thin">
        <color rgb="FF1F3F3B"/>
      </bottom>
      <diagonal/>
    </border>
    <border>
      <left style="thin">
        <color rgb="FF1F3F3B"/>
      </left>
      <right/>
      <top style="thin">
        <color rgb="FF1F3F3B"/>
      </top>
      <bottom/>
      <diagonal/>
    </border>
    <border>
      <left/>
      <right style="thin">
        <color rgb="FF1F3F3B"/>
      </right>
      <top style="thin">
        <color rgb="FF1F3F3B"/>
      </top>
      <bottom/>
      <diagonal/>
    </border>
    <border>
      <left style="thin">
        <color rgb="FF1F3F3B"/>
      </left>
      <right/>
      <top/>
      <bottom style="thin">
        <color rgb="FF1F3F3B"/>
      </bottom>
      <diagonal/>
    </border>
    <border>
      <left/>
      <right style="thin">
        <color rgb="FF1F3F3B"/>
      </right>
      <top/>
      <bottom style="thin">
        <color rgb="FF1F3F3B"/>
      </bottom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/>
    <xf numFmtId="44" fontId="3" fillId="2" borderId="1" xfId="0" applyNumberFormat="1" applyFont="1" applyFill="1" applyBorder="1"/>
    <xf numFmtId="10" fontId="3" fillId="2" borderId="1" xfId="0" applyNumberFormat="1" applyFont="1" applyFill="1" applyBorder="1" applyAlignment="1">
      <alignment horizontal="left"/>
    </xf>
    <xf numFmtId="8" fontId="3" fillId="2" borderId="1" xfId="0" applyNumberFormat="1" applyFont="1" applyFill="1" applyBorder="1"/>
    <xf numFmtId="10" fontId="3" fillId="2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8" fontId="9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EFE7"/>
      <color rgb="FF1F3F3B"/>
      <color rgb="FFC7A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</xdr:rowOff>
    </xdr:from>
    <xdr:to>
      <xdr:col>6</xdr:col>
      <xdr:colOff>619125</xdr:colOff>
      <xdr:row>8</xdr:row>
      <xdr:rowOff>38879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7970C8-66F4-C27C-C644-A8E124D06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EF7F0"/>
            </a:clrFrom>
            <a:clrTo>
              <a:srgbClr val="FEF7F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0" t="35058" r="13728" b="33691"/>
        <a:stretch>
          <a:fillRect/>
        </a:stretch>
      </xdr:blipFill>
      <xdr:spPr bwMode="auto">
        <a:xfrm>
          <a:off x="495300" y="1"/>
          <a:ext cx="5724525" cy="1458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91E5-151C-4E22-906D-D560084E53B2}">
  <dimension ref="A1:H42"/>
  <sheetViews>
    <sheetView tabSelected="1" workbookViewId="0">
      <selection activeCell="F25" sqref="F25"/>
    </sheetView>
  </sheetViews>
  <sheetFormatPr defaultColWidth="0" defaultRowHeight="15" zeroHeight="1"/>
  <cols>
    <col min="1" max="1" width="7.140625" customWidth="1"/>
    <col min="2" max="3" width="14.28515625" customWidth="1"/>
    <col min="4" max="4" width="18" bestFit="1" customWidth="1"/>
    <col min="5" max="5" width="14.42578125" bestFit="1" customWidth="1"/>
    <col min="6" max="6" width="15.85546875" customWidth="1"/>
    <col min="7" max="7" width="14.28515625" customWidth="1"/>
    <col min="8" max="8" width="7.140625" customWidth="1"/>
    <col min="9" max="16384" width="9.140625" hidden="1"/>
  </cols>
  <sheetData>
    <row r="1" spans="1:8">
      <c r="A1" s="5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 ht="16.5">
      <c r="A6" s="2"/>
      <c r="B6" s="3"/>
      <c r="C6" s="3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 ht="5.25" customHeight="1">
      <c r="A8" s="2"/>
      <c r="B8" s="2"/>
      <c r="C8" s="2"/>
      <c r="D8" s="2"/>
      <c r="E8" s="2"/>
      <c r="F8" s="2"/>
      <c r="G8" s="2"/>
      <c r="H8" s="2"/>
    </row>
    <row r="9" spans="1:8" ht="38.25">
      <c r="A9" s="2"/>
      <c r="B9" s="24" t="s">
        <v>20</v>
      </c>
      <c r="C9" s="24"/>
      <c r="D9" s="24"/>
      <c r="E9" s="24"/>
      <c r="F9" s="24"/>
      <c r="G9" s="24"/>
      <c r="H9" s="2"/>
    </row>
    <row r="10" spans="1:8" ht="30">
      <c r="A10" s="2"/>
      <c r="B10" s="6"/>
      <c r="C10" s="6"/>
      <c r="D10" s="6"/>
      <c r="E10" s="6"/>
      <c r="F10" s="6"/>
      <c r="G10" s="6"/>
      <c r="H10" s="2"/>
    </row>
    <row r="11" spans="1:8" ht="30">
      <c r="A11" s="2"/>
      <c r="B11" s="17" t="s">
        <v>21</v>
      </c>
      <c r="C11" s="17"/>
      <c r="D11" s="17"/>
      <c r="E11" s="6"/>
      <c r="F11" s="20" t="s">
        <v>12</v>
      </c>
      <c r="G11" s="21"/>
      <c r="H11" s="2"/>
    </row>
    <row r="12" spans="1:8" ht="30">
      <c r="A12" s="2"/>
      <c r="B12" s="18"/>
      <c r="C12" s="18"/>
      <c r="D12" s="18"/>
      <c r="E12" s="6"/>
      <c r="F12" s="22"/>
      <c r="G12" s="23"/>
      <c r="H12" s="2"/>
    </row>
    <row r="13" spans="1:8" ht="16.5">
      <c r="A13" s="2"/>
      <c r="B13" s="14" t="s">
        <v>15</v>
      </c>
      <c r="C13" s="15"/>
      <c r="D13" s="8">
        <v>0</v>
      </c>
      <c r="E13" s="4"/>
      <c r="F13" s="13" t="s">
        <v>17</v>
      </c>
      <c r="G13" s="9">
        <f>VLOOKUP(Investidor&amp;"-"&amp;F13,Dados,4,FALSE)</f>
        <v>0.9</v>
      </c>
      <c r="H13" s="3"/>
    </row>
    <row r="14" spans="1:8" ht="16.5">
      <c r="A14" s="2"/>
      <c r="B14" s="14" t="s">
        <v>0</v>
      </c>
      <c r="C14" s="15"/>
      <c r="D14" s="8">
        <v>200</v>
      </c>
      <c r="E14" s="4"/>
      <c r="F14" s="13" t="s">
        <v>18</v>
      </c>
      <c r="G14" s="9">
        <f>VLOOKUP(Investidor&amp;"-"&amp;F14,Dados,4,FALSE)</f>
        <v>0.1</v>
      </c>
      <c r="H14" s="3"/>
    </row>
    <row r="15" spans="1:8" ht="16.5">
      <c r="A15" s="2"/>
      <c r="B15" s="14" t="s">
        <v>10</v>
      </c>
      <c r="C15" s="15"/>
      <c r="D15" s="7" t="s">
        <v>11</v>
      </c>
      <c r="E15" s="4"/>
      <c r="F15" s="13" t="s">
        <v>19</v>
      </c>
      <c r="G15" s="9">
        <f>VLOOKUP(Investidor&amp;"-"&amp;F15,Dados,4,FALSE)</f>
        <v>0</v>
      </c>
      <c r="H15" s="3"/>
    </row>
    <row r="16" spans="1:8" ht="16.5">
      <c r="A16" s="2"/>
      <c r="B16" s="14" t="s">
        <v>16</v>
      </c>
      <c r="C16" s="15"/>
      <c r="D16" s="7">
        <v>5</v>
      </c>
      <c r="E16" s="4"/>
      <c r="F16" s="2"/>
      <c r="G16" s="2"/>
      <c r="H16" s="3"/>
    </row>
    <row r="17" spans="1:8" ht="16.5">
      <c r="A17" s="2"/>
      <c r="B17" s="14" t="s">
        <v>2</v>
      </c>
      <c r="C17" s="15"/>
      <c r="D17" s="11">
        <v>1.0800000000000001E-2</v>
      </c>
      <c r="E17" s="4"/>
      <c r="F17" s="4"/>
      <c r="G17" s="4"/>
      <c r="H17" s="3"/>
    </row>
    <row r="18" spans="1:8" ht="20.25">
      <c r="A18" s="2"/>
      <c r="B18" s="25" t="s">
        <v>1</v>
      </c>
      <c r="C18" s="26"/>
      <c r="D18" s="27">
        <f>FV(Rentabilidade,Prazo*12,-Aporte_men,-Vl_in)</f>
        <v>16760.803871851687</v>
      </c>
      <c r="E18" s="4"/>
      <c r="F18" s="4"/>
      <c r="G18" s="4"/>
      <c r="H18" s="3"/>
    </row>
    <row r="19" spans="1:8" ht="16.5">
      <c r="A19" s="2"/>
      <c r="B19" s="4"/>
      <c r="C19" s="4"/>
      <c r="D19" s="4"/>
      <c r="E19" s="4"/>
      <c r="F19" s="4"/>
      <c r="G19" s="4"/>
      <c r="H19" s="3"/>
    </row>
    <row r="20" spans="1:8" ht="16.5">
      <c r="A20" s="2"/>
      <c r="B20" s="4"/>
      <c r="C20" s="4"/>
      <c r="D20" s="4"/>
      <c r="E20" s="4"/>
      <c r="F20" s="4"/>
      <c r="G20" s="4"/>
      <c r="H20" s="3"/>
    </row>
    <row r="21" spans="1:8" ht="25.5">
      <c r="A21" s="2"/>
      <c r="B21" s="19" t="s">
        <v>3</v>
      </c>
      <c r="C21" s="19"/>
      <c r="D21" s="19"/>
      <c r="E21" s="19"/>
      <c r="F21" s="16"/>
      <c r="G21" s="16"/>
      <c r="H21" s="3"/>
    </row>
    <row r="22" spans="1:8" ht="16.5">
      <c r="A22" s="2"/>
      <c r="B22" s="12" t="s">
        <v>4</v>
      </c>
      <c r="C22" s="10">
        <f>FV(Rentabilidade,LEFT(B22,2)*12,-Aporte_men,-Vl_in)</f>
        <v>2547.8190539087277</v>
      </c>
      <c r="D22" s="12" t="s">
        <v>7</v>
      </c>
      <c r="E22" s="10">
        <f>FV(Rentabilidade,LEFT(D22,2)*12,-Aporte_men,-Vl_in)</f>
        <v>48691.533250960019</v>
      </c>
      <c r="F22" s="2"/>
      <c r="G22" s="2"/>
      <c r="H22" s="3"/>
    </row>
    <row r="23" spans="1:8" ht="16.5">
      <c r="A23" s="2"/>
      <c r="B23" s="12" t="s">
        <v>5</v>
      </c>
      <c r="C23" s="10">
        <f>FV(Rentabilidade,LEFT(B23,2)*12,-Aporte_men,-Vl_in)</f>
        <v>5446.172732116318</v>
      </c>
      <c r="D23" s="12" t="s">
        <v>9</v>
      </c>
      <c r="E23" s="10">
        <f>FV(Rentabilidade,LEFT(D23,2)*12,-Aporte_men,-Vl_in)</f>
        <v>109522.23603092236</v>
      </c>
      <c r="F23" s="2"/>
      <c r="G23" s="2"/>
      <c r="H23" s="3"/>
    </row>
    <row r="24" spans="1:8" ht="16.5">
      <c r="A24" s="2"/>
      <c r="B24" s="12" t="s">
        <v>6</v>
      </c>
      <c r="C24" s="10">
        <f>FV(Rentabilidade,LEFT(B24,2)*12,-Aporte_men,-Vl_in)</f>
        <v>16760.803871851687</v>
      </c>
      <c r="D24" s="12" t="s">
        <v>8</v>
      </c>
      <c r="E24" s="10">
        <f>FV(Rentabilidade,LEFT(D24,2)*12,-Aporte_men,-Vl_in)</f>
        <v>225409.79865970465</v>
      </c>
      <c r="F24" s="2"/>
      <c r="G24" s="2"/>
      <c r="H24" s="3"/>
    </row>
    <row r="25" spans="1:8" ht="16.5">
      <c r="A25" s="2"/>
      <c r="B25" s="4"/>
      <c r="C25" s="4"/>
      <c r="D25" s="4"/>
      <c r="E25" s="4"/>
      <c r="F25" s="4"/>
      <c r="G25" s="4"/>
      <c r="H25" s="3"/>
    </row>
    <row r="26" spans="1:8" ht="16.5">
      <c r="A26" s="2"/>
      <c r="B26" s="4"/>
      <c r="C26" s="4"/>
      <c r="D26" s="4"/>
      <c r="E26" s="4"/>
      <c r="F26" s="4"/>
      <c r="G26" s="4"/>
      <c r="H26" s="3"/>
    </row>
    <row r="34" spans="2:5" hidden="1">
      <c r="B34" t="str">
        <f>CONCATENATE(C34,"-",D34)</f>
        <v>Conservador-Renda Fixa:</v>
      </c>
      <c r="C34" t="s">
        <v>11</v>
      </c>
      <c r="D34" t="s">
        <v>17</v>
      </c>
      <c r="E34" s="1">
        <v>0.9</v>
      </c>
    </row>
    <row r="35" spans="2:5" hidden="1">
      <c r="B35" t="str">
        <f>CONCATENATE(C35,"-",D35)</f>
        <v>Conservador-FII:</v>
      </c>
      <c r="C35" t="s">
        <v>11</v>
      </c>
      <c r="D35" t="s">
        <v>18</v>
      </c>
      <c r="E35" s="1">
        <v>0.1</v>
      </c>
    </row>
    <row r="36" spans="2:5" hidden="1">
      <c r="B36" t="str">
        <f>CONCATENATE(C36,"-",D36)</f>
        <v>Conservador-Renda Variável:</v>
      </c>
      <c r="C36" t="s">
        <v>11</v>
      </c>
      <c r="D36" t="s">
        <v>19</v>
      </c>
      <c r="E36" s="1">
        <v>0</v>
      </c>
    </row>
    <row r="37" spans="2:5" hidden="1">
      <c r="B37" t="str">
        <f>CONCATENATE(C37,"-",D37)</f>
        <v>Moderado-Renda Fixa:</v>
      </c>
      <c r="C37" t="s">
        <v>13</v>
      </c>
      <c r="D37" t="s">
        <v>17</v>
      </c>
      <c r="E37" s="1">
        <v>0.4</v>
      </c>
    </row>
    <row r="38" spans="2:5" hidden="1">
      <c r="B38" t="str">
        <f>CONCATENATE(C38,"-",D38)</f>
        <v>Moderado-FII:</v>
      </c>
      <c r="C38" t="s">
        <v>13</v>
      </c>
      <c r="D38" t="s">
        <v>18</v>
      </c>
      <c r="E38" s="1">
        <v>0.4</v>
      </c>
    </row>
    <row r="39" spans="2:5" hidden="1">
      <c r="B39" t="str">
        <f>CONCATENATE(C39,"-",D39)</f>
        <v>Moderado-Renda Variável:</v>
      </c>
      <c r="C39" t="s">
        <v>13</v>
      </c>
      <c r="D39" t="s">
        <v>19</v>
      </c>
      <c r="E39" s="1">
        <v>0.2</v>
      </c>
    </row>
    <row r="40" spans="2:5" hidden="1">
      <c r="B40" t="str">
        <f>CONCATENATE(C40,"-",D40)</f>
        <v>Agressivo-Renda Fixa:</v>
      </c>
      <c r="C40" t="s">
        <v>14</v>
      </c>
      <c r="D40" t="s">
        <v>17</v>
      </c>
      <c r="E40" s="1">
        <v>0.1</v>
      </c>
    </row>
    <row r="41" spans="2:5" hidden="1">
      <c r="B41" t="str">
        <f>CONCATENATE(C41,"-",D41)</f>
        <v>Agressivo-FII:</v>
      </c>
      <c r="C41" t="s">
        <v>14</v>
      </c>
      <c r="D41" t="s">
        <v>18</v>
      </c>
      <c r="E41" s="1">
        <v>0.1</v>
      </c>
    </row>
    <row r="42" spans="2:5" hidden="1">
      <c r="B42" t="str">
        <f>CONCATENATE(C42,"-",D42)</f>
        <v>Agressivo-Renda Variável:</v>
      </c>
      <c r="C42" t="s">
        <v>14</v>
      </c>
      <c r="D42" t="s">
        <v>19</v>
      </c>
      <c r="E42" s="1">
        <v>0.8</v>
      </c>
    </row>
  </sheetData>
  <mergeCells count="10">
    <mergeCell ref="B17:C17"/>
    <mergeCell ref="B18:C18"/>
    <mergeCell ref="B21:E21"/>
    <mergeCell ref="B11:D12"/>
    <mergeCell ref="F11:G12"/>
    <mergeCell ref="B9:G9"/>
    <mergeCell ref="B13:C13"/>
    <mergeCell ref="B14:C14"/>
    <mergeCell ref="B15:C15"/>
    <mergeCell ref="B16:C16"/>
  </mergeCells>
  <dataValidations count="1">
    <dataValidation type="list" allowBlank="1" showInputMessage="1" showErrorMessage="1" sqref="D15" xr:uid="{110E94B4-4671-45C2-91A3-902CF7930C9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10</vt:i4>
      </vt:variant>
    </vt:vector>
  </HeadingPairs>
  <TitlesOfParts>
    <vt:vector size="11" baseType="lpstr">
      <vt:lpstr>SImulador de Investimento</vt:lpstr>
      <vt:lpstr>Aporte_men</vt:lpstr>
      <vt:lpstr>Dados</vt:lpstr>
      <vt:lpstr>invest</vt:lpstr>
      <vt:lpstr>Investidor</vt:lpstr>
      <vt:lpstr>Prazo</vt:lpstr>
      <vt:lpstr>Projecoes</vt:lpstr>
      <vt:lpstr>Rentabilidade</vt:lpstr>
      <vt:lpstr>Suges</vt:lpstr>
      <vt:lpstr>Titulo</vt:lpstr>
      <vt:lpstr>Vl_in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6700K</dc:creator>
  <cp:lastModifiedBy>Home 6700K</cp:lastModifiedBy>
  <dcterms:created xsi:type="dcterms:W3CDTF">2025-06-19T00:52:34Z</dcterms:created>
  <dcterms:modified xsi:type="dcterms:W3CDTF">2025-06-20T01:31:41Z</dcterms:modified>
</cp:coreProperties>
</file>