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asilevskaya\Downloads\"/>
    </mc:Choice>
  </mc:AlternateContent>
  <xr:revisionPtr revIDLastSave="0" documentId="13_ncr:1_{8326CF75-E4E3-457F-99E1-B18AA312EF80}" xr6:coauthVersionLast="36" xr6:coauthVersionMax="36" xr10:uidLastSave="{00000000-0000-0000-0000-000000000000}"/>
  <bookViews>
    <workbookView xWindow="0" yWindow="0" windowWidth="19200" windowHeight="7840" tabRatio="892" xr2:uid="{CEA690E8-CEEC-4477-8665-F004CAC84637}"/>
  </bookViews>
  <sheets>
    <sheet name="Шаблон" sheetId="59" r:id="rId1"/>
    <sheet name="Пример " sheetId="89" r:id="rId2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47" i="89" l="1"/>
  <c r="AW46" i="89"/>
  <c r="AN45" i="89"/>
  <c r="AP45" i="89" s="1"/>
  <c r="AW44" i="89"/>
  <c r="AY44" i="89" s="1"/>
  <c r="AN44" i="89"/>
  <c r="AP44" i="89" s="1"/>
  <c r="AW43" i="89"/>
  <c r="AY43" i="89" s="1"/>
  <c r="AN43" i="89"/>
  <c r="AP43" i="89" s="1"/>
  <c r="AW42" i="89"/>
  <c r="AN39" i="89"/>
  <c r="AW38" i="89"/>
  <c r="AN37" i="89"/>
  <c r="AO37" i="89" s="1"/>
  <c r="AW36" i="89"/>
  <c r="AY36" i="89" s="1"/>
  <c r="AN36" i="89"/>
  <c r="AP36" i="89" s="1"/>
  <c r="AW35" i="89"/>
  <c r="AY35" i="89" s="1"/>
  <c r="AN35" i="89"/>
  <c r="AW34" i="89"/>
  <c r="AN31" i="89"/>
  <c r="AW30" i="89"/>
  <c r="AN29" i="89"/>
  <c r="AW28" i="89"/>
  <c r="AY28" i="89" s="1"/>
  <c r="AN28" i="89"/>
  <c r="AW27" i="89"/>
  <c r="AY27" i="89" s="1"/>
  <c r="AN27" i="89"/>
  <c r="AP27" i="89" s="1"/>
  <c r="AW26" i="89"/>
  <c r="AY26" i="89" s="1"/>
  <c r="AN23" i="89"/>
  <c r="AW22" i="89"/>
  <c r="AN21" i="89"/>
  <c r="AP21" i="89" s="1"/>
  <c r="AW20" i="89"/>
  <c r="AY20" i="89" s="1"/>
  <c r="AN20" i="89"/>
  <c r="AP20" i="89" s="1"/>
  <c r="AW19" i="89"/>
  <c r="AY19" i="89" s="1"/>
  <c r="AN19" i="89"/>
  <c r="AW18" i="89"/>
  <c r="AS17" i="89"/>
  <c r="AT17" i="89" s="1"/>
  <c r="AJ17" i="89"/>
  <c r="AK17" i="89" s="1"/>
  <c r="AS16" i="89"/>
  <c r="AT16" i="89" s="1"/>
  <c r="AJ16" i="89"/>
  <c r="AK16" i="89" s="1"/>
  <c r="AS15" i="89"/>
  <c r="AT15" i="89" s="1"/>
  <c r="AJ15" i="89"/>
  <c r="AK15" i="89" s="1"/>
  <c r="AS14" i="89"/>
  <c r="AT14" i="89" s="1"/>
  <c r="AN14" i="89"/>
  <c r="AJ14" i="89"/>
  <c r="AK14" i="89" s="1"/>
  <c r="AW13" i="89"/>
  <c r="AS13" i="89"/>
  <c r="AJ13" i="89"/>
  <c r="AN12" i="89"/>
  <c r="AP12" i="89" s="1"/>
  <c r="AW11" i="89"/>
  <c r="AY11" i="89" s="1"/>
  <c r="AN11" i="89"/>
  <c r="AW10" i="89"/>
  <c r="AY10" i="89" s="1"/>
  <c r="AN10" i="89"/>
  <c r="AP10" i="89" s="1"/>
  <c r="AW9" i="89"/>
  <c r="AY9" i="89" s="1"/>
  <c r="AN9" i="89"/>
  <c r="AP9" i="89" s="1"/>
  <c r="AW8" i="89"/>
  <c r="AX8" i="89" s="1"/>
  <c r="AS8" i="89"/>
  <c r="AT8" i="89" s="1"/>
  <c r="AN8" i="89"/>
  <c r="AP8" i="89" s="1"/>
  <c r="AJ8" i="89"/>
  <c r="AK8" i="89" s="1"/>
  <c r="AW7" i="89"/>
  <c r="AS7" i="89"/>
  <c r="AT7" i="89" s="1"/>
  <c r="AN7" i="89"/>
  <c r="AP7" i="89" s="1"/>
  <c r="AJ7" i="89"/>
  <c r="AK7" i="89" s="1"/>
  <c r="AO28" i="89" l="1"/>
  <c r="AN38" i="89"/>
  <c r="AO8" i="89"/>
  <c r="AN22" i="89"/>
  <c r="AJ18" i="89"/>
  <c r="AY8" i="89"/>
  <c r="AW37" i="89"/>
  <c r="AP19" i="89"/>
  <c r="AN30" i="89"/>
  <c r="AO29" i="89" s="1"/>
  <c r="AX19" i="89"/>
  <c r="AP28" i="89"/>
  <c r="AP37" i="89"/>
  <c r="AP35" i="89"/>
  <c r="AO20" i="89"/>
  <c r="AO10" i="89"/>
  <c r="AX35" i="89"/>
  <c r="AO44" i="89"/>
  <c r="AO27" i="89"/>
  <c r="AW21" i="89"/>
  <c r="AO36" i="89"/>
  <c r="AO45" i="89"/>
  <c r="AY42" i="89"/>
  <c r="AS18" i="89"/>
  <c r="AW12" i="89"/>
  <c r="AX11" i="89" s="1"/>
  <c r="AX7" i="89"/>
  <c r="AJ9" i="89"/>
  <c r="AY7" i="89"/>
  <c r="AX34" i="89"/>
  <c r="AX27" i="89"/>
  <c r="AP29" i="89"/>
  <c r="AY34" i="89"/>
  <c r="AX43" i="89"/>
  <c r="AX20" i="89"/>
  <c r="AW29" i="89"/>
  <c r="AX26" i="89" s="1"/>
  <c r="AX36" i="89"/>
  <c r="AW45" i="89"/>
  <c r="AX42" i="89" s="1"/>
  <c r="AY18" i="89"/>
  <c r="AX18" i="89"/>
  <c r="AO19" i="89"/>
  <c r="AO35" i="89"/>
  <c r="AN46" i="89"/>
  <c r="AO43" i="89" s="1"/>
  <c r="AS9" i="89"/>
  <c r="AO21" i="89"/>
  <c r="AP11" i="89"/>
  <c r="AN13" i="89"/>
  <c r="AO9" i="89" s="1"/>
  <c r="AO7" i="89"/>
  <c r="AX28" i="89"/>
  <c r="AX44" i="89"/>
  <c r="AK13" i="89"/>
  <c r="AT13" i="89"/>
  <c r="AX10" i="89" l="1"/>
  <c r="AX9" i="89"/>
  <c r="AO12" i="89"/>
  <c r="AO11" i="89"/>
  <c r="AR27" i="89" l="1"/>
  <c r="AN47" i="59" l="1"/>
  <c r="AW46" i="59"/>
  <c r="AN45" i="59"/>
  <c r="AP45" i="59" s="1"/>
  <c r="AW44" i="59"/>
  <c r="AY44" i="59" s="1"/>
  <c r="AN44" i="59"/>
  <c r="AP44" i="59" s="1"/>
  <c r="AW43" i="59"/>
  <c r="AX43" i="59" s="1"/>
  <c r="AN43" i="59"/>
  <c r="AP43" i="59" s="1"/>
  <c r="AW42" i="59"/>
  <c r="AY42" i="59" s="1"/>
  <c r="AN39" i="59"/>
  <c r="AW38" i="59"/>
  <c r="AN37" i="59"/>
  <c r="AP37" i="59" s="1"/>
  <c r="AW36" i="59"/>
  <c r="AY36" i="59" s="1"/>
  <c r="AN36" i="59"/>
  <c r="AP36" i="59" s="1"/>
  <c r="AW35" i="59"/>
  <c r="AY35" i="59" s="1"/>
  <c r="AN35" i="59"/>
  <c r="AN38" i="59" s="1"/>
  <c r="AO35" i="59" s="1"/>
  <c r="AW34" i="59"/>
  <c r="AY34" i="59" s="1"/>
  <c r="AN31" i="59"/>
  <c r="AW30" i="59"/>
  <c r="AN29" i="59"/>
  <c r="AP29" i="59" s="1"/>
  <c r="AW28" i="59"/>
  <c r="AY28" i="59" s="1"/>
  <c r="AN28" i="59"/>
  <c r="AP28" i="59" s="1"/>
  <c r="AW27" i="59"/>
  <c r="AX27" i="59" s="1"/>
  <c r="AN27" i="59"/>
  <c r="AP27" i="59" s="1"/>
  <c r="AW26" i="59"/>
  <c r="AY26" i="59" s="1"/>
  <c r="AN23" i="59"/>
  <c r="AW22" i="59"/>
  <c r="AN21" i="59"/>
  <c r="AP21" i="59" s="1"/>
  <c r="AW20" i="59"/>
  <c r="AY20" i="59" s="1"/>
  <c r="AN20" i="59"/>
  <c r="AP20" i="59" s="1"/>
  <c r="AW19" i="59"/>
  <c r="AY19" i="59" s="1"/>
  <c r="AP19" i="59"/>
  <c r="AN19" i="59"/>
  <c r="AW18" i="59"/>
  <c r="AY18" i="59" s="1"/>
  <c r="AS17" i="59"/>
  <c r="AT17" i="59" s="1"/>
  <c r="AJ17" i="59"/>
  <c r="AS16" i="59"/>
  <c r="AT16" i="59" s="1"/>
  <c r="AJ16" i="59"/>
  <c r="AK16" i="59" s="1"/>
  <c r="AS15" i="59"/>
  <c r="AT15" i="59" s="1"/>
  <c r="AJ15" i="59"/>
  <c r="AK15" i="59" s="1"/>
  <c r="AS14" i="59"/>
  <c r="AT14" i="59" s="1"/>
  <c r="AN14" i="59"/>
  <c r="AJ14" i="59"/>
  <c r="AW13" i="59"/>
  <c r="AS13" i="59"/>
  <c r="AS18" i="59" s="1"/>
  <c r="AJ13" i="59"/>
  <c r="AN12" i="59"/>
  <c r="AW11" i="59"/>
  <c r="AY11" i="59" s="1"/>
  <c r="AN11" i="59"/>
  <c r="AP11" i="59" s="1"/>
  <c r="AW10" i="59"/>
  <c r="AY10" i="59" s="1"/>
  <c r="AN10" i="59"/>
  <c r="AP10" i="59" s="1"/>
  <c r="AW9" i="59"/>
  <c r="AY9" i="59" s="1"/>
  <c r="AN9" i="59"/>
  <c r="AP9" i="59" s="1"/>
  <c r="AX8" i="59"/>
  <c r="AW8" i="59"/>
  <c r="AY8" i="59" s="1"/>
  <c r="AS8" i="59"/>
  <c r="AT8" i="59" s="1"/>
  <c r="AN8" i="59"/>
  <c r="AP8" i="59" s="1"/>
  <c r="AJ8" i="59"/>
  <c r="AW7" i="59"/>
  <c r="AS7" i="59"/>
  <c r="AT7" i="59" s="1"/>
  <c r="AN7" i="59"/>
  <c r="AJ7" i="59"/>
  <c r="AJ9" i="59" s="1"/>
  <c r="AK7" i="59" s="1"/>
  <c r="AX19" i="59" l="1"/>
  <c r="AW12" i="59"/>
  <c r="AX35" i="59"/>
  <c r="AO10" i="59"/>
  <c r="AO36" i="59"/>
  <c r="AN13" i="59"/>
  <c r="AX7" i="59"/>
  <c r="AN22" i="59"/>
  <c r="AO28" i="59"/>
  <c r="AY7" i="59"/>
  <c r="AS9" i="59"/>
  <c r="AJ18" i="59"/>
  <c r="AP35" i="59"/>
  <c r="AO12" i="59"/>
  <c r="AO19" i="59"/>
  <c r="AO20" i="59"/>
  <c r="AO8" i="59"/>
  <c r="AO9" i="59"/>
  <c r="AK14" i="59"/>
  <c r="AK17" i="59"/>
  <c r="AX10" i="59"/>
  <c r="AP12" i="59"/>
  <c r="AX20" i="59"/>
  <c r="AY27" i="59"/>
  <c r="AW29" i="59"/>
  <c r="AX36" i="59"/>
  <c r="AY43" i="59"/>
  <c r="AW45" i="59"/>
  <c r="AK8" i="59"/>
  <c r="AN30" i="59"/>
  <c r="AO27" i="59" s="1"/>
  <c r="AN46" i="59"/>
  <c r="AO43" i="59" s="1"/>
  <c r="AO44" i="59"/>
  <c r="AO7" i="59"/>
  <c r="AO11" i="59"/>
  <c r="AK13" i="59"/>
  <c r="AO21" i="59"/>
  <c r="AX26" i="59"/>
  <c r="AO37" i="59"/>
  <c r="AX42" i="59"/>
  <c r="AP7" i="59"/>
  <c r="AX9" i="59"/>
  <c r="AW21" i="59"/>
  <c r="AX28" i="59"/>
  <c r="AW37" i="59"/>
  <c r="AX44" i="59"/>
  <c r="AX11" i="59"/>
  <c r="AT13" i="59"/>
  <c r="AX18" i="59"/>
  <c r="AO29" i="59"/>
  <c r="AX34" i="59"/>
  <c r="AO45" i="59"/>
</calcChain>
</file>

<file path=xl/sharedStrings.xml><?xml version="1.0" encoding="utf-8"?>
<sst xmlns="http://schemas.openxmlformats.org/spreadsheetml/2006/main" count="6118" uniqueCount="3332">
  <si>
    <t>Summary data</t>
  </si>
  <si>
    <t>{  "httpCode": "500",  "httpMessage": "Internal Server Error",  "moreInformation": "Body of the response is not valid according to json schema"}</t>
  </si>
  <si>
    <t>99b35b7f30cfe9a5</t>
  </si>
  <si>
    <t>{  "code": "invalid_credentials",  "description": "Invalid user credentials"}</t>
  </si>
  <si>
    <t>2ff13540-6063-4d21-8cd9-8960ab2bda38</t>
  </si>
  <si>
    <t>{  "code": "authenticator_is_blocked",  "description": "This authenticator is blocked. It may be possible to use another for the same user"}</t>
  </si>
  <si>
    <t>Всего</t>
  </si>
  <si>
    <t>Доля</t>
  </si>
  <si>
    <t>Overlap</t>
  </si>
  <si>
    <t>Angles</t>
  </si>
  <si>
    <t>HickvisionDS</t>
  </si>
  <si>
    <t>Blur</t>
  </si>
  <si>
    <t>Light</t>
  </si>
  <si>
    <t xml:space="preserve">Quality	</t>
  </si>
  <si>
    <t>Количество</t>
  </si>
  <si>
    <t>Bestshot</t>
  </si>
  <si>
    <t>Прошли проверку качества (ОК)</t>
  </si>
  <si>
    <t>Не прошли проверку качества (Error)</t>
  </si>
  <si>
    <t>Причины отказа по качеству:</t>
  </si>
  <si>
    <t>Статистика по сформированным bestshot:</t>
  </si>
  <si>
    <t>Причина</t>
  </si>
  <si>
    <t>Статистика с результатами аутентификации:</t>
  </si>
  <si>
    <t>Результат аутентификации</t>
  </si>
  <si>
    <t>Аутентификация пройдена (200)</t>
  </si>
  <si>
    <t>Аутентификация НЕ пройдена (403)</t>
  </si>
  <si>
    <t>Ошибка аутентификации (500)</t>
  </si>
  <si>
    <t xml:space="preserve">Количество </t>
  </si>
  <si>
    <t>Общая статистика по операциям:</t>
  </si>
  <si>
    <t>Общий объем операций</t>
  </si>
  <si>
    <t>Статистика получения токена:</t>
  </si>
  <si>
    <t>Статистика по 3 запросу</t>
  </si>
  <si>
    <t>Статистика по 4 запросу</t>
  </si>
  <si>
    <t>Общая статистика</t>
  </si>
  <si>
    <t>По камере</t>
  </si>
  <si>
    <t>Время окончания</t>
  </si>
  <si>
    <t>Время начала</t>
  </si>
  <si>
    <t>2024-05-15 13:11:58.510 +00:00</t>
  </si>
  <si>
    <t>2024-08-15 13:30:56.479 +00:00</t>
  </si>
  <si>
    <t>Время, мс</t>
  </si>
  <si>
    <t>Request timed out 00:00:10 seconds. Parameter `CbsTimeOut` in settings</t>
  </si>
  <si>
    <t>194E3B665F816507560D63A6632E81B800BE344ED8DC0DF173C1895EB33CEFCC</t>
  </si>
  <si>
    <t>0E2DEC5C9D9190EBAC5B4566C01B228BCED60856EC66A347A11B5FFBD414054F</t>
  </si>
  <si>
    <t>41975AD15A98EBFEAE3AF64271560F7307C5465ABDA15BF0079B6C2C65EB2AE0</t>
  </si>
  <si>
    <t>72759C629D2F805B3B5239ED467B1F64E966D268FF71DA31F2B66E02937EB80A</t>
  </si>
  <si>
    <t>F44E16CDD52F5A34F1285D0D7D4A310C9554A4E4EA88F7B97120E6B820A7DC0E</t>
  </si>
  <si>
    <t>E3FFF2BE2A5F47DDC6ADB3BAEC8EFEC2A4BAD928D4F7E00E271C68D385256E68</t>
  </si>
  <si>
    <t>773d7e27319d37de</t>
  </si>
  <si>
    <t>11E92644F9FF38165E8D40C68ECCE7631560D888D51851FD7410434D9B714894</t>
  </si>
  <si>
    <t>2B4893C32AA6938DE078595F26CAB4B5B254CBB34D8FF395B07BB8A0A1199674</t>
  </si>
  <si>
    <t>4E8F8247F62E2258C437157D9BCF97F60E673AFB84406DDBFFC7AC336CBA3602</t>
  </si>
  <si>
    <t>2bdd3ce8-8dac-4d2a-a04f-fee87ec5a1c3</t>
  </si>
  <si>
    <t>2024-11-30 06:24:17.249 +00:00</t>
  </si>
  <si>
    <t>2024-11-30 06:24:18.918 +00:00</t>
  </si>
  <si>
    <t>4f89fc47bef447bfaa6df05c7cf077f6</t>
  </si>
  <si>
    <t>2024-11-30 06:24:17.270 +00:00</t>
  </si>
  <si>
    <t>5212949ab56a451c8b4ce15274c9a9c5</t>
  </si>
  <si>
    <t>40ca4a6d49de4e29896b78fbc3f9244b</t>
  </si>
  <si>
    <t>2024-11-30 06:24:18.471 +00:00</t>
  </si>
  <si>
    <t>c4a65f09deaa423c8eb0ee9c7b7b0dd2</t>
  </si>
  <si>
    <t>2024-11-30 06:24:18.763 +00:00</t>
  </si>
  <si>
    <t>46527a83-37be-4dfe-9f85-30d9f9f2032d</t>
  </si>
  <si>
    <t>2024-11-25 03:05:55.472 +00:00</t>
  </si>
  <si>
    <t>2024-11-25 03:05:56.957 +00:00</t>
  </si>
  <si>
    <t>8b1166398a4d4e079c0cede7fa41ad2d</t>
  </si>
  <si>
    <t>2024-11-25 03:05:55.495 +00:00</t>
  </si>
  <si>
    <t>9edc7502f1d342c8b3ff214b529b5614</t>
  </si>
  <si>
    <t>eb93cd8c572349e3a8c54739504c6fb7</t>
  </si>
  <si>
    <t>2024-11-25 03:05:56.611 +00:00</t>
  </si>
  <si>
    <t>75b70ab272a2413f83471ccf8238e3c0</t>
  </si>
  <si>
    <t>2024-11-25 03:05:56.782 +00:00</t>
  </si>
  <si>
    <t>165731ac-027d-4011-8200-21b227c2f816</t>
  </si>
  <si>
    <t>2024-11-25 03:12:09.237 +00:00</t>
  </si>
  <si>
    <t>2024-11-25 03:12:10.141 +00:00</t>
  </si>
  <si>
    <t>51f0c95766f24517a90faf099e387e66</t>
  </si>
  <si>
    <t>2024-11-25 03:12:09.240 +00:00</t>
  </si>
  <si>
    <t>94894b7be54648ecb7a5921b9e9ef03c</t>
  </si>
  <si>
    <t>17c12147-d58d-4f6f-9291-9794adc9d4d7</t>
  </si>
  <si>
    <t>2024-11-25 03:16:20.567 +00:00</t>
  </si>
  <si>
    <t>2024-11-25 03:16:21.971 +00:00</t>
  </si>
  <si>
    <t>5046a646525a49009b1d7ece056cfd43</t>
  </si>
  <si>
    <t>2024-11-25 03:16:20.569 +00:00</t>
  </si>
  <si>
    <t>a0e0b01e0e8248edbc173ec11b6b361c</t>
  </si>
  <si>
    <t>33a881a09b984fa190e6e529a31a30cc</t>
  </si>
  <si>
    <t>2024-11-25 03:16:21.642 +00:00</t>
  </si>
  <si>
    <t>aed78a1ba37549009ff7610d57e848e7</t>
  </si>
  <si>
    <t>2024-11-25 03:16:21.813 +00:00</t>
  </si>
  <si>
    <t>595c49e8-4187-41e8-8a4d-3f808b80be4a</t>
  </si>
  <si>
    <t>2024-11-25 03:25:38.145 +00:00</t>
  </si>
  <si>
    <t>2024-11-25 03:25:39.173 +00:00</t>
  </si>
  <si>
    <t>3ccf011eb8334faa82796e5a24e91bac</t>
  </si>
  <si>
    <t>2024-11-25 03:25:38.148 +00:00</t>
  </si>
  <si>
    <t>1503c0138dbb4d4b90af6f28580ddf5b</t>
  </si>
  <si>
    <t>ca5c59e8-6655-4984-bdd2-e74fddfa4419</t>
  </si>
  <si>
    <t>2024-11-25 03:28:38.871 +00:00</t>
  </si>
  <si>
    <t>2024-11-25 03:28:39.794 +00:00</t>
  </si>
  <si>
    <t>429f1d102c7d4beb8f0258972742f676</t>
  </si>
  <si>
    <t>2024-11-25 03:28:38.874 +00:00</t>
  </si>
  <si>
    <t>36612cfe4bc64e2cb2e848d07bff6f05</t>
  </si>
  <si>
    <t>73591884-8413-4166-b31b-9af8a29f3e83</t>
  </si>
  <si>
    <t>2024-11-25 03:30:51.858 +00:00</t>
  </si>
  <si>
    <t>2024-11-25 03:30:53.426 +00:00</t>
  </si>
  <si>
    <t>b350229b2edb4cada452d982312d7135</t>
  </si>
  <si>
    <t>2024-11-25 03:30:51.861 +00:00</t>
  </si>
  <si>
    <t>61e1879bbbff43f69c1ada0dbb50e5c7</t>
  </si>
  <si>
    <t>5422393f44f3414dad68dd71dba1e4a6</t>
  </si>
  <si>
    <t>2024-11-25 03:30:53.080 +00:00</t>
  </si>
  <si>
    <t>8ffb043c0caf4105881f192054ff4037</t>
  </si>
  <si>
    <t>2024-11-25 03:30:53.255 +00:00</t>
  </si>
  <si>
    <t>8ea0e9fd-464c-460d-b455-b60c40f6c79d</t>
  </si>
  <si>
    <t>2024-11-25 03:35:40.747 +00:00</t>
  </si>
  <si>
    <t>2024-11-25 03:35:41.607 +00:00</t>
  </si>
  <si>
    <t>49f2c18ff74d4868aa36d6430a2d904c</t>
  </si>
  <si>
    <t>2024-11-25 03:35:40.749 +00:00</t>
  </si>
  <si>
    <t>190611478d3449ad8850fdbea069b740</t>
  </si>
  <si>
    <t>872166ba-54d4-46ad-ad3b-c1dcfae9b61f</t>
  </si>
  <si>
    <t>2024-11-25 03:37:23.300 +00:00</t>
  </si>
  <si>
    <t>2024-11-25 03:37:24.288 +00:00</t>
  </si>
  <si>
    <t>c9f6392f02054020a24455897686d730</t>
  </si>
  <si>
    <t>2024-11-25 03:37:23.303 +00:00</t>
  </si>
  <si>
    <t>89339f81207f44d999d61aefd33ea143</t>
  </si>
  <si>
    <t>e410ed79-088a-438e-b176-88390932762f</t>
  </si>
  <si>
    <t>2024-11-25 03:38:11.704 +00:00</t>
  </si>
  <si>
    <t>2024-11-25 03:38:12.191 +00:00</t>
  </si>
  <si>
    <t>e288a030bfb446fab93e6da9cfd3e743</t>
  </si>
  <si>
    <t>2024-11-25 03:38:11.706 +00:00</t>
  </si>
  <si>
    <t>a61ebe582eb74ca7986a6805914c8f3b</t>
  </si>
  <si>
    <t>e37d3d76-b4e7-4753-92cd-47dcd1624b34</t>
  </si>
  <si>
    <t>2024-11-25 03:42:05.319 +00:00</t>
  </si>
  <si>
    <t>2024-11-25 03:42:06.214 +00:00</t>
  </si>
  <si>
    <t>abbfac448e61417284d2e50fc5a22e82</t>
  </si>
  <si>
    <t>2024-11-25 03:42:05.322 +00:00</t>
  </si>
  <si>
    <t>d24753b74b114de090dbede5c495e6fb</t>
  </si>
  <si>
    <t>699954e7-72d5-443a-b0d5-ae39d9cf5d43</t>
  </si>
  <si>
    <t>2024-11-25 03:42:08.669 +00:00</t>
  </si>
  <si>
    <t>2024-11-25 03:42:09.574 +00:00</t>
  </si>
  <si>
    <t>2024-11-25 03:42:08.672 +00:00</t>
  </si>
  <si>
    <t>9fd27d1d864546a28e84c28867cb14f2</t>
  </si>
  <si>
    <t>0117070b-9ccc-4cb8-9692-eb4652e3710b</t>
  </si>
  <si>
    <t>2024-11-25 03:42:11.869 +00:00</t>
  </si>
  <si>
    <t>2024-11-25 03:42:13.240 +00:00</t>
  </si>
  <si>
    <t>2024-11-25 03:42:11.872 +00:00</t>
  </si>
  <si>
    <t>836e1eeca2e344cfb100241286832953</t>
  </si>
  <si>
    <t>9aa0d249b8b343e78106e52c0bf06141</t>
  </si>
  <si>
    <t>2024-11-25 03:42:12.884 +00:00</t>
  </si>
  <si>
    <t>26fa4f6c55fc4a288ded2d1a9ef0d51f</t>
  </si>
  <si>
    <t>2024-11-25 03:42:13.058 +00:00</t>
  </si>
  <si>
    <t>3fdf212c-ba92-4439-b81c-36211e2e00d6</t>
  </si>
  <si>
    <t>2024-11-25 03:45:14.318 +00:00</t>
  </si>
  <si>
    <t>2024-11-25 03:45:15.310 +00:00</t>
  </si>
  <si>
    <t>b2fc34adab944f14944e15bd7fbc3bd1</t>
  </si>
  <si>
    <t>2024-11-25 03:45:14.320 +00:00</t>
  </si>
  <si>
    <t>00611583909346528d65810c5c8e25ec</t>
  </si>
  <si>
    <t>37da0165-22d6-4306-ba40-c2332a8e01dc</t>
  </si>
  <si>
    <t>2024-11-25 03:45:27.541 +00:00</t>
  </si>
  <si>
    <t>2024-11-25 03:45:28.027 +00:00</t>
  </si>
  <si>
    <t>5af90265f55c4cc08ab550711819d898</t>
  </si>
  <si>
    <t>2024-11-25 03:45:27.544 +00:00</t>
  </si>
  <si>
    <t>c4c878fb4c1a4ab49d84bfaf6ca513bb</t>
  </si>
  <si>
    <t>f6da6107-ab8f-4296-b182-32111f1c4ea2</t>
  </si>
  <si>
    <t>2024-11-25 03:47:35.510 +00:00</t>
  </si>
  <si>
    <t>2024-11-25 03:47:36.487 +00:00</t>
  </si>
  <si>
    <t>84037ee1646e40958d0f1402d9e255af</t>
  </si>
  <si>
    <t>2024-11-25 03:47:35.513 +00:00</t>
  </si>
  <si>
    <t>3e79efb70f8b4b0eaa7b45edb38a56d9</t>
  </si>
  <si>
    <t>a4a8cd1a-077d-481e-90e9-a0053003d3ef</t>
  </si>
  <si>
    <t>2024-11-25 03:47:39.078 +00:00</t>
  </si>
  <si>
    <t>2024-11-25 03:47:39.979 +00:00</t>
  </si>
  <si>
    <t>2024-11-25 03:47:39.080 +00:00</t>
  </si>
  <si>
    <t>b6ceaa58107341eb89706c6aa3ae4933</t>
  </si>
  <si>
    <t>f63573d0-049f-4402-87c8-fc33a66f782b</t>
  </si>
  <si>
    <t>2024-11-25 04:12:52.498 +00:00</t>
  </si>
  <si>
    <t>2024-11-25 04:12:53.963 +00:00</t>
  </si>
  <si>
    <t>ab283c4e29c04bf18e2b232d6129547a</t>
  </si>
  <si>
    <t>2024-11-25 04:12:52.521 +00:00</t>
  </si>
  <si>
    <t>7dd74be675114d22af51b7d870e752c6</t>
  </si>
  <si>
    <t>4721ca3977154823a7804cbf62b49411</t>
  </si>
  <si>
    <t>2024-11-25 04:12:53.612 +00:00</t>
  </si>
  <si>
    <t>0ac76ec729c4451aa01f187cecda0481</t>
  </si>
  <si>
    <t>2024-11-25 04:12:53.792 +00:00</t>
  </si>
  <si>
    <t>c267c993-c9f3-48c9-81c4-fa53b4b44e0a</t>
  </si>
  <si>
    <t>2024-11-25 04:16:11.172 +00:00</t>
  </si>
  <si>
    <t>2024-11-25 04:16:12.109 +00:00</t>
  </si>
  <si>
    <t>fd45af72f38949c98e61089cf1582525</t>
  </si>
  <si>
    <t>2024-11-25 04:16:11.175 +00:00</t>
  </si>
  <si>
    <t>271ee55a900a49aa9422a157edda9644</t>
  </si>
  <si>
    <t>a29d6896-5457-4d27-beb6-6a5f8dbe89aa</t>
  </si>
  <si>
    <t>2024-11-25 04:17:16.028 +00:00</t>
  </si>
  <si>
    <t>2024-11-25 04:17:16.556 +00:00</t>
  </si>
  <si>
    <t>fbc43b8d497c4a80aae69cba3d51ca79</t>
  </si>
  <si>
    <t>2024-11-25 04:17:16.030 +00:00</t>
  </si>
  <si>
    <t>e1f92528ed8940069ec7a35f649f2691</t>
  </si>
  <si>
    <t>79d7e713-293a-48ce-8dc5-1eb769ccfdad</t>
  </si>
  <si>
    <t>2024-11-25 04:45:15.330 +00:00</t>
  </si>
  <si>
    <t>2024-11-25 04:45:16.710 +00:00</t>
  </si>
  <si>
    <t>94dc11f3e6c243e19ea91e0b8eba18a5</t>
  </si>
  <si>
    <t>2024-11-25 04:45:15.332 +00:00</t>
  </si>
  <si>
    <t>799e424467f8478a85c83820524f9e0d</t>
  </si>
  <si>
    <t>2887845cb4d54d5bb327d5ac30f26b79</t>
  </si>
  <si>
    <t>2024-11-25 04:45:16.373 +00:00</t>
  </si>
  <si>
    <t>02c3cc217feb428080aac0dd2e77f6c1</t>
  </si>
  <si>
    <t>2024-11-25 04:45:16.545 +00:00</t>
  </si>
  <si>
    <t>7a6cecbc-465a-4620-a627-a557eba916eb</t>
  </si>
  <si>
    <t>2024-11-25 04:48:27.784 +00:00</t>
  </si>
  <si>
    <t>2024-11-25 04:48:28.731 +00:00</t>
  </si>
  <si>
    <t>c327ef377752441f9712d7bd8dd04407</t>
  </si>
  <si>
    <t>2024-11-25 04:48:27.786 +00:00</t>
  </si>
  <si>
    <t>7c08eab4c9494becb25b384f3478a894</t>
  </si>
  <si>
    <t>a607b48f-22ee-4cbf-ac97-3f3dd40d51f7</t>
  </si>
  <si>
    <t>2024-11-25 04:48:31.036 +00:00</t>
  </si>
  <si>
    <t>2024-11-25 04:48:31.942 +00:00</t>
  </si>
  <si>
    <t>2024-11-25 04:48:31.038 +00:00</t>
  </si>
  <si>
    <t>f500f403eec74899a10a50f16b6b1eb4</t>
  </si>
  <si>
    <t>3473a6a7-0762-4513-b75e-def32e7362d6</t>
  </si>
  <si>
    <t>2024-11-25 04:48:34.220 +00:00</t>
  </si>
  <si>
    <t>2024-11-25 04:48:35.056 +00:00</t>
  </si>
  <si>
    <t>2024-11-25 04:48:34.223 +00:00</t>
  </si>
  <si>
    <t>7a9097faa8d54392a62e229602d4c57d</t>
  </si>
  <si>
    <t>ed8e6e19-c2f2-4eca-a710-180931604e00</t>
  </si>
  <si>
    <t>2024-11-25 04:52:42.523 +00:00</t>
  </si>
  <si>
    <t>2024-11-25 04:52:43.512 +00:00</t>
  </si>
  <si>
    <t>0fb6dde9e01340e1b767ba444ce77d42</t>
  </si>
  <si>
    <t>2024-11-25 04:52:42.525 +00:00</t>
  </si>
  <si>
    <t>0784249cd1334683b6ea503cb2ab364d</t>
  </si>
  <si>
    <t>23ccd233-84e6-42ac-b812-7c58bd5e2985</t>
  </si>
  <si>
    <t>2024-11-25 05:10:42.409 +00:00</t>
  </si>
  <si>
    <t>2024-11-25 05:10:43.256 +00:00</t>
  </si>
  <si>
    <t>d4192a5d937c49a0b3424dcc5802cdd4</t>
  </si>
  <si>
    <t>2024-11-25 05:10:42.412 +00:00</t>
  </si>
  <si>
    <t>a1cf0032e66449be8c9b956459cbe01e</t>
  </si>
  <si>
    <t>caf48a75-8b24-4b0b-bd65-b1f71a90c059</t>
  </si>
  <si>
    <t>2024-11-25 05:12:40.562 +00:00</t>
  </si>
  <si>
    <t>2024-11-25 05:12:41.472 +00:00</t>
  </si>
  <si>
    <t>8f7589f7f7614f428e3f81b9e1915cca</t>
  </si>
  <si>
    <t>2024-11-25 05:12:40.585 +00:00</t>
  </si>
  <si>
    <t>c8bb6cc03e954f9e9550b939c9d9e11d</t>
  </si>
  <si>
    <t>974237a2-f4e6-4cc4-8673-da9b7ed031c6</t>
  </si>
  <si>
    <t>2024-11-25 05:17:49.952 +00:00</t>
  </si>
  <si>
    <t>2024-11-25 05:17:50.788 +00:00</t>
  </si>
  <si>
    <t>2c7d7209f2774e8996fe6118c4f2daf1</t>
  </si>
  <si>
    <t>2024-11-25 05:17:49.954 +00:00</t>
  </si>
  <si>
    <t>98158c355cea477594ba16a874ded1c8</t>
  </si>
  <si>
    <t>2024-11-25 05:17:49.955 +00:00</t>
  </si>
  <si>
    <t>7b104686-50c8-4437-aa76-0fb090b8470a</t>
  </si>
  <si>
    <t>2024-11-25 05:34:06.388 +00:00</t>
  </si>
  <si>
    <t>2024-11-25 05:34:07.810 +00:00</t>
  </si>
  <si>
    <t>40368526875247e286625a37951c9e7e</t>
  </si>
  <si>
    <t>2024-11-25 05:34:06.391 +00:00</t>
  </si>
  <si>
    <t>c5e3e518752f42379ca53acbb2211195</t>
  </si>
  <si>
    <t>d3adf982af564822bd0d20ab1f702dd7</t>
  </si>
  <si>
    <t>2024-11-25 05:34:07.470 +00:00</t>
  </si>
  <si>
    <t>65b4e5467a98449b90702f8eb7a4601e</t>
  </si>
  <si>
    <t>2024-11-25 05:34:07.650 +00:00</t>
  </si>
  <si>
    <t>98e74f49-7d7c-4d54-a668-5eeaa5243604</t>
  </si>
  <si>
    <t>2024-11-25 05:37:24.354 +00:00</t>
  </si>
  <si>
    <t>2024-11-25 05:37:25.231 +00:00</t>
  </si>
  <si>
    <t>4f822e46e284428ea327a493fa237634</t>
  </si>
  <si>
    <t>2024-11-25 05:37:24.357 +00:00</t>
  </si>
  <si>
    <t>f0f48fa5f68145f6af98e9143049e260</t>
  </si>
  <si>
    <t>990a1001-ea6f-48b2-9a10-6d2f24f74c66</t>
  </si>
  <si>
    <t>2024-11-25 05:38:36.461 +00:00</t>
  </si>
  <si>
    <t>2024-11-25 05:38:36.928 +00:00</t>
  </si>
  <si>
    <t>ca6eb51ee00048bea19799a8d0f311e6</t>
  </si>
  <si>
    <t>2024-11-25 05:38:36.464 +00:00</t>
  </si>
  <si>
    <t>52901b02fa97444ebc212534e9686d98</t>
  </si>
  <si>
    <t>502995b4-b81f-48e9-9ece-bc8288d2a818</t>
  </si>
  <si>
    <t>2024-11-25 05:42:24.877 +00:00</t>
  </si>
  <si>
    <t>2024-11-25 05:42:25.830 +00:00</t>
  </si>
  <si>
    <t>8234a84b098f42ea870f27096a5f2d58</t>
  </si>
  <si>
    <t>2024-11-25 05:42:24.879 +00:00</t>
  </si>
  <si>
    <t>397757af0d034a8696ec193f677480a0</t>
  </si>
  <si>
    <t>ba511b3a-ad9c-4821-8769-024bb21bfc24</t>
  </si>
  <si>
    <t>2024-11-25 05:43:59.541 +00:00</t>
  </si>
  <si>
    <t>2024-11-25 05:44:00.334 +00:00</t>
  </si>
  <si>
    <t>07bd430e6651449ea18373d4076acd4d</t>
  </si>
  <si>
    <t>2024-11-25 05:43:59.544 +00:00</t>
  </si>
  <si>
    <t>c24a6e63be1b4d9183d8ee76bb2e518a</t>
  </si>
  <si>
    <t>9c1cba21-c6bc-4888-b54a-3f7d3261b2e0</t>
  </si>
  <si>
    <t>2024-11-25 05:46:59.750 +00:00</t>
  </si>
  <si>
    <t>2024-11-25 05:47:00.597 +00:00</t>
  </si>
  <si>
    <t>15bb1ace7acb41b584bc0d69bfff0889</t>
  </si>
  <si>
    <t>2024-11-25 05:46:59.753 +00:00</t>
  </si>
  <si>
    <t>2101afd1659d4289a7efcd6331f66cb4</t>
  </si>
  <si>
    <t>5c1221ae-d258-4e7e-a239-22ff0a12d6ad</t>
  </si>
  <si>
    <t>2024-11-25 06:02:16.013 +00:00</t>
  </si>
  <si>
    <t>2024-11-25 06:02:16.568 +00:00</t>
  </si>
  <si>
    <t>d7b7d756e11242489d001b34dd04d833</t>
  </si>
  <si>
    <t>2024-11-25 06:02:16.016 +00:00</t>
  </si>
  <si>
    <t>c2b2fbda1dbc4ed692a9ae23a30d1522</t>
  </si>
  <si>
    <t>e58d3721-31b5-4ba4-87b7-5d46c39cf7ad</t>
  </si>
  <si>
    <t>2024-11-25 06:11:38.605 +00:00</t>
  </si>
  <si>
    <t>2024-11-25 06:11:39.451 +00:00</t>
  </si>
  <si>
    <t>6e3f6dfb70eb431a984a4cb14a5db617</t>
  </si>
  <si>
    <t>2024-11-25 06:11:38.608 +00:00</t>
  </si>
  <si>
    <t>025296fa1ef84986bcd37238f7af3694</t>
  </si>
  <si>
    <t>f9ae451b-1b50-472e-806f-05f4251cd7e3</t>
  </si>
  <si>
    <t>2024-11-25 06:16:43.805 +00:00</t>
  </si>
  <si>
    <t>2024-11-25 06:16:44.692 +00:00</t>
  </si>
  <si>
    <t>264cd1599fb6429fbfd8d1da00687ede</t>
  </si>
  <si>
    <t>2024-11-25 06:16:43.825 +00:00</t>
  </si>
  <si>
    <t>437f7b556e6b43e5b8de8064dd0bcc4d</t>
  </si>
  <si>
    <t>c0efc16b-5bf9-475c-a356-5b4eadf092ff</t>
  </si>
  <si>
    <t>2024-11-25 06:27:57.460 +00:00</t>
  </si>
  <si>
    <t>2024-11-25 06:27:58.945 +00:00</t>
  </si>
  <si>
    <t>3aca6bced63d454ba41da1a36db807b9</t>
  </si>
  <si>
    <t>2024-11-25 06:27:57.463 +00:00</t>
  </si>
  <si>
    <t>4f2352f6edd043359c31461a1d670944</t>
  </si>
  <si>
    <t>e8bf862a523d49688d1ced777106c606</t>
  </si>
  <si>
    <t>2024-11-25 06:27:58.622 +00:00</t>
  </si>
  <si>
    <t>9bcbd837e313475a84fc1f79cd565e27</t>
  </si>
  <si>
    <t>2024-11-25 06:27:58.797 +00:00</t>
  </si>
  <si>
    <t>0571f7ef-3718-4679-a9ff-7542752c765e</t>
  </si>
  <si>
    <t>2024-11-25 06:43:29.406 +00:00</t>
  </si>
  <si>
    <t>2024-11-25 06:43:30.276 +00:00</t>
  </si>
  <si>
    <t>5bcd336ce55d412d86a0ff7f9431272d</t>
  </si>
  <si>
    <t>2024-11-25 06:43:29.410 +00:00</t>
  </si>
  <si>
    <t>04a88a39381b415e804dba01572dd74d</t>
  </si>
  <si>
    <t>2024-11-25 06:43:29.411 +00:00</t>
  </si>
  <si>
    <t>b0e8d02b-affc-4bbf-a8b2-2d9da4055186</t>
  </si>
  <si>
    <t>2024-11-25 07:28:09.659 +00:00</t>
  </si>
  <si>
    <t>2024-11-25 07:28:11.155 +00:00</t>
  </si>
  <si>
    <t>a26bc74c436b4f0c99e8733dd4b2542c</t>
  </si>
  <si>
    <t>2024-11-25 07:28:09.679 +00:00</t>
  </si>
  <si>
    <t>b560658c4e4f4ff6bc89a85ba43da3ae</t>
  </si>
  <si>
    <t>00d3cca2e1564ac3bf14577c175cf06f</t>
  </si>
  <si>
    <t>2024-11-25 07:28:10.811 +00:00</t>
  </si>
  <si>
    <t>f3322a3381214860a8e897d5fba0feb3</t>
  </si>
  <si>
    <t>2024-11-25 07:28:11.006 +00:00</t>
  </si>
  <si>
    <t>0f1f5117-7fa6-46f9-b38e-e9f507dfb072</t>
  </si>
  <si>
    <t>2024-11-25 07:29:21.655 +00:00</t>
  </si>
  <si>
    <t>2024-11-25 07:29:22.547 +00:00</t>
  </si>
  <si>
    <t>cfbcf9c0213b4c8f9a32f01fc1693a0f</t>
  </si>
  <si>
    <t>2024-11-25 07:29:21.658 +00:00</t>
  </si>
  <si>
    <t>3d8bd1ef792f4d2a8e717aa0eb380380</t>
  </si>
  <si>
    <t>5567a230-e48c-4387-b0d8-b87bdd4fc666</t>
  </si>
  <si>
    <t>2024-11-25 07:37:12.829 +00:00</t>
  </si>
  <si>
    <t>2024-11-25 07:37:13.766 +00:00</t>
  </si>
  <si>
    <t>61c5e5dd3f1a4257892ecdd622469333</t>
  </si>
  <si>
    <t>2024-11-25 07:37:12.832 +00:00</t>
  </si>
  <si>
    <t>dcacc00fd3c247368eabefc36902438f</t>
  </si>
  <si>
    <t>2d1bbe34-9378-4173-a22f-23b750c54017</t>
  </si>
  <si>
    <t>2024-11-25 07:43:14.012 +00:00</t>
  </si>
  <si>
    <t>2024-11-25 07:43:14.846 +00:00</t>
  </si>
  <si>
    <t>39f5f206c6ec47079c4fefce76021e61</t>
  </si>
  <si>
    <t>2024-11-25 07:43:14.014 +00:00</t>
  </si>
  <si>
    <t>c5990d70596e4a73992ba697a1d7e7d6</t>
  </si>
  <si>
    <t>b9f11fab-508a-47c8-b065-c12af1eaa9d6</t>
  </si>
  <si>
    <t>2024-11-25 07:44:43.100 +00:00</t>
  </si>
  <si>
    <t>2024-11-25 07:44:44.587 +00:00</t>
  </si>
  <si>
    <t>8da8b1b561f3492980c26fb6f4bad70c</t>
  </si>
  <si>
    <t>2024-11-25 07:44:43.102 +00:00</t>
  </si>
  <si>
    <t>3db28ac6cdf149f2a7f82710960823a0</t>
  </si>
  <si>
    <t>9bc785bc742b4a428d23bcadfe4ad171</t>
  </si>
  <si>
    <t>2024-11-25 07:44:44.237 +00:00</t>
  </si>
  <si>
    <t>470a080aff1b44289e76b040856e1299</t>
  </si>
  <si>
    <t>2024-11-25 07:44:44.420 +00:00</t>
  </si>
  <si>
    <t>0f1dc202-4458-4b53-9f24-8b8cad8a2a4c</t>
  </si>
  <si>
    <t>2024-11-25 07:56:01.320 +00:00</t>
  </si>
  <si>
    <t>2024-11-25 07:56:02.884 +00:00</t>
  </si>
  <si>
    <t>e524d59b353e4697854c7dce7185e259</t>
  </si>
  <si>
    <t>2024-11-25 07:56:01.323 +00:00</t>
  </si>
  <si>
    <t>e228aa16df2f4e51ac931264d3c8c3f2</t>
  </si>
  <si>
    <t>1a56d02600ed48a798d44785295ddbf0</t>
  </si>
  <si>
    <t>2024-11-25 07:56:02.558 +00:00</t>
  </si>
  <si>
    <t>fbe1f9989f8545a6ba4fdc1819ed19d2</t>
  </si>
  <si>
    <t>2024-11-25 07:56:02.731 +00:00</t>
  </si>
  <si>
    <t>fc1a9d99-317f-468a-a654-a8a364eb7779</t>
  </si>
  <si>
    <t>2024-11-25 07:56:36.373 +00:00</t>
  </si>
  <si>
    <t>2024-11-25 07:56:37.767 +00:00</t>
  </si>
  <si>
    <t>736c01f85aec481f86e4e2c111703fc0</t>
  </si>
  <si>
    <t>2024-11-25 07:56:36.376 +00:00</t>
  </si>
  <si>
    <t>2c6df2e62b11475f9d437f66402c9034</t>
  </si>
  <si>
    <t>e3240acbade84a258bf04eae33d57aa2</t>
  </si>
  <si>
    <t>2024-11-25 07:56:37.447 +00:00</t>
  </si>
  <si>
    <t>9b247eda02a7414ca46bc081feeabfbf</t>
  </si>
  <si>
    <t>2024-11-25 07:56:37.614 +00:00</t>
  </si>
  <si>
    <t>73e28913-39cb-4fff-b2b6-a1dbf9f7586b</t>
  </si>
  <si>
    <t>2024-11-25 07:57:04.181 +00:00</t>
  </si>
  <si>
    <t>2024-11-25 07:57:05.777 +00:00</t>
  </si>
  <si>
    <t>2024-11-25 07:57:04.183 +00:00</t>
  </si>
  <si>
    <t>1a620a39db294b2e944513d7eff4d5a2</t>
  </si>
  <si>
    <t>316d9c34fa9445db82d887c756f9904e</t>
  </si>
  <si>
    <t>2024-11-25 07:57:05.391 +00:00</t>
  </si>
  <si>
    <t>c4f1978c5f804bd78fa82689f4cf12fb</t>
  </si>
  <si>
    <t>2024-11-25 07:57:05.575 +00:00</t>
  </si>
  <si>
    <t>7615ca34-b5c1-49d6-ac60-0096d93c1a29</t>
  </si>
  <si>
    <t>2024-11-25 08:03:01.511 +00:00</t>
  </si>
  <si>
    <t>2024-11-25 08:03:02.351 +00:00</t>
  </si>
  <si>
    <t>227af776cebc4578a290006225f40f08</t>
  </si>
  <si>
    <t>2024-11-25 08:03:01.514 +00:00</t>
  </si>
  <si>
    <t>e277b37281db4cdd89dfb76cf24e2873</t>
  </si>
  <si>
    <t>c4c2397d-cf0f-4bc3-9fe5-8f97cb12b305</t>
  </si>
  <si>
    <t>2024-11-25 08:03:04.587 +00:00</t>
  </si>
  <si>
    <t>2024-11-25 08:03:06.495 +00:00</t>
  </si>
  <si>
    <t>2024-11-25 08:03:04.590 +00:00</t>
  </si>
  <si>
    <t>cd31ec5331334318821d135ad542c3a4</t>
  </si>
  <si>
    <t>d752af33-ba24-4e22-8862-136b32c852dc</t>
  </si>
  <si>
    <t>2024-11-25 08:03:09.200 +00:00</t>
  </si>
  <si>
    <t>2024-11-25 08:03:10.043 +00:00</t>
  </si>
  <si>
    <t>2024-11-25 08:03:09.202 +00:00</t>
  </si>
  <si>
    <t>a9ba3237fdc0428fb0d73cc674e462f9</t>
  </si>
  <si>
    <t>e0596545-8782-4237-bf66-e1187b778188</t>
  </si>
  <si>
    <t>2024-11-25 08:08:51.729 +00:00</t>
  </si>
  <si>
    <t>2024-11-25 08:08:52.222 +00:00</t>
  </si>
  <si>
    <t>e9dc1858a953416894f3774c40a45d4b</t>
  </si>
  <si>
    <t>2024-11-25 08:08:51.732 +00:00</t>
  </si>
  <si>
    <t>fc60f6273c7243b987ed04d50d4631c2</t>
  </si>
  <si>
    <t>3ece466b-1355-42a3-90c0-7e2392dc2093</t>
  </si>
  <si>
    <t>2024-11-25 08:13:42.875 +00:00</t>
  </si>
  <si>
    <t>2024-11-25 08:13:43.765 +00:00</t>
  </si>
  <si>
    <t>ba7786554e9f4556a1e6db2c74605792</t>
  </si>
  <si>
    <t>2024-11-25 08:13:42.877 +00:00</t>
  </si>
  <si>
    <t>c2af28e14b7f4837bf0de6dd9c8da3b6</t>
  </si>
  <si>
    <t>ffd571ee-62eb-45c1-9532-ac00a84dea62</t>
  </si>
  <si>
    <t>2024-11-25 08:19:09.994 +00:00</t>
  </si>
  <si>
    <t>2024-11-25 08:19:11.513 +00:00</t>
  </si>
  <si>
    <t>7f4071eda0b54718b635778dd92743ae</t>
  </si>
  <si>
    <t>2024-11-25 08:19:09.997 +00:00</t>
  </si>
  <si>
    <t>cb8fb91e023d4607a0119576208d082c</t>
  </si>
  <si>
    <t>68d6d0da830e4e9f9fe3c827b6025804</t>
  </si>
  <si>
    <t>2024-11-25 08:19:11.164 +00:00</t>
  </si>
  <si>
    <t>d326d30fca24408c87bb87a31dea7431</t>
  </si>
  <si>
    <t>2024-11-25 08:19:11.353 +00:00</t>
  </si>
  <si>
    <t>699ad1bd-fb74-4cae-91aa-38d14260bf4f</t>
  </si>
  <si>
    <t>2024-11-25 08:21:08.735 +00:00</t>
  </si>
  <si>
    <t>2024-11-25 08:21:09.625 +00:00</t>
  </si>
  <si>
    <t>f6c5412a64f24ed384669e9c7e1cbe3a</t>
  </si>
  <si>
    <t>2024-11-25 08:21:08.738 +00:00</t>
  </si>
  <si>
    <t>e983a2a8a92e48ec8ae94fef82fbf69e</t>
  </si>
  <si>
    <t>e1e466d6-27e2-4ff6-bec5-fb611e154db2</t>
  </si>
  <si>
    <t>2024-11-25 08:48:08.013 +00:00</t>
  </si>
  <si>
    <t>2024-11-25 08:48:08.850 +00:00</t>
  </si>
  <si>
    <t>7e4d1148277e4fdc9e4809606592e2f3</t>
  </si>
  <si>
    <t>2024-11-25 08:48:08.032 +00:00</t>
  </si>
  <si>
    <t>18d1168883044dc28d47e209ecb4cfb7</t>
  </si>
  <si>
    <t>c1a9c123-a360-4206-9be2-95e231c3cd3c</t>
  </si>
  <si>
    <t>2024-11-25 08:48:11.196 +00:00</t>
  </si>
  <si>
    <t>2024-11-25 08:48:12.104 +00:00</t>
  </si>
  <si>
    <t>2024-11-25 08:48:11.198 +00:00</t>
  </si>
  <si>
    <t>602ae82b250a4d3bab2712bd453c14bf</t>
  </si>
  <si>
    <t>2b671595-3f9d-413f-8d77-397a228e78b9</t>
  </si>
  <si>
    <t>2024-11-25 08:50:10.792 +00:00</t>
  </si>
  <si>
    <t>2024-11-25 08:50:11.690 +00:00</t>
  </si>
  <si>
    <t>563bd113c5fc4704bab5744d1f7a344d</t>
  </si>
  <si>
    <t>2024-11-25 08:50:10.795 +00:00</t>
  </si>
  <si>
    <t>bb4a86a4281d4749b4c2618b6442bbfe</t>
  </si>
  <si>
    <t>f013bee5-0c17-4a1b-b81f-e8fcf8e7a55f</t>
  </si>
  <si>
    <t>2024-11-25 09:10:37.636 +00:00</t>
  </si>
  <si>
    <t>2024-11-25 09:10:38.588 +00:00</t>
  </si>
  <si>
    <t>15e9cce91e4a4067bcd69b0fac0f96c7</t>
  </si>
  <si>
    <t>2024-11-25 09:10:37.639 +00:00</t>
  </si>
  <si>
    <t>064a252749964687a2b18dd8d6380d08</t>
  </si>
  <si>
    <t>e0312d85-5bf5-435d-b8a3-e8d267d42597</t>
  </si>
  <si>
    <t>2024-11-25 09:12:19.994 +00:00</t>
  </si>
  <si>
    <t>2024-11-25 09:12:20.875 +00:00</t>
  </si>
  <si>
    <t>36f51b44857a4c64b1e3575d3e9f76c3</t>
  </si>
  <si>
    <t>2024-11-25 09:12:19.996 +00:00</t>
  </si>
  <si>
    <t>02cfb27eee434d6a9cc9c80a9b70d893</t>
  </si>
  <si>
    <t>187d46a7-9558-492b-8993-01299197e4c7</t>
  </si>
  <si>
    <t>2024-11-25 09:20:02.819 +00:00</t>
  </si>
  <si>
    <t>2024-11-25 09:20:03.700 +00:00</t>
  </si>
  <si>
    <t>508437a2504e4cc18a6f0d8df639d964</t>
  </si>
  <si>
    <t>2024-11-25 09:20:02.821 +00:00</t>
  </si>
  <si>
    <t>6d8433b4bdfb44a89579df0e15c52136</t>
  </si>
  <si>
    <t>eb9409c3-b934-4d1c-94ee-033f8e1c7a02</t>
  </si>
  <si>
    <t>2024-11-25 09:54:21.105 +00:00</t>
  </si>
  <si>
    <t>2024-11-25 09:54:22.543 +00:00</t>
  </si>
  <si>
    <t>3f82121ef1864989ab3c695f8c78dbbd</t>
  </si>
  <si>
    <t>2024-11-25 09:54:21.125 +00:00</t>
  </si>
  <si>
    <t>c58900c1f3324bb89757aebd619cdecc</t>
  </si>
  <si>
    <t>ca204a9f1775418c9a9689ce38ad7e81</t>
  </si>
  <si>
    <t>2024-11-25 09:54:22.214 +00:00</t>
  </si>
  <si>
    <t>6a80139efdee44b5ba6c7c6695698f88</t>
  </si>
  <si>
    <t>2024-11-25 09:54:22.392 +00:00</t>
  </si>
  <si>
    <t>6996b280-77b7-41b6-870c-35a9162937a0</t>
  </si>
  <si>
    <t>2024-11-25 09:55:41.912 +00:00</t>
  </si>
  <si>
    <t>2024-11-25 09:55:42.810 +00:00</t>
  </si>
  <si>
    <t>55e0a25221c24c76b45acec861236611</t>
  </si>
  <si>
    <t>2024-11-25 09:55:41.914 +00:00</t>
  </si>
  <si>
    <t>3a0f0a58acf945f7b9a4ed3e8d4370d0</t>
  </si>
  <si>
    <t>a40dbc1a-7b3f-462e-9d49-6b40dbc9f10c</t>
  </si>
  <si>
    <t>2024-11-25 10:03:54.847 +00:00</t>
  </si>
  <si>
    <t>2024-11-25 10:03:55.744 +00:00</t>
  </si>
  <si>
    <t>ee8032e63d87423296cc3e2970462ea5</t>
  </si>
  <si>
    <t>2024-11-25 10:03:54.850 +00:00</t>
  </si>
  <si>
    <t>bc4d1f5ca26c495191cd12f4df6ba85c</t>
  </si>
  <si>
    <t>ae3fdf56-c4f2-4338-9662-7b60b37a80f9</t>
  </si>
  <si>
    <t>2024-11-25 10:11:37.392 +00:00</t>
  </si>
  <si>
    <t>2024-11-25 10:11:38.371 +00:00</t>
  </si>
  <si>
    <t>8d8d2a6565b048ea9452c2447f1b2240</t>
  </si>
  <si>
    <t>2024-11-25 10:11:37.395 +00:00</t>
  </si>
  <si>
    <t>9c2041526bd341f6a315fd087dec41a1</t>
  </si>
  <si>
    <t>88e967ae-74d9-443a-b675-a4e81c95ff43</t>
  </si>
  <si>
    <t>2024-11-25 10:11:41.046 +00:00</t>
  </si>
  <si>
    <t>2024-11-25 10:11:41.909 +00:00</t>
  </si>
  <si>
    <t>2024-11-25 10:11:41.048 +00:00</t>
  </si>
  <si>
    <t>4381dd05ff4f459ebf4ae5e78352a393</t>
  </si>
  <si>
    <t>54094404-62e9-4c5c-9df7-f6357f065553</t>
  </si>
  <si>
    <t>2024-11-25 10:11:46.587 +00:00</t>
  </si>
  <si>
    <t>2024-11-25 10:11:47.967 +00:00</t>
  </si>
  <si>
    <t>2024-11-25 10:11:46.589 +00:00</t>
  </si>
  <si>
    <t>d2e7f4e153f343f6b8cf1ee5f2721f78</t>
  </si>
  <si>
    <t>4ff086ed91d24668b07ac6d6f40f0adf</t>
  </si>
  <si>
    <t>2024-11-25 10:11:47.618 +00:00</t>
  </si>
  <si>
    <t>cf96ac61082741ffa89b83f9b3f43d31</t>
  </si>
  <si>
    <t>2024-11-25 10:11:47.804 +00:00</t>
  </si>
  <si>
    <t>00689e14-d480-4eca-aca2-097d0c24941c</t>
  </si>
  <si>
    <t>2024-11-25 10:33:55.549 +00:00</t>
  </si>
  <si>
    <t>2024-11-25 10:33:55.982 +00:00</t>
  </si>
  <si>
    <t>186ccfb77c4c4852902f9f44a70230fc</t>
  </si>
  <si>
    <t>2024-11-25 10:33:55.553 +00:00</t>
  </si>
  <si>
    <t>9fa9d7a354cb4c769ff935b63cdd6747</t>
  </si>
  <si>
    <t>b2f1315e-7683-4d38-ad72-98870e29a653</t>
  </si>
  <si>
    <t>2024-11-25 10:34:27.376 +00:00</t>
  </si>
  <si>
    <t>2024-11-25 10:34:27.890 +00:00</t>
  </si>
  <si>
    <t>47c16930e5df4f43ab3408249169af19</t>
  </si>
  <si>
    <t>2024-11-25 10:34:27.379 +00:00</t>
  </si>
  <si>
    <t>328df0266f074c39ad8ce8dfe44d3a6d</t>
  </si>
  <si>
    <t>c761c8fd-eb7f-40f7-81a1-16454231f4b1</t>
  </si>
  <si>
    <t>2024-11-25 10:35:17.534 +00:00</t>
  </si>
  <si>
    <t>2024-11-25 10:35:18.363 +00:00</t>
  </si>
  <si>
    <t>346c78c8a4324440a9270f101f098d7c</t>
  </si>
  <si>
    <t>2024-11-25 10:35:17.536 +00:00</t>
  </si>
  <si>
    <t>3830078e78224543a525d525d733954a</t>
  </si>
  <si>
    <t>de318307-39fc-4dfa-9e3d-43be06d6d163</t>
  </si>
  <si>
    <t>2024-11-25 10:35:20.858 +00:00</t>
  </si>
  <si>
    <t>2024-11-25 10:35:21.800 +00:00</t>
  </si>
  <si>
    <t>2024-11-25 10:35:20.860 +00:00</t>
  </si>
  <si>
    <t>26cea9261c404b109fc4226234d35b36</t>
  </si>
  <si>
    <t>dc36ddbc-9cd6-4668-82c2-c322f7d45fa4</t>
  </si>
  <si>
    <t>2024-11-25 10:35:28.902 +00:00</t>
  </si>
  <si>
    <t>2024-11-25 10:35:29.739 +00:00</t>
  </si>
  <si>
    <t>2024-11-25 10:35:28.905 +00:00</t>
  </si>
  <si>
    <t>94a97e881f2449409d25a82bc1ba2aad</t>
  </si>
  <si>
    <t>1c3b1691-86bb-4d67-a053-615485f37742</t>
  </si>
  <si>
    <t>2024-11-25 10:35:41.611 +00:00</t>
  </si>
  <si>
    <t>2024-11-25 10:35:42.380 +00:00</t>
  </si>
  <si>
    <t>dcc267760af7491e942866895a3190b6</t>
  </si>
  <si>
    <t>2024-11-25 10:35:41.613 +00:00</t>
  </si>
  <si>
    <t>ef2e5f43e9564226857ce8e172556f2d</t>
  </si>
  <si>
    <t>2025d318-2a63-42b2-88e5-bdde85b26976</t>
  </si>
  <si>
    <t>2024-11-25 10:37:21.946 +00:00</t>
  </si>
  <si>
    <t>2024-11-25 10:37:23.429 +00:00</t>
  </si>
  <si>
    <t>845fdefa782c4d7abfb10ba4c41e1cbc</t>
  </si>
  <si>
    <t>2024-11-25 10:37:21.948 +00:00</t>
  </si>
  <si>
    <t>584dc673a3f4404abcaaf46fd5d0f991</t>
  </si>
  <si>
    <t>38d042fd94b64d63b6b8df1ce70a74df</t>
  </si>
  <si>
    <t>2024-11-25 10:37:23.079 +00:00</t>
  </si>
  <si>
    <t>619efeb8d2294c4c9cc794708192116b</t>
  </si>
  <si>
    <t>2024-11-25 10:37:23.284 +00:00</t>
  </si>
  <si>
    <t>9f7ef8c3-def3-4764-b6f4-c14064be6319</t>
  </si>
  <si>
    <t>2024-11-25 10:38:32.400 +00:00</t>
  </si>
  <si>
    <t>2024-11-25 10:38:33.350 +00:00</t>
  </si>
  <si>
    <t>a6e36548793048e789071dce378cba73</t>
  </si>
  <si>
    <t>2024-11-25 10:38:32.403 +00:00</t>
  </si>
  <si>
    <t>5d24c6e83cb34a28b8f8f053d7376390</t>
  </si>
  <si>
    <t>5e1690b8-5e6e-4a9e-b3cf-5c5f930e3fff</t>
  </si>
  <si>
    <t>2024-11-25 10:38:40.869 +00:00</t>
  </si>
  <si>
    <t>2024-11-25 10:38:41.828 +00:00</t>
  </si>
  <si>
    <t>0fd97310debd44f29cea130613a9ef29</t>
  </si>
  <si>
    <t>2024-11-25 10:38:40.872 +00:00</t>
  </si>
  <si>
    <t>5cf4fd4a0e4f408295e65de9df968978</t>
  </si>
  <si>
    <t>46d340a6-0f64-4511-9d60-dcd49aa1bbe2</t>
  </si>
  <si>
    <t>2024-11-25 10:38:44.102 +00:00</t>
  </si>
  <si>
    <t>2024-11-25 10:38:45.020 +00:00</t>
  </si>
  <si>
    <t>2024-11-25 10:38:44.104 +00:00</t>
  </si>
  <si>
    <t>371509c8737a497cbd59e11b0f665e1d</t>
  </si>
  <si>
    <t>e817116a-9345-4c06-af26-65ce25823d06</t>
  </si>
  <si>
    <t>2024-11-25 10:38:47.299 +00:00</t>
  </si>
  <si>
    <t>2024-11-25 10:38:48.240 +00:00</t>
  </si>
  <si>
    <t>2024-11-25 10:38:47.302 +00:00</t>
  </si>
  <si>
    <t>dac805dee56a4f24b8ce4b03a2d3e310</t>
  </si>
  <si>
    <t>39058c4b-1e82-4706-922c-de78324de93b</t>
  </si>
  <si>
    <t>2024-11-25 10:38:54.876 +00:00</t>
  </si>
  <si>
    <t>2024-11-25 10:38:55.817 +00:00</t>
  </si>
  <si>
    <t>2024-11-25 10:38:54.878 +00:00</t>
  </si>
  <si>
    <t>13dceef67fb64eb1ac3e49bced00dc25</t>
  </si>
  <si>
    <t>665393dd-8fce-4bec-93a3-d605432ef52e</t>
  </si>
  <si>
    <t>2024-11-25 10:38:58.142 +00:00</t>
  </si>
  <si>
    <t>2024-11-25 10:38:58.983 +00:00</t>
  </si>
  <si>
    <t>2024-11-25 10:38:58.145 +00:00</t>
  </si>
  <si>
    <t>db56f73667aa4e319f01e0e7f2361aa0</t>
  </si>
  <si>
    <t>b2a20b43-f6ce-4cbd-9834-456cfdb2cb6f</t>
  </si>
  <si>
    <t>2024-11-25 10:39:01.280 +00:00</t>
  </si>
  <si>
    <t>2024-11-25 10:39:02.194 +00:00</t>
  </si>
  <si>
    <t>2024-11-25 10:39:01.282 +00:00</t>
  </si>
  <si>
    <t>dd384ff375a7450f9a1f4781fd49d38f</t>
  </si>
  <si>
    <t>674c4f2a-2e53-4f83-97f3-e0b798571e03</t>
  </si>
  <si>
    <t>2024-11-25 10:58:57.496 +00:00</t>
  </si>
  <si>
    <t>2024-11-25 10:58:58.996 +00:00</t>
  </si>
  <si>
    <t>abe8bee7b3724195b19ac016ace19862</t>
  </si>
  <si>
    <t>2024-11-25 10:58:57.516 +00:00</t>
  </si>
  <si>
    <t>eb9a3f83f3de4691a26a28f7351c49d2</t>
  </si>
  <si>
    <t>c73036f83f024e71b8aef076796faf85</t>
  </si>
  <si>
    <t>2024-11-25 10:58:58.652 +00:00</t>
  </si>
  <si>
    <t>9108393482ff43b0a22815ec8492f86a</t>
  </si>
  <si>
    <t>2024-11-25 10:58:58.830 +00:00</t>
  </si>
  <si>
    <t>49E33EA376BF915B0073EE611E23F5A43EDF8C31F9F79F831B1050F4AB330D26</t>
  </si>
  <si>
    <t>499c1bb8-a9e0-45d8-b02a-8802e9237c5b</t>
  </si>
  <si>
    <t>2024-11-25 10:59:20.052 +00:00</t>
  </si>
  <si>
    <t>2024-11-25 10:59:20.898 +00:00</t>
  </si>
  <si>
    <t>2024-11-25 10:59:20.054 +00:00</t>
  </si>
  <si>
    <t>9c0693f3fdad4664be496e454cba52dd</t>
  </si>
  <si>
    <t>496854f9-ffd6-4d33-8ddf-845b84201adf</t>
  </si>
  <si>
    <t>2024-11-25 11:04:32.393 +00:00</t>
  </si>
  <si>
    <t>2024-11-25 11:04:33.263 +00:00</t>
  </si>
  <si>
    <t>6ac1d2e9b6964af2b90f5aed3492964c</t>
  </si>
  <si>
    <t>2024-11-25 11:04:32.396 +00:00</t>
  </si>
  <si>
    <t>4e09b36f115c4cecaea75f751028b1fe</t>
  </si>
  <si>
    <t>3a743bf1-f746-4c7f-bfec-177fd54bf76d</t>
  </si>
  <si>
    <t>2024-11-25 11:04:35.861 +00:00</t>
  </si>
  <si>
    <t>2024-11-25 11:04:37.255 +00:00</t>
  </si>
  <si>
    <t>2024-11-25 11:04:35.863 +00:00</t>
  </si>
  <si>
    <t>20f541774b0744a5a20d55e815639b0c</t>
  </si>
  <si>
    <t>2ce8500a9178465694e59409cee9dd77</t>
  </si>
  <si>
    <t>2024-11-25 11:04:36.920 +00:00</t>
  </si>
  <si>
    <t>25c27ebddcf94727a9c6ee02fc884989</t>
  </si>
  <si>
    <t>2024-11-25 11:04:37.106 +00:00</t>
  </si>
  <si>
    <t>e430a82b-7303-407d-ad4f-3f31207d2384</t>
  </si>
  <si>
    <t>2024-11-25 11:08:59.639 +00:00</t>
  </si>
  <si>
    <t>2024-11-25 11:09:00.487 +00:00</t>
  </si>
  <si>
    <t>c43dfd1776c948c9b1c4e9bcde40944e</t>
  </si>
  <si>
    <t>2024-11-25 11:08:59.642 +00:00</t>
  </si>
  <si>
    <t>cbfaa3f6998649a0ba7b4ccc328bce74</t>
  </si>
  <si>
    <t>b9611b7e-08a6-4fdc-80d0-78a2d5baee38</t>
  </si>
  <si>
    <t>2024-11-25 11:09:03.369 +00:00</t>
  </si>
  <si>
    <t>2024-11-25 11:09:04.771 +00:00</t>
  </si>
  <si>
    <t>2024-11-25 11:09:03.371 +00:00</t>
  </si>
  <si>
    <t>f89827089a5c4183a2b4a288087998c7</t>
  </si>
  <si>
    <t>8e7e60699506481abc5e084aa21244e9</t>
  </si>
  <si>
    <t>2024-11-25 11:09:04.423 +00:00</t>
  </si>
  <si>
    <t>483d7f562f83433d80ab759991a10f27</t>
  </si>
  <si>
    <t>2024-11-25 11:09:04.611 +00:00</t>
  </si>
  <si>
    <t>e58d581f-4973-40f6-9e6d-67194d987484</t>
  </si>
  <si>
    <t>2024-11-25 11:10:32.296 +00:00</t>
  </si>
  <si>
    <t>2024-11-25 11:10:32.805 +00:00</t>
  </si>
  <si>
    <t>d51ad9e664594324bc1e9f6ddf7b71ff</t>
  </si>
  <si>
    <t>2024-11-25 11:10:32.298 +00:00</t>
  </si>
  <si>
    <t>a03a90edd2394c418bf6e2fadd9400cf</t>
  </si>
  <si>
    <t>984a1d5b-8781-45b3-9716-94b3edb0c16d</t>
  </si>
  <si>
    <t>2024-11-25 11:10:35.124 +00:00</t>
  </si>
  <si>
    <t>2024-11-25 11:10:35.631 +00:00</t>
  </si>
  <si>
    <t>2024-11-25 11:10:35.126 +00:00</t>
  </si>
  <si>
    <t>03b6eb047232478aaa2b22fe7d1fb229</t>
  </si>
  <si>
    <t>2dbf02ff-32f1-4f4b-b8c1-29ee5409074a</t>
  </si>
  <si>
    <t>2024-11-25 11:13:06.245 +00:00</t>
  </si>
  <si>
    <t>2024-11-25 11:13:07.073 +00:00</t>
  </si>
  <si>
    <t>482961c882384c8c85cdfe32eb1c86dc</t>
  </si>
  <si>
    <t>2024-11-25 11:13:06.248 +00:00</t>
  </si>
  <si>
    <t>0064ce9c0e514b0cbc5c829683bdfcaa</t>
  </si>
  <si>
    <t>07e563a9-c8d3-4b1f-9426-d15f4a7d684e</t>
  </si>
  <si>
    <t>2024-11-25 11:33:35.538 +00:00</t>
  </si>
  <si>
    <t>2024-11-25 11:33:36.496 +00:00</t>
  </si>
  <si>
    <t>18899b5acffd4270bf40d18b86571343</t>
  </si>
  <si>
    <t>2024-11-25 11:33:35.541 +00:00</t>
  </si>
  <si>
    <t>cd5cfe70b27244f5be9537ef85155295</t>
  </si>
  <si>
    <t>2da277a9-c203-4914-bdf5-4b9716e3fa84</t>
  </si>
  <si>
    <t>2024-11-25 11:41:59.423 +00:00</t>
  </si>
  <si>
    <t>2024-11-25 11:42:00.320 +00:00</t>
  </si>
  <si>
    <t>e7f63fc8684a4d6b8aee282bff694602</t>
  </si>
  <si>
    <t>2024-11-25 11:41:59.426 +00:00</t>
  </si>
  <si>
    <t>eedbb36f60684caa9247caa83f2a2f3e</t>
  </si>
  <si>
    <t>3ef8f714-5af8-4d40-a437-1f3fdb5349a5</t>
  </si>
  <si>
    <t>2024-11-25 11:46:44.508 +00:00</t>
  </si>
  <si>
    <t>2024-11-25 11:46:45.405 +00:00</t>
  </si>
  <si>
    <t>d40a51b3d1494219a8b9ed8db5cf2a53</t>
  </si>
  <si>
    <t>2024-11-25 11:46:44.510 +00:00</t>
  </si>
  <si>
    <t>1c057d31b2f547cfa552b8c85657d4c1</t>
  </si>
  <si>
    <t>d9aa99aa-73ec-41be-87e7-858284325f7f</t>
  </si>
  <si>
    <t>2024-11-25 11:53:23.228 +00:00</t>
  </si>
  <si>
    <t>2024-11-25 11:53:24.169 +00:00</t>
  </si>
  <si>
    <t>ca0b5b67a21144208a12189a9c854058</t>
  </si>
  <si>
    <t>2024-11-25 11:53:23.231 +00:00</t>
  </si>
  <si>
    <t>c14ed316e96f45819330e5f02bef563f</t>
  </si>
  <si>
    <t>701f94d0-c847-41f0-848d-4f41b251bcbc</t>
  </si>
  <si>
    <t>2024-11-25 11:57:19.966 +00:00</t>
  </si>
  <si>
    <t>2024-11-25 11:57:20.473 +00:00</t>
  </si>
  <si>
    <t>9233d298ae9b4e67b58be63c69e175b5</t>
  </si>
  <si>
    <t>2024-11-25 11:57:19.968 +00:00</t>
  </si>
  <si>
    <t>020d7e9538594230bc8a462c58069c41</t>
  </si>
  <si>
    <t>89568a97-1851-4e9f-9337-589fdc81c2de</t>
  </si>
  <si>
    <t>2024-11-25 12:14:57.259 +00:00</t>
  </si>
  <si>
    <t>2024-11-25 12:14:58.146 +00:00</t>
  </si>
  <si>
    <t>54645e73656d4831858f76b0d6422d07</t>
  </si>
  <si>
    <t>2024-11-25 12:14:57.278 +00:00</t>
  </si>
  <si>
    <t>9b154c9715594295b9b338ce0c6702b2</t>
  </si>
  <si>
    <t>919dd9ac-99e9-4455-906d-ba1666362f45</t>
  </si>
  <si>
    <t>2024-11-25 12:15:32.642 +00:00</t>
  </si>
  <si>
    <t>2024-11-25 12:15:33.465 +00:00</t>
  </si>
  <si>
    <t>543adedfe030482eafd23edd6988b780</t>
  </si>
  <si>
    <t>2024-11-25 12:15:32.647 +00:00</t>
  </si>
  <si>
    <t>77ee8576feb5474a874c67a881d68872</t>
  </si>
  <si>
    <t>418ae8b7-0783-4c51-8cdc-0d63ca5b9879</t>
  </si>
  <si>
    <t>2024-11-25 12:23:12.548 +00:00</t>
  </si>
  <si>
    <t>2024-11-25 12:23:13.875 +00:00</t>
  </si>
  <si>
    <t>dd20e13d1d574324ba572ff5db08c5cc</t>
  </si>
  <si>
    <t>2024-11-25 12:23:12.551 +00:00</t>
  </si>
  <si>
    <t>d9a3542652744b659a239f49bc27ae30</t>
  </si>
  <si>
    <t>43175ad8ffd145fa9080005c0d4dd9ee</t>
  </si>
  <si>
    <t>2024-11-25 12:23:13.549 +00:00</t>
  </si>
  <si>
    <t>c5398d70828c4136b63e9dd078cfa160</t>
  </si>
  <si>
    <t>2024-11-25 12:23:13.728 +00:00</t>
  </si>
  <si>
    <t>2f0e959a-5655-4ccf-9d36-d5cbba7bfab0</t>
  </si>
  <si>
    <t>2024-11-25 12:34:45.846 +00:00</t>
  </si>
  <si>
    <t>2024-11-25 12:34:46.722 +00:00</t>
  </si>
  <si>
    <t>bbeed977cd55452db80b5faee26014c1</t>
  </si>
  <si>
    <t>2024-11-25 12:34:45.849 +00:00</t>
  </si>
  <si>
    <t>5830bf45b57340438e06f35ca4c22863</t>
  </si>
  <si>
    <t>1a7c27df-2820-44c6-bb61-581fc69c7e31</t>
  </si>
  <si>
    <t>2024-11-25 12:42:30.115 +00:00</t>
  </si>
  <si>
    <t>2024-11-25 12:42:31.545 +00:00</t>
  </si>
  <si>
    <t>0937d12faf7e4cd5b897af79b180ceb6</t>
  </si>
  <si>
    <t>2024-11-25 12:42:30.118 +00:00</t>
  </si>
  <si>
    <t>98da26f5a24848c19d7d097239db7969</t>
  </si>
  <si>
    <t>6fb812c4d9ce4db6921b1e53c40e18c6</t>
  </si>
  <si>
    <t>2024-11-25 12:42:31.223 +00:00</t>
  </si>
  <si>
    <t>93c883ca0f0b44dc8abe375c6e34dddf</t>
  </si>
  <si>
    <t>2024-11-25 12:42:31.387 +00:00</t>
  </si>
  <si>
    <t>1d474dd9-ff69-48a5-b409-d695ba8f4439</t>
  </si>
  <si>
    <t>2024-11-25 13:06:01.892 +00:00</t>
  </si>
  <si>
    <t>2024-11-25 13:06:03.489 +00:00</t>
  </si>
  <si>
    <t>91f0c6c077ce40339fe28c658ffc0c67</t>
  </si>
  <si>
    <t>2024-11-25 13:06:01.895 +00:00</t>
  </si>
  <si>
    <t>b0561fb0e93e4e2a9c3a301b8d838691</t>
  </si>
  <si>
    <t>cb4d9749a11e447286d32806f75930d8</t>
  </si>
  <si>
    <t>2024-11-25 13:06:03.146 +00:00</t>
  </si>
  <si>
    <t>dde639c4bdff4708a2865417a95a489a</t>
  </si>
  <si>
    <t>2024-11-25 13:06:03.330 +00:00</t>
  </si>
  <si>
    <t>8d41abc5-cb93-4dc9-a30e-50036c592474</t>
  </si>
  <si>
    <t>2024-11-26 03:01:38.283 +00:00</t>
  </si>
  <si>
    <t>2024-11-26 03:01:43.633 +00:00</t>
  </si>
  <si>
    <t>7a9963a7dbac4d9fb71f9f793724518b</t>
  </si>
  <si>
    <t>2024-11-26 03:01:38.311 +00:00</t>
  </si>
  <si>
    <t>51696b38441e4da68a50aa8d6547892c</t>
  </si>
  <si>
    <t>6315396601ef442abe10c88a04e2d572</t>
  </si>
  <si>
    <t>2024-11-26 03:01:39.386 +00:00</t>
  </si>
  <si>
    <t>3ad9538044ee4c77a8ac644c996ba705</t>
  </si>
  <si>
    <t>2024-11-26 03:01:43.418 +00:00</t>
  </si>
  <si>
    <t>33419deb-af4f-4c2e-81c3-b330f5c9141a</t>
  </si>
  <si>
    <t>2024-11-26 03:05:30.841 +00:00</t>
  </si>
  <si>
    <t>2024-11-26 03:05:31.753 +00:00</t>
  </si>
  <si>
    <t>bcc239314d6e499f8bc686ffd0302620</t>
  </si>
  <si>
    <t>2024-11-26 03:05:30.843 +00:00</t>
  </si>
  <si>
    <t>911f0b84e3c44df5b8b0e778f72bd59e</t>
  </si>
  <si>
    <t>5c97107b-c5e0-42c7-aac8-048ba4b0f042</t>
  </si>
  <si>
    <t>2024-11-26 03:13:27.878 +00:00</t>
  </si>
  <si>
    <t>2024-11-26 03:13:28.382 +00:00</t>
  </si>
  <si>
    <t>df5f495126ea44e7a31aae8e993bd6d1</t>
  </si>
  <si>
    <t>2024-11-26 03:13:27.880 +00:00</t>
  </si>
  <si>
    <t>e1b67837663044ac93b94f1d8ab2335d</t>
  </si>
  <si>
    <t>ef3866f6-3b32-4948-84bd-f39dae0764e6</t>
  </si>
  <si>
    <t>2024-11-26 03:13:30.744 +00:00</t>
  </si>
  <si>
    <t>2024-11-26 03:13:32.202 +00:00</t>
  </si>
  <si>
    <t>2024-11-26 03:13:30.747 +00:00</t>
  </si>
  <si>
    <t>ec221923e02b4d79979c92d26e7d19f7</t>
  </si>
  <si>
    <t>4acff02527204672ae8870d290a573f4</t>
  </si>
  <si>
    <t>2024-11-26 03:13:31.880 +00:00</t>
  </si>
  <si>
    <t>e8c7214d057c43568fbe3d0a413a6f61</t>
  </si>
  <si>
    <t>2024-11-26 03:13:32.046 +00:00</t>
  </si>
  <si>
    <t>f4939d6f-57b5-467b-96c6-e024a8b6d4c4</t>
  </si>
  <si>
    <t>2024-11-26 03:17:44.390 +00:00</t>
  </si>
  <si>
    <t>2024-11-26 03:17:45.231 +00:00</t>
  </si>
  <si>
    <t>a6af60bbd04b4bffb64af3d6bf048e98</t>
  </si>
  <si>
    <t>2024-11-26 03:17:44.392 +00:00</t>
  </si>
  <si>
    <t>b010cb450b3f438e85086479eca10472</t>
  </si>
  <si>
    <t>91125fe9-1ea1-4b04-995a-4b89f3a30efe</t>
  </si>
  <si>
    <t>2024-11-26 03:20:25.929 +00:00</t>
  </si>
  <si>
    <t>2024-11-26 03:20:26.798 +00:00</t>
  </si>
  <si>
    <t>38fa2365e40940f584a17087cef4622d</t>
  </si>
  <si>
    <t>2024-11-26 03:20:25.931 +00:00</t>
  </si>
  <si>
    <t>b72905b702564656a7468e92cd31003d</t>
  </si>
  <si>
    <t>032edf30-10a7-446b-946a-294a8500c3ff</t>
  </si>
  <si>
    <t>2024-11-26 03:28:00.010 +00:00</t>
  </si>
  <si>
    <t>2024-11-26 03:28:00.482 +00:00</t>
  </si>
  <si>
    <t>65bb08183b9f4a10a23e85ffaea55bc1</t>
  </si>
  <si>
    <t>2024-11-26 03:28:00.012 +00:00</t>
  </si>
  <si>
    <t>ad49c5d7b0c64bbfb9d1aea89249167d</t>
  </si>
  <si>
    <t>e4142cfe-e0cd-4ce3-b1b9-f8102db93d15</t>
  </si>
  <si>
    <t>2024-11-26 03:29:38.866 +00:00</t>
  </si>
  <si>
    <t>2024-11-26 03:29:39.316 +00:00</t>
  </si>
  <si>
    <t>2a6b35bd3435481e8fee0bae53a89b4b</t>
  </si>
  <si>
    <t>2024-11-26 03:29:38.869 +00:00</t>
  </si>
  <si>
    <t>6377c57526de4fd798e66cdf13a6c85b</t>
  </si>
  <si>
    <t>ee99f098-0f40-4ef4-b383-f733b78896d5</t>
  </si>
  <si>
    <t>2024-11-26 03:35:46.643 +00:00</t>
  </si>
  <si>
    <t>2024-11-26 03:35:47.485 +00:00</t>
  </si>
  <si>
    <t>c4a4422f5fc9409ab8a315032daa38f0</t>
  </si>
  <si>
    <t>2024-11-26 03:35:46.645 +00:00</t>
  </si>
  <si>
    <t>2fbff83936894608897171fea2abc709</t>
  </si>
  <si>
    <t>a32636fe-873a-48d0-a54f-e22299e7faca</t>
  </si>
  <si>
    <t>2024-11-26 03:37:07.278 +00:00</t>
  </si>
  <si>
    <t>2024-11-26 03:37:08.131 +00:00</t>
  </si>
  <si>
    <t>b6c003e7d0324ba093903c47a7842bb8</t>
  </si>
  <si>
    <t>2024-11-26 03:37:07.280 +00:00</t>
  </si>
  <si>
    <t>a1e8742a7d0e4d598a7d1f4a968fa2ba</t>
  </si>
  <si>
    <t>f9ae78f6-c4cc-4d58-8e9c-c4c7ff16b5c4</t>
  </si>
  <si>
    <t>2024-11-26 03:39:00.227 +00:00</t>
  </si>
  <si>
    <t>2024-11-26 03:39:00.734 +00:00</t>
  </si>
  <si>
    <t>95af471ba9c946b5a627702e4802402d</t>
  </si>
  <si>
    <t>2024-11-26 03:39:00.229 +00:00</t>
  </si>
  <si>
    <t>271f2ef68b254417a1e1319aa6a2463a</t>
  </si>
  <si>
    <t>12d2c5ae-33e3-4be6-924c-434fe860c518</t>
  </si>
  <si>
    <t>2024-11-26 03:41:43.498 +00:00</t>
  </si>
  <si>
    <t>2024-11-26 03:41:44.393 +00:00</t>
  </si>
  <si>
    <t>47ca05df99d74dc996e3c237b8bb401b</t>
  </si>
  <si>
    <t>2024-11-26 03:41:43.500 +00:00</t>
  </si>
  <si>
    <t>b11f8ba25f5348faa362b571e7707a5f</t>
  </si>
  <si>
    <t>1bd99a8f-0d8b-470f-acdd-4502bd1345e1</t>
  </si>
  <si>
    <t>2024-11-26 03:43:47.835 +00:00</t>
  </si>
  <si>
    <t>2024-11-26 03:43:48.796 +00:00</t>
  </si>
  <si>
    <t>6bfd09ae9e214ed3a5f850b7d0373624</t>
  </si>
  <si>
    <t>2024-11-26 03:43:47.837 +00:00</t>
  </si>
  <si>
    <t>3316d27ee4094b5094d4e02f55afe2d5</t>
  </si>
  <si>
    <t>f7b139c4-2f8e-4944-9e55-d505898adf07</t>
  </si>
  <si>
    <t>2024-11-26 03:45:52.151 +00:00</t>
  </si>
  <si>
    <t>2024-11-26 03:45:53.150 +00:00</t>
  </si>
  <si>
    <t>d8a2f2c0f722473dbb5b759f55f42dd6</t>
  </si>
  <si>
    <t>2024-11-26 03:45:52.153 +00:00</t>
  </si>
  <si>
    <t>9efbbaf095a14a76961ad014cf0b4b1c</t>
  </si>
  <si>
    <t>d4927d7c-a86e-4031-9a2a-4f35fbf75768</t>
  </si>
  <si>
    <t>2024-11-26 03:52:01.868 +00:00</t>
  </si>
  <si>
    <t>2024-11-26 03:52:02.856 +00:00</t>
  </si>
  <si>
    <t>fd0456d9fdbe42708b969339be2f67d8</t>
  </si>
  <si>
    <t>2024-11-26 03:52:01.870 +00:00</t>
  </si>
  <si>
    <t>9e4f6b150e9f47668bdddd1f7c49851e</t>
  </si>
  <si>
    <t>dd7cea7b-ffbe-4592-a39d-895763b97af3</t>
  </si>
  <si>
    <t>2024-11-26 03:52:05.624 +00:00</t>
  </si>
  <si>
    <t>2024-11-26 03:52:07.697 +00:00</t>
  </si>
  <si>
    <t>02edd3ed06824ee0bd281b37249b74ad</t>
  </si>
  <si>
    <t>2024-11-26 03:52:05.626 +00:00</t>
  </si>
  <si>
    <t>063b7a46eb014804978dea4e5a57c929</t>
  </si>
  <si>
    <t>4ab56f24-7238-4b84-93d6-d2980bd9deed</t>
  </si>
  <si>
    <t>2024-11-26 04:09:39.777 +00:00</t>
  </si>
  <si>
    <t>2024-11-26 04:09:40.717 +00:00</t>
  </si>
  <si>
    <t>088cbdc4e13c4e67923c9ce53236220f</t>
  </si>
  <si>
    <t>2024-11-26 04:09:39.798 +00:00</t>
  </si>
  <si>
    <t>a68337ec72c946bdbce701c909bdf939</t>
  </si>
  <si>
    <t>031ceb2c-6526-43cf-9e73-98179c22502a</t>
  </si>
  <si>
    <t>2024-11-26 04:13:37.778 +00:00</t>
  </si>
  <si>
    <t>2024-11-26 04:13:38.661 +00:00</t>
  </si>
  <si>
    <t>9fa713bca8244fb9a691a2964a4ca8bc</t>
  </si>
  <si>
    <t>2024-11-26 04:13:37.781 +00:00</t>
  </si>
  <si>
    <t>82a9a2431577407e9f1a3c3b47bb4766</t>
  </si>
  <si>
    <t>cd99a54b-e8e4-4947-9063-8b21fde65d48</t>
  </si>
  <si>
    <t>2024-11-26 04:14:14.015 +00:00</t>
  </si>
  <si>
    <t>2024-11-26 04:14:15.490 +00:00</t>
  </si>
  <si>
    <t>fef1f1460a884620ab0058f78aa5a4be</t>
  </si>
  <si>
    <t>2024-11-26 04:14:14.017 +00:00</t>
  </si>
  <si>
    <t>78eedea3301a49b79936344a21a29be9</t>
  </si>
  <si>
    <t>f76238b012064999aafa892885cc8fe5</t>
  </si>
  <si>
    <t>2024-11-26 04:14:15.164 +00:00</t>
  </si>
  <si>
    <t>6bc52436a9ad433c8c1de7187dd41fb6</t>
  </si>
  <si>
    <t>2024-11-26 04:14:15.329 +00:00</t>
  </si>
  <si>
    <t>e0e8ff46-2d56-42b9-887f-3249093c76db</t>
  </si>
  <si>
    <t>2024-11-26 04:15:25.453 +00:00</t>
  </si>
  <si>
    <t>2024-11-26 04:15:26.326 +00:00</t>
  </si>
  <si>
    <t>0356be85470a4da3adf0cde87df58b9c</t>
  </si>
  <si>
    <t>2024-11-26 04:15:25.455 +00:00</t>
  </si>
  <si>
    <t>9a00b31662044cd187d47baf39f3059c</t>
  </si>
  <si>
    <t>310d60ff-026d-411c-a77e-41a77603fdcb</t>
  </si>
  <si>
    <t>2024-11-26 04:16:02.757 +00:00</t>
  </si>
  <si>
    <t>2024-11-26 04:16:03.283 +00:00</t>
  </si>
  <si>
    <t>2024-11-26 04:16:02.759 +00:00</t>
  </si>
  <si>
    <t>ef2f5a406fb846c1b17a895add793e44</t>
  </si>
  <si>
    <t>85b8c909-7532-41a4-9124-d227d68f9d99</t>
  </si>
  <si>
    <t>2024-11-26 04:16:35.389 +00:00</t>
  </si>
  <si>
    <t>2024-11-26 04:16:36.333 +00:00</t>
  </si>
  <si>
    <t>169d2e1cc3fd4bf18dbf6e73d4c7339d</t>
  </si>
  <si>
    <t>2024-11-26 04:16:35.391 +00:00</t>
  </si>
  <si>
    <t>8a7a489c47e2401589073e4f73982167</t>
  </si>
  <si>
    <t>bc62fbb6-6820-48aa-8ff8-3fcec76e87c8</t>
  </si>
  <si>
    <t>2024-11-26 04:16:37.332 +00:00</t>
  </si>
  <si>
    <t>2024-11-26 04:16:38.204 +00:00</t>
  </si>
  <si>
    <t>2024-11-26 04:16:37.334 +00:00</t>
  </si>
  <si>
    <t>a02aeedd66274b52829a17718a3bf8e2</t>
  </si>
  <si>
    <t>bc54fe53-9bdc-4355-92c9-eeee904f82de</t>
  </si>
  <si>
    <t>2024-11-26 04:16:40.466 +00:00</t>
  </si>
  <si>
    <t>2024-11-26 04:16:41.384 +00:00</t>
  </si>
  <si>
    <t>2024-11-26 04:16:40.469 +00:00</t>
  </si>
  <si>
    <t>94687690e22846eaac8d7671fcd247ef</t>
  </si>
  <si>
    <t>6c03b06e-0332-410a-a8dd-a40368251663</t>
  </si>
  <si>
    <t>2024-11-26 04:16:42.458 +00:00</t>
  </si>
  <si>
    <t>2024-11-26 04:16:43.874 +00:00</t>
  </si>
  <si>
    <t>2024-11-26 04:16:42.462 +00:00</t>
  </si>
  <si>
    <t>08da2d61c08f48749d68abaffdf8fa15</t>
  </si>
  <si>
    <t>2e092334dc2745f6b954d2e454beca1d</t>
  </si>
  <si>
    <t>2024-11-26 04:16:43.540 +00:00</t>
  </si>
  <si>
    <t>9488cbb7709e448a9aaf08b2aba0d6f0</t>
  </si>
  <si>
    <t>2024-11-26 04:16:43.701 +00:00</t>
  </si>
  <si>
    <t>6cf8dedf-9e79-451a-9a28-ccd2ba56154d</t>
  </si>
  <si>
    <t>2024-11-26 04:33:34.812 +00:00</t>
  </si>
  <si>
    <t>2024-11-26 04:33:36.275 +00:00</t>
  </si>
  <si>
    <t>dbd488fdc8854110a1407fa27f971756</t>
  </si>
  <si>
    <t>2024-11-26 04:33:34.815 +00:00</t>
  </si>
  <si>
    <t>ef32df27b2f94bcfb9f4da345fa0aeb5</t>
  </si>
  <si>
    <t>570467f7c6724c44bd5d945582297d11</t>
  </si>
  <si>
    <t>2024-11-26 04:33:35.937 +00:00</t>
  </si>
  <si>
    <t>39e052b6a1c74bd0bfd3fcc2f58b1e73</t>
  </si>
  <si>
    <t>2024-11-26 04:33:36.118 +00:00</t>
  </si>
  <si>
    <t>af808e7d-6076-45e6-b041-e2631bfc7c96</t>
  </si>
  <si>
    <t>2024-11-26 04:46:44.836 +00:00</t>
  </si>
  <si>
    <t>2024-11-26 04:46:45.663 +00:00</t>
  </si>
  <si>
    <t>310e510be0ca4fbaaee3f63baa20130c</t>
  </si>
  <si>
    <t>2024-11-26 04:46:44.839 +00:00</t>
  </si>
  <si>
    <t>744e830a33de4b1cb13a1544d66ee62b</t>
  </si>
  <si>
    <t>131e890f-e845-47d3-9dd3-47c1b1165ee9</t>
  </si>
  <si>
    <t>2024-11-26 04:46:56.404 +00:00</t>
  </si>
  <si>
    <t>2024-11-26 04:46:57.239 +00:00</t>
  </si>
  <si>
    <t>8f1487659b6b4c0f8d09aae3c0a92243</t>
  </si>
  <si>
    <t>2024-11-26 04:46:56.407 +00:00</t>
  </si>
  <si>
    <t>0c511752b2514e0096a0d1816fe54d44</t>
  </si>
  <si>
    <t>989c1d68-0410-4a01-a8c2-a0ee8fca11c0</t>
  </si>
  <si>
    <t>2024-11-26 04:47:08.353 +00:00</t>
  </si>
  <si>
    <t>2024-11-26 04:47:09.229 +00:00</t>
  </si>
  <si>
    <t>2024-11-26 04:47:08.355 +00:00</t>
  </si>
  <si>
    <t>ea883b8be4bf4a4288ed39336c80da34</t>
  </si>
  <si>
    <t>e61966b4-df92-4732-b381-6b009420bb40</t>
  </si>
  <si>
    <t>2024-11-26 05:00:21.885 +00:00</t>
  </si>
  <si>
    <t>2024-11-26 05:00:22.700 +00:00</t>
  </si>
  <si>
    <t>1304943db02945a1940b8d30ea8a980c</t>
  </si>
  <si>
    <t>2024-11-26 05:00:21.888 +00:00</t>
  </si>
  <si>
    <t>95d1e773596a465a9eef743a73eb3a8b</t>
  </si>
  <si>
    <t>1e20b009-d36a-42f7-8353-437d25efc427</t>
  </si>
  <si>
    <t>2024-11-26 05:01:41.010 +00:00</t>
  </si>
  <si>
    <t>2024-11-26 05:01:41.889 +00:00</t>
  </si>
  <si>
    <t>03863e76ccc04051a8e747c98b0df011</t>
  </si>
  <si>
    <t>2024-11-26 05:01:41.012 +00:00</t>
  </si>
  <si>
    <t>ca5a62bd0912480dac07a4931ef6bca5</t>
  </si>
  <si>
    <t>1d9da9f2-dac0-4df2-9203-1c2f05486d3e</t>
  </si>
  <si>
    <t>2024-11-26 05:10:37.599 +00:00</t>
  </si>
  <si>
    <t>2024-11-26 05:10:38.139 +00:00</t>
  </si>
  <si>
    <t>41c114a2c66d4a77b19f73e48ef5b8f1</t>
  </si>
  <si>
    <t>2024-11-26 05:10:37.619 +00:00</t>
  </si>
  <si>
    <t>67ffecce852546e8b876b40c834f3202</t>
  </si>
  <si>
    <t>659f9a02-330c-4993-bf47-8a6b1743fd79</t>
  </si>
  <si>
    <t>2024-11-26 05:11:58.369 +00:00</t>
  </si>
  <si>
    <t>2024-11-26 05:11:59.175 +00:00</t>
  </si>
  <si>
    <t>fcbbce6513314f83ba05b769ff285d84</t>
  </si>
  <si>
    <t>2024-11-26 05:11:58.371 +00:00</t>
  </si>
  <si>
    <t>9be9b5c134754ad7b62fc81fd1f86fca</t>
  </si>
  <si>
    <t>ab9cb4e0-f454-496f-9ef0-4f09826369fc</t>
  </si>
  <si>
    <t>2024-11-26 05:49:05.143 +00:00</t>
  </si>
  <si>
    <t>2024-11-26 05:49:06.037 +00:00</t>
  </si>
  <si>
    <t>c90afb2c41814a90a747c59738d09e7c</t>
  </si>
  <si>
    <t>2024-11-26 05:49:05.145 +00:00</t>
  </si>
  <si>
    <t>6c329ada56174c8ab9ce19624bde190c</t>
  </si>
  <si>
    <t>fe1bc8bd-4bc3-4cb7-9dff-8f5ba308bef6</t>
  </si>
  <si>
    <t>2024-11-26 05:49:09.766 +00:00</t>
  </si>
  <si>
    <t>2024-11-26 05:49:10.681 +00:00</t>
  </si>
  <si>
    <t>2024-11-26 05:49:09.768 +00:00</t>
  </si>
  <si>
    <t>3abcbdeaae88496db8bff2519f017bd7</t>
  </si>
  <si>
    <t>93092c90-d150-4596-90b7-7d92a6c444ee</t>
  </si>
  <si>
    <t>2024-11-26 05:56:07.825 +00:00</t>
  </si>
  <si>
    <t>2024-11-26 05:56:08.665 +00:00</t>
  </si>
  <si>
    <t>6c9db7a976664dbda781dcc8528f922f</t>
  </si>
  <si>
    <t>2024-11-26 05:56:07.827 +00:00</t>
  </si>
  <si>
    <t>b7e375810a3e43a2beca3fd4a3db7a8b</t>
  </si>
  <si>
    <t>f305f041-80da-41a8-bd57-b6099b358e2d</t>
  </si>
  <si>
    <t>2024-11-26 06:02:32.267 +00:00</t>
  </si>
  <si>
    <t>2024-11-26 06:02:33.186 +00:00</t>
  </si>
  <si>
    <t>fb977a7b061d45dd91cfb94343f7e5c7</t>
  </si>
  <si>
    <t>2024-11-26 06:02:32.270 +00:00</t>
  </si>
  <si>
    <t>e4612ce9d8944fe9a79c48b3ee68625d</t>
  </si>
  <si>
    <t>465a066f-e6c8-4122-a13b-bfc6cc9232d8</t>
  </si>
  <si>
    <t>2024-11-26 06:12:09.164 +00:00</t>
  </si>
  <si>
    <t>2024-11-26 06:12:10.612 +00:00</t>
  </si>
  <si>
    <t>b8db66cc1f214dc68d60dabbf51a0e15</t>
  </si>
  <si>
    <t>2024-11-26 06:12:09.187 +00:00</t>
  </si>
  <si>
    <t>7f70051bcd764d58abe43b56315613fe</t>
  </si>
  <si>
    <t>fcdb9ba1dab44d5abced0c00e5b0252f</t>
  </si>
  <si>
    <t>2024-11-26 06:12:10.259 +00:00</t>
  </si>
  <si>
    <t>fc58724c2ff1411c9a1acded350ef9a2</t>
  </si>
  <si>
    <t>2024-11-26 06:12:10.443 +00:00</t>
  </si>
  <si>
    <t>dbab0544-03a5-4476-8557-c90623613994</t>
  </si>
  <si>
    <t>2024-11-26 06:25:35.275 +00:00</t>
  </si>
  <si>
    <t>2024-11-26 06:25:35.770 +00:00</t>
  </si>
  <si>
    <t>ab8f500e17bf4040a631d27c42673f05</t>
  </si>
  <si>
    <t>2024-11-26 06:25:35.277 +00:00</t>
  </si>
  <si>
    <t>5fbe8012fc57422e98df60dc0452f253</t>
  </si>
  <si>
    <t>7c22cec8-573a-4cd8-a57b-0fcf1a9600c9</t>
  </si>
  <si>
    <t>2024-11-26 06:54:10.543 +00:00</t>
  </si>
  <si>
    <t>2024-11-26 06:54:11.469 +00:00</t>
  </si>
  <si>
    <t>f839ffa8e6b442afac265dd0c29bb9c4</t>
  </si>
  <si>
    <t>2024-11-26 06:54:10.545 +00:00</t>
  </si>
  <si>
    <t>c7d2c797e6f04734b09e4f35bdaa4132</t>
  </si>
  <si>
    <t>f79e7230-17e4-4691-b0c4-e85a3c32b2b0</t>
  </si>
  <si>
    <t>2024-11-26 06:59:56.422 +00:00</t>
  </si>
  <si>
    <t>2024-11-26 06:59:57.212 +00:00</t>
  </si>
  <si>
    <t>860c4fc863da4941af6c49ce0eb7d45d</t>
  </si>
  <si>
    <t>2024-11-26 06:59:56.424 +00:00</t>
  </si>
  <si>
    <t>2a5fe0f333634569bc97056f52380f94</t>
  </si>
  <si>
    <t>5d8a106e-4eae-4b52-b26d-4aa326123d42</t>
  </si>
  <si>
    <t>2024-11-26 07:16:18.627 +00:00</t>
  </si>
  <si>
    <t>2024-11-26 07:16:19.172 +00:00</t>
  </si>
  <si>
    <t>9c6d3c213a974a2b8a9945bc78987a32</t>
  </si>
  <si>
    <t>2024-11-26 07:16:18.647 +00:00</t>
  </si>
  <si>
    <t>8fc13523436a45d49c58504f09e9f6f7</t>
  </si>
  <si>
    <t>49fa8e9a-1c0e-45bd-bfea-082681aa9002</t>
  </si>
  <si>
    <t>2024-11-26 07:31:08.450 +00:00</t>
  </si>
  <si>
    <t>2024-11-26 07:31:09.347 +00:00</t>
  </si>
  <si>
    <t>09764d7442eb4d59931f85a0d7ac9ca3</t>
  </si>
  <si>
    <t>2024-11-26 07:31:08.453 +00:00</t>
  </si>
  <si>
    <t>364e1184403a49879270ea618d4b4382</t>
  </si>
  <si>
    <t>3015d279-2ea5-4411-97fe-8a659cf6149c</t>
  </si>
  <si>
    <t>2024-11-26 07:33:43.829 +00:00</t>
  </si>
  <si>
    <t>2024-11-26 07:33:45.320 +00:00</t>
  </si>
  <si>
    <t>e76015f636c44f9591d3e00aede4212f</t>
  </si>
  <si>
    <t>2024-11-26 07:33:43.832 +00:00</t>
  </si>
  <si>
    <t>dee100c882514d68804f81435a1772eb</t>
  </si>
  <si>
    <t>40db4628ff6b4a3c9291bef8385e962a</t>
  </si>
  <si>
    <t>2024-11-26 07:33:44.983 +00:00</t>
  </si>
  <si>
    <t>8947bb328a744cf2baabc641e7d394b8</t>
  </si>
  <si>
    <t>2024-11-26 07:33:45.161 +00:00</t>
  </si>
  <si>
    <t>f2e9791e-70b4-49fc-aa76-3d125e6f9804</t>
  </si>
  <si>
    <t>2024-11-26 07:37:20.036 +00:00</t>
  </si>
  <si>
    <t>2024-11-26 07:37:20.935 +00:00</t>
  </si>
  <si>
    <t>6acac7b3c2c446f8aa56319649723b38</t>
  </si>
  <si>
    <t>2024-11-26 07:37:20.038 +00:00</t>
  </si>
  <si>
    <t>0a6354c353854ebb9c90492c9598dccf</t>
  </si>
  <si>
    <t>1b81965c-0bae-49bb-ad52-330e4575a910</t>
  </si>
  <si>
    <t>2024-11-26 07:41:21.804 +00:00</t>
  </si>
  <si>
    <t>2024-11-26 07:41:22.323 +00:00</t>
  </si>
  <si>
    <t>a43a9ec6f6ee47a1898e0dae55da021b</t>
  </si>
  <si>
    <t>2024-11-26 07:41:21.807 +00:00</t>
  </si>
  <si>
    <t>24096e72f5174ae6a2c08a1cb8ac00fa</t>
  </si>
  <si>
    <t>0160b32c-f63e-4cca-aaee-6c6633b29a77</t>
  </si>
  <si>
    <t>2024-11-26 07:43:04.739 +00:00</t>
  </si>
  <si>
    <t>2024-11-26 07:43:05.574 +00:00</t>
  </si>
  <si>
    <t>c23e7a1f26414c6bb23f9d58dde6e91a</t>
  </si>
  <si>
    <t>2024-11-26 07:43:04.742 +00:00</t>
  </si>
  <si>
    <t>1dfbbee20983489989032bebe6186d13</t>
  </si>
  <si>
    <t>d1e7bfe5-b6e1-4944-ac00-2e708b33a96a</t>
  </si>
  <si>
    <t>2024-11-26 07:43:08.675 +00:00</t>
  </si>
  <si>
    <t>2024-11-26 07:43:09.578 +00:00</t>
  </si>
  <si>
    <t>2024-11-26 07:43:08.677 +00:00</t>
  </si>
  <si>
    <t>ae0957883335424eaecc721dfd2e8c4e</t>
  </si>
  <si>
    <t>f6105e59-18c5-4ef6-aedd-074db0139ce9</t>
  </si>
  <si>
    <t>2024-11-26 07:50:27.318 +00:00</t>
  </si>
  <si>
    <t>2024-11-26 07:50:28.139 +00:00</t>
  </si>
  <si>
    <t>e5c5e31b40234277ba43393d3c8d31a8</t>
  </si>
  <si>
    <t>2024-11-26 07:50:27.321 +00:00</t>
  </si>
  <si>
    <t>041bd58f684744a49a067ec3ba061fb2</t>
  </si>
  <si>
    <t>5177924a-9a8b-42bc-b389-47d59c392781</t>
  </si>
  <si>
    <t>2024-11-26 07:52:43.276 +00:00</t>
  </si>
  <si>
    <t>2024-11-26 07:52:44.236 +00:00</t>
  </si>
  <si>
    <t>6e20a34ebc46478a923ac514c3e31bdd</t>
  </si>
  <si>
    <t>2024-11-26 07:52:43.279 +00:00</t>
  </si>
  <si>
    <t>9f7c3dc69db34420a5550a781b19f7f6</t>
  </si>
  <si>
    <t>e244fc2b-436c-41a5-9508-73037f6e41f1</t>
  </si>
  <si>
    <t>2024-11-26 07:58:04.049 +00:00</t>
  </si>
  <si>
    <t>2024-11-26 07:58:05.501 +00:00</t>
  </si>
  <si>
    <t>8f9cf34c5cb6491b9ae4bd37eb69fe87</t>
  </si>
  <si>
    <t>2024-11-26 07:58:04.052 +00:00</t>
  </si>
  <si>
    <t>7e1bcd9ea791443d9ca5b973e1461c86</t>
  </si>
  <si>
    <t>b7e152b6ce714e96b8a57610af48802a</t>
  </si>
  <si>
    <t>2024-11-26 07:58:05.165 +00:00</t>
  </si>
  <si>
    <t>bc2b04eab7c74d178f83d921db460a9b</t>
  </si>
  <si>
    <t>2024-11-26 07:58:05.340 +00:00</t>
  </si>
  <si>
    <t>ae9991e9-45d1-4eaa-9076-9cc70fcda212</t>
  </si>
  <si>
    <t>2024-11-26 07:59:41.185 +00:00</t>
  </si>
  <si>
    <t>2024-11-26 07:59:42.092 +00:00</t>
  </si>
  <si>
    <t>9bf8ee5832ff4d9d9fb469c1820ff58c</t>
  </si>
  <si>
    <t>2024-11-26 07:59:41.187 +00:00</t>
  </si>
  <si>
    <t>6e43712ecf244d9f9729823497892473</t>
  </si>
  <si>
    <t>2bc57112-43bd-4e68-a55c-687f274732d5</t>
  </si>
  <si>
    <t>2024-11-26 08:00:46.731 +00:00</t>
  </si>
  <si>
    <t>2024-11-26 08:00:47.634 +00:00</t>
  </si>
  <si>
    <t>ba9a59a9ca6f4a7cb2422ee4b7be1bc8</t>
  </si>
  <si>
    <t>2024-11-26 08:00:46.734 +00:00</t>
  </si>
  <si>
    <t>741f12134f3a4af3b63bdde85fead6df</t>
  </si>
  <si>
    <t>38919860-e44a-4683-81e6-43ab01e1b437</t>
  </si>
  <si>
    <t>2024-11-26 08:09:00.975 +00:00</t>
  </si>
  <si>
    <t>2024-11-26 08:09:02.042 +00:00</t>
  </si>
  <si>
    <t>aa457ba9d20c459f9193e74f36ce6b9a</t>
  </si>
  <si>
    <t>2024-11-26 08:09:00.977 +00:00</t>
  </si>
  <si>
    <t>1dace4dc81594ec697e3718dadc92062</t>
  </si>
  <si>
    <t>0c155e8c-2df4-4325-8409-c5fbcdb4a822</t>
  </si>
  <si>
    <t>2024-11-26 08:20:47.997 +00:00</t>
  </si>
  <si>
    <t>2024-11-26 08:20:48.870 +00:00</t>
  </si>
  <si>
    <t>900d8879c6644f24a4d382e90ac632d2</t>
  </si>
  <si>
    <t>2024-11-26 08:20:48.016 +00:00</t>
  </si>
  <si>
    <t>17b13d2b76c1445fb7ab06a793eb6506</t>
  </si>
  <si>
    <t>15747bb7-d65d-46d5-8703-d388e9e4d886</t>
  </si>
  <si>
    <t>2024-11-26 08:32:49.091 +00:00</t>
  </si>
  <si>
    <t>2024-11-26 08:32:49.912 +00:00</t>
  </si>
  <si>
    <t>b2cbd2dc96934e109f808367fa2dba78</t>
  </si>
  <si>
    <t>2024-11-26 08:32:49.093 +00:00</t>
  </si>
  <si>
    <t>aedd15ca47814295a059fff7bf07201a</t>
  </si>
  <si>
    <t>c8b316fb-05b8-4b6b-9d53-abfc58162c79</t>
  </si>
  <si>
    <t>2024-11-26 08:32:55.450 +00:00</t>
  </si>
  <si>
    <t>2024-11-26 08:32:56.232 +00:00</t>
  </si>
  <si>
    <t>2024-11-26 08:32:55.452 +00:00</t>
  </si>
  <si>
    <t>5f246bf380454d9e99d76f531921a9cd</t>
  </si>
  <si>
    <t>d95c5e12-cc62-4554-8dae-29b2142da527</t>
  </si>
  <si>
    <t>2024-11-26 08:38:08.369 +00:00</t>
  </si>
  <si>
    <t>2024-11-26 08:38:09.177 +00:00</t>
  </si>
  <si>
    <t>01459dc094454926928df417567ffcca</t>
  </si>
  <si>
    <t>2024-11-26 08:38:08.372 +00:00</t>
  </si>
  <si>
    <t>cf7a7237cb3c4005bf630ff113b9c352</t>
  </si>
  <si>
    <t>f0236cda-bdf0-4608-864b-3c77ceb1aadd</t>
  </si>
  <si>
    <t>2024-11-26 09:15:42.412 +00:00</t>
  </si>
  <si>
    <t>2024-11-26 09:15:43.299 +00:00</t>
  </si>
  <si>
    <t>f17c1ff23391470f866aa770aaf26926</t>
  </si>
  <si>
    <t>2024-11-26 09:15:42.415 +00:00</t>
  </si>
  <si>
    <t>22a7e4219a17424ca8b8aed42b4f529f</t>
  </si>
  <si>
    <t>4cce1970-af9c-4f90-8769-273717bc17c4</t>
  </si>
  <si>
    <t>2024-11-26 09:38:16.176 +00:00</t>
  </si>
  <si>
    <t>2024-11-26 09:38:17.129 +00:00</t>
  </si>
  <si>
    <t>bc3e3e95e3c04914bfcd29402c142c8b</t>
  </si>
  <si>
    <t>2024-11-26 09:38:16.196 +00:00</t>
  </si>
  <si>
    <t>fed66a0518c440cf88460f5d611067dd</t>
  </si>
  <si>
    <t>df08542f-287e-4ad0-8f9f-6205e8132df6</t>
  </si>
  <si>
    <t>2024-11-26 09:44:19.672 +00:00</t>
  </si>
  <si>
    <t>2024-11-26 09:44:20.605 +00:00</t>
  </si>
  <si>
    <t>de79f505877d4e13912cef7a1cbc5da6</t>
  </si>
  <si>
    <t>2024-11-26 09:44:19.675 +00:00</t>
  </si>
  <si>
    <t>cf2cb4487ae24af4bacb3d9db1d53ca5</t>
  </si>
  <si>
    <t>413290b4-87a6-4a49-83b4-97bc30392bb7</t>
  </si>
  <si>
    <t>2024-11-26 09:46:58.864 +00:00</t>
  </si>
  <si>
    <t>2024-11-26 09:46:59.835 +00:00</t>
  </si>
  <si>
    <t>006b99121e5a4f8c8b2ce632c085255c</t>
  </si>
  <si>
    <t>2024-11-26 09:46:58.866 +00:00</t>
  </si>
  <si>
    <t>8fee16c6d7f24131945fa3e08070bce4</t>
  </si>
  <si>
    <t>c96e00cd-dcb8-4dc6-a84e-999ee5463c09</t>
  </si>
  <si>
    <t>2024-11-26 09:56:03.273 +00:00</t>
  </si>
  <si>
    <t>2024-11-26 09:56:04.740 +00:00</t>
  </si>
  <si>
    <t>0794518b6e1849dbb39720599baf0a15</t>
  </si>
  <si>
    <t>2024-11-26 09:56:03.275 +00:00</t>
  </si>
  <si>
    <t>48951f9357a14d6fa78d58704cb11bcf</t>
  </si>
  <si>
    <t>ded0c7dcf7db4d029b96faa82fcb72f4</t>
  </si>
  <si>
    <t>2024-11-26 09:56:04.415 +00:00</t>
  </si>
  <si>
    <t>b6db9a414da64e0e8982b2ef794be185</t>
  </si>
  <si>
    <t>2024-11-26 09:56:04.591 +00:00</t>
  </si>
  <si>
    <t>4d2bc962-13b0-4a72-aa53-89b2ed1c3b8f</t>
  </si>
  <si>
    <t>2024-11-26 10:22:58.154 +00:00</t>
  </si>
  <si>
    <t>2024-11-26 10:22:59.032 +00:00</t>
  </si>
  <si>
    <t>0c6c094748804593952b849f851093f2</t>
  </si>
  <si>
    <t>2024-11-26 10:22:58.157 +00:00</t>
  </si>
  <si>
    <t>eb91f641f90f431cb297cedac462ecaf</t>
  </si>
  <si>
    <t>0f6c1bbe-ae79-4cc8-8657-822bebc696f5</t>
  </si>
  <si>
    <t>2024-11-26 10:23:01.414 +00:00</t>
  </si>
  <si>
    <t>2024-11-26 10:23:02.353 +00:00</t>
  </si>
  <si>
    <t>2024-11-26 10:23:01.417 +00:00</t>
  </si>
  <si>
    <t>fe36f694f7a245cd8a31d903530e4b0c</t>
  </si>
  <si>
    <t>74386520-79a0-4729-a6fc-188d220777a4</t>
  </si>
  <si>
    <t>2024-11-26 10:32:16.503 +00:00</t>
  </si>
  <si>
    <t>2024-11-26 10:32:17.949 +00:00</t>
  </si>
  <si>
    <t>8b92d1df45104561962ddf843260eee7</t>
  </si>
  <si>
    <t>2024-11-26 10:32:16.506 +00:00</t>
  </si>
  <si>
    <t>c949d49f82004275a549a1a02209cddc</t>
  </si>
  <si>
    <t>c6edc17618a84395bcdd93c1ff2351fd</t>
  </si>
  <si>
    <t>2024-11-26 10:32:17.637 +00:00</t>
  </si>
  <si>
    <t>42f6652e11f642c9adbca638987dce0d</t>
  </si>
  <si>
    <t>2024-11-26 10:32:17.803 +00:00</t>
  </si>
  <si>
    <t>E4030983D5B3ADB467312A18D50DD5D5D8C2010A326D1DD8C06F29FD6D97E102</t>
  </si>
  <si>
    <t>97b859f8-9be6-4514-89f4-543429181f9a</t>
  </si>
  <si>
    <t>2024-11-26 10:32:45.818 +00:00</t>
  </si>
  <si>
    <t>2024-11-26 10:32:46.662 +00:00</t>
  </si>
  <si>
    <t>32b3e295cd2346a1a211f5aa9a669787</t>
  </si>
  <si>
    <t>2024-11-26 10:32:45.820 +00:00</t>
  </si>
  <si>
    <t>061bbde1cb254c3b9c5b6538920fe9fb</t>
  </si>
  <si>
    <t>7f08a62c-a69f-48da-b84f-d2bc203e1ca4</t>
  </si>
  <si>
    <t>2024-11-26 10:32:48.957 +00:00</t>
  </si>
  <si>
    <t>2024-11-26 10:32:49.975 +00:00</t>
  </si>
  <si>
    <t>2024-11-26 10:32:48.960 +00:00</t>
  </si>
  <si>
    <t>a4eceb662210445cbaafa3fb356b9e11</t>
  </si>
  <si>
    <t>c85407f9-cbce-462c-9f6e-242d6bbfe08e</t>
  </si>
  <si>
    <t>2024-11-26 10:32:52.276 +00:00</t>
  </si>
  <si>
    <t>2024-11-26 10:32:53.173 +00:00</t>
  </si>
  <si>
    <t>2024-11-26 10:32:52.278 +00:00</t>
  </si>
  <si>
    <t>6ad532d84c8441fb8f89855659a44853</t>
  </si>
  <si>
    <t>234f65a0-d552-498f-8dc7-0adb5eab624e</t>
  </si>
  <si>
    <t>2024-11-26 10:32:55.448 +00:00</t>
  </si>
  <si>
    <t>2024-11-26 10:32:56.322 +00:00</t>
  </si>
  <si>
    <t>2024-11-26 10:32:55.450 +00:00</t>
  </si>
  <si>
    <t>0c1c667ea3ef4513bfd0b5c0b6c78722</t>
  </si>
  <si>
    <t>278d1e04-52a5-482b-8e2a-8ff66346ff08</t>
  </si>
  <si>
    <t>2024-11-26 10:32:58.827 +00:00</t>
  </si>
  <si>
    <t>2024-11-26 10:32:59.662 +00:00</t>
  </si>
  <si>
    <t>2024-11-26 10:32:58.829 +00:00</t>
  </si>
  <si>
    <t>97c1ff039f9e4a578842d340b7412f4c</t>
  </si>
  <si>
    <t>46c74756-b907-4a03-8eb0-cedda4565426</t>
  </si>
  <si>
    <t>2024-11-26 10:33:01.920 +00:00</t>
  </si>
  <si>
    <t>2024-11-26 10:33:02.755 +00:00</t>
  </si>
  <si>
    <t>2024-11-26 10:33:01.923 +00:00</t>
  </si>
  <si>
    <t>b1a97cca689d4082a2d2fbfd118bc514</t>
  </si>
  <si>
    <t>dedec040-3e64-4262-978c-5b7e94be590e</t>
  </si>
  <si>
    <t>2024-11-26 10:33:37.358 +00:00</t>
  </si>
  <si>
    <t>2024-11-26 10:33:38.762 +00:00</t>
  </si>
  <si>
    <t>84715da33d7940c89744aee52c45a13c</t>
  </si>
  <si>
    <t>2024-11-26 10:33:37.360 +00:00</t>
  </si>
  <si>
    <t>1f43479dc094401fb0e8050b35b0fbc8</t>
  </si>
  <si>
    <t>13c961d85a3442a990d2c098bdbeafc9</t>
  </si>
  <si>
    <t>2024-11-26 10:33:38.378 +00:00</t>
  </si>
  <si>
    <t>f531e0d39a6f42e68aafc14f5bd7c0e9</t>
  </si>
  <si>
    <t>2024-11-26 10:33:38.599 +00:00</t>
  </si>
  <si>
    <t>ffc41625-15e7-44d0-9ce3-0a6eae7121e0</t>
  </si>
  <si>
    <t>2024-11-26 10:33:41.055 +00:00</t>
  </si>
  <si>
    <t>2024-11-26 10:33:42.568 +00:00</t>
  </si>
  <si>
    <t>2024-11-26 10:33:41.057 +00:00</t>
  </si>
  <si>
    <t>25f499f05e49462db1556b9cf5cb47b1</t>
  </si>
  <si>
    <t>0f9ec45fdd754045b4051217935d32df</t>
  </si>
  <si>
    <t>2024-11-26 10:33:42.220 +00:00</t>
  </si>
  <si>
    <t>bcc85c7fdc6c484780f3ef263f8ef7d8</t>
  </si>
  <si>
    <t>2024-11-26 10:33:42.409 +00:00</t>
  </si>
  <si>
    <t>7a7cfd2e-f2bf-4d9e-a422-37f41710aafc</t>
  </si>
  <si>
    <t>2024-11-26 10:33:49.653 +00:00</t>
  </si>
  <si>
    <t>2024-11-26 10:33:51.000 +00:00</t>
  </si>
  <si>
    <t>2024-11-26 10:33:49.655 +00:00</t>
  </si>
  <si>
    <t>93c0b071766f4857a46df501775ca2de</t>
  </si>
  <si>
    <t>ca17f17200e448f2b53261c15da98613</t>
  </si>
  <si>
    <t>2024-11-26 10:33:50.650 +00:00</t>
  </si>
  <si>
    <t>ab12783f0e3744bbbfa74c8be0b7069e</t>
  </si>
  <si>
    <t>2024-11-26 10:33:50.839 +00:00</t>
  </si>
  <si>
    <t>6bd4c06f-414f-4abe-9a26-fe0e87ad8b4a</t>
  </si>
  <si>
    <t>2024-11-26 10:35:07.493 +00:00</t>
  </si>
  <si>
    <t>2024-11-26 10:35:08.347 +00:00</t>
  </si>
  <si>
    <t>dbff8441b1df48d7b101cb813e3ec12f</t>
  </si>
  <si>
    <t>2024-11-26 10:35:07.495 +00:00</t>
  </si>
  <si>
    <t>ea560c362c3c49948bd46387a448c9b8</t>
  </si>
  <si>
    <t>2024-11-26 10:35:07.496 +00:00</t>
  </si>
  <si>
    <t>bacd45fb-5b38-4b10-9c55-3602074ab029</t>
  </si>
  <si>
    <t>2024-11-26 10:56:39.003 +00:00</t>
  </si>
  <si>
    <t>2024-11-26 10:56:39.856 +00:00</t>
  </si>
  <si>
    <t>85a4cd2397bf4fe1b0447ca4b3d5e219</t>
  </si>
  <si>
    <t>2024-11-26 10:56:39.023 +00:00</t>
  </si>
  <si>
    <t>9d8a91a839e843428d485cf7adafeb75</t>
  </si>
  <si>
    <t>d1c994a1-fd71-4563-aa3c-da5cca8663f6</t>
  </si>
  <si>
    <t>2024-11-26 11:02:27.237 +00:00</t>
  </si>
  <si>
    <t>2024-11-26 11:02:27.737 +00:00</t>
  </si>
  <si>
    <t>700b929f62ef4f99b09e9efbb61bf767</t>
  </si>
  <si>
    <t>2024-11-26 11:02:27.239 +00:00</t>
  </si>
  <si>
    <t>54cd09599a60470d814b52b16c5d3cd6</t>
  </si>
  <si>
    <t>efa1be56-ba1f-4370-b9d7-c9e66537d385</t>
  </si>
  <si>
    <t>2024-11-26 11:02:32.195 +00:00</t>
  </si>
  <si>
    <t>2024-11-26 11:02:32.691 +00:00</t>
  </si>
  <si>
    <t>2024-11-26 11:02:32.197 +00:00</t>
  </si>
  <si>
    <t>1f705ba61f724c9691baf9f70e359456</t>
  </si>
  <si>
    <t>1374f653-ffd1-4f21-8578-dbaba1e7799e</t>
  </si>
  <si>
    <t>2024-11-26 11:02:59.117 +00:00</t>
  </si>
  <si>
    <t>2024-11-26 11:03:00.710 +00:00</t>
  </si>
  <si>
    <t>24b6aefb282a453f94d99dd5b481b66e</t>
  </si>
  <si>
    <t>2024-11-26 11:02:59.120 +00:00</t>
  </si>
  <si>
    <t>724e0dcd5e904b1699071035a03dc226</t>
  </si>
  <si>
    <t>00c4d888b71244209332fde55d891120</t>
  </si>
  <si>
    <t>2024-11-26 11:03:00.343 +00:00</t>
  </si>
  <si>
    <t>16a664d630284f2bbcf71f12e0da69f9</t>
  </si>
  <si>
    <t>2024-11-26 11:03:00.523 +00:00</t>
  </si>
  <si>
    <t>a63b1a2f-8a36-44f2-9f58-2cfd7278f440</t>
  </si>
  <si>
    <t>2024-11-26 11:04:37.371 +00:00</t>
  </si>
  <si>
    <t>2024-11-26 11:04:38.744 +00:00</t>
  </si>
  <si>
    <t>2495173f100f4290b4ea23a2d837c0b6</t>
  </si>
  <si>
    <t>2024-11-26 11:04:37.373 +00:00</t>
  </si>
  <si>
    <t>bd0380f93fa74bdf8b39b4eb87ac3d31</t>
  </si>
  <si>
    <t>f61ad3a83da148afab4432e312e82bf8</t>
  </si>
  <si>
    <t>2024-11-26 11:04:38.430 +00:00</t>
  </si>
  <si>
    <t>9993c9f7f3944853b76e17cb0cbf9d64</t>
  </si>
  <si>
    <t>2024-11-26 11:04:38.587 +00:00</t>
  </si>
  <si>
    <t>e02522f0-8e85-4c60-b75c-cc3982c24ca6</t>
  </si>
  <si>
    <t>2024-11-26 11:12:13.907 +00:00</t>
  </si>
  <si>
    <t>2024-11-26 11:12:14.867 +00:00</t>
  </si>
  <si>
    <t>7b76296c5b994169abefa06d84e75d2c</t>
  </si>
  <si>
    <t>2024-11-26 11:12:13.910 +00:00</t>
  </si>
  <si>
    <t>21374d6b8b834b6b98fbedc0493cc85f</t>
  </si>
  <si>
    <t>56d50a73-fba6-4dad-b951-af45f0a98fdc</t>
  </si>
  <si>
    <t>2024-11-26 11:19:28.750 +00:00</t>
  </si>
  <si>
    <t>2024-11-26 11:19:29.610 +00:00</t>
  </si>
  <si>
    <t>38b0bf0d20494e558196fc1437a69cbf</t>
  </si>
  <si>
    <t>2024-11-26 11:19:28.753 +00:00</t>
  </si>
  <si>
    <t>fefd9790cf464d11bc754590d9cfda49</t>
  </si>
  <si>
    <t>92a891f9-2f48-409f-beb7-77ea8c755187</t>
  </si>
  <si>
    <t>2024-11-26 11:21:49.532 +00:00</t>
  </si>
  <si>
    <t>2024-11-26 11:21:50.006 +00:00</t>
  </si>
  <si>
    <t>64704e05462f48659a1e94c022277f2a</t>
  </si>
  <si>
    <t>2024-11-26 11:21:49.534 +00:00</t>
  </si>
  <si>
    <t>fcbcbe59937d48a2a1afd7773fa81d3d</t>
  </si>
  <si>
    <t>58bf0bd4-abda-42e6-a2d3-cb3df62d9982</t>
  </si>
  <si>
    <t>2024-11-26 11:27:12.577 +00:00</t>
  </si>
  <si>
    <t>2024-11-26 11:27:12.985 +00:00</t>
  </si>
  <si>
    <t>3d7dfdbc84e842fbb74a4004b393e61c</t>
  </si>
  <si>
    <t>2024-11-26 11:27:12.579 +00:00</t>
  </si>
  <si>
    <t>8e3507f142d14f45a89ee985f4a89e0a</t>
  </si>
  <si>
    <t>d72e0114-4f9f-45ee-9033-27de1af31f64</t>
  </si>
  <si>
    <t>2024-11-26 11:27:15.209 +00:00</t>
  </si>
  <si>
    <t>2024-11-26 11:27:16.694 +00:00</t>
  </si>
  <si>
    <t>2024-11-26 11:27:15.211 +00:00</t>
  </si>
  <si>
    <t>410379f74d554fe684330b6397e5b46d</t>
  </si>
  <si>
    <t>1ab2275d950f496d81ad0f62deb1a41e</t>
  </si>
  <si>
    <t>2024-11-26 11:27:16.334 +00:00</t>
  </si>
  <si>
    <t>ca794e0873684f509c0cd02737e52ad4</t>
  </si>
  <si>
    <t>2024-11-26 11:27:16.529 +00:00</t>
  </si>
  <si>
    <t>d7e802ae-5080-4a9d-b596-4df466ea617d</t>
  </si>
  <si>
    <t>2024-11-26 11:27:19.031 +00:00</t>
  </si>
  <si>
    <t>2024-11-26 11:27:19.861 +00:00</t>
  </si>
  <si>
    <t>b708a77fe83843df84671a22b34c82e5</t>
  </si>
  <si>
    <t>2024-11-26 11:27:19.033 +00:00</t>
  </si>
  <si>
    <t>28cbb250c6f9426fa829b397cb8f1d47</t>
  </si>
  <si>
    <t>744c2260-91af-4bda-98db-e9e3b9faf0d9</t>
  </si>
  <si>
    <t>2024-11-26 11:46:06.157 +00:00</t>
  </si>
  <si>
    <t>2024-11-26 11:46:07.625 +00:00</t>
  </si>
  <si>
    <t>af6dfdcd59d3427cbac3be6ef736f780</t>
  </si>
  <si>
    <t>2024-11-26 11:46:06.159 +00:00</t>
  </si>
  <si>
    <t>d76ad6595af848a2a4f93c47865a9794</t>
  </si>
  <si>
    <t>320f5d8f1f2f4abb85dcf8f8493d3875</t>
  </si>
  <si>
    <t>2024-11-26 11:46:07.243 +00:00</t>
  </si>
  <si>
    <t>bc20177cc83f424fb2ccc507a3b5e2ee</t>
  </si>
  <si>
    <t>2024-11-26 11:46:07.459 +00:00</t>
  </si>
  <si>
    <t>A7C97E80EAB7AE02D89557E5EAC558D824DE6D361AC5961AEA65FF65B5E5A6AA</t>
  </si>
  <si>
    <t>8240c2ab-63ca-4c5f-9cd7-12985257b80e</t>
  </si>
  <si>
    <t>2024-11-26 11:46:09.953 +00:00</t>
  </si>
  <si>
    <t>2024-11-26 11:46:10.443 +00:00</t>
  </si>
  <si>
    <t>2024-11-26 11:46:09.956 +00:00</t>
  </si>
  <si>
    <t>f6184788c16c45618d590136963aa4eb</t>
  </si>
  <si>
    <t>7ac3d591-cd49-44c2-85ec-b753eeadeb4e</t>
  </si>
  <si>
    <t>2024-11-26 11:46:13.152 +00:00</t>
  </si>
  <si>
    <t>2024-11-26 11:46:14.563 +00:00</t>
  </si>
  <si>
    <t>2024-11-26 11:46:13.154 +00:00</t>
  </si>
  <si>
    <t>30e3e9f23ebb48baaf15ba8cccd11a2a</t>
  </si>
  <si>
    <t>9b026949f09e47ccb16e08db92133cba</t>
  </si>
  <si>
    <t>2024-11-26 11:46:14.209 +00:00</t>
  </si>
  <si>
    <t>5b3f2e13897c473f9f1188fb9116ab56</t>
  </si>
  <si>
    <t>2024-11-26 11:46:14.399 +00:00</t>
  </si>
  <si>
    <t>2e785750-c475-4227-929d-0b87915da31b</t>
  </si>
  <si>
    <t>2024-11-26 11:46:16.815 +00:00</t>
  </si>
  <si>
    <t>2024-11-26 11:46:18.212 +00:00</t>
  </si>
  <si>
    <t>2024-11-26 11:46:16.817 +00:00</t>
  </si>
  <si>
    <t>a5480b1ef1de4282b19dff4e5c71592c</t>
  </si>
  <si>
    <t>672e9b92929a414b85a1ca043602c440</t>
  </si>
  <si>
    <t>2024-11-26 11:46:17.818 +00:00</t>
  </si>
  <si>
    <t>e1d49561b20b4d538eba77b7ee8f9b0f</t>
  </si>
  <si>
    <t>2024-11-26 11:46:18.041 +00:00</t>
  </si>
  <si>
    <t>effd541f-059e-43e9-9142-475cafe5f790</t>
  </si>
  <si>
    <t>2024-11-26 11:48:19.949 +00:00</t>
  </si>
  <si>
    <t>2024-11-26 11:48:21.489 +00:00</t>
  </si>
  <si>
    <t>a2b9f5bb01424a26a4521c1619982d4d</t>
  </si>
  <si>
    <t>2024-11-26 11:48:19.952 +00:00</t>
  </si>
  <si>
    <t>4f690a916c1e4d909a0c5e758e8c11a3</t>
  </si>
  <si>
    <t>710c4ec53fe34690ba06c63117a354b0</t>
  </si>
  <si>
    <t>2024-11-26 11:48:21.140 +00:00</t>
  </si>
  <si>
    <t>15c77093091b48ec8d0ab95f44a0eac3</t>
  </si>
  <si>
    <t>2024-11-26 11:48:21.322 +00:00</t>
  </si>
  <si>
    <t>47330d0a-001c-4a1c-9e97-fd77b6e237a4</t>
  </si>
  <si>
    <t>2024-11-26 11:55:35.270 +00:00</t>
  </si>
  <si>
    <t>2024-11-26 11:55:36.115 +00:00</t>
  </si>
  <si>
    <t>fcf707467d254db39a22ae86c9e16a75</t>
  </si>
  <si>
    <t>2024-11-26 11:55:35.273 +00:00</t>
  </si>
  <si>
    <t>e70606b542774f3483ca45cc78d3dc94</t>
  </si>
  <si>
    <t>0cc24193-a917-4787-8303-901658bd3b74</t>
  </si>
  <si>
    <t>2024-11-26 12:00:24.711 +00:00</t>
  </si>
  <si>
    <t>2024-11-26 12:00:25.521 +00:00</t>
  </si>
  <si>
    <t>a91bc9512b4440099e02ae991747e7ee</t>
  </si>
  <si>
    <t>2024-11-26 12:00:24.733 +00:00</t>
  </si>
  <si>
    <t>0b49c525d5c4427a863ad97e9c089e61</t>
  </si>
  <si>
    <t>97497b9a-a14b-49f1-9fce-31741c0c1729</t>
  </si>
  <si>
    <t>2024-11-26 12:07:10.547 +00:00</t>
  </si>
  <si>
    <t>2024-11-26 12:07:11.399 +00:00</t>
  </si>
  <si>
    <t>271a886c7a434c04b8c4bcbf06b16866</t>
  </si>
  <si>
    <t>2024-11-26 12:07:10.549 +00:00</t>
  </si>
  <si>
    <t>fcd91f99f0354c0bb7802a6e04782d94</t>
  </si>
  <si>
    <t>9d10a222-27f0-4fde-af0b-480754f51d71</t>
  </si>
  <si>
    <t>2024-11-27 02:56:19.823 +00:00</t>
  </si>
  <si>
    <t>2024-11-27 02:56:21.508 +00:00</t>
  </si>
  <si>
    <t>2316760a207b4e84a04ba416d1380f98</t>
  </si>
  <si>
    <t>2024-11-27 02:56:19.847 +00:00</t>
  </si>
  <si>
    <t>1b9b21b4077d4a26aaf700353b128550</t>
  </si>
  <si>
    <t>d02e22a81cfa463388bc015e78a7bf09</t>
  </si>
  <si>
    <t>2024-11-27 02:56:21.157 +00:00</t>
  </si>
  <si>
    <t>6a678c150e734f3d9f620a808694b060</t>
  </si>
  <si>
    <t>2024-11-27 02:56:21.336 +00:00</t>
  </si>
  <si>
    <t>05a2b832-aa39-496f-a484-e532fcf81397</t>
  </si>
  <si>
    <t>2024-11-27 03:09:33.009 +00:00</t>
  </si>
  <si>
    <t>2024-11-27 03:09:33.580 +00:00</t>
  </si>
  <si>
    <t>ace7b2765a0e4eed8774074a0d35fdf1</t>
  </si>
  <si>
    <t>2024-11-27 03:09:33.011 +00:00</t>
  </si>
  <si>
    <t>aada020b3c594d21a368422f517a9d0e</t>
  </si>
  <si>
    <t>031bc3ef-342b-49ed-b13c-2734cdabd9cc</t>
  </si>
  <si>
    <t>2024-11-27 03:09:35.894 +00:00</t>
  </si>
  <si>
    <t>2024-11-27 03:09:37.342 +00:00</t>
  </si>
  <si>
    <t>2024-11-27 03:09:35.897 +00:00</t>
  </si>
  <si>
    <t>e0fddb0d0d88449e82d9584f03c549d7</t>
  </si>
  <si>
    <t>645a430590a24c3583d216f4544d1cec</t>
  </si>
  <si>
    <t>2024-11-27 03:09:36.991 +00:00</t>
  </si>
  <si>
    <t>eefea370a5d6419ab0c7cb7ebb4d97d8</t>
  </si>
  <si>
    <t>2024-11-27 03:09:37.162 +00:00</t>
  </si>
  <si>
    <t>7b2324e2-e7cf-4f22-bf78-fb00263659b9</t>
  </si>
  <si>
    <t>2024-11-27 03:21:22.254 +00:00</t>
  </si>
  <si>
    <t>2024-11-27 03:21:23.311 +00:00</t>
  </si>
  <si>
    <t>6b88a5b176144442a4f8a6d482cf66ad</t>
  </si>
  <si>
    <t>2024-11-27 03:21:22.256 +00:00</t>
  </si>
  <si>
    <t>6c1245177dd748478a73ed12de03eeb2</t>
  </si>
  <si>
    <t>3f5ea9c2-fe8c-4528-b2a7-95a3aeb95a00</t>
  </si>
  <si>
    <t>2024-11-27 03:29:24.032 +00:00</t>
  </si>
  <si>
    <t>2024-11-27 03:29:25.038 +00:00</t>
  </si>
  <si>
    <t>1a02f269c0274708bc9000b0843f0f9d</t>
  </si>
  <si>
    <t>2024-11-27 03:29:24.034 +00:00</t>
  </si>
  <si>
    <t>533231183bd7451e9d626f8ce658f2fc</t>
  </si>
  <si>
    <t>7f914432-0f50-4a25-b62d-2e38381fed6e</t>
  </si>
  <si>
    <t>2024-11-27 03:36:33.139 +00:00</t>
  </si>
  <si>
    <t>2024-11-27 03:36:34.143 +00:00</t>
  </si>
  <si>
    <t>679593a414f84cfcad33a45b1fc9730e</t>
  </si>
  <si>
    <t>2024-11-27 03:36:33.142 +00:00</t>
  </si>
  <si>
    <t>2c47a8e335294e248fe0a8490f7bf870</t>
  </si>
  <si>
    <t>78814ffa-c02b-4002-b276-7fc1afde9f2c</t>
  </si>
  <si>
    <t>2024-11-27 03:36:36.537 +00:00</t>
  </si>
  <si>
    <t>2024-11-27 03:36:37.923 +00:00</t>
  </si>
  <si>
    <t>2024-11-27 03:36:36.539 +00:00</t>
  </si>
  <si>
    <t>36f2cc13559d462f99c60a4eee6cf089</t>
  </si>
  <si>
    <t>6d91a0fbf6ad4ce7943493cc48b969cf</t>
  </si>
  <si>
    <t>2024-11-27 03:36:37.594 +00:00</t>
  </si>
  <si>
    <t>a879c9a11ad046d98842b4e5c5ab942f</t>
  </si>
  <si>
    <t>2024-11-27 03:36:37.766 +00:00</t>
  </si>
  <si>
    <t>c2719992-32c1-4f79-9f50-ccad2a08c83e</t>
  </si>
  <si>
    <t>2024-11-27 03:37:25.835 +00:00</t>
  </si>
  <si>
    <t>2024-11-27 03:37:26.735 +00:00</t>
  </si>
  <si>
    <t>937864208026427fa4c0a14edd0e88e7</t>
  </si>
  <si>
    <t>2024-11-27 03:37:25.837 +00:00</t>
  </si>
  <si>
    <t>522ea1499d294b98ad56f9d01fcf3e4b</t>
  </si>
  <si>
    <t>3c9bc158-64fd-4076-8fda-b72d4e71e78a</t>
  </si>
  <si>
    <t>2024-11-27 03:37:36.559 +00:00</t>
  </si>
  <si>
    <t>2024-11-27 03:37:37.122 +00:00</t>
  </si>
  <si>
    <t>2024-11-27 03:37:36.562 +00:00</t>
  </si>
  <si>
    <t>cd1ba1344317431ab5d0d3ad17fa3da8</t>
  </si>
  <si>
    <t>7f3c8e65-0e6b-4310-b910-39761686530d</t>
  </si>
  <si>
    <t>2024-11-27 03:40:56.568 +00:00</t>
  </si>
  <si>
    <t>2024-11-27 03:40:57.466 +00:00</t>
  </si>
  <si>
    <t>a2365932531e46fdb78cb75649b673d6</t>
  </si>
  <si>
    <t>2024-11-27 03:40:56.571 +00:00</t>
  </si>
  <si>
    <t>ebc17c8dfa1e47a88081e0708dc9d40c</t>
  </si>
  <si>
    <t>9baef219-1b45-402d-bf9f-696dba555f14</t>
  </si>
  <si>
    <t>2024-11-27 03:41:56.293 +00:00</t>
  </si>
  <si>
    <t>2024-11-27 03:41:56.738 +00:00</t>
  </si>
  <si>
    <t>c8b13d1456e84e99a79f74eed25641e4</t>
  </si>
  <si>
    <t>2024-11-27 03:41:56.295 +00:00</t>
  </si>
  <si>
    <t>820ed46f30654a42b44e606ff15ec236</t>
  </si>
  <si>
    <t>9331f7bd-7e07-4ac8-a0dd-22f4a4b9e7d7</t>
  </si>
  <si>
    <t>2024-11-27 03:46:59.592 +00:00</t>
  </si>
  <si>
    <t>2024-11-27 03:47:00.444 +00:00</t>
  </si>
  <si>
    <t>99e732f48fcb4eaab29c55d3d4199b23</t>
  </si>
  <si>
    <t>2024-11-27 03:46:59.594 +00:00</t>
  </si>
  <si>
    <t>9efda9f24a5740e49f78d74069a8f5a7</t>
  </si>
  <si>
    <t>821fcde2-979e-4e3e-890a-8085e3a97955</t>
  </si>
  <si>
    <t>2024-11-27 03:47:24.419 +00:00</t>
  </si>
  <si>
    <t>2024-11-27 03:47:25.286 +00:00</t>
  </si>
  <si>
    <t>2024-11-27 03:47:24.422 +00:00</t>
  </si>
  <si>
    <t>fb2d1c2f212745c99610847055ab9706</t>
  </si>
  <si>
    <t>63c316e9-15a6-479c-b8d8-fa893f494d1b</t>
  </si>
  <si>
    <t>2024-11-27 03:48:08.245 +00:00</t>
  </si>
  <si>
    <t>2024-11-27 03:48:09.171 +00:00</t>
  </si>
  <si>
    <t>9b6a6eb46e9443a88125050bf216c095</t>
  </si>
  <si>
    <t>2024-11-27 03:48:08.248 +00:00</t>
  </si>
  <si>
    <t>7bf30411a0874594aa6a996e35480fe1</t>
  </si>
  <si>
    <t>c83f2a24-71d3-462b-99f7-856cc3812eaa</t>
  </si>
  <si>
    <t>2024-11-27 03:53:38.471 +00:00</t>
  </si>
  <si>
    <t>2024-11-27 03:53:38.934 +00:00</t>
  </si>
  <si>
    <t>afdfb9d3954047e3b146a0f908150b57</t>
  </si>
  <si>
    <t>2024-11-27 03:53:38.474 +00:00</t>
  </si>
  <si>
    <t>1fd1b26507a64d63bd268f8c34d0136f</t>
  </si>
  <si>
    <t>ce6c2045-caea-401f-82e3-5ac2f7e035ac</t>
  </si>
  <si>
    <t>2024-11-27 03:56:33.828 +00:00</t>
  </si>
  <si>
    <t>2024-11-27 03:56:34.738 +00:00</t>
  </si>
  <si>
    <t>4cb2826a00fc4a0ba3dee4a595ea1ca4</t>
  </si>
  <si>
    <t>2024-11-27 03:56:33.847 +00:00</t>
  </si>
  <si>
    <t>613a12bc6a724f51af2f3e0081b14a13</t>
  </si>
  <si>
    <t>8332bfab-0789-4d63-99a8-4f20debeae24</t>
  </si>
  <si>
    <t>2024-11-27 04:00:04.911 +00:00</t>
  </si>
  <si>
    <t>2024-11-27 04:00:05.888 +00:00</t>
  </si>
  <si>
    <t>764e253423e34b57b12a4be6f79a34f6</t>
  </si>
  <si>
    <t>2024-11-27 04:00:04.920 +00:00</t>
  </si>
  <si>
    <t>146a9e5ac33b425da65b7de0580ea1f3</t>
  </si>
  <si>
    <t>948bf982-42f5-49b8-8514-08e9c639deb4</t>
  </si>
  <si>
    <t>2024-11-27 04:05:05.398 +00:00</t>
  </si>
  <si>
    <t>2024-11-27 04:05:06.325 +00:00</t>
  </si>
  <si>
    <t>bf03da7ed1874e71bfcf551fc24f5953</t>
  </si>
  <si>
    <t>2024-11-27 04:05:05.400 +00:00</t>
  </si>
  <si>
    <t>78584cdb46a24e27b206b51c286da5d8</t>
  </si>
  <si>
    <t>a95e5d01-83fc-4d96-8d6f-698b65040419</t>
  </si>
  <si>
    <t>2024-11-27 04:08:21.330 +00:00</t>
  </si>
  <si>
    <t>2024-11-27 04:08:21.795 +00:00</t>
  </si>
  <si>
    <t>aefd0a65aa9046b99110b402cf7bc0a9</t>
  </si>
  <si>
    <t>2024-11-27 04:08:21.333 +00:00</t>
  </si>
  <si>
    <t>4fb8de2d4c854319875d5954b061d67b</t>
  </si>
  <si>
    <t>2150ce97-2671-4c16-b836-5329ea695ae8</t>
  </si>
  <si>
    <t>2024-11-27 04:08:44.296 +00:00</t>
  </si>
  <si>
    <t>2024-11-27 04:08:45.194 +00:00</t>
  </si>
  <si>
    <t>c928f8276ea34de58ed2d77f3580ce7d</t>
  </si>
  <si>
    <t>2024-11-27 04:08:44.299 +00:00</t>
  </si>
  <si>
    <t>af6322f2b83440a68e94cbd66aed5493</t>
  </si>
  <si>
    <t>c91892aa-9c24-4271-b6cc-44a7b512ee86</t>
  </si>
  <si>
    <t>2024-11-27 04:26:21.778 +00:00</t>
  </si>
  <si>
    <t>2024-11-27 04:26:23.277 +00:00</t>
  </si>
  <si>
    <t>7d876c21eaa14142b5afa7b0137e3db7</t>
  </si>
  <si>
    <t>2024-11-27 04:26:21.780 +00:00</t>
  </si>
  <si>
    <t>f2c3ee2575e44e7fb8ceda6be954cf3a</t>
  </si>
  <si>
    <t>9800a91bbcd34e0f9ca4574d658a55ff</t>
  </si>
  <si>
    <t>2024-11-27 04:26:22.927 +00:00</t>
  </si>
  <si>
    <t>00a6b5f616e1441c8f7bef7010e44a00</t>
  </si>
  <si>
    <t>2024-11-27 04:26:23.113 +00:00</t>
  </si>
  <si>
    <t>9d437b9a-ccc3-4391-9593-d39e7f59f6b4</t>
  </si>
  <si>
    <t>2024-11-27 04:26:26.731 +00:00</t>
  </si>
  <si>
    <t>2024-11-27 04:26:27.225 +00:00</t>
  </si>
  <si>
    <t>2024-11-27 04:26:26.733 +00:00</t>
  </si>
  <si>
    <t>6c2e3a15eeba4e63ac7fb68f4edd6d1d</t>
  </si>
  <si>
    <t>41919dbd-6595-4519-b14a-aeaea75d7e7e</t>
  </si>
  <si>
    <t>2024-11-27 04:36:36.526 +00:00</t>
  </si>
  <si>
    <t>2024-11-27 04:36:38.016 +00:00</t>
  </si>
  <si>
    <t>da112bb6fb22455d9e6bedf7ec174c29</t>
  </si>
  <si>
    <t>2024-11-27 04:36:36.528 +00:00</t>
  </si>
  <si>
    <t>36e198ecefbf4fd38b12c2f75fb8193d</t>
  </si>
  <si>
    <t>7a31709656f24c3abbea2127d93f3a13</t>
  </si>
  <si>
    <t>2024-11-27 04:36:37.650 +00:00</t>
  </si>
  <si>
    <t>cc08729ef5a14ebb898ad4c76dde6794</t>
  </si>
  <si>
    <t>2024-11-27 04:36:37.850 +00:00</t>
  </si>
  <si>
    <t>202518ec-1b6a-4686-b051-d37cf3f32a33</t>
  </si>
  <si>
    <t>2024-11-27 04:46:41.553 +00:00</t>
  </si>
  <si>
    <t>2024-11-27 04:46:42.096 +00:00</t>
  </si>
  <si>
    <t>094924a2f9144ec6a6298a2b936fb34a</t>
  </si>
  <si>
    <t>2024-11-27 04:46:41.555 +00:00</t>
  </si>
  <si>
    <t>9600b6a08a87465eb5ae6712b327d3b8</t>
  </si>
  <si>
    <t>9ff60f3b-4919-4156-a374-bb104b0a123a</t>
  </si>
  <si>
    <t>2024-11-27 04:46:44.424 +00:00</t>
  </si>
  <si>
    <t>2024-11-27 04:46:44.940 +00:00</t>
  </si>
  <si>
    <t>2024-11-27 04:46:44.426 +00:00</t>
  </si>
  <si>
    <t>0bfa0b3151474a2eb5b12aad767ce238</t>
  </si>
  <si>
    <t>1d8b984b-3280-4549-8a16-a2a5e27ece18</t>
  </si>
  <si>
    <t>2024-11-27 05:04:36.051 +00:00</t>
  </si>
  <si>
    <t>2024-11-27 05:04:36.882 +00:00</t>
  </si>
  <si>
    <t>53e06103f248428d899dcb9fb00e50c7</t>
  </si>
  <si>
    <t>2024-11-27 05:04:36.070 +00:00</t>
  </si>
  <si>
    <t>b945a4432a154e5f921532b8f7b57642</t>
  </si>
  <si>
    <t>83020391-828c-47bd-a39f-529592d191df</t>
  </si>
  <si>
    <t>2024-11-27 05:09:16.809 +00:00</t>
  </si>
  <si>
    <t>2024-11-27 05:09:17.701 +00:00</t>
  </si>
  <si>
    <t>46ac03d5502e4c09b6b6e52bdbee7d8c</t>
  </si>
  <si>
    <t>2024-11-27 05:09:16.812 +00:00</t>
  </si>
  <si>
    <t>68889e194af54d16bb7bdf2372520f5f</t>
  </si>
  <si>
    <t>0b8f7a25-607e-48ef-86ba-9c89395e4cbf</t>
  </si>
  <si>
    <t>2024-11-27 05:16:18.730 +00:00</t>
  </si>
  <si>
    <t>2024-11-27 05:16:19.588 +00:00</t>
  </si>
  <si>
    <t>ca463ca3033d49dab2b84ba4f2b76122</t>
  </si>
  <si>
    <t>2024-11-27 05:16:18.732 +00:00</t>
  </si>
  <si>
    <t>eb37841892b044ab8eb846e9bc6f0a9d</t>
  </si>
  <si>
    <t>5d2f8a38-638e-415d-8263-b167b7fc78e8</t>
  </si>
  <si>
    <t>2024-11-27 05:23:07.011 +00:00</t>
  </si>
  <si>
    <t>2024-11-27 05:23:08.516 +00:00</t>
  </si>
  <si>
    <t>4ea33a54d8254db2b2307322ac848536</t>
  </si>
  <si>
    <t>2024-11-27 05:23:07.014 +00:00</t>
  </si>
  <si>
    <t>573e203030c84a0682d2d301127de655</t>
  </si>
  <si>
    <t>c5ddd390ce2f4c6ea7e6984d76ed8c47</t>
  </si>
  <si>
    <t>2024-11-27 05:23:08.193 +00:00</t>
  </si>
  <si>
    <t>832cd7357b0546db89ca7f1a3e90f8fb</t>
  </si>
  <si>
    <t>2024-11-27 05:23:08.364 +00:00</t>
  </si>
  <si>
    <t>60013c9f-37e0-46e4-8e95-717e34344c79</t>
  </si>
  <si>
    <t>2024-11-27 05:24:43.632 +00:00</t>
  </si>
  <si>
    <t>2024-11-27 05:24:44.486 +00:00</t>
  </si>
  <si>
    <t>97b41b3ac5ad421b8e5ed9ea4646ee0c</t>
  </si>
  <si>
    <t>2024-11-27 05:24:43.634 +00:00</t>
  </si>
  <si>
    <t>663ccae15ced4c0a89ba19ac6d2e120c</t>
  </si>
  <si>
    <t>655318d6-cc9f-4275-ab86-2f1029813496</t>
  </si>
  <si>
    <t>2024-11-27 05:24:46.784 +00:00</t>
  </si>
  <si>
    <t>2024-11-27 05:24:48.142 +00:00</t>
  </si>
  <si>
    <t>2024-11-27 05:24:46.786 +00:00</t>
  </si>
  <si>
    <t>9211adb90f7d45aeb0df7c9e8ba8a260</t>
  </si>
  <si>
    <t>8952d346d8a14514b26dc0c960c2d769</t>
  </si>
  <si>
    <t>2024-11-27 05:24:47.801 +00:00</t>
  </si>
  <si>
    <t>0a1958216e8f464584e08d426f11be75</t>
  </si>
  <si>
    <t>2024-11-27 05:24:47.988 +00:00</t>
  </si>
  <si>
    <t>33e3601f-c8fb-4afb-8caa-bf3ca5864c58</t>
  </si>
  <si>
    <t>2024-11-27 05:25:58.525 +00:00</t>
  </si>
  <si>
    <t>2024-11-27 05:25:59.467 +00:00</t>
  </si>
  <si>
    <t>5f2677d18a334cdb8ae23cf5534839f1</t>
  </si>
  <si>
    <t>2024-11-27 05:25:58.528 +00:00</t>
  </si>
  <si>
    <t>8cf130e5c42c4072b401e03c41f251be</t>
  </si>
  <si>
    <t>b360eb6b-2be1-4785-81db-309528957aee</t>
  </si>
  <si>
    <t>2024-11-27 05:26:02.239 +00:00</t>
  </si>
  <si>
    <t>2024-11-27 05:26:02.739 +00:00</t>
  </si>
  <si>
    <t>2024-11-27 05:26:02.241 +00:00</t>
  </si>
  <si>
    <t>ebffb19f3f014381818c3720a4179334</t>
  </si>
  <si>
    <t>3a1cac3e-7261-438c-a8a8-841f50200625</t>
  </si>
  <si>
    <t>2024-11-27 05:29:45.533 +00:00</t>
  </si>
  <si>
    <t>2024-11-27 05:29:47.124 +00:00</t>
  </si>
  <si>
    <t>4ef52e17bbc144558fa59e5e34234095</t>
  </si>
  <si>
    <t>2024-11-27 05:29:45.536 +00:00</t>
  </si>
  <si>
    <t>1e97c28d5fb046748f7a6b932bb0a3fb</t>
  </si>
  <si>
    <t>354ef96847e54f25b2e404182a377c0d</t>
  </si>
  <si>
    <t>2024-11-27 05:29:46.771 +00:00</t>
  </si>
  <si>
    <t>8c2454785aff4310897a82332ccb0c2e</t>
  </si>
  <si>
    <t>2024-11-27 05:29:46.939 +00:00</t>
  </si>
  <si>
    <t>1ec0fc42-7cc1-40bc-9214-b64ef4f258df</t>
  </si>
  <si>
    <t>2024-11-27 05:31:31.058 +00:00</t>
  </si>
  <si>
    <t>2024-11-27 05:31:31.960 +00:00</t>
  </si>
  <si>
    <t>21604dad51b04f9895717b12193464f9</t>
  </si>
  <si>
    <t>2024-11-27 05:31:31.060 +00:00</t>
  </si>
  <si>
    <t>2e8262c47c6942dfb2f5be5f7285da11</t>
  </si>
  <si>
    <t>1dc6563a-231d-4e99-9a32-693d733caaa9</t>
  </si>
  <si>
    <t>2024-11-27 05:35:08.166 +00:00</t>
  </si>
  <si>
    <t>2024-11-27 05:35:13.050 +00:00</t>
  </si>
  <si>
    <t>8ae748d4aefd4876bafd27edf7ba0549</t>
  </si>
  <si>
    <t>2024-11-27 05:35:08.186 +00:00</t>
  </si>
  <si>
    <t>7a4d7d0d011840a2a6877f139d5505d4</t>
  </si>
  <si>
    <t>fb946938-8852-44c6-8729-a8a4d4784612</t>
  </si>
  <si>
    <t>2024-11-27 06:02:30.923 +00:00</t>
  </si>
  <si>
    <t>2024-11-27 06:02:31.880 +00:00</t>
  </si>
  <si>
    <t>1162667453ea439381aa6f4c8da2c555</t>
  </si>
  <si>
    <t>2024-11-27 06:02:30.926 +00:00</t>
  </si>
  <si>
    <t>a4a7fac57f8a4e3d9e02b357dea609c2</t>
  </si>
  <si>
    <t>256327c0-c32e-4c2e-9f08-528ffd9fd18e</t>
  </si>
  <si>
    <t>2024-11-27 06:06:12.426 +00:00</t>
  </si>
  <si>
    <t>2024-11-27 06:06:13.345 +00:00</t>
  </si>
  <si>
    <t>fb78377b27224605a00b788e0b805e79</t>
  </si>
  <si>
    <t>2024-11-27 06:06:12.446 +00:00</t>
  </si>
  <si>
    <t>282a3755ca604017a68540dc6acf8346</t>
  </si>
  <si>
    <t>f429455c-3c23-42a7-a17f-57beb7b8eb7f</t>
  </si>
  <si>
    <t>2024-11-27 06:18:43.240 +00:00</t>
  </si>
  <si>
    <t>2024-11-27 06:18:44.142 +00:00</t>
  </si>
  <si>
    <t>174d4d5d64d447d6bb0dfb4b1965c6f3</t>
  </si>
  <si>
    <t>2024-11-27 06:18:43.242 +00:00</t>
  </si>
  <si>
    <t>9ddcddd8ef96464a8b84abf8eae16996</t>
  </si>
  <si>
    <t>de447060-7b38-43a2-a6a3-37af0995c0da</t>
  </si>
  <si>
    <t>2024-11-27 06:28:22.721 +00:00</t>
  </si>
  <si>
    <t>2024-11-27 06:28:23.766 +00:00</t>
  </si>
  <si>
    <t>f1ac33d5ab204851a9c5a1fb9626224d</t>
  </si>
  <si>
    <t>2024-11-27 06:28:22.723 +00:00</t>
  </si>
  <si>
    <t>3150861fb2ae42ddac634d0169143f77</t>
  </si>
  <si>
    <t>aec4e125-a6d4-4761-b55d-0a314258d4ba</t>
  </si>
  <si>
    <t>2024-11-27 06:28:38.435 +00:00</t>
  </si>
  <si>
    <t>2024-11-27 06:28:39.335 +00:00</t>
  </si>
  <si>
    <t>2024-11-27 06:28:38.437 +00:00</t>
  </si>
  <si>
    <t>28506b4a1bde4499b8599174b7a19f16</t>
  </si>
  <si>
    <t>7ddb3b68-74a7-49ff-b997-5d9378f30b64</t>
  </si>
  <si>
    <t>2024-11-27 06:33:14.044 +00:00</t>
  </si>
  <si>
    <t>2024-11-27 06:33:15.746 +00:00</t>
  </si>
  <si>
    <t>f0dd09aa5bf745b0bce055b8e1b9379b</t>
  </si>
  <si>
    <t>2024-11-27 06:33:14.046 +00:00</t>
  </si>
  <si>
    <t>6f95663d346b4a499944f74cded6ff92</t>
  </si>
  <si>
    <t>7f08f199c1464466b98692e92ab69afe</t>
  </si>
  <si>
    <t>2024-11-27 06:33:15.405 +00:00</t>
  </si>
  <si>
    <t>781d949e1fbe46aa97f394b098e0c923</t>
  </si>
  <si>
    <t>2024-11-27 06:33:15.582 +00:00</t>
  </si>
  <si>
    <t>04343188E8FFAA7E203070BA04BE21B9708FAA683BE8D296EA166393906A0F8E</t>
  </si>
  <si>
    <t>1db86c4f-177c-4f95-92cf-a60cf4fa471c</t>
  </si>
  <si>
    <t>2024-11-27 06:33:39.514 +00:00</t>
  </si>
  <si>
    <t>2024-11-27 06:33:41.028 +00:00</t>
  </si>
  <si>
    <t>d19bfe99970b4086b7dba68484e9f5f7</t>
  </si>
  <si>
    <t>2024-11-27 06:33:39.516 +00:00</t>
  </si>
  <si>
    <t>643413a80a234f9fa84b061bcd7777a9</t>
  </si>
  <si>
    <t>4f102f74cd3f48d1b5c7c5c1f006cb2a</t>
  </si>
  <si>
    <t>2024-11-27 06:33:40.680 +00:00</t>
  </si>
  <si>
    <t>163d2005ac014137ab32868bbc02671d</t>
  </si>
  <si>
    <t>2024-11-27 06:33:40.864 +00:00</t>
  </si>
  <si>
    <t>de6baba2-087e-4441-a506-6b682d73f718</t>
  </si>
  <si>
    <t>2024-11-27 06:33:43.274 +00:00</t>
  </si>
  <si>
    <t>2024-11-27 06:33:44.714 +00:00</t>
  </si>
  <si>
    <t>2024-11-27 06:33:43.276 +00:00</t>
  </si>
  <si>
    <t>91d156704930479f87a4bbdbe40bab62</t>
  </si>
  <si>
    <t>ff313a5e15a4419c9f5690cdbae173a0</t>
  </si>
  <si>
    <t>2024-11-27 06:33:44.339 +00:00</t>
  </si>
  <si>
    <t>bcf5201bc3864548bd2b25dbe75bb290</t>
  </si>
  <si>
    <t>2024-11-27 06:33:44.520 +00:00</t>
  </si>
  <si>
    <t>c560fcdf-7ad4-4d4c-bf94-7bae888be7f5</t>
  </si>
  <si>
    <t>2024-11-27 06:53:59.068 +00:00</t>
  </si>
  <si>
    <t>2024-11-27 06:53:59.997 +00:00</t>
  </si>
  <si>
    <t>1c43780f355d46dca7fcd2848b803be5</t>
  </si>
  <si>
    <t>2024-11-27 06:53:59.071 +00:00</t>
  </si>
  <si>
    <t>28ba0707c11a4653a05d908bff137f58</t>
  </si>
  <si>
    <t>ac600919-e411-415d-93c5-b52df4e523f0</t>
  </si>
  <si>
    <t>2024-11-27 06:58:28.574 +00:00</t>
  </si>
  <si>
    <t>2024-11-27 06:58:29.586 +00:00</t>
  </si>
  <si>
    <t>18c167a8353f4992b1211ab51465f415</t>
  </si>
  <si>
    <t>2024-11-27 06:58:28.576 +00:00</t>
  </si>
  <si>
    <t>e3c38b36471b496690f8f4b079af2e0d</t>
  </si>
  <si>
    <t>a0e68e4a-2cc1-46b0-8fc7-32ef7436f5ef</t>
  </si>
  <si>
    <t>2024-11-27 07:09:12.637 +00:00</t>
  </si>
  <si>
    <t>2024-11-27 07:09:13.596 +00:00</t>
  </si>
  <si>
    <t>868c1d3dd0c042d0a525f38d63df702a</t>
  </si>
  <si>
    <t>2024-11-27 07:09:12.656 +00:00</t>
  </si>
  <si>
    <t>05d04ff32c3f45b39847b44396891281</t>
  </si>
  <si>
    <t>6c63320e-5f87-4868-9f9f-efeb12365bcf</t>
  </si>
  <si>
    <t>2024-11-27 07:28:09.641 +00:00</t>
  </si>
  <si>
    <t>2024-11-27 07:28:10.567 +00:00</t>
  </si>
  <si>
    <t>e3729e7f26d54b41943cf2a458d6903c</t>
  </si>
  <si>
    <t>2024-11-27 07:28:09.643 +00:00</t>
  </si>
  <si>
    <t>25e43c29d8e0437b89fc8d1b898026ff</t>
  </si>
  <si>
    <t>2024-11-27 07:28:09.644 +00:00</t>
  </si>
  <si>
    <t>b97b5ca6-097c-4325-9499-99373f4a819d</t>
  </si>
  <si>
    <t>2024-11-27 07:28:14.903 +00:00</t>
  </si>
  <si>
    <t>2024-11-27 07:28:15.792 +00:00</t>
  </si>
  <si>
    <t>2024-11-27 07:28:14.905 +00:00</t>
  </si>
  <si>
    <t>795fa3eabf3641d4b7bef87a38a7380c</t>
  </si>
  <si>
    <t>33f6f514-17e5-435d-a532-70080e003e52</t>
  </si>
  <si>
    <t>2024-11-27 07:28:18.157 +00:00</t>
  </si>
  <si>
    <t>2024-11-27 07:28:19.110 +00:00</t>
  </si>
  <si>
    <t>2024-11-27 07:28:18.160 +00:00</t>
  </si>
  <si>
    <t>98381e6548544b6b892c5948142aa27b</t>
  </si>
  <si>
    <t>e3555224-90a7-456a-a3bc-159901a76a21</t>
  </si>
  <si>
    <t>2024-11-27 07:28:23.872 +00:00</t>
  </si>
  <si>
    <t>2024-11-27 07:28:24.723 +00:00</t>
  </si>
  <si>
    <t>2024-11-27 07:28:23.875 +00:00</t>
  </si>
  <si>
    <t>5426bf42512246dfbbee7f3be1b94c11</t>
  </si>
  <si>
    <t>7cbcb6e7-7430-44ac-a73f-e0c6514f7648</t>
  </si>
  <si>
    <t>2024-11-27 07:28:28.055 +00:00</t>
  </si>
  <si>
    <t>2024-11-27 07:28:29.046 +00:00</t>
  </si>
  <si>
    <t>2024-11-27 07:28:28.057 +00:00</t>
  </si>
  <si>
    <t>f1dd9854e66345439dbd163025593281</t>
  </si>
  <si>
    <t>c5755871-20ea-4943-a84f-a3a469c41212</t>
  </si>
  <si>
    <t>2024-11-27 07:28:34.161 +00:00</t>
  </si>
  <si>
    <t>2024-11-27 07:28:35.048 +00:00</t>
  </si>
  <si>
    <t>2024-11-27 07:28:34.164 +00:00</t>
  </si>
  <si>
    <t>a11c3821fc7f4e988fcc7dd8b8634d12</t>
  </si>
  <si>
    <t>4f6e71eb-3607-47f9-8974-cb0bfce136f8</t>
  </si>
  <si>
    <t>2024-11-27 07:28:42.450 +00:00</t>
  </si>
  <si>
    <t>2024-11-27 07:28:43.301 +00:00</t>
  </si>
  <si>
    <t>2024-11-27 07:28:42.452 +00:00</t>
  </si>
  <si>
    <t>2e0bcf45c7bc4eb588d00d7828f8e5d1</t>
  </si>
  <si>
    <t>8ce59696-5774-4098-b65d-a3a55dbdf722</t>
  </si>
  <si>
    <t>2024-11-27 07:28:48.185 +00:00</t>
  </si>
  <si>
    <t>2024-11-27 07:28:49.064 +00:00</t>
  </si>
  <si>
    <t>cd9142c77a62483693b1d4a0d37e211c</t>
  </si>
  <si>
    <t>2024-11-27 07:28:48.188 +00:00</t>
  </si>
  <si>
    <t>45ab9f3300064620ad7107e975434817</t>
  </si>
  <si>
    <t>0a957eaf-ac61-451f-b96a-b5eaf97874b7</t>
  </si>
  <si>
    <t>2024-11-27 07:41:39.862 +00:00</t>
  </si>
  <si>
    <t>2024-11-27 07:41:40.872 +00:00</t>
  </si>
  <si>
    <t>72e9fe337d0e475e8da8e608fb996490</t>
  </si>
  <si>
    <t>2024-11-27 07:41:39.864 +00:00</t>
  </si>
  <si>
    <t>54c160b069e94d2a88c9a230c3693f8f</t>
  </si>
  <si>
    <t>414d705a-4d85-459f-a809-8e00a358d197</t>
  </si>
  <si>
    <t>2024-11-27 07:53:52.228 +00:00</t>
  </si>
  <si>
    <t>2024-11-27 07:53:53.630 +00:00</t>
  </si>
  <si>
    <t>fdc638370dcf402b93049fc8063dd45b</t>
  </si>
  <si>
    <t>2024-11-27 07:53:52.230 +00:00</t>
  </si>
  <si>
    <t>bed0b448f1cc42ce91aacf34e4ee3701</t>
  </si>
  <si>
    <t>d0cb6ea56ef44275b53e6d491062d317</t>
  </si>
  <si>
    <t>2024-11-27 07:53:53.297 +00:00</t>
  </si>
  <si>
    <t>205ba4d38ddd4e349abc4869ae25df0a</t>
  </si>
  <si>
    <t>2024-11-27 07:53:53.481 +00:00</t>
  </si>
  <si>
    <t>96e3335a-5da5-49b5-b13d-8c071bd1686b</t>
  </si>
  <si>
    <t>2024-11-27 07:57:48.109 +00:00</t>
  </si>
  <si>
    <t>2024-11-27 07:57:49.022 +00:00</t>
  </si>
  <si>
    <t>356819b8daba445bba7592775e775d91</t>
  </si>
  <si>
    <t>2024-11-27 07:57:48.112 +00:00</t>
  </si>
  <si>
    <t>6e7c1c04833a41149e620980c4cfd475</t>
  </si>
  <si>
    <t>debd27fe-0e3a-49aa-a73e-f52142772673</t>
  </si>
  <si>
    <t>2024-11-27 07:58:44.297 +00:00</t>
  </si>
  <si>
    <t>2024-11-27 07:58:44.857 +00:00</t>
  </si>
  <si>
    <t>b1fb71a3611c4cc49a8ca604926e4b34</t>
  </si>
  <si>
    <t>2024-11-27 07:58:44.300 +00:00</t>
  </si>
  <si>
    <t>c9816d38c62a4aca82cfadb5238f37c9</t>
  </si>
  <si>
    <t>5c0bf062-033d-4780-8550-1a8e44f78fca</t>
  </si>
  <si>
    <t>2024-11-27 07:58:47.216 +00:00</t>
  </si>
  <si>
    <t>2024-11-27 07:58:48.124 +00:00</t>
  </si>
  <si>
    <t>2024-11-27 07:58:47.218 +00:00</t>
  </si>
  <si>
    <t>f4268d13e1c04e50a159efd13fe17796</t>
  </si>
  <si>
    <t>4461a89b-531a-4542-a843-bee5d636f81f</t>
  </si>
  <si>
    <t>2024-11-27 08:00:33.468 +00:00</t>
  </si>
  <si>
    <t>2024-11-27 08:00:34.030 +00:00</t>
  </si>
  <si>
    <t>8b4a2a39546c4221977a6cd1b72842a5</t>
  </si>
  <si>
    <t>2024-11-27 08:00:33.471 +00:00</t>
  </si>
  <si>
    <t>4c31816eb40649c7805146b045b20893</t>
  </si>
  <si>
    <t>23308405-f75f-4310-8d15-48e4a7b71c09</t>
  </si>
  <si>
    <t>2024-11-27 08:10:25.222 +00:00</t>
  </si>
  <si>
    <t>2024-11-27 08:10:26.050 +00:00</t>
  </si>
  <si>
    <t>d2a316bc383548b1925d8e793de56ee9</t>
  </si>
  <si>
    <t>2024-11-27 08:10:25.240 +00:00</t>
  </si>
  <si>
    <t>da2a0f2ae9774bcf97f2e218be2d393c</t>
  </si>
  <si>
    <t>2024-11-27 08:10:25.241 +00:00</t>
  </si>
  <si>
    <t>e0ce3bfb-bce7-43b2-a5c7-2a1dffadd8d9</t>
  </si>
  <si>
    <t>2024-11-27 08:10:56.831 +00:00</t>
  </si>
  <si>
    <t>2024-11-27 08:10:57.393 +00:00</t>
  </si>
  <si>
    <t>04b106c8f57b4dc3832b0a96607a5f9d</t>
  </si>
  <si>
    <t>2024-11-27 08:10:56.833 +00:00</t>
  </si>
  <si>
    <t>2659023c17a042789e583f825c38a17a</t>
  </si>
  <si>
    <t>5fc56a60-9175-470e-83c1-b9be5d407279</t>
  </si>
  <si>
    <t>2024-11-27 08:13:44.414 +00:00</t>
  </si>
  <si>
    <t>2024-11-27 08:13:45.301 +00:00</t>
  </si>
  <si>
    <t>54b58e5181fd41df9696a7dc3084b639</t>
  </si>
  <si>
    <t>2024-11-27 08:13:44.417 +00:00</t>
  </si>
  <si>
    <t>5044282eb1124f22ac72391ca8bae418</t>
  </si>
  <si>
    <t>34580916-2b22-484b-82a2-a36d8f8eceb5</t>
  </si>
  <si>
    <t>2024-11-27 08:20:50.985 +00:00</t>
  </si>
  <si>
    <t>2024-11-27 08:20:51.817 +00:00</t>
  </si>
  <si>
    <t>170c0c5634da4b778d5ecc2c24cc1d88</t>
  </si>
  <si>
    <t>2024-11-27 08:20:50.988 +00:00</t>
  </si>
  <si>
    <t>7a731a41a2ea496db3e237d605cc9fb3</t>
  </si>
  <si>
    <t>53363372-087d-4f98-a0c1-40b975153351</t>
  </si>
  <si>
    <t>2024-11-27 08:54:46.255 +00:00</t>
  </si>
  <si>
    <t>2024-11-27 08:54:47.106 +00:00</t>
  </si>
  <si>
    <t>0502cf6ed6144c0791948f3eb6a7134b</t>
  </si>
  <si>
    <t>2024-11-27 08:54:46.257 +00:00</t>
  </si>
  <si>
    <t>71e079faf62045c980918b69f264641f</t>
  </si>
  <si>
    <t>e410dd9c-d063-482b-a4c5-32ddb10d982e</t>
  </si>
  <si>
    <t>2024-11-27 08:55:11.375 +00:00</t>
  </si>
  <si>
    <t>2024-11-27 08:55:12.266 +00:00</t>
  </si>
  <si>
    <t>89a9c27dae9647b5877171c68d4ebe95</t>
  </si>
  <si>
    <t>2024-11-27 08:55:11.377 +00:00</t>
  </si>
  <si>
    <t>6980c00b3ae2451ba5fd77ef4fba8738</t>
  </si>
  <si>
    <t>435773b8-1b40-4026-b426-1dc6c1ea9ac5</t>
  </si>
  <si>
    <t>2024-11-27 08:55:45.636 +00:00</t>
  </si>
  <si>
    <t>2024-11-27 08:55:46.485 +00:00</t>
  </si>
  <si>
    <t>2024-11-27 08:55:45.638 +00:00</t>
  </si>
  <si>
    <t>bfd72a6a7c02415289e408c85c9854e4</t>
  </si>
  <si>
    <t>be5fd033-b506-4d10-b249-9064ead38668</t>
  </si>
  <si>
    <t>2024-11-27 09:01:11.498 +00:00</t>
  </si>
  <si>
    <t>2024-11-27 09:01:11.975 +00:00</t>
  </si>
  <si>
    <t>a48544677f0240379fee4ce9929e50dd</t>
  </si>
  <si>
    <t>2024-11-27 09:01:11.500 +00:00</t>
  </si>
  <si>
    <t>fb9380f8b61343399e653eae2e913b4d</t>
  </si>
  <si>
    <t>880cb577-e676-463f-9b62-db784cb13b3e</t>
  </si>
  <si>
    <t>2024-11-27 09:01:15.114 +00:00</t>
  </si>
  <si>
    <t>2024-11-27 09:01:16.072 +00:00</t>
  </si>
  <si>
    <t>2024-11-27 09:01:15.116 +00:00</t>
  </si>
  <si>
    <t>236bbc56e3e34771b133ee33323310a2</t>
  </si>
  <si>
    <t>0793eb97-7285-44d6-b410-2cced7d3e378</t>
  </si>
  <si>
    <t>2024-11-27 09:32:59.445 +00:00</t>
  </si>
  <si>
    <t>2024-11-27 09:33:00.405 +00:00</t>
  </si>
  <si>
    <t>b481316e5f2944e4a11b39a8bc15cb70</t>
  </si>
  <si>
    <t>2024-11-27 09:32:59.464 +00:00</t>
  </si>
  <si>
    <t>1e2e2942360c45f7b94dce659fb681bf</t>
  </si>
  <si>
    <t>35343bdb-7d2e-4af0-886a-a0bcfad503e4</t>
  </si>
  <si>
    <t>2024-11-27 09:39:33.532 +00:00</t>
  </si>
  <si>
    <t>2024-11-27 09:39:34.459 +00:00</t>
  </si>
  <si>
    <t>2716cdc35e1c46b389839d794836906f</t>
  </si>
  <si>
    <t>2024-11-27 09:39:33.534 +00:00</t>
  </si>
  <si>
    <t>4119ae21b6714c7c945f0d169261917e</t>
  </si>
  <si>
    <t>3df3ba9f-0dde-46ce-874f-48cc3ea032c2</t>
  </si>
  <si>
    <t>2024-11-27 09:40:36.051 +00:00</t>
  </si>
  <si>
    <t>2024-11-27 09:40:36.866 +00:00</t>
  </si>
  <si>
    <t>aaee4da228ae4577a3af05ff022913b9</t>
  </si>
  <si>
    <t>2024-11-27 09:40:36.053 +00:00</t>
  </si>
  <si>
    <t>ddb692263ec94bde84dd2df74c12d9f1</t>
  </si>
  <si>
    <t>ef16a0dd-dcff-479d-9893-a3ae65fae4b6</t>
  </si>
  <si>
    <t>2024-11-27 09:40:39.192 +00:00</t>
  </si>
  <si>
    <t>2024-11-27 09:40:40.642 +00:00</t>
  </si>
  <si>
    <t>2024-11-27 09:40:39.194 +00:00</t>
  </si>
  <si>
    <t>98702a38b6c14b20894196570e28c843</t>
  </si>
  <si>
    <t>68ca57cd417a4f569965663cecf17f67</t>
  </si>
  <si>
    <t>2024-11-27 09:40:40.315 +00:00</t>
  </si>
  <si>
    <t>24c7a516e8284494a3d8c9be93e8ecd0</t>
  </si>
  <si>
    <t>2024-11-27 09:40:40.491 +00:00</t>
  </si>
  <si>
    <t>D52BB33D45A82AAAD90BA4881FC0D570731D51F07CADEDF18CCD813CFB048DC7</t>
  </si>
  <si>
    <t>af5fdb63-1fc8-4b2f-9743-f527299985cc</t>
  </si>
  <si>
    <t>2024-11-27 10:02:01.001 +00:00</t>
  </si>
  <si>
    <t>2024-11-27 10:02:02.755 +00:00</t>
  </si>
  <si>
    <t>7bd965ce1ef84d6a9869601e46df5048</t>
  </si>
  <si>
    <t>2024-11-27 10:02:01.004 +00:00</t>
  </si>
  <si>
    <t>bd469a165682475989f369a96fcb75ae</t>
  </si>
  <si>
    <t>54cc1c61ced74e4b9068324a7f749d1a</t>
  </si>
  <si>
    <t>2024-11-27 10:02:02.401 +00:00</t>
  </si>
  <si>
    <t>f62e1136bbaf4e478568c1d313ec5f78</t>
  </si>
  <si>
    <t>2024-11-27 10:02:02.587 +00:00</t>
  </si>
  <si>
    <t>87EE65119E72242C0C321DCC9E83122490CD0270003164BCD1FD3E7BD4EEC704</t>
  </si>
  <si>
    <t>9414c54e-5373-4612-8fb9-cd2376811f74</t>
  </si>
  <si>
    <t>2024-11-27 10:02:45.149 +00:00</t>
  </si>
  <si>
    <t>2024-11-27 10:02:46.703 +00:00</t>
  </si>
  <si>
    <t>9d7495cd9d9c4df5a3a99d1b49542a9c</t>
  </si>
  <si>
    <t>2024-11-27 10:02:45.151 +00:00</t>
  </si>
  <si>
    <t>64af13be6b7e4f5c8bbafab88fbc48b9</t>
  </si>
  <si>
    <t>24bfa367ad12424783693329bf044f3a</t>
  </si>
  <si>
    <t>2024-11-27 10:02:46.359 +00:00</t>
  </si>
  <si>
    <t>2f645c26f2b446f68baf7cad73a3571e</t>
  </si>
  <si>
    <t>2024-11-27 10:02:46.546 +00:00</t>
  </si>
  <si>
    <t>8b8e11cb-516d-44c8-965f-7229cb1851ae</t>
  </si>
  <si>
    <t>2024-11-27 11:00:15.631 +00:00</t>
  </si>
  <si>
    <t>2024-11-27 11:00:16.484 +00:00</t>
  </si>
  <si>
    <t>fb5e5c2583024a00815be1ce81c846c4</t>
  </si>
  <si>
    <t>2024-11-27 11:00:15.650 +00:00</t>
  </si>
  <si>
    <t>bb0ff3dc51114c02b470063a49658a99</t>
  </si>
  <si>
    <t>414a9629-77fd-4ca6-bf61-f7f369d4fc01</t>
  </si>
  <si>
    <t>2024-11-27 11:05:22.671 +00:00</t>
  </si>
  <si>
    <t>2024-11-27 11:05:23.697 +00:00</t>
  </si>
  <si>
    <t>f6a109f517a54ad7b60ef7541a894d10</t>
  </si>
  <si>
    <t>2024-11-27 11:05:22.676 +00:00</t>
  </si>
  <si>
    <t>8c489d96f9b644a08d7a52e4551b3569</t>
  </si>
  <si>
    <t>102e2051-7005-4bbb-b2c5-ea5a97c653fe</t>
  </si>
  <si>
    <t>2024-11-27 11:25:14.720 +00:00</t>
  </si>
  <si>
    <t>2024-11-27 11:25:15.724 +00:00</t>
  </si>
  <si>
    <t>c1f7a4187e1c4affa3a4d9447fa25a87</t>
  </si>
  <si>
    <t>2024-11-27 11:25:14.723 +00:00</t>
  </si>
  <si>
    <t>e5305fc22c344ad69131fd088d12f238</t>
  </si>
  <si>
    <t>f52b968e-8b94-4d8d-be0f-9bee8b9a9b36</t>
  </si>
  <si>
    <t>2024-11-27 11:26:40.745 +00:00</t>
  </si>
  <si>
    <t>2024-11-27 11:26:41.623 +00:00</t>
  </si>
  <si>
    <t>6389703f39d24afe88d1f17c03a2e7b0</t>
  </si>
  <si>
    <t>2024-11-27 11:26:40.748 +00:00</t>
  </si>
  <si>
    <t>aab9b19c02c84b67ad68779ffc2b5369</t>
  </si>
  <si>
    <t>c6bc2a05-6ec6-4bc1-8921-859f2d995c38</t>
  </si>
  <si>
    <t>2024-11-27 11:26:47.057 +00:00</t>
  </si>
  <si>
    <t>2024-11-27 11:26:47.953 +00:00</t>
  </si>
  <si>
    <t>2024-11-27 11:26:47.059 +00:00</t>
  </si>
  <si>
    <t>a5b070f4904f43e49ee2674d47a24ec8</t>
  </si>
  <si>
    <t>236d773d-3890-4a1e-b9cb-74234b3a2067</t>
  </si>
  <si>
    <t>2024-11-27 11:26:50.236 +00:00</t>
  </si>
  <si>
    <t>2024-11-27 11:26:51.074 +00:00</t>
  </si>
  <si>
    <t>2024-11-27 11:26:50.238 +00:00</t>
  </si>
  <si>
    <t>b8818f62b20549beae795cfdaca11501</t>
  </si>
  <si>
    <t>d066d45f-9119-4899-a2d7-42e9c0b539b1</t>
  </si>
  <si>
    <t>2024-11-27 11:26:54.571 +00:00</t>
  </si>
  <si>
    <t>2024-11-27 11:26:55.047 +00:00</t>
  </si>
  <si>
    <t>2024-11-27 11:26:54.573 +00:00</t>
  </si>
  <si>
    <t>a9532157f9c84fe9a7e90d9493e39823</t>
  </si>
  <si>
    <t>07ef7565-8111-4252-b518-f070797a25d8</t>
  </si>
  <si>
    <t>2024-11-27 11:32:51.688 +00:00</t>
  </si>
  <si>
    <t>2024-11-27 11:32:52.503 +00:00</t>
  </si>
  <si>
    <t>53b2f136756c4f7a9150b7a8b159c20d</t>
  </si>
  <si>
    <t>2024-11-27 11:32:51.691 +00:00</t>
  </si>
  <si>
    <t>8708e948b8d64ba58f2241ab01a6372c</t>
  </si>
  <si>
    <t>bb7eb380-f398-402d-8d80-70e774bed278</t>
  </si>
  <si>
    <t>2024-11-27 11:33:51.839 +00:00</t>
  </si>
  <si>
    <t>2024-11-27 11:33:52.678 +00:00</t>
  </si>
  <si>
    <t>b6e0888420fe4bebb44eb84905f333f1</t>
  </si>
  <si>
    <t>2024-11-27 11:33:51.842 +00:00</t>
  </si>
  <si>
    <t>e8a8e471eb574907b8f545e60212f8dc</t>
  </si>
  <si>
    <t>4d3207b1-a8ba-40c0-814c-06b9569236ad</t>
  </si>
  <si>
    <t>2024-11-27 11:37:58.452 +00:00</t>
  </si>
  <si>
    <t>2024-11-27 11:37:58.941 +00:00</t>
  </si>
  <si>
    <t>f5ccb760df954ea38903fcf42a9f8216</t>
  </si>
  <si>
    <t>2024-11-27 11:37:58.454 +00:00</t>
  </si>
  <si>
    <t>a810ce1f0c244d3d827dfce09c52e8eb</t>
  </si>
  <si>
    <t>45dc7e7e-1e63-44a9-a94d-c73da6c3da86</t>
  </si>
  <si>
    <t>2024-11-27 11:44:14.555 +00:00</t>
  </si>
  <si>
    <t>2024-11-27 11:44:15.401 +00:00</t>
  </si>
  <si>
    <t>58310ec077c0484fa603b845ae29771f</t>
  </si>
  <si>
    <t>2024-11-27 11:44:14.557 +00:00</t>
  </si>
  <si>
    <t>56623334d99b453892d9ae84f2918c72</t>
  </si>
  <si>
    <t>39974a41-2b9e-437f-bf09-626de3ca05dc</t>
  </si>
  <si>
    <t>2024-11-27 12:15:24.789 +00:00</t>
  </si>
  <si>
    <t>2024-11-27 12:15:25.818 +00:00</t>
  </si>
  <si>
    <t>c28ae9657fa944f2b61510e0d8665ca7</t>
  </si>
  <si>
    <t>2024-11-27 12:15:24.807 +00:00</t>
  </si>
  <si>
    <t>1d6a3c7d51a645ae83faf83f2be6e801</t>
  </si>
  <si>
    <t>19a68b52-6794-4d20-9cf9-2ea3782b3fbf</t>
  </si>
  <si>
    <t>2024-11-27 12:19:36.089 +00:00</t>
  </si>
  <si>
    <t>2024-11-27 12:19:36.652 +00:00</t>
  </si>
  <si>
    <t>14b2b651e1ec4c108f20e2cc4d5dbd1f</t>
  </si>
  <si>
    <t>2024-11-27 12:19:36.091 +00:00</t>
  </si>
  <si>
    <t>649cae48ba2a4e9388e3cc0ae2c13a3b</t>
  </si>
  <si>
    <t>8c1aec44-2222-45e8-912f-89fe23857c7c</t>
  </si>
  <si>
    <t>2024-11-27 12:55:50.125 +00:00</t>
  </si>
  <si>
    <t>2024-11-27 12:55:51.610 +00:00</t>
  </si>
  <si>
    <t>c10c4a05ab20499eb8e63d67ed70ea9d</t>
  </si>
  <si>
    <t>2024-11-27 12:55:50.127 +00:00</t>
  </si>
  <si>
    <t>90f8e41eb2f147b4991f64e7bebff422</t>
  </si>
  <si>
    <t>17e4e98466624c339fdc3fd4f1ee3509</t>
  </si>
  <si>
    <t>2024-11-27 12:55:51.278 +00:00</t>
  </si>
  <si>
    <t>63ef22a469b44b5cbeba9a7935b950b9</t>
  </si>
  <si>
    <t>2024-11-27 12:55:51.454 +00:00</t>
  </si>
  <si>
    <t>7f4f67db-cc1f-4d06-9e61-977cc251eddd</t>
  </si>
  <si>
    <t>2024-11-27 13:03:18.195 +00:00</t>
  </si>
  <si>
    <t>2024-11-27 13:03:19.663 +00:00</t>
  </si>
  <si>
    <t>b88f3b10873440ac909b009f35608812</t>
  </si>
  <si>
    <t>2024-11-27 13:03:18.197 +00:00</t>
  </si>
  <si>
    <t>caa119c7fa0847739359ffc7935c54d0</t>
  </si>
  <si>
    <t>00ab46957d8b475eaf7b5bde82339af0</t>
  </si>
  <si>
    <t>2024-11-27 13:03:19.323 +00:00</t>
  </si>
  <si>
    <t>1efaa58c853f4358be2400dc1a7e7c09</t>
  </si>
  <si>
    <t>2024-11-27 13:03:19.510 +00:00</t>
  </si>
  <si>
    <t>b4f43485-2b19-45d4-be2e-3c8c3e4740a4</t>
  </si>
  <si>
    <t>2024-11-27 14:47:44.956 +00:00</t>
  </si>
  <si>
    <t>2024-11-27 14:47:46.549 +00:00</t>
  </si>
  <si>
    <t>740e6c49630b411c9bed4f117c5262ff</t>
  </si>
  <si>
    <t>2024-11-27 14:47:44.976 +00:00</t>
  </si>
  <si>
    <t>927e82342ece4b22842c4e43c97e7507</t>
  </si>
  <si>
    <t>e30e6aaca7484166874e690306acc939</t>
  </si>
  <si>
    <t>2024-11-27 14:47:46.205 +00:00</t>
  </si>
  <si>
    <t>9bf382e910f4405d9f325c9a5a8eaeab</t>
  </si>
  <si>
    <t>2024-11-27 14:47:46.390 +00:00</t>
  </si>
  <si>
    <t>5958a211-7ccb-43ba-ad96-93c9abfc7b93</t>
  </si>
  <si>
    <t>2024-11-28 03:01:38.990 +00:00</t>
  </si>
  <si>
    <t>2024-11-28 03:01:40.011 +00:00</t>
  </si>
  <si>
    <t>5f0637e6d1434b25b0b3982b65200a4f</t>
  </si>
  <si>
    <t>2024-11-28 03:01:39.013 +00:00</t>
  </si>
  <si>
    <t>6e824139f9b74906a72d178df0003ae4</t>
  </si>
  <si>
    <t>2d40ad50-9384-4da2-b21d-90698646ff10</t>
  </si>
  <si>
    <t>2024-11-28 03:01:42.334 +00:00</t>
  </si>
  <si>
    <t>2024-11-28 03:01:43.428 +00:00</t>
  </si>
  <si>
    <t>2024-11-28 03:01:42.336 +00:00</t>
  </si>
  <si>
    <t>47164e71c8b2474ebf191525c24be2ca</t>
  </si>
  <si>
    <t>602f77ce-df04-4bd7-8da8-baf3864e94cb</t>
  </si>
  <si>
    <t>2024-11-28 03:12:05.321 +00:00</t>
  </si>
  <si>
    <t>2024-11-28 03:12:06.242 +00:00</t>
  </si>
  <si>
    <t>49fc27c024794fca9dcf065eeed8f809</t>
  </si>
  <si>
    <t>2024-11-28 03:12:05.323 +00:00</t>
  </si>
  <si>
    <t>3b951b8536754749ba14264d51a8714a</t>
  </si>
  <si>
    <t>4ddcd64e-7814-4efc-9291-616638d7a7df</t>
  </si>
  <si>
    <t>2024-11-28 03:17:32.247 +00:00</t>
  </si>
  <si>
    <t>2024-11-28 03:17:33.818 +00:00</t>
  </si>
  <si>
    <t>58dd8796d8f54688b1cc4b1d8d7fe2cf</t>
  </si>
  <si>
    <t>2024-11-28 03:17:32.249 +00:00</t>
  </si>
  <si>
    <t>83e4c9303769418bbe4ba0bf804aebc6</t>
  </si>
  <si>
    <t>f85afe72f8b741eaadec21abe5754d5f</t>
  </si>
  <si>
    <t>2024-11-28 03:17:33.370 +00:00</t>
  </si>
  <si>
    <t>d3e75c4c218545afb5e134ea90f6203a</t>
  </si>
  <si>
    <t>2024-11-28 03:17:33.651 +00:00</t>
  </si>
  <si>
    <t>468e74f4-172c-4f2e-b454-6ad6d6f91857</t>
  </si>
  <si>
    <t>2024-11-28 03:19:04.092 +00:00</t>
  </si>
  <si>
    <t>2024-11-28 03:19:05.054 +00:00</t>
  </si>
  <si>
    <t>add1e7ccaade48c7a38aed4e9c0678da</t>
  </si>
  <si>
    <t>2024-11-28 03:19:04.094 +00:00</t>
  </si>
  <si>
    <t>61f47b146d704f5f96825b989bf3ead1</t>
  </si>
  <si>
    <t>657ece88-6b96-471d-88a8-4beec926c675</t>
  </si>
  <si>
    <t>2024-11-28 03:20:27.954 +00:00</t>
  </si>
  <si>
    <t>2024-11-28 03:20:28.900 +00:00</t>
  </si>
  <si>
    <t>a73c91743a5e439690f4fcc0da17bb83</t>
  </si>
  <si>
    <t>2024-11-28 03:20:27.957 +00:00</t>
  </si>
  <si>
    <t>6dac7f3db05f444b9226179d713c3f24</t>
  </si>
  <si>
    <t>219aad0c-27be-4059-9dd6-cae26e821aff</t>
  </si>
  <si>
    <t>2024-11-28 03:22:36.317 +00:00</t>
  </si>
  <si>
    <t>2024-11-28 03:22:37.195 +00:00</t>
  </si>
  <si>
    <t>7ccd8e387e6a42329b99b5c5cec2e95e</t>
  </si>
  <si>
    <t>2024-11-28 03:22:36.320 +00:00</t>
  </si>
  <si>
    <t>1707e6b3c3624739948bfa2cf0040d47</t>
  </si>
  <si>
    <t>c4ae66dc-b17d-47cd-b821-0a924cdfe61d</t>
  </si>
  <si>
    <t>2024-11-28 03:22:48.145 +00:00</t>
  </si>
  <si>
    <t>2024-11-28 03:22:48.724 +00:00</t>
  </si>
  <si>
    <t>de8710ebd22f4742adc513d4addfa0ff</t>
  </si>
  <si>
    <t>2024-11-28 03:22:48.147 +00:00</t>
  </si>
  <si>
    <t>eaf7a2cb5af34ce2b31bb53d72151f2b</t>
  </si>
  <si>
    <t>6ab033bf-3926-454e-8310-eaf545830170</t>
  </si>
  <si>
    <t>2024-11-28 03:26:05.033 +00:00</t>
  </si>
  <si>
    <t>2024-11-28 03:26:05.889 +00:00</t>
  </si>
  <si>
    <t>a1279e5cc7194f58bdaff67b8a90a247</t>
  </si>
  <si>
    <t>2024-11-28 03:26:05.035 +00:00</t>
  </si>
  <si>
    <t>7f38b16d804d48c794e47bdeb467ead4</t>
  </si>
  <si>
    <t>92d35714-e551-4439-9cbc-bc7bda00e8c8</t>
  </si>
  <si>
    <t>2024-11-28 03:26:08.171 +00:00</t>
  </si>
  <si>
    <t>2024-11-28 03:26:09.592 +00:00</t>
  </si>
  <si>
    <t>2024-11-28 03:26:08.173 +00:00</t>
  </si>
  <si>
    <t>3cfea83e3bf14505a9903dc453facd89</t>
  </si>
  <si>
    <t>8edec04d88b84ee1ae1bd549e991c86b</t>
  </si>
  <si>
    <t>2024-11-28 03:26:09.246 +00:00</t>
  </si>
  <si>
    <t>ee37a50307564d99a634a244a81b15d2</t>
  </si>
  <si>
    <t>2024-11-28 03:26:09.419 +00:00</t>
  </si>
  <si>
    <t>a32c4bd1-080e-4a99-bd59-f022aa08e508</t>
  </si>
  <si>
    <t>2024-11-28 03:29:39.512 +00:00</t>
  </si>
  <si>
    <t>2024-11-28 03:29:40.374 +00:00</t>
  </si>
  <si>
    <t>cc52b1deb3ee4c62a7481c3c879746c0</t>
  </si>
  <si>
    <t>2024-11-28 03:29:39.514 +00:00</t>
  </si>
  <si>
    <t>1bfd6c6e975f408aad902a944b69ea46</t>
  </si>
  <si>
    <t>bc308dbf-4f4b-4ced-a5b4-e0c5e7c6bd22</t>
  </si>
  <si>
    <t>2024-11-28 03:37:59.330 +00:00</t>
  </si>
  <si>
    <t>2024-11-28 03:38:00.741 +00:00</t>
  </si>
  <si>
    <t>17a84680c0644d0488f26cec499c974f</t>
  </si>
  <si>
    <t>2024-11-28 03:37:59.332 +00:00</t>
  </si>
  <si>
    <t>d41fecc3f3ef495e9d31f45b4368aa3b</t>
  </si>
  <si>
    <t>bc787c3bb6174500899356515f729031</t>
  </si>
  <si>
    <t>2024-11-28 03:38:00.415 +00:00</t>
  </si>
  <si>
    <t>58192a949a6a434ab8d985a37eb61335</t>
  </si>
  <si>
    <t>2024-11-28 03:38:00.588 +00:00</t>
  </si>
  <si>
    <t>f33daea0-f5af-49d6-9b3e-12932c206ab3</t>
  </si>
  <si>
    <t>2024-11-28 03:39:04.752 +00:00</t>
  </si>
  <si>
    <t>2024-11-28 03:39:06.177 +00:00</t>
  </si>
  <si>
    <t>b9cb7f11813541b79e1e971da86042b9</t>
  </si>
  <si>
    <t>2024-11-28 03:39:04.755 +00:00</t>
  </si>
  <si>
    <t>6e7a4e04cdc34e4da8650f850dd69231</t>
  </si>
  <si>
    <t>3a56d335c8d74bdc9c456d2540b2ece8</t>
  </si>
  <si>
    <t>2024-11-28 03:39:05.821 +00:00</t>
  </si>
  <si>
    <t>a2476b35efff4d11833bd47eff705d1d</t>
  </si>
  <si>
    <t>2024-11-28 03:39:06.008 +00:00</t>
  </si>
  <si>
    <t>7801bd14-70c6-4f19-90a0-42ecce04aebe</t>
  </si>
  <si>
    <t>2024-11-28 03:42:50.375 +00:00</t>
  </si>
  <si>
    <t>2024-11-28 03:42:51.236 +00:00</t>
  </si>
  <si>
    <t>18a62ea78b8d402a8f1d60866fc09feb</t>
  </si>
  <si>
    <t>2024-11-28 03:42:50.378 +00:00</t>
  </si>
  <si>
    <t>75934e1982114e4b8745c1bba4e08e41</t>
  </si>
  <si>
    <t>29d97934-2f8e-4cd1-9b63-4b3807159e04</t>
  </si>
  <si>
    <t>2024-11-28 03:45:26.013 +00:00</t>
  </si>
  <si>
    <t>2024-11-28 03:45:26.890 +00:00</t>
  </si>
  <si>
    <t>1feb676c521e4b5faf822f14d3b4cea7</t>
  </si>
  <si>
    <t>2024-11-28 03:45:26.016 +00:00</t>
  </si>
  <si>
    <t>48f7d4049e5543b5a257a987d59beb0a</t>
  </si>
  <si>
    <t>8d3e8b37-586f-472c-9d71-2cd99c454828</t>
  </si>
  <si>
    <t>2024-11-28 03:49:08.089 +00:00</t>
  </si>
  <si>
    <t>2024-11-28 03:49:08.937 +00:00</t>
  </si>
  <si>
    <t>255555e972fe4be898bbf517b41cca30</t>
  </si>
  <si>
    <t>2024-11-28 03:49:08.092 +00:00</t>
  </si>
  <si>
    <t>55d123739fd742d7bdf6ec4a1ca939ea</t>
  </si>
  <si>
    <t>2024-11-28 03:49:08.093 +00:00</t>
  </si>
  <si>
    <t>92b088a8-26af-48fd-bc78-bc70519a2f44</t>
  </si>
  <si>
    <t>2024-11-28 03:49:11.249 +00:00</t>
  </si>
  <si>
    <t>2024-11-28 03:49:12.245 +00:00</t>
  </si>
  <si>
    <t>2024-11-28 03:49:11.251 +00:00</t>
  </si>
  <si>
    <t>6396e18f27734b79beac74ccbae3a1d7</t>
  </si>
  <si>
    <t>ab3825c8-36ba-4116-96fa-a09e5b90eb46</t>
  </si>
  <si>
    <t>2024-11-28 03:49:14.768 +00:00</t>
  </si>
  <si>
    <t>2024-11-28 03:49:15.697 +00:00</t>
  </si>
  <si>
    <t>2024-11-28 03:49:14.770 +00:00</t>
  </si>
  <si>
    <t>a5f75be65bce4b9ca34b4fbf18e04b6e</t>
  </si>
  <si>
    <t>37744378-35c9-44be-a689-86816c246b0d</t>
  </si>
  <si>
    <t>2024-11-28 03:49:17.975 +00:00</t>
  </si>
  <si>
    <t>2024-11-28 03:49:18.979 +00:00</t>
  </si>
  <si>
    <t>2024-11-28 03:49:17.982 +00:00</t>
  </si>
  <si>
    <t>da2e025d26684b78b66baf97e3c5dfc2</t>
  </si>
  <si>
    <t>43dc45e8-410b-47c6-b841-1d950309cfdc</t>
  </si>
  <si>
    <t>2024-11-28 03:49:21.221 +00:00</t>
  </si>
  <si>
    <t>2024-11-28 03:49:22.104 +00:00</t>
  </si>
  <si>
    <t>2024-11-28 03:49:21.223 +00:00</t>
  </si>
  <si>
    <t>0b0bd2b3799c48628cc5a6572dbf1483</t>
  </si>
  <si>
    <t>7f21ff3f-9536-46fe-9760-0b7756525a68</t>
  </si>
  <si>
    <t>2024-11-28 03:55:03.448 +00:00</t>
  </si>
  <si>
    <t>2024-11-28 03:55:04.335 +00:00</t>
  </si>
  <si>
    <t>6ee5d8fb1e3e439cba258ec29f003366</t>
  </si>
  <si>
    <t>2024-11-28 03:55:03.451 +00:00</t>
  </si>
  <si>
    <t>b25791fc700d46548cb2af0ead060381</t>
  </si>
  <si>
    <t>baba38c6-4601-4489-9b86-ba8943d2362c</t>
  </si>
  <si>
    <t>2024-11-28 03:58:04.605 +00:00</t>
  </si>
  <si>
    <t>2024-11-28 03:58:05.514 +00:00</t>
  </si>
  <si>
    <t>c266661ffc4e4c0a8b7095e7d836b8be</t>
  </si>
  <si>
    <t>2024-11-28 03:58:04.607 +00:00</t>
  </si>
  <si>
    <t>27332461b72445fc9a345b8e1ae54d7e</t>
  </si>
  <si>
    <t>106bd648-f66f-4896-8cd2-b5beeca329d2</t>
  </si>
  <si>
    <t>2024-11-28 04:02:37.429 +00:00</t>
  </si>
  <si>
    <t>2024-11-28 04:02:38.362 +00:00</t>
  </si>
  <si>
    <t>6162ad269f2f4fd8a9c852716757d164</t>
  </si>
  <si>
    <t>2024-11-28 04:02:37.448 +00:00</t>
  </si>
  <si>
    <t>99fc6505c92b4ddeb6238372e9564be5</t>
  </si>
  <si>
    <t>2284b81c-c7d1-48c1-9c6b-0518bc9f015d</t>
  </si>
  <si>
    <t>2024-11-28 04:09:42.110 +00:00</t>
  </si>
  <si>
    <t>2024-11-28 04:09:43.010 +00:00</t>
  </si>
  <si>
    <t>05b46100411048888f3dc374df6b07e2</t>
  </si>
  <si>
    <t>2024-11-28 04:09:42.112 +00:00</t>
  </si>
  <si>
    <t>2429140f95794c5ea0df371465984d12</t>
  </si>
  <si>
    <t>30a82604-b9b7-4226-a949-575ee5c37ffc</t>
  </si>
  <si>
    <t>2024-11-28 04:35:16.707 +00:00</t>
  </si>
  <si>
    <t>2024-11-28 04:35:17.335 +00:00</t>
  </si>
  <si>
    <t>c3b17b91043c433e95ec45476f587060</t>
  </si>
  <si>
    <t>2024-11-28 04:35:16.710 +00:00</t>
  </si>
  <si>
    <t>6b827cca46d54315af3b973fef2e1012</t>
  </si>
  <si>
    <t>bc84a479-d0f3-41d2-a730-a0d68e358450</t>
  </si>
  <si>
    <t>2024-11-28 04:35:20.973 +00:00</t>
  </si>
  <si>
    <t>2024-11-28 04:35:21.519 +00:00</t>
  </si>
  <si>
    <t>2024-11-28 04:35:20.975 +00:00</t>
  </si>
  <si>
    <t>b39604cee79249c5bf885a140a0cf764</t>
  </si>
  <si>
    <t>5345eebc-04e5-4c1f-bf9f-3bc073130090</t>
  </si>
  <si>
    <t>2024-11-28 04:39:47.227 +00:00</t>
  </si>
  <si>
    <t>2024-11-28 04:39:48.232 +00:00</t>
  </si>
  <si>
    <t>fdfa15ccf6bc47e88e426ef3b816cab7</t>
  </si>
  <si>
    <t>2024-11-28 04:39:47.229 +00:00</t>
  </si>
  <si>
    <t>bd9e42c46f2445ca9ecc7758133f054d</t>
  </si>
  <si>
    <t>61190809-baf5-47e5-b63e-09b6d47a2597</t>
  </si>
  <si>
    <t>2024-11-28 04:40:11.989 +00:00</t>
  </si>
  <si>
    <t>2024-11-28 04:40:13.207 +00:00</t>
  </si>
  <si>
    <t>55f0879317f7432cbc0fe5bfea59bb12</t>
  </si>
  <si>
    <t>2024-11-28 04:40:11.992 +00:00</t>
  </si>
  <si>
    <t>afa58b39d5204f2582344ec6011c4968</t>
  </si>
  <si>
    <t>df5e5c81-ef66-4e08-b678-b1d869a8ade1</t>
  </si>
  <si>
    <t>2024-11-28 04:41:31.935 +00:00</t>
  </si>
  <si>
    <t>2024-11-28 04:41:32.809 +00:00</t>
  </si>
  <si>
    <t>36e87487e1204da093636840c1eaed9d</t>
  </si>
  <si>
    <t>2024-11-28 04:41:31.937 +00:00</t>
  </si>
  <si>
    <t>bd8717fb68e24cacaa0aad32d2f17988</t>
  </si>
  <si>
    <t>0de2ce23-b329-45a8-84d0-c75c5f710d64</t>
  </si>
  <si>
    <t>2024-11-28 04:45:07.521 +00:00</t>
  </si>
  <si>
    <t>2024-11-28 04:45:08.058 +00:00</t>
  </si>
  <si>
    <t>a7f20b7993424b1f866a48e60a0613ca</t>
  </si>
  <si>
    <t>2024-11-28 04:45:07.523 +00:00</t>
  </si>
  <si>
    <t>5621c82ca73b4625b251412ff9627275</t>
  </si>
  <si>
    <t>e0f70330-7a66-4d31-9d22-048a612d8f92</t>
  </si>
  <si>
    <t>2024-11-28 04:50:31.501 +00:00</t>
  </si>
  <si>
    <t>2024-11-28 04:50:32.081 +00:00</t>
  </si>
  <si>
    <t>3d13c1577bac4121aa972a3f340c501c</t>
  </si>
  <si>
    <t>2024-11-28 04:50:31.504 +00:00</t>
  </si>
  <si>
    <t>307697b6328847b9af973c49731ff70d</t>
  </si>
  <si>
    <t>691c5fab-c7ef-4de4-8271-9ed95df16ec8</t>
  </si>
  <si>
    <t>2024-11-28 04:54:32.293 +00:00</t>
  </si>
  <si>
    <t>2024-11-28 04:54:32.824 +00:00</t>
  </si>
  <si>
    <t>4dd89234a07441248e8c4191b5612b0a</t>
  </si>
  <si>
    <t>2024-11-28 04:54:32.296 +00:00</t>
  </si>
  <si>
    <t>9780495858ff4395a7fa419c41ef7e29</t>
  </si>
  <si>
    <t>fd50df21-cf8b-4a57-9a8a-949281813890</t>
  </si>
  <si>
    <t>2024-11-28 04:55:20.222 +00:00</t>
  </si>
  <si>
    <t>2024-11-28 04:55:21.062 +00:00</t>
  </si>
  <si>
    <t>2bcd4ab2ccdf42f0b06c5c1c5ae13a83</t>
  </si>
  <si>
    <t>2024-11-28 04:55:20.225 +00:00</t>
  </si>
  <si>
    <t>cf1f539f2134412095def14bf95fc049</t>
  </si>
  <si>
    <t>3c99b15f-fa27-4e92-b1e9-b24b5523c802</t>
  </si>
  <si>
    <t>2024-11-28 04:55:23.292 +00:00</t>
  </si>
  <si>
    <t>2024-11-28 04:55:24.158 +00:00</t>
  </si>
  <si>
    <t>2024-11-28 04:55:23.294 +00:00</t>
  </si>
  <si>
    <t>858a1c69cb4842a2b81a9533acf1344d</t>
  </si>
  <si>
    <t>1defb1c0-9c24-4406-b50b-8959f118eb73</t>
  </si>
  <si>
    <t>2024-11-28 05:22:26.811 +00:00</t>
  </si>
  <si>
    <t>2024-11-28 05:22:27.816 +00:00</t>
  </si>
  <si>
    <t>caf05e01a10946ac8d4bf9d8ed1395e2</t>
  </si>
  <si>
    <t>2024-11-28 05:22:26.826 +00:00</t>
  </si>
  <si>
    <t>aa5ad022447f48f287bbbeb63301b1d1</t>
  </si>
  <si>
    <t>83cf8044-54c4-4676-9c73-ace43bdfac76</t>
  </si>
  <si>
    <t>2024-11-28 05:22:30.080 +00:00</t>
  </si>
  <si>
    <t>2024-11-28 05:22:31.080 +00:00</t>
  </si>
  <si>
    <t>2024-11-28 05:22:30.082 +00:00</t>
  </si>
  <si>
    <t>aa6c8a89c0ed48d48a641f8978fbb58a</t>
  </si>
  <si>
    <t>6377bd2d-db54-464a-ad9a-5bf7b59346f4</t>
  </si>
  <si>
    <t>2024-11-28 05:36:33.869 +00:00</t>
  </si>
  <si>
    <t>2024-11-28 05:36:34.741 +00:00</t>
  </si>
  <si>
    <t>7bfc630693b54f93a1e1faf8a10862ba</t>
  </si>
  <si>
    <t>2024-11-28 05:36:33.871 +00:00</t>
  </si>
  <si>
    <t>4b34e522dc7243ce84111d5a5ad28f93</t>
  </si>
  <si>
    <t>cce4ef39-a267-4c21-993d-8ee6d1088e54</t>
  </si>
  <si>
    <t>2024-11-28 05:36:37.174 +00:00</t>
  </si>
  <si>
    <t>2024-11-28 05:36:38.105 +00:00</t>
  </si>
  <si>
    <t>2024-11-28 05:36:37.177 +00:00</t>
  </si>
  <si>
    <t>0fd939bdf41f4091a3efde4cac2257c7</t>
  </si>
  <si>
    <t>6c6945ce-3971-4503-8e47-f8393fe9e976</t>
  </si>
  <si>
    <t>2024-11-28 05:37:35.846 +00:00</t>
  </si>
  <si>
    <t>2024-11-28 05:37:37.339 +00:00</t>
  </si>
  <si>
    <t>0c4f8ad2673d499088eab3842257e8d3</t>
  </si>
  <si>
    <t>2024-11-28 05:37:35.848 +00:00</t>
  </si>
  <si>
    <t>e9754d1c8e77438da56d717597e716ae</t>
  </si>
  <si>
    <t>4107489ca04341768649dcd53fb2a33d</t>
  </si>
  <si>
    <t>2024-11-28 05:37:36.999 +00:00</t>
  </si>
  <si>
    <t>4e75aba3a1b04bd59854d5bfe736731a</t>
  </si>
  <si>
    <t>2024-11-28 05:37:37.171 +00:00</t>
  </si>
  <si>
    <t>d5b28c03-2ea0-4f97-b958-596ca8de6556</t>
  </si>
  <si>
    <t>2024-11-28 05:44:53.169 +00:00</t>
  </si>
  <si>
    <t>2024-11-28 05:44:54.055 +00:00</t>
  </si>
  <si>
    <t>f198f12976234c8194472fa9007c5622</t>
  </si>
  <si>
    <t>2024-11-28 05:44:53.172 +00:00</t>
  </si>
  <si>
    <t>82b82ed4792b42c591ea5d86b7d087c0</t>
  </si>
  <si>
    <t>ec6d7883-2335-4126-a0c3-20c3dfe91bf4</t>
  </si>
  <si>
    <t>2024-11-28 05:45:13.868 +00:00</t>
  </si>
  <si>
    <t>2024-11-28 05:45:14.749 +00:00</t>
  </si>
  <si>
    <t>2024-11-28 05:45:13.870 +00:00</t>
  </si>
  <si>
    <t>f2539fef96d7415ab5ec1398cd1451c2</t>
  </si>
  <si>
    <t>5aefcd3d-c482-4f71-bc27-ea9bcb124c10</t>
  </si>
  <si>
    <t>2024-11-28 05:45:17.054 +00:00</t>
  </si>
  <si>
    <t>2024-11-28 05:45:18.612 +00:00</t>
  </si>
  <si>
    <t>2024-11-28 05:45:17.056 +00:00</t>
  </si>
  <si>
    <t>b5d26c5ea99a4c8db00a33c30734afe1</t>
  </si>
  <si>
    <t>d871873d32944c058a2ac4578e8f68af</t>
  </si>
  <si>
    <t>2024-11-28 05:45:18.154 +00:00</t>
  </si>
  <si>
    <t>403d1b206ec844d9921540c69ee914f1</t>
  </si>
  <si>
    <t>2024-11-28 05:45:18.451 +00:00</t>
  </si>
  <si>
    <t>f2335a26-b2bd-4ac8-b5a0-714781603727</t>
  </si>
  <si>
    <t>2024-11-28 05:54:49.313 +00:00</t>
  </si>
  <si>
    <t>2024-11-28 05:54:50.256 +00:00</t>
  </si>
  <si>
    <t>872c0a08724e428aa79ad17b06e007a0</t>
  </si>
  <si>
    <t>2024-11-28 05:54:49.315 +00:00</t>
  </si>
  <si>
    <t>995bd5b3a1da413b9c3d6853e3b310cb</t>
  </si>
  <si>
    <t>652aa396-7288-4ad5-8074-a4e31e95f48a</t>
  </si>
  <si>
    <t>2024-11-28 05:56:51.052 +00:00</t>
  </si>
  <si>
    <t>2024-11-28 05:56:51.905 +00:00</t>
  </si>
  <si>
    <t>0b0717c2c350441892335dbdda0ae862</t>
  </si>
  <si>
    <t>2024-11-28 05:56:51.055 +00:00</t>
  </si>
  <si>
    <t>f8fac977dc89413da2e38de74bd14fad</t>
  </si>
  <si>
    <t>8dae7438-dd85-4061-8e76-564ae20dfc4b</t>
  </si>
  <si>
    <t>2024-11-28 06:04:45.723 +00:00</t>
  </si>
  <si>
    <t>2024-11-28 06:04:46.560 +00:00</t>
  </si>
  <si>
    <t>d1ed597931e7419b9c6c8db3f73beb71</t>
  </si>
  <si>
    <t>2024-11-28 06:04:45.726 +00:00</t>
  </si>
  <si>
    <t>6fe3d08c0bb842b7a259595885e9920c</t>
  </si>
  <si>
    <t>f18fceab-507c-4b1b-85f1-10d753ffbac6</t>
  </si>
  <si>
    <t>2024-11-28 06:20:04.409 +00:00</t>
  </si>
  <si>
    <t>2024-11-28 06:20:05.275 +00:00</t>
  </si>
  <si>
    <t>35627c54f62f4a9784a43a5e4d117eb5</t>
  </si>
  <si>
    <t>2024-11-28 06:20:04.411 +00:00</t>
  </si>
  <si>
    <t>6e7c37f8df8440f7b26b214ed2fc75e5</t>
  </si>
  <si>
    <t>24987af2-41ef-4571-aa9c-7d6b5488cb49</t>
  </si>
  <si>
    <t>2024-11-28 06:20:07.691 +00:00</t>
  </si>
  <si>
    <t>2024-11-28 06:20:08.574 +00:00</t>
  </si>
  <si>
    <t>2024-11-28 06:20:07.694 +00:00</t>
  </si>
  <si>
    <t>58488d83864c488bb9ad64ed35283495</t>
  </si>
  <si>
    <t>91cdad1e-9e9b-4afe-88d4-742d1e8ecbbc</t>
  </si>
  <si>
    <t>2024-11-28 06:20:10.882 +00:00</t>
  </si>
  <si>
    <t>2024-11-28 06:20:11.767 +00:00</t>
  </si>
  <si>
    <t>2024-11-28 06:20:10.884 +00:00</t>
  </si>
  <si>
    <t>7c160a91f7e74898872e846b1eaed62d</t>
  </si>
  <si>
    <t>efc5706b-674d-4bb0-affb-f6ef7c69278d</t>
  </si>
  <si>
    <t>2024-11-28 06:20:16.898 +00:00</t>
  </si>
  <si>
    <t>2024-11-28 06:20:17.745 +00:00</t>
  </si>
  <si>
    <t>2024-11-28 06:20:16.900 +00:00</t>
  </si>
  <si>
    <t>4e3ca5fa53b54e578fd44ffa11892110</t>
  </si>
  <si>
    <t>5950439b-aba4-43f7-86ee-1c301522f7e4</t>
  </si>
  <si>
    <t>2024-11-28 06:20:21.610 +00:00</t>
  </si>
  <si>
    <t>2024-11-28 06:20:22.498 +00:00</t>
  </si>
  <si>
    <t>2024-11-28 06:20:21.612 +00:00</t>
  </si>
  <si>
    <t>753e652b860e4bd6a016df238584149b</t>
  </si>
  <si>
    <t>be3e18c7-bf5b-437f-af65-5f18e2fab477</t>
  </si>
  <si>
    <t>2024-11-28 06:20:24.822 +00:00</t>
  </si>
  <si>
    <t>2024-11-28 06:20:25.718 +00:00</t>
  </si>
  <si>
    <t>2024-11-28 06:20:24.824 +00:00</t>
  </si>
  <si>
    <t>50faa96943694ac5a428d65e5396520d</t>
  </si>
  <si>
    <t>f6ea3946-0f43-4e72-ad41-933e53f72a1e</t>
  </si>
  <si>
    <t>2024-11-28 06:20:47.800 +00:00</t>
  </si>
  <si>
    <t>2024-11-28 06:20:48.627 +00:00</t>
  </si>
  <si>
    <t>e96791f6eb83439a82a83ebfb39223e6</t>
  </si>
  <si>
    <t>2024-11-28 06:20:47.802 +00:00</t>
  </si>
  <si>
    <t>1bde7b3355454a54a9a2727aa8cd6c0c</t>
  </si>
  <si>
    <t>599751e0-9608-423f-8fff-59b540557cb4</t>
  </si>
  <si>
    <t>2024-11-28 06:20:52.946 +00:00</t>
  </si>
  <si>
    <t>2024-11-28 06:20:53.764 +00:00</t>
  </si>
  <si>
    <t>2024-11-28 06:20:52.947 +00:00</t>
  </si>
  <si>
    <t>4840a983baaa4e2698df305e3d65e65d</t>
  </si>
  <si>
    <t>6fc5d646-7ce4-402c-9376-0ee73d0a4aec</t>
  </si>
  <si>
    <t>2024-11-28 06:38:45.763 +00:00</t>
  </si>
  <si>
    <t>2024-11-28 06:38:46.325 +00:00</t>
  </si>
  <si>
    <t>8d707f4f342e448596c1bf15069be14c</t>
  </si>
  <si>
    <t>2024-11-28 06:38:45.782 +00:00</t>
  </si>
  <si>
    <t>3b13a17d3c4044f9aa1c1b00f21613b7</t>
  </si>
  <si>
    <t>3ef8beff-52de-4de8-907a-d9196cd980fd</t>
  </si>
  <si>
    <t>2024-11-28 06:52:18.546 +00:00</t>
  </si>
  <si>
    <t>2024-11-28 06:52:19.507 +00:00</t>
  </si>
  <si>
    <t>fb6121d1d1ca4ce295a89e17b3e4a73a</t>
  </si>
  <si>
    <t>2024-11-28 06:52:18.548 +00:00</t>
  </si>
  <si>
    <t>76b1b43b3a3542669a5e5f7dee42da39</t>
  </si>
  <si>
    <t>5603998e-cbb4-4ede-8d8a-c9ff2a7a06ee</t>
  </si>
  <si>
    <t>2024-11-28 07:08:16.694 +00:00</t>
  </si>
  <si>
    <t>2024-11-28 07:08:17.679 +00:00</t>
  </si>
  <si>
    <t>8329208538014b82a0b65d9df4b0b4c2</t>
  </si>
  <si>
    <t>2024-11-28 07:08:16.696 +00:00</t>
  </si>
  <si>
    <t>b791d6e977ee47e081e81070c1217a93</t>
  </si>
  <si>
    <t>4b76f575-e1d4-4306-bc8c-107a27c633f6</t>
  </si>
  <si>
    <t>2024-11-28 07:08:29.134 +00:00</t>
  </si>
  <si>
    <t>2024-11-28 07:08:30.126 +00:00</t>
  </si>
  <si>
    <t>2024-11-28 07:08:29.136 +00:00</t>
  </si>
  <si>
    <t>96d7f9c3ad644610b69e5098bd0e8fb0</t>
  </si>
  <si>
    <t>90dc8dca-c1ca-4fcf-aa28-c89798891861</t>
  </si>
  <si>
    <t>2024-11-28 07:08:32.397 +00:00</t>
  </si>
  <si>
    <t>2024-11-28 07:08:33.351 +00:00</t>
  </si>
  <si>
    <t>2024-11-28 07:08:32.399 +00:00</t>
  </si>
  <si>
    <t>2dcc8129b0f1447c930448fa22190e6e</t>
  </si>
  <si>
    <t>d30ddf26-41fa-4f69-8be9-ffa36197c967</t>
  </si>
  <si>
    <t>2024-11-28 07:08:35.651 +00:00</t>
  </si>
  <si>
    <t>2024-11-28 07:08:36.599 +00:00</t>
  </si>
  <si>
    <t>6706b2916eae450d8b019d537ae67cc4</t>
  </si>
  <si>
    <t>2024-11-28 07:08:35.653 +00:00</t>
  </si>
  <si>
    <t>a8379790896f41f388250d7960bb60e3</t>
  </si>
  <si>
    <t>8cf9a3ab-b615-4d38-849b-28fd53e2c977</t>
  </si>
  <si>
    <t>2024-11-28 07:08:38.864 +00:00</t>
  </si>
  <si>
    <t>2024-11-28 07:08:39.768 +00:00</t>
  </si>
  <si>
    <t>2024-11-28 07:08:38.866 +00:00</t>
  </si>
  <si>
    <t>e218d77e52c944519f8b7aa6c951b4af</t>
  </si>
  <si>
    <t>a936bacc-b728-404c-a272-48ac1480cb10</t>
  </si>
  <si>
    <t>2024-11-28 07:13:02.751 +00:00</t>
  </si>
  <si>
    <t>2024-11-28 07:13:03.630 +00:00</t>
  </si>
  <si>
    <t>67a283c21b7643adbfe4d66e9ffe832e</t>
  </si>
  <si>
    <t>2024-11-28 07:13:02.753 +00:00</t>
  </si>
  <si>
    <t>f433641f855e4df2aa8fb0af2527d9f3</t>
  </si>
  <si>
    <t>70eea3dc-5418-4921-8260-ffe8a3582e30</t>
  </si>
  <si>
    <t>2024-11-28 07:16:14.323 +00:00</t>
  </si>
  <si>
    <t>2024-11-28 07:16:15.346 +00:00</t>
  </si>
  <si>
    <t>c21ea4f605cc45ccaf6c60d101b3204c</t>
  </si>
  <si>
    <t>2024-11-28 07:16:14.326 +00:00</t>
  </si>
  <si>
    <t>e098755709674113a66d6209073bd9ce</t>
  </si>
  <si>
    <t>363d90e8-80a8-480e-a567-a33153eab03d</t>
  </si>
  <si>
    <t>2024-11-28 07:25:54.552 +00:00</t>
  </si>
  <si>
    <t>2024-11-28 07:25:55.466 +00:00</t>
  </si>
  <si>
    <t>51d2a433d34648d5b31a5ffd1987e838</t>
  </si>
  <si>
    <t>2024-11-28 07:25:54.555 +00:00</t>
  </si>
  <si>
    <t>e237c830ea1a4aab9c97abb27f21fb11</t>
  </si>
  <si>
    <t>31be808b-2818-430d-b0e4-147638bf6d2f</t>
  </si>
  <si>
    <t>2024-11-28 07:35:22.469 +00:00</t>
  </si>
  <si>
    <t>2024-11-28 07:35:23.368 +00:00</t>
  </si>
  <si>
    <t>252bba7d0c43479fb333881c6270c9f3</t>
  </si>
  <si>
    <t>2024-11-28 07:35:22.471 +00:00</t>
  </si>
  <si>
    <t>6162c5b367294c04bcaa4bc89a6ce21d</t>
  </si>
  <si>
    <t>cf3fc4a5-5d80-4ff6-8387-1ac5d35847a6</t>
  </si>
  <si>
    <t>2024-11-28 07:35:59.841 +00:00</t>
  </si>
  <si>
    <t>2024-11-28 07:36:00.739 +00:00</t>
  </si>
  <si>
    <t>981c3176cb8e4ec3a490c2ff885dbf0c</t>
  </si>
  <si>
    <t>2024-11-28 07:35:59.843 +00:00</t>
  </si>
  <si>
    <t>62414469f0654abfb11e77e73b91bd0b</t>
  </si>
  <si>
    <t>75958d63-4583-4c4b-922a-a39cbb2d4177</t>
  </si>
  <si>
    <t>2024-11-28 07:39:33.796 +00:00</t>
  </si>
  <si>
    <t>2024-11-28 07:39:34.309 +00:00</t>
  </si>
  <si>
    <t>846ed7ba41fe47c481cec567b6d4cf71</t>
  </si>
  <si>
    <t>2024-11-28 07:39:33.822 +00:00</t>
  </si>
  <si>
    <t>89fe8935771a4a0a91a70b19d623e13f</t>
  </si>
  <si>
    <t>2dfb5aea-4eaf-469e-a919-03d0d3e0e552</t>
  </si>
  <si>
    <t>2024-11-28 07:45:31.517 +00:00</t>
  </si>
  <si>
    <t>2024-11-28 07:45:32.467 +00:00</t>
  </si>
  <si>
    <t>b4434aaf699248d1bcd488a6a4d1dc7d</t>
  </si>
  <si>
    <t>2024-11-28 07:45:31.519 +00:00</t>
  </si>
  <si>
    <t>081024f02b3d4e19b18632e638df60a9</t>
  </si>
  <si>
    <t>8cd8552f-0e01-42d9-b8e0-b3266dda8a26</t>
  </si>
  <si>
    <t>2024-11-28 07:45:34.786 +00:00</t>
  </si>
  <si>
    <t>2024-11-28 07:45:35.690 +00:00</t>
  </si>
  <si>
    <t>2024-11-28 07:45:34.788 +00:00</t>
  </si>
  <si>
    <t>a3ad405853a54b5d8fd6e4d91c8fe8a4</t>
  </si>
  <si>
    <t>76520873-880d-4a39-9ef8-33737b60efa7</t>
  </si>
  <si>
    <t>2024-11-28 07:45:37.963 +00:00</t>
  </si>
  <si>
    <t>2024-11-28 07:45:38.843 +00:00</t>
  </si>
  <si>
    <t>2024-11-28 07:45:37.965 +00:00</t>
  </si>
  <si>
    <t>e7752fc1f90a4b7fb3a1752257c690be</t>
  </si>
  <si>
    <t>d6c49129-9464-43bf-958b-a22750b2ab79</t>
  </si>
  <si>
    <t>2024-11-28 07:45:42.057 +00:00</t>
  </si>
  <si>
    <t>2024-11-28 07:45:43.000 +00:00</t>
  </si>
  <si>
    <t>2024-11-28 07:45:42.058 +00:00</t>
  </si>
  <si>
    <t>f15f924c991f4a1cbc833794fb0c48af</t>
  </si>
  <si>
    <t>1024b8ff-9b7d-459a-9d9f-1518a57cd85d</t>
  </si>
  <si>
    <t>2024-11-28 07:45:45.330 +00:00</t>
  </si>
  <si>
    <t>2024-11-28 07:45:46.230 +00:00</t>
  </si>
  <si>
    <t>2024-11-28 07:45:45.332 +00:00</t>
  </si>
  <si>
    <t>7961d8fff2b1445ab5461d4295787e1d</t>
  </si>
  <si>
    <t>ce15a2e5-e1b9-4065-bf60-eed2809ea3fd</t>
  </si>
  <si>
    <t>2024-11-28 07:46:24.469 +00:00</t>
  </si>
  <si>
    <t>2024-11-28 07:46:25.387 +00:00</t>
  </si>
  <si>
    <t>9ecdf66ebb0042dca4cfe4d7d6127398</t>
  </si>
  <si>
    <t>2024-11-28 07:46:24.471 +00:00</t>
  </si>
  <si>
    <t>7ce8345358f74e2db89f60a3f5c84efa</t>
  </si>
  <si>
    <t>d82e7584-1df1-44f4-93ab-739f5c9a965a</t>
  </si>
  <si>
    <t>2024-11-28 07:52:03.610 +00:00</t>
  </si>
  <si>
    <t>2024-11-28 07:52:04.442 +00:00</t>
  </si>
  <si>
    <t>b577d7de3c0544729549f4a83b5ee4b3</t>
  </si>
  <si>
    <t>2024-11-28 07:52:03.613 +00:00</t>
  </si>
  <si>
    <t>d6a1ba3a9067442393331372e7d4d6cf</t>
  </si>
  <si>
    <t>d651f838-aec5-4116-829b-eb58156e2b34</t>
  </si>
  <si>
    <t>2024-11-28 07:55:08.706 +00:00</t>
  </si>
  <si>
    <t>2024-11-28 07:55:09.191 +00:00</t>
  </si>
  <si>
    <t>8d7d9d15b943439a80ffccf64f0cfc22</t>
  </si>
  <si>
    <t>2024-11-28 07:55:08.708 +00:00</t>
  </si>
  <si>
    <t>089f469afb0b4f8f926f3921d1659332</t>
  </si>
  <si>
    <t>e8c6b218-0536-411e-ad85-59de1a9db05a</t>
  </si>
  <si>
    <t>2024-11-28 08:24:43.131 +00:00</t>
  </si>
  <si>
    <t>2024-11-28 08:24:44.091 +00:00</t>
  </si>
  <si>
    <t>e3b4be66809e42a7832bd72f862eeb3d</t>
  </si>
  <si>
    <t>2024-11-28 08:24:43.133 +00:00</t>
  </si>
  <si>
    <t>df8273cef99640ddae791dd897a75538</t>
  </si>
  <si>
    <t>2024-11-28 08:24:43.134 +00:00</t>
  </si>
  <si>
    <t>1c453017-15d6-44aa-9ed6-62ab8c9227e9</t>
  </si>
  <si>
    <t>2024-11-28 08:49:04.354 +00:00</t>
  </si>
  <si>
    <t>2024-11-28 08:49:05.341 +00:00</t>
  </si>
  <si>
    <t>2952405956f64b5583b9122f53e0f566</t>
  </si>
  <si>
    <t>2024-11-28 08:49:04.374 +00:00</t>
  </si>
  <si>
    <t>6a6cf1a1399e4c51ae2a492254b694fe</t>
  </si>
  <si>
    <t>0ab22ed9-9840-4cfe-a817-b1726c79f8b9</t>
  </si>
  <si>
    <t>2024-11-28 09:00:08.369 +00:00</t>
  </si>
  <si>
    <t>2024-11-28 09:00:09.774 +00:00</t>
  </si>
  <si>
    <t>c1e3a5d1061b43beb17103d783c2279d</t>
  </si>
  <si>
    <t>2024-11-28 09:00:08.372 +00:00</t>
  </si>
  <si>
    <t>9f00287d39e54e8f89af565471ef6841</t>
  </si>
  <si>
    <t>2024-11-28 09:00:08.373 +00:00</t>
  </si>
  <si>
    <t>ecb7cce4f29541f68b9530c56daaf67e</t>
  </si>
  <si>
    <t>2024-11-28 09:00:09.431 +00:00</t>
  </si>
  <si>
    <t>cedc36d878db403db9c8ae3eecad5d4b</t>
  </si>
  <si>
    <t>2024-11-28 09:00:09.618 +00:00</t>
  </si>
  <si>
    <t>1c803656-6767-4e87-b9f8-712caaf33829</t>
  </si>
  <si>
    <t>2024-11-28 09:38:05.578 +00:00</t>
  </si>
  <si>
    <t>2024-11-28 09:38:07.105 +00:00</t>
  </si>
  <si>
    <t>44420ad73bc349d29603cce901be8492</t>
  </si>
  <si>
    <t>2024-11-28 09:38:05.581 +00:00</t>
  </si>
  <si>
    <t>a248f71164164f24b7f70abfbbbbb93a</t>
  </si>
  <si>
    <t>a0e12f9d343d405a81300b2d67614dc4</t>
  </si>
  <si>
    <t>2024-11-28 09:38:06.763 +00:00</t>
  </si>
  <si>
    <t>7943fd42669549568397089cce08d693</t>
  </si>
  <si>
    <t>2024-11-28 09:38:06.948 +00:00</t>
  </si>
  <si>
    <t>AC286DFA6EA4DFBEB92CECA237843B6DD650837DC347CA4B4E5717676B0ECE00</t>
  </si>
  <si>
    <t>1891c875-5cef-4ea9-9f4c-7f703c77a378</t>
  </si>
  <si>
    <t>2024-11-28 09:38:09.402 +00:00</t>
  </si>
  <si>
    <t>2024-11-28 09:38:11.038 +00:00</t>
  </si>
  <si>
    <t>2024-11-28 09:38:09.404 +00:00</t>
  </si>
  <si>
    <t>e960647421a84c27b415759e7704444b</t>
  </si>
  <si>
    <t>0fb832d009e84dc39c8755df79e749de</t>
  </si>
  <si>
    <t>2024-11-28 09:38:10.656 +00:00</t>
  </si>
  <si>
    <t>5468caffb2364871bd366a46611a97ad</t>
  </si>
  <si>
    <t>2024-11-28 09:38:10.879 +00:00</t>
  </si>
  <si>
    <t>b4690494-9b0b-4478-afcf-5ee495f828c9</t>
  </si>
  <si>
    <t>2024-11-28 09:41:34.627 +00:00</t>
  </si>
  <si>
    <t>2024-11-28 09:41:35.545 +00:00</t>
  </si>
  <si>
    <t>d7c4f4726de34b18af9bc972661086ce</t>
  </si>
  <si>
    <t>2024-11-28 09:41:34.629 +00:00</t>
  </si>
  <si>
    <t>94526fc69846491d8cd5275a1c2ead61</t>
  </si>
  <si>
    <t>319c6819-e17f-4482-8a9c-4439e237ebc7</t>
  </si>
  <si>
    <t>2024-11-28 09:45:03.808 +00:00</t>
  </si>
  <si>
    <t>2024-11-28 09:45:04.763 +00:00</t>
  </si>
  <si>
    <t>72f6e217be074c15ba1c0fc944d9e711</t>
  </si>
  <si>
    <t>2024-11-28 09:45:03.811 +00:00</t>
  </si>
  <si>
    <t>185d9e27488446f29543c68e60a1813a</t>
  </si>
  <si>
    <t>6ad3fcac-f3fb-4950-81f0-8c2fb1318751</t>
  </si>
  <si>
    <t>2024-11-28 09:50:45.363 +00:00</t>
  </si>
  <si>
    <t>2024-11-28 09:50:46.296 +00:00</t>
  </si>
  <si>
    <t>5fc184e8db874cbf8ad2e5df9fa2ea8d</t>
  </si>
  <si>
    <t>2024-11-28 09:50:45.383 +00:00</t>
  </si>
  <si>
    <t>62cfedf44c294eee9c8fea4a1eef87cf</t>
  </si>
  <si>
    <t>e2b149af-d850-4e9d-81ea-12611f3e8a05</t>
  </si>
  <si>
    <t>2024-11-28 09:50:48.547 +00:00</t>
  </si>
  <si>
    <t>2024-11-28 09:50:49.463 +00:00</t>
  </si>
  <si>
    <t>2024-11-28 09:50:48.549 +00:00</t>
  </si>
  <si>
    <t>85a7744cc2e24576aeed9c599bcd2d34</t>
  </si>
  <si>
    <t>a438afa3-4560-41b3-82be-7ed7d6b462d4</t>
  </si>
  <si>
    <t>2024-11-28 09:50:51.700 +00:00</t>
  </si>
  <si>
    <t>2024-11-28 09:50:52.556 +00:00</t>
  </si>
  <si>
    <t>2024-11-28 09:50:51.702 +00:00</t>
  </si>
  <si>
    <t>91477fb7cb8646ff8698a4468c236b16</t>
  </si>
  <si>
    <t>5a97b6c9-9271-4895-8fd0-e3bea60a5535</t>
  </si>
  <si>
    <t>2024-11-28 09:50:54.878 +00:00</t>
  </si>
  <si>
    <t>2024-11-28 09:50:55.748 +00:00</t>
  </si>
  <si>
    <t>2024-11-28 09:50:54.880 +00:00</t>
  </si>
  <si>
    <t>271b00a8f90342d5b58b81ea2a96c98e</t>
  </si>
  <si>
    <t>9528737b-b0db-4780-8037-0f763489eadc</t>
  </si>
  <si>
    <t>2024-11-28 09:50:58.025 +00:00</t>
  </si>
  <si>
    <t>2024-11-28 09:50:59.128 +00:00</t>
  </si>
  <si>
    <t>2024-11-28 09:50:58.027 +00:00</t>
  </si>
  <si>
    <t>e5f2942f7b4143ee91a7a53c61b23f45</t>
  </si>
  <si>
    <t>61bf7b8c-4bf3-4292-9c19-d086b54c6049</t>
  </si>
  <si>
    <t>2024-11-28 09:51:01.425 +00:00</t>
  </si>
  <si>
    <t>2024-11-28 09:51:01.926 +00:00</t>
  </si>
  <si>
    <t>2024-11-28 09:51:01.427 +00:00</t>
  </si>
  <si>
    <t>3bbe5e1dca7549e28f7452df30b6708a</t>
  </si>
  <si>
    <t>e0fd6652-c2ac-4c65-8648-f38778946a94</t>
  </si>
  <si>
    <t>2024-11-28 09:51:04.225 +00:00</t>
  </si>
  <si>
    <t>2024-11-28 09:51:05.048 +00:00</t>
  </si>
  <si>
    <t>2024-11-28 09:51:04.227 +00:00</t>
  </si>
  <si>
    <t>b218e6593e194f409331ee95e493767b</t>
  </si>
  <si>
    <t>4a3e7ae0-b091-4b77-b70d-75ba8ee71019</t>
  </si>
  <si>
    <t>2024-11-28 09:51:07.321 +00:00</t>
  </si>
  <si>
    <t>2024-11-28 09:51:07.808 +00:00</t>
  </si>
  <si>
    <t>2024-11-28 09:51:07.323 +00:00</t>
  </si>
  <si>
    <t>2a14fe6b3fb14905814d7381432debc1</t>
  </si>
  <si>
    <t>763d73a2-68c2-435e-99d9-b5634394756b</t>
  </si>
  <si>
    <t>2024-11-28 10:21:17.827 +00:00</t>
  </si>
  <si>
    <t>2024-11-28 10:21:18.490 +00:00</t>
  </si>
  <si>
    <t>e69ed963dce645f0b137ad092848c9a8</t>
  </si>
  <si>
    <t>2024-11-28 10:21:17.829 +00:00</t>
  </si>
  <si>
    <t>5311738d2ba445d0b1752d818502a101</t>
  </si>
  <si>
    <t>6456351c-c0a5-4dfe-a3b8-b76905619c32</t>
  </si>
  <si>
    <t>2024-11-28 10:21:20.742 +00:00</t>
  </si>
  <si>
    <t>2024-11-28 10:21:30.746 +00:00</t>
  </si>
  <si>
    <t>596593f5-339e-4ce3-b84d-c6aa04b1ff1a</t>
  </si>
  <si>
    <t>2024-11-28 10:30:38.341 +00:00</t>
  </si>
  <si>
    <t>2024-11-28 10:30:38.907 +00:00</t>
  </si>
  <si>
    <t>a8eea46af3ed4b92a8c05458f3ba72f2</t>
  </si>
  <si>
    <t>2024-11-28 10:30:38.344 +00:00</t>
  </si>
  <si>
    <t>6da3247876bb4439986ab75ac176d198</t>
  </si>
  <si>
    <t>f32e1ba9-5007-4c57-b89f-dfb7b3b82090</t>
  </si>
  <si>
    <t>2024-11-28 10:30:43.742 +00:00</t>
  </si>
  <si>
    <t>2024-11-28 10:30:44.649 +00:00</t>
  </si>
  <si>
    <t>2024-11-28 10:30:43.744 +00:00</t>
  </si>
  <si>
    <t>931fe6e2118345ccb31c8d73d725a146</t>
  </si>
  <si>
    <t>a4b71682-ddf9-413e-b00b-aa62642c8e90</t>
  </si>
  <si>
    <t>2024-11-28 10:42:16.600 +00:00</t>
  </si>
  <si>
    <t>2024-11-28 10:42:17.486 +00:00</t>
  </si>
  <si>
    <t>79f0a889168e4b80b7199d3a4c5f07d1</t>
  </si>
  <si>
    <t>2024-11-28 10:42:16.602 +00:00</t>
  </si>
  <si>
    <t>89222e68a16b4faabe5a5938d2b1b30a</t>
  </si>
  <si>
    <t>3ca3b29d-536b-4283-bb4b-bb1f0dcc8e36</t>
  </si>
  <si>
    <t>2024-11-28 10:43:31.735 +00:00</t>
  </si>
  <si>
    <t>2024-11-28 10:43:33.230 +00:00</t>
  </si>
  <si>
    <t>c618e63dcc084b7a98772d951996c580</t>
  </si>
  <si>
    <t>2024-11-28 10:43:31.738 +00:00</t>
  </si>
  <si>
    <t>553610ddf0a24fb5b94b741a4213d3ed</t>
  </si>
  <si>
    <t>a4e90995e2324780ba83bf6e66fe7352</t>
  </si>
  <si>
    <t>2024-11-28 10:43:32.869 +00:00</t>
  </si>
  <si>
    <t>e47484ac7cfe4a80875ebcdb106d297a</t>
  </si>
  <si>
    <t>2024-11-28 10:43:33.068 +00:00</t>
  </si>
  <si>
    <t>499f892c-66ad-451b-82a5-9a7f65047f44</t>
  </si>
  <si>
    <t>2024-11-28 10:50:41.762 +00:00</t>
  </si>
  <si>
    <t>2024-11-28 10:50:42.657 +00:00</t>
  </si>
  <si>
    <t>921dc9ae4c8f48dab1ff3f5c302e27b5</t>
  </si>
  <si>
    <t>2024-11-28 10:50:41.781 +00:00</t>
  </si>
  <si>
    <t>faca0789a32d4cef9669ac7d383d559a</t>
  </si>
  <si>
    <t>4c6356cc-d8e8-4e42-927c-e1c419b76c50</t>
  </si>
  <si>
    <t>2024-11-28 10:58:35.552 +00:00</t>
  </si>
  <si>
    <t>2024-11-28 10:58:36.434 +00:00</t>
  </si>
  <si>
    <t>15f95d31176c40489c435930271b3752</t>
  </si>
  <si>
    <t>2024-11-28 10:58:35.555 +00:00</t>
  </si>
  <si>
    <t>edc12682fd98463391304971b349c510</t>
  </si>
  <si>
    <t>3f7fca60-31fa-4c21-886b-0dfcae6d8ca9</t>
  </si>
  <si>
    <t>2024-11-28 11:29:24.394 +00:00</t>
  </si>
  <si>
    <t>2024-11-28 11:29:25.434 +00:00</t>
  </si>
  <si>
    <t>d33e9c203f044d58b7c9d00a27464273</t>
  </si>
  <si>
    <t>2024-11-28 11:29:24.396 +00:00</t>
  </si>
  <si>
    <t>23f135338850463898be86f8640089c6</t>
  </si>
  <si>
    <t>59142da7-6def-497b-ab57-922c5708fa23</t>
  </si>
  <si>
    <t>2024-11-28 11:32:02.140 +00:00</t>
  </si>
  <si>
    <t>2024-11-28 11:32:02.657 +00:00</t>
  </si>
  <si>
    <t>e131d0d2f53e45c08e17ff787e3acdaf</t>
  </si>
  <si>
    <t>2024-11-28 11:32:02.143 +00:00</t>
  </si>
  <si>
    <t>162ecb5b3f0a425dbd66e4458181ec9f</t>
  </si>
  <si>
    <t>189e6884-ff3b-4dba-a6ed-59200d68a123</t>
  </si>
  <si>
    <t>2024-11-28 11:32:04.886 +00:00</t>
  </si>
  <si>
    <t>2024-11-28 11:32:05.759 +00:00</t>
  </si>
  <si>
    <t>2024-11-28 11:32:04.888 +00:00</t>
  </si>
  <si>
    <t>663a8d9724ec44368d87e7df979deff4</t>
  </si>
  <si>
    <t>5043b768-1ee9-4568-9246-15849867249f</t>
  </si>
  <si>
    <t>2024-11-28 11:35:28.727 +00:00</t>
  </si>
  <si>
    <t>2024-11-28 11:35:30.188 +00:00</t>
  </si>
  <si>
    <t>d27dc6f9677e4c00ac20f118baf17436</t>
  </si>
  <si>
    <t>2024-11-28 11:35:28.730 +00:00</t>
  </si>
  <si>
    <t>f90fdea1e96c45c6bbd938de5ab0e9b2</t>
  </si>
  <si>
    <t>21f52fa7b33749a0b55c179962952390</t>
  </si>
  <si>
    <t>2024-11-28 11:35:29.853 +00:00</t>
  </si>
  <si>
    <t>8a780afc4b2943e7b08a4fd700cb2a92</t>
  </si>
  <si>
    <t>2024-11-28 11:35:30.023 +00:00</t>
  </si>
  <si>
    <t>127fb60e-721c-4436-960a-72063624e328</t>
  </si>
  <si>
    <t>2024-11-28 11:46:51.811 +00:00</t>
  </si>
  <si>
    <t>2024-11-28 11:46:52.735 +00:00</t>
  </si>
  <si>
    <t>e8b1f26ec1d041649a7ca39f143128e2</t>
  </si>
  <si>
    <t>2024-11-28 11:46:51.814 +00:00</t>
  </si>
  <si>
    <t>26e2e2afd56b4724b9c8b3923180b6fc</t>
  </si>
  <si>
    <t>19a5a531-a680-4343-b8cf-1077227c05d1</t>
  </si>
  <si>
    <t>2024-11-28 11:46:55.149 +00:00</t>
  </si>
  <si>
    <t>2024-11-28 11:46:56.072 +00:00</t>
  </si>
  <si>
    <t>2024-11-28 11:46:55.151 +00:00</t>
  </si>
  <si>
    <t>76525ee20378456fa4a1be4c765f7dcd</t>
  </si>
  <si>
    <t>3aa6ac51-7ee5-40c8-a5e9-fcea6af5d81d</t>
  </si>
  <si>
    <t>2024-11-28 11:46:58.409 +00:00</t>
  </si>
  <si>
    <t>2024-11-28 11:46:59.315 +00:00</t>
  </si>
  <si>
    <t>2024-11-28 11:46:58.411 +00:00</t>
  </si>
  <si>
    <t>d058af2fd60944bdb269c2c74bd843b9</t>
  </si>
  <si>
    <t>204d6bb5-4df9-455e-b5dd-77d5eb6b772d</t>
  </si>
  <si>
    <t>2024-11-28 11:47:20.002 +00:00</t>
  </si>
  <si>
    <t>2024-11-28 11:47:21.011 +00:00</t>
  </si>
  <si>
    <t>2024-11-28 11:47:20.004 +00:00</t>
  </si>
  <si>
    <t>45eab11aa148477cabb84b8a3fdf2ad5</t>
  </si>
  <si>
    <t>c35f47f9-c124-4328-a8f1-06c86dfe9a7c</t>
  </si>
  <si>
    <t>2024-11-28 11:47:23.252 +00:00</t>
  </si>
  <si>
    <t>2024-11-28 11:47:24.228 +00:00</t>
  </si>
  <si>
    <t>2024-11-28 11:47:23.254 +00:00</t>
  </si>
  <si>
    <t>2ac4cc4126d34d049e63c26948eef7d8</t>
  </si>
  <si>
    <t>6f00abc8-8f4d-4f79-a6ad-4cf6ea93485f</t>
  </si>
  <si>
    <t>2024-11-28 11:47:26.445 +00:00</t>
  </si>
  <si>
    <t>2024-11-28 11:47:27.341 +00:00</t>
  </si>
  <si>
    <t>2024-11-28 11:47:26.447 +00:00</t>
  </si>
  <si>
    <t>d28da3cb56124f36b786cf739a7ea0d7</t>
  </si>
  <si>
    <t>3bcf405d-ef04-477e-8c18-e73293f1e998</t>
  </si>
  <si>
    <t>2024-11-28 11:47:29.611 +00:00</t>
  </si>
  <si>
    <t>2024-11-28 11:47:30.425 +00:00</t>
  </si>
  <si>
    <t>2024-11-28 11:47:29.613 +00:00</t>
  </si>
  <si>
    <t>25097ae0b38a45daac45f38486a78e20</t>
  </si>
  <si>
    <t>32728f59-6697-412a-bd4a-aa6c48459b37</t>
  </si>
  <si>
    <t>2024-11-28 11:47:33.205 +00:00</t>
  </si>
  <si>
    <t>2024-11-28 11:47:34.016 +00:00</t>
  </si>
  <si>
    <t>938b32e8f7a9422ba03a65438d8bb773</t>
  </si>
  <si>
    <t>2024-11-28 11:47:33.207 +00:00</t>
  </si>
  <si>
    <t>4a610b69863c4bcaa7726cbdfa1c7fa2</t>
  </si>
  <si>
    <t>137754a0-9365-4829-8948-8537d4ebc008</t>
  </si>
  <si>
    <t>2024-11-28 11:47:36.328 +00:00</t>
  </si>
  <si>
    <t>2024-11-28 11:47:37.191 +00:00</t>
  </si>
  <si>
    <t>2024-11-28 11:47:36.331 +00:00</t>
  </si>
  <si>
    <t>4809225034454368ab6cfd559bbc663e</t>
  </si>
  <si>
    <t>86f0345e-e10a-4ec1-8e9f-aca89fa7a4e8</t>
  </si>
  <si>
    <t>2024-11-28 12:02:40.361 +00:00</t>
  </si>
  <si>
    <t>2024-11-28 12:02:41.871 +00:00</t>
  </si>
  <si>
    <t>ff25a719ca2a4fe0b8868ba4e8bc852a</t>
  </si>
  <si>
    <t>2024-11-28 12:02:40.382 +00:00</t>
  </si>
  <si>
    <t>c7a559826f9044be84476e8dd5d8ab77</t>
  </si>
  <si>
    <t>4889295112c241a4b437e9aeb8616a28</t>
  </si>
  <si>
    <t>2024-11-28 12:02:41.506 +00:00</t>
  </si>
  <si>
    <t>9813ee103f4f46199f0c956ef114b7bc</t>
  </si>
  <si>
    <t>2024-11-28 12:02:41.711 +00:00</t>
  </si>
  <si>
    <t>70944dff-1d52-4a92-b1a7-51cbd6c4d6ad</t>
  </si>
  <si>
    <t>2024-11-28 12:11:00.255 +00:00</t>
  </si>
  <si>
    <t>2024-11-28 12:11:01.701 +00:00</t>
  </si>
  <si>
    <t>e23f52ef987a411d8d24376c824d4ef3</t>
  </si>
  <si>
    <t>2024-11-28 12:11:00.258 +00:00</t>
  </si>
  <si>
    <t>021578b4be9d4c45b59d6c9c9c28fc07</t>
  </si>
  <si>
    <t>f1bfc3e859d0419c88562be545125d26</t>
  </si>
  <si>
    <t>2024-11-28 12:11:01.359 +00:00</t>
  </si>
  <si>
    <t>c6264526dc58466bbf7d0dd0df7cad1c</t>
  </si>
  <si>
    <t>2024-11-28 12:11:01.529 +00:00</t>
  </si>
  <si>
    <t>955bf9c3-f1ca-42c9-8d95-22cb42a4b02a</t>
  </si>
  <si>
    <t>2024-11-28 12:16:12.497 +00:00</t>
  </si>
  <si>
    <t>2024-11-28 12:16:13.962 +00:00</t>
  </si>
  <si>
    <t>f4867a35949a442998476f2ce89b3a25</t>
  </si>
  <si>
    <t>2024-11-28 12:16:12.499 +00:00</t>
  </si>
  <si>
    <t>c11022b13c9a4e02b0ae61c485d386c5</t>
  </si>
  <si>
    <t>7085676cddbb4c7fb499ecd93faea41a</t>
  </si>
  <si>
    <t>2024-11-28 12:16:13.609 +00:00</t>
  </si>
  <si>
    <t>c45a45a40b1c403492ebc0afc1fc39ea</t>
  </si>
  <si>
    <t>2024-11-28 12:16:13.781 +00:00</t>
  </si>
  <si>
    <t>dc35fc24-1b78-429b-b382-992957ad204a</t>
  </si>
  <si>
    <t>2024-11-28 12:48:31.749 +00:00</t>
  </si>
  <si>
    <t>2024-11-28 12:48:33.293 +00:00</t>
  </si>
  <si>
    <t>a776c7120129478793d833dbdd8d2c3d</t>
  </si>
  <si>
    <t>2024-11-28 12:48:31.752 +00:00</t>
  </si>
  <si>
    <t>792391af18734335919dc380a449dbeb</t>
  </si>
  <si>
    <t>a295b13f49e743dc8484d35375aeb67a</t>
  </si>
  <si>
    <t>2024-11-28 12:48:32.931 +00:00</t>
  </si>
  <si>
    <t>2c6cc9dc4efa44ac85b3d7fe9ea8d3e4</t>
  </si>
  <si>
    <t>2024-11-28 12:48:33.123 +00:00</t>
  </si>
  <si>
    <t>99575b9b-c173-4bb5-93db-f98a63ba94e3</t>
  </si>
  <si>
    <t>2024-11-28 13:07:12.752 +00:00</t>
  </si>
  <si>
    <t>2024-11-28 13:07:13.313 +00:00</t>
  </si>
  <si>
    <t>4827c2f8657a43f590f67c9594518a02</t>
  </si>
  <si>
    <t>2024-11-28 13:07:12.771 +00:00</t>
  </si>
  <si>
    <t>9df165a5d9794fb9bf55ea41aa33f13d</t>
  </si>
  <si>
    <t>e0df1a0f-a910-461d-a60f-9a890362ccab</t>
  </si>
  <si>
    <t>2024-11-28 13:18:42.352 +00:00</t>
  </si>
  <si>
    <t>2024-11-28 13:18:43.366 +00:00</t>
  </si>
  <si>
    <t>6fe5eab7cf834c6a87db6e3e5f80333d</t>
  </si>
  <si>
    <t>2024-11-28 13:18:42.354 +00:00</t>
  </si>
  <si>
    <t>bdfec80f485547fe89b0a5321408c384</t>
  </si>
  <si>
    <t>e43ff484-d75a-4a85-a00d-048750941acc</t>
  </si>
  <si>
    <t>2024-11-28 13:19:28.794 +00:00</t>
  </si>
  <si>
    <t>2024-11-28 13:19:30.326 +00:00</t>
  </si>
  <si>
    <t>e7bc51ebafd04616b438dd8760328458</t>
  </si>
  <si>
    <t>2024-11-28 13:19:28.796 +00:00</t>
  </si>
  <si>
    <t>aa02f29d7650448d9e17fcdfa5ce4fde</t>
  </si>
  <si>
    <t>c1ae9a1449f24bcf92e618064b500f2b</t>
  </si>
  <si>
    <t>2024-11-28 13:19:29.938 +00:00</t>
  </si>
  <si>
    <t>305b09b52b0040a8b2002fe236459f70</t>
  </si>
  <si>
    <t>2024-11-28 13:19:30.145 +00:00</t>
  </si>
  <si>
    <t>24402125-74e0-434c-b85c-63e77898d241</t>
  </si>
  <si>
    <t>2024-11-28 14:04:44.541 +00:00</t>
  </si>
  <si>
    <t>2024-11-28 14:04:45.999 +00:00</t>
  </si>
  <si>
    <t>efee98eee9f64e869636c09888b640d5</t>
  </si>
  <si>
    <t>2024-11-28 14:04:44.544 +00:00</t>
  </si>
  <si>
    <t>7d2143383d3148cfbd03e0f66469198e</t>
  </si>
  <si>
    <t>61cc0d79713d435db7074f2ea7fa10b1</t>
  </si>
  <si>
    <t>2024-11-28 14:04:45.669 +00:00</t>
  </si>
  <si>
    <t>d8401e7d14824194b13a3b7e94ef1490</t>
  </si>
  <si>
    <t>2024-11-28 14:04:45.839 +00:00</t>
  </si>
  <si>
    <t>a2ae85b3-b1c7-4280-ad74-a5ea2c848237</t>
  </si>
  <si>
    <t>2024-11-28 14:07:21.461 +00:00</t>
  </si>
  <si>
    <t>2024-11-28 14:07:22.927 +00:00</t>
  </si>
  <si>
    <t>8e2b701f651f4bdaa7143ebd71c76acf</t>
  </si>
  <si>
    <t>2024-11-28 14:07:21.480 +00:00</t>
  </si>
  <si>
    <t>df6d13bb06f447a59f59f562d2bc65ab</t>
  </si>
  <si>
    <t>c147d179534349c78c1a471d0cff23bf</t>
  </si>
  <si>
    <t>2024-11-28 14:07:22.598 +00:00</t>
  </si>
  <si>
    <t>248eab56f2934c669f0782a8e24a6a72</t>
  </si>
  <si>
    <t>2024-11-28 14:07:22.767 +00:00</t>
  </si>
  <si>
    <t>87ebfd3e-ae83-4d3d-b4f7-1c9f147052a3</t>
  </si>
  <si>
    <t>2024-11-28 15:01:04.227 +00:00</t>
  </si>
  <si>
    <t>2024-11-28 15:01:05.327 +00:00</t>
  </si>
  <si>
    <t>fa4d0fa4b1bb4ecb9c62572fa37154db</t>
  </si>
  <si>
    <t>2024-11-28 15:01:04.230 +00:00</t>
  </si>
  <si>
    <t>b365e6af6bc749a395a0cf08dde014cb</t>
  </si>
  <si>
    <t>6c2013b7-d6ff-469d-ad53-b539a7c9fa92</t>
  </si>
  <si>
    <t>2024-11-28 15:01:07.613 +00:00</t>
  </si>
  <si>
    <t>2024-11-28 15:01:09.171 +00:00</t>
  </si>
  <si>
    <t>2024-11-28 15:01:07.615 +00:00</t>
  </si>
  <si>
    <t>35f1c74fb1dc4d90a61604efbf2f34e0</t>
  </si>
  <si>
    <t>1ade63222c3d4562b9fd568bdcaac613</t>
  </si>
  <si>
    <t>2024-11-28 15:01:08.829 +00:00</t>
  </si>
  <si>
    <t>a5dbf262687e45b3b50066d32f137ba6</t>
  </si>
  <si>
    <t>2024-11-28 15:01:09.012 +00:00</t>
  </si>
  <si>
    <t>2ba759de-8788-4e94-8d18-84db8f1be318</t>
  </si>
  <si>
    <t>2024-11-29 03:04:16.238 +00:00</t>
  </si>
  <si>
    <t>2024-11-29 03:04:17.269 +00:00</t>
  </si>
  <si>
    <t>ea1a20d910ae4ca19e86fa178ffb2302</t>
  </si>
  <si>
    <t>2024-11-29 03:04:16.263 +00:00</t>
  </si>
  <si>
    <t>97b7aea5b7104eabbf3eb70b2a03bd42</t>
  </si>
  <si>
    <t>5f3beb69-8af9-4121-af05-ec648cc38f93</t>
  </si>
  <si>
    <t>2024-11-29 03:06:27.590 +00:00</t>
  </si>
  <si>
    <t>2024-11-29 03:06:28.586 +00:00</t>
  </si>
  <si>
    <t>c893222c5c0b48ff9818fbd4a9ea0883</t>
  </si>
  <si>
    <t>2024-11-29 03:06:27.593 +00:00</t>
  </si>
  <si>
    <t>9143a302817f4404a6e5acac253d7bb7</t>
  </si>
  <si>
    <t>0a9783f5-4f85-4513-81b4-aa1892d6743a</t>
  </si>
  <si>
    <t>2024-11-29 03:19:42.894 +00:00</t>
  </si>
  <si>
    <t>2024-11-29 03:19:44.427 +00:00</t>
  </si>
  <si>
    <t>2da02ad3f5704dffa4074cdafc24bc1c</t>
  </si>
  <si>
    <t>2024-11-29 03:19:42.896 +00:00</t>
  </si>
  <si>
    <t>658565ae47b74c1795b05652dcad228e</t>
  </si>
  <si>
    <t>6cb6325e7b6b4e408bd4ff8aa7e4ee36</t>
  </si>
  <si>
    <t>2024-11-29 03:19:44.103 +00:00</t>
  </si>
  <si>
    <t>a1444a788b6846ea818b10e734f6d3c4</t>
  </si>
  <si>
    <t>2024-11-29 03:19:44.279 +00:00</t>
  </si>
  <si>
    <t>19ab54f3-78c5-4f2e-82db-f36e79f13dfc</t>
  </si>
  <si>
    <t>2024-11-29 03:21:53.702 +00:00</t>
  </si>
  <si>
    <t>2024-11-29 03:21:54.226 +00:00</t>
  </si>
  <si>
    <t>ddaeaf28b34542ec93389ad1a0d64b7b</t>
  </si>
  <si>
    <t>2024-11-29 03:21:53.705 +00:00</t>
  </si>
  <si>
    <t>15909126a236469e8212cf453115e17e</t>
  </si>
  <si>
    <t>3bd66e24-9458-492b-b8c8-9356af69a890</t>
  </si>
  <si>
    <t>2024-11-29 03:21:56.595 +00:00</t>
  </si>
  <si>
    <t>2024-11-29 03:21:58.152 +00:00</t>
  </si>
  <si>
    <t>2024-11-29 03:21:56.597 +00:00</t>
  </si>
  <si>
    <t>eea0cb9811a44e77a6e7118ff921dc6c</t>
  </si>
  <si>
    <t>a58caef4e1a2427c90a81bc55bd5db7f</t>
  </si>
  <si>
    <t>2024-11-29 03:21:57.803 +00:00</t>
  </si>
  <si>
    <t>023dcce4491749fd91cdca057e5481a2</t>
  </si>
  <si>
    <t>2024-11-29 03:21:57.985 +00:00</t>
  </si>
  <si>
    <t>0fc0b81c-080c-4cfe-af01-f7f2f8f91bda</t>
  </si>
  <si>
    <t>2024-11-29 03:24:04.715 +00:00</t>
  </si>
  <si>
    <t>2024-11-29 03:24:05.631 +00:00</t>
  </si>
  <si>
    <t>6b9493ddf96c4d628a3543491164b1e5</t>
  </si>
  <si>
    <t>2024-11-29 03:24:04.718 +00:00</t>
  </si>
  <si>
    <t>9d2e6e333ab84270be9ed0236b3e9283</t>
  </si>
  <si>
    <t>1cd654dd-f1d2-4a09-b9c4-ad491bc9926b</t>
  </si>
  <si>
    <t>2024-11-29 03:32:00.761 +00:00</t>
  </si>
  <si>
    <t>2024-11-29 03:32:01.697 +00:00</t>
  </si>
  <si>
    <t>a9e67917182b4c35a90d13313b3376e2</t>
  </si>
  <si>
    <t>2024-11-29 03:32:00.764 +00:00</t>
  </si>
  <si>
    <t>548a75e8e54e496dac42a1e14710071e</t>
  </si>
  <si>
    <t>4c46d63a-2add-42d7-8ace-76619d27779f</t>
  </si>
  <si>
    <t>2024-11-29 03:32:55.177 +00:00</t>
  </si>
  <si>
    <t>2024-11-29 03:32:55.595 +00:00</t>
  </si>
  <si>
    <t>b394f9de9d6a45078b0adc49702d6822</t>
  </si>
  <si>
    <t>2024-11-29 03:32:55.179 +00:00</t>
  </si>
  <si>
    <t>726b45b01b4e4ffb81d7272048ed6086</t>
  </si>
  <si>
    <t>b2658b4a-a847-4757-9fa1-9805dcff7594</t>
  </si>
  <si>
    <t>2024-11-29 03:32:57.917 +00:00</t>
  </si>
  <si>
    <t>2024-11-29 03:32:59.330 +00:00</t>
  </si>
  <si>
    <t>2024-11-29 03:32:57.919 +00:00</t>
  </si>
  <si>
    <t>ff0b36752ce949f18cd2995e2e43cd20</t>
  </si>
  <si>
    <t>56b9b5d0923c49fb989a45058854f3bc</t>
  </si>
  <si>
    <t>2024-11-29 03:32:59.016 +00:00</t>
  </si>
  <si>
    <t>ec8ce1b8b6954334a8b4bc78f4e8c99f</t>
  </si>
  <si>
    <t>2024-11-29 03:32:59.178 +00:00</t>
  </si>
  <si>
    <t>55721137-46f9-4b39-a9ad-18a0477896b7</t>
  </si>
  <si>
    <t>2024-11-29 03:34:01.842 +00:00</t>
  </si>
  <si>
    <t>2024-11-29 03:34:02.763 +00:00</t>
  </si>
  <si>
    <t>7bcba700ca9c48a2856f0adfbd4e8d0d</t>
  </si>
  <si>
    <t>2024-11-29 03:34:01.845 +00:00</t>
  </si>
  <si>
    <t>575d43a7c00d4d0b91afbb6f95f971d7</t>
  </si>
  <si>
    <t>9291c31f-99e2-4792-a5a9-ff6982337fd3</t>
  </si>
  <si>
    <t>2024-11-29 03:39:05.992 +00:00</t>
  </si>
  <si>
    <t>2024-11-29 03:39:06.850 +00:00</t>
  </si>
  <si>
    <t>703bc0413daa4177a85a7244e59dbd82</t>
  </si>
  <si>
    <t>2024-11-29 03:39:05.995 +00:00</t>
  </si>
  <si>
    <t>e7e7f3a2301c4cfaa0526eb17c5e1be6</t>
  </si>
  <si>
    <t>872802e4-561a-4525-a659-543a7f39cccb</t>
  </si>
  <si>
    <t>2024-11-29 03:39:26.807 +00:00</t>
  </si>
  <si>
    <t>2024-11-29 03:39:27.685 +00:00</t>
  </si>
  <si>
    <t>0acd2475074d40f0b1a0e51a341abd88</t>
  </si>
  <si>
    <t>2024-11-29 03:39:26.809 +00:00</t>
  </si>
  <si>
    <t>fa1d62a4018c40848cac34a819211dc7</t>
  </si>
  <si>
    <t>156557e7-345e-4f47-8231-10497b5f40ca</t>
  </si>
  <si>
    <t>2024-11-29 03:41:28.473 +00:00</t>
  </si>
  <si>
    <t>2024-11-29 03:41:29.431 +00:00</t>
  </si>
  <si>
    <t>efe9600214ef483d8e62f8bf59a4f005</t>
  </si>
  <si>
    <t>2024-11-29 03:41:28.476 +00:00</t>
  </si>
  <si>
    <t>03d1050740564ee29805a8ed2712b4a5</t>
  </si>
  <si>
    <t>1e8614a1-9375-4e8f-9fb2-97acf667852e</t>
  </si>
  <si>
    <t>2024-11-29 03:48:52.029 +00:00</t>
  </si>
  <si>
    <t>2024-11-29 03:48:53.045 +00:00</t>
  </si>
  <si>
    <t>b4f278964a0a43db8bd596ce8e50268f</t>
  </si>
  <si>
    <t>2024-11-29 03:48:52.031 +00:00</t>
  </si>
  <si>
    <t>74c84bebc09b469098ef523fb87329e1</t>
  </si>
  <si>
    <t>6f782bcf-f4d4-4c6f-ae71-2e20d5c28f81</t>
  </si>
  <si>
    <t>2024-11-29 03:51:19.214 +00:00</t>
  </si>
  <si>
    <t>2024-11-29 03:51:20.247 +00:00</t>
  </si>
  <si>
    <t>07dd26155eaf4ee89e58446517ef641c</t>
  </si>
  <si>
    <t>2024-11-29 03:51:19.216 +00:00</t>
  </si>
  <si>
    <t>2d60f699d9d64fad903df30e8154a660</t>
  </si>
  <si>
    <t>98e90671-2e03-4c4e-be3c-c7a7bebaccf5</t>
  </si>
  <si>
    <t>2024-11-29 03:54:37.679 +00:00</t>
  </si>
  <si>
    <t>2024-11-29 03:54:38.588 +00:00</t>
  </si>
  <si>
    <t>5617ef7d0b3447bc85635d460e13f493</t>
  </si>
  <si>
    <t>2024-11-29 03:54:37.682 +00:00</t>
  </si>
  <si>
    <t>84e61ddd344a450399f886c4d9424b3b</t>
  </si>
  <si>
    <t>f059b8ef-de80-420d-ab98-6f1b3409a40b</t>
  </si>
  <si>
    <t>2024-11-29 03:54:40.866 +00:00</t>
  </si>
  <si>
    <t>2024-11-29 03:54:41.792 +00:00</t>
  </si>
  <si>
    <t>2024-11-29 03:54:40.868 +00:00</t>
  </si>
  <si>
    <t>5cf9bddebede4ab980c13e450d90850d</t>
  </si>
  <si>
    <t>081ba2de-cdb5-489d-b8fc-f0e574986347</t>
  </si>
  <si>
    <t>2024-11-29 04:12:50.224 +00:00</t>
  </si>
  <si>
    <t>2024-11-29 04:12:51.740 +00:00</t>
  </si>
  <si>
    <t>0a3c481966ac42e38c9237e934943081</t>
  </si>
  <si>
    <t>2024-11-29 04:12:50.244 +00:00</t>
  </si>
  <si>
    <t>dc79e606526844eda7b5e41097dfbf09</t>
  </si>
  <si>
    <t>a9161514aeac4887adef22ca64a30f92</t>
  </si>
  <si>
    <t>2024-11-29 04:12:51.384 +00:00</t>
  </si>
  <si>
    <t>0c3b343c9c234a348aedbecf297be83b</t>
  </si>
  <si>
    <t>2024-11-29 04:12:51.564 +00:00</t>
  </si>
  <si>
    <t>2f484684-6af3-4377-b3cc-28607557de3c</t>
  </si>
  <si>
    <t>2024-11-29 04:18:11.369 +00:00</t>
  </si>
  <si>
    <t>2024-11-29 04:18:12.246 +00:00</t>
  </si>
  <si>
    <t>b67cb5b7f89f4c568bc2b6655f0fdc7c</t>
  </si>
  <si>
    <t>2024-11-29 04:18:11.372 +00:00</t>
  </si>
  <si>
    <t>7406171e2c734325b9035ce939fe78c3</t>
  </si>
  <si>
    <t>fb0fc2ef-9d5e-4563-924c-4f116ba3563e</t>
  </si>
  <si>
    <t>2024-11-29 04:18:14.897 +00:00</t>
  </si>
  <si>
    <t>2024-11-29 04:18:15.839 +00:00</t>
  </si>
  <si>
    <t>2024-11-29 04:18:14.899 +00:00</t>
  </si>
  <si>
    <t>b866ab82ff0743988325770e391a9cca</t>
  </si>
  <si>
    <t>c3bdcd6c-d849-48e1-b994-01350f336286</t>
  </si>
  <si>
    <t>2024-11-29 04:22:14.330 +00:00</t>
  </si>
  <si>
    <t>2024-11-29 04:22:15.233 +00:00</t>
  </si>
  <si>
    <t>ce0b16da946f412c87a6474e873efeb4</t>
  </si>
  <si>
    <t>2024-11-29 04:22:14.333 +00:00</t>
  </si>
  <si>
    <t>2d012970c59040baa778376b1419ef54</t>
  </si>
  <si>
    <t>c3cf3ccd-e667-4cac-9303-7856f5cb119d</t>
  </si>
  <si>
    <t>2024-11-29 04:25:02.640 +00:00</t>
  </si>
  <si>
    <t>2024-11-29 04:25:03.547 +00:00</t>
  </si>
  <si>
    <t>9034bb5f59a5420593ca1bddc9385ba5</t>
  </si>
  <si>
    <t>2024-11-29 04:25:02.643 +00:00</t>
  </si>
  <si>
    <t>db7fbda2e7e544b8a23da82ca255b4e5</t>
  </si>
  <si>
    <t>da57fa6a-071a-4976-afb4-1080944a5a4a</t>
  </si>
  <si>
    <t>2024-11-29 04:25:05.829 +00:00</t>
  </si>
  <si>
    <t>2024-11-29 04:25:07.734 +00:00</t>
  </si>
  <si>
    <t>d78cd4a3f5104df4b773efc97beed3ee</t>
  </si>
  <si>
    <t>2024-11-29 04:25:05.830 +00:00</t>
  </si>
  <si>
    <t>ecddb20f118d4e57b2f5e798db3a64e3</t>
  </si>
  <si>
    <t>2024-11-29 04:25:05.831 +00:00</t>
  </si>
  <si>
    <t>afadba78-9f20-4479-8875-2d9409594d66</t>
  </si>
  <si>
    <t>2024-11-29 04:37:24.046 +00:00</t>
  </si>
  <si>
    <t>2024-11-29 04:37:25.028 +00:00</t>
  </si>
  <si>
    <t>c8663e25fd6e4cfead8bde8c33b3f327</t>
  </si>
  <si>
    <t>2024-11-29 04:37:24.048 +00:00</t>
  </si>
  <si>
    <t>f1d90d139b8a42f5bd8b372ca51ed3e1</t>
  </si>
  <si>
    <t>c2a8cb55-158d-488e-9022-d149b1f1d144</t>
  </si>
  <si>
    <t>2024-11-29 04:43:27.647 +00:00</t>
  </si>
  <si>
    <t>2024-11-29 04:43:28.554 +00:00</t>
  </si>
  <si>
    <t>a9fe442d079e4c2695fd09a7bce820d7</t>
  </si>
  <si>
    <t>2024-11-29 04:43:27.650 +00:00</t>
  </si>
  <si>
    <t>f3505e9de77b44c98b816d3ca0f7c6a6</t>
  </si>
  <si>
    <t>ce2fe83d-f7fb-46b2-9b3e-77dbb1c54b8e</t>
  </si>
  <si>
    <t>2024-11-29 04:45:20.997 +00:00</t>
  </si>
  <si>
    <t>2024-11-29 04:45:21.905 +00:00</t>
  </si>
  <si>
    <t>b5df8ff7f92041b6b2d2a4555886c1c3</t>
  </si>
  <si>
    <t>2024-11-29 04:45:20.999 +00:00</t>
  </si>
  <si>
    <t>3722859b948b405894db4c270b569738</t>
  </si>
  <si>
    <t>c21ff5d0-771d-454a-8031-d30aea426b2f</t>
  </si>
  <si>
    <t>2024-11-29 04:45:24.172 +00:00</t>
  </si>
  <si>
    <t>2024-11-29 04:45:25.110 +00:00</t>
  </si>
  <si>
    <t>2024-11-29 04:45:24.174 +00:00</t>
  </si>
  <si>
    <t>fc28a88caee042eaac43acd4e2bacf17</t>
  </si>
  <si>
    <t>9e13dd5d-5647-43ea-8f4d-68bb81eec696</t>
  </si>
  <si>
    <t>2024-11-29 04:45:29.617 +00:00</t>
  </si>
  <si>
    <t>2024-11-29 04:45:30.479 +00:00</t>
  </si>
  <si>
    <t>2024-11-29 04:45:29.619 +00:00</t>
  </si>
  <si>
    <t>80c83c97eae8448bbbf1f18bcde78c12</t>
  </si>
  <si>
    <t>132e00b2-6eda-4a88-b632-d970de2210d0</t>
  </si>
  <si>
    <t>2024-11-29 04:45:32.775 +00:00</t>
  </si>
  <si>
    <t>2024-11-29 04:45:33.738 +00:00</t>
  </si>
  <si>
    <t>2024-11-29 04:45:32.777 +00:00</t>
  </si>
  <si>
    <t>2067b3b97e4e4a928b7e187940e11fc5</t>
  </si>
  <si>
    <t>a2f13ef0-a5c9-4275-857f-d2c5f0e40a0d</t>
  </si>
  <si>
    <t>2024-11-29 04:49:02.491 +00:00</t>
  </si>
  <si>
    <t>2024-11-29 04:49:03.438 +00:00</t>
  </si>
  <si>
    <t>60a55f30863c4923a77b2a3e2a71fcd1</t>
  </si>
  <si>
    <t>2024-11-29 04:49:02.494 +00:00</t>
  </si>
  <si>
    <t>4734a40be8224df286c50b48e1ced8ef</t>
  </si>
  <si>
    <t>1be905f8-ea7d-4064-b966-920ddbaffca2</t>
  </si>
  <si>
    <t>2024-11-29 04:50:04.745 +00:00</t>
  </si>
  <si>
    <t>2024-11-29 04:50:05.839 +00:00</t>
  </si>
  <si>
    <t>fe4be158bb394bd2a6c9f5c29444696c</t>
  </si>
  <si>
    <t>2024-11-29 04:50:04.748 +00:00</t>
  </si>
  <si>
    <t>bfd514a381b949d98f731a8109bbd5f0</t>
  </si>
  <si>
    <t>2897325a-119a-40a9-bb7d-07c23f17a3e0</t>
  </si>
  <si>
    <t>2024-11-29 04:51:26.933 +00:00</t>
  </si>
  <si>
    <t>2024-11-29 04:51:27.959 +00:00</t>
  </si>
  <si>
    <t>9cd1c7c615654371a41e8d2f7f7f4c53</t>
  </si>
  <si>
    <t>2024-11-29 04:51:26.936 +00:00</t>
  </si>
  <si>
    <t>f7232490fc474085b609940f399eb1e0</t>
  </si>
  <si>
    <t>49b0f55f-9eda-4c7e-a27b-fd7394f88f16</t>
  </si>
  <si>
    <t>2024-11-29 04:51:30.254 +00:00</t>
  </si>
  <si>
    <t>2024-11-29 04:51:31.180 +00:00</t>
  </si>
  <si>
    <t>2024-11-29 04:51:30.256 +00:00</t>
  </si>
  <si>
    <t>f692cbd69f694acfa9a5d4152ab16036</t>
  </si>
  <si>
    <t>f0d8d0de-0373-4cb4-a97a-bc6cec625962</t>
  </si>
  <si>
    <t>2024-11-29 04:51:33.509 +00:00</t>
  </si>
  <si>
    <t>2024-11-29 04:51:34.417 +00:00</t>
  </si>
  <si>
    <t>2024-11-29 04:51:33.511 +00:00</t>
  </si>
  <si>
    <t>10ff525ee4c6472397774b82a6bbb0bc</t>
  </si>
  <si>
    <t>f7d5e563-9c06-476c-b9e2-26c17ee65ea0</t>
  </si>
  <si>
    <t>2024-11-29 04:56:45.652 +00:00</t>
  </si>
  <si>
    <t>2024-11-29 04:56:47.177 +00:00</t>
  </si>
  <si>
    <t>039a572155094ec7b6a770ba9d758045</t>
  </si>
  <si>
    <t>2024-11-29 04:56:45.655 +00:00</t>
  </si>
  <si>
    <t>cbfa469df33d4493af98cc1984ab6901</t>
  </si>
  <si>
    <t>9511d418daa14d10a2ad15fa1f8bd8c5</t>
  </si>
  <si>
    <t>2024-11-29 04:56:46.804 +00:00</t>
  </si>
  <si>
    <t>27ecf5001cee47bf8af82b19f99eee00</t>
  </si>
  <si>
    <t>2024-11-29 04:56:46.997 +00:00</t>
  </si>
  <si>
    <t>352c6439-7401-4733-9282-3ed3825acc33</t>
  </si>
  <si>
    <t>2024-11-29 04:58:09.005 +00:00</t>
  </si>
  <si>
    <t>2024-11-29 04:58:09.481 +00:00</t>
  </si>
  <si>
    <t>0dcb8e492e884bcf8be392a12ee9fc03</t>
  </si>
  <si>
    <t>2024-11-29 04:58:09.007 +00:00</t>
  </si>
  <si>
    <t>7ca7a1822e274aec8bc09dd8e1b2d42f</t>
  </si>
  <si>
    <t>84bebca1-2f01-4f0b-a61b-0f6a1adcf2fc</t>
  </si>
  <si>
    <t>2024-11-29 05:04:37.806 +00:00</t>
  </si>
  <si>
    <t>2024-11-29 05:04:38.657 +00:00</t>
  </si>
  <si>
    <t>bc9273ed2e6543aca39ee7964759c99d</t>
  </si>
  <si>
    <t>2024-11-29 05:04:37.809 +00:00</t>
  </si>
  <si>
    <t>7846bfa7dd2c45c38347ba9d17e99fd5</t>
  </si>
  <si>
    <t>db7b0049-d511-427c-bb3d-8e5c1f2eb2b9</t>
  </si>
  <si>
    <t>2024-11-29 05:05:58.058 +00:00</t>
  </si>
  <si>
    <t>2024-11-29 05:05:58.920 +00:00</t>
  </si>
  <si>
    <t>1bb9b2547a05458aa911a9870b688671</t>
  </si>
  <si>
    <t>2024-11-29 05:05:58.061 +00:00</t>
  </si>
  <si>
    <t>215ffd8597d148c6af7ae23e9d3d4dab</t>
  </si>
  <si>
    <t>4dd51a8d-5f91-481d-8cb5-c678c41d6867</t>
  </si>
  <si>
    <t>2024-11-29 05:15:29.905 +00:00</t>
  </si>
  <si>
    <t>2024-11-29 05:15:31.403 +00:00</t>
  </si>
  <si>
    <t>6a7d965bce1049e0a03060274f5f9dcc</t>
  </si>
  <si>
    <t>2024-11-29 05:15:29.923 +00:00</t>
  </si>
  <si>
    <t>207d0de09afc4ae19448cb4b9effa08b</t>
  </si>
  <si>
    <t>481e683f393c406ebb3a714604381a22</t>
  </si>
  <si>
    <t>2024-11-29 05:15:31.046 +00:00</t>
  </si>
  <si>
    <t>f85544d9a5b14c4ba850c40952752785</t>
  </si>
  <si>
    <t>2024-11-29 05:15:31.236 +00:00</t>
  </si>
  <si>
    <t>6358778a-ea67-41db-bf78-f04948c52c80</t>
  </si>
  <si>
    <t>2024-11-29 05:17:39.822 +00:00</t>
  </si>
  <si>
    <t>2024-11-29 05:17:41.297 +00:00</t>
  </si>
  <si>
    <t>b0bcd435edaf48abac1e705d96cad090</t>
  </si>
  <si>
    <t>2024-11-29 05:17:39.824 +00:00</t>
  </si>
  <si>
    <t>ae5e7a39f75c4935976eaeb912a1a76f</t>
  </si>
  <si>
    <t>cd0f33343d1b4759baee953e828461ce</t>
  </si>
  <si>
    <t>2024-11-29 05:17:40.945 +00:00</t>
  </si>
  <si>
    <t>4dc6222d56ff4780a6ae38c42e6175a2</t>
  </si>
  <si>
    <t>2024-11-29 05:17:41.137 +00:00</t>
  </si>
  <si>
    <t>8bf0745f-0420-47b0-ae36-fd9f4314296e</t>
  </si>
  <si>
    <t>2024-11-29 05:21:07.937 +00:00</t>
  </si>
  <si>
    <t>2024-11-29 05:21:08.769 +00:00</t>
  </si>
  <si>
    <t>c9f5a96d5f044900886fd39040b75575</t>
  </si>
  <si>
    <t>2024-11-29 05:21:07.939 +00:00</t>
  </si>
  <si>
    <t>e2a2b45bd16440c5b59a78cdab5875cd</t>
  </si>
  <si>
    <t>d541efe1-56a0-4672-886c-93fb82a6070d</t>
  </si>
  <si>
    <t>2024-11-29 05:25:03.746 +00:00</t>
  </si>
  <si>
    <t>2024-11-29 05:25:04.594 +00:00</t>
  </si>
  <si>
    <t>035bdb0eb4a64a60b5071e4a6681cae5</t>
  </si>
  <si>
    <t>2024-11-29 05:25:03.748 +00:00</t>
  </si>
  <si>
    <t>ffce17f9758444e2ac7bb8f4207d36df</t>
  </si>
  <si>
    <t>0d3b9b38-22d7-42db-968d-48fe1b8cff10</t>
  </si>
  <si>
    <t>2024-11-29 05:32:00.319 +00:00</t>
  </si>
  <si>
    <t>2024-11-29 05:32:01.174 +00:00</t>
  </si>
  <si>
    <t>0dcb481c01ae457f823d1113392d1693</t>
  </si>
  <si>
    <t>2024-11-29 05:32:00.322 +00:00</t>
  </si>
  <si>
    <t>441378a931504afe93ca30c9e02c6208</t>
  </si>
  <si>
    <t>51e98f5b-c854-4914-b978-5960033d3ab4</t>
  </si>
  <si>
    <t>2024-11-29 05:44:57.305 +00:00</t>
  </si>
  <si>
    <t>2024-11-29 05:44:58.717 +00:00</t>
  </si>
  <si>
    <t>9c8fc1fc03a546519b0d3e6752bce674</t>
  </si>
  <si>
    <t>2024-11-29 05:44:57.308 +00:00</t>
  </si>
  <si>
    <t>5e16450ca23a4ff2a138a5de5f33b016</t>
  </si>
  <si>
    <t>003652cfcc8f4d7b83cf8c3e42c63044</t>
  </si>
  <si>
    <t>2024-11-29 05:44:58.366 +00:00</t>
  </si>
  <si>
    <t>830a439af1bc4a068b68e04f3e9f440e</t>
  </si>
  <si>
    <t>2024-11-29 05:44:58.558 +00:00</t>
  </si>
  <si>
    <t>8A4011F76D9B833E31555F58E38BB58C8063632687BB6773DD0074B80FC82537</t>
  </si>
  <si>
    <t>8ca3cf43-bda7-4dde-9ae8-a64cbaeaf834</t>
  </si>
  <si>
    <t>2024-11-29 05:45:55.170 +00:00</t>
  </si>
  <si>
    <t>2024-11-29 05:45:56.695 +00:00</t>
  </si>
  <si>
    <t>66255042c38d4d4daa24886ad1970572</t>
  </si>
  <si>
    <t>2024-11-29 05:45:55.173 +00:00</t>
  </si>
  <si>
    <t>1f862e092f464c8eb75f57bd3d1a6827</t>
  </si>
  <si>
    <t>2210e1f459a84160a767ab26bf511865</t>
  </si>
  <si>
    <t>2024-11-29 05:45:56.349 +00:00</t>
  </si>
  <si>
    <t>82b4fcedf25b42f6bbbed638daf6f8a6</t>
  </si>
  <si>
    <t>2024-11-29 05:45:56.534 +00:00</t>
  </si>
  <si>
    <t>29886951-757a-447b-bf58-5ea80c9a1dd5</t>
  </si>
  <si>
    <t>2024-11-29 05:47:21.870 +00:00</t>
  </si>
  <si>
    <t>2024-11-29 05:47:22.782 +00:00</t>
  </si>
  <si>
    <t>0a25bf08f1da49b0a9eb2ebb32310e33</t>
  </si>
  <si>
    <t>2024-11-29 05:47:21.873 +00:00</t>
  </si>
  <si>
    <t>d7922500f06546279804fa280cabdddb</t>
  </si>
  <si>
    <t>d6763c5f-9121-4a1a-88a1-dc35a48fa3ee</t>
  </si>
  <si>
    <t>2024-11-29 05:47:25.742 +00:00</t>
  </si>
  <si>
    <t>2024-11-29 05:47:26.658 +00:00</t>
  </si>
  <si>
    <t>2024-11-29 05:47:25.745 +00:00</t>
  </si>
  <si>
    <t>612b7e5faa924f8a90c18662b2d483dc</t>
  </si>
  <si>
    <t>5a1d99d3-567d-46e8-a4c9-0b97970dbeb0</t>
  </si>
  <si>
    <t>2024-11-29 05:51:59.656 +00:00</t>
  </si>
  <si>
    <t>2024-11-29 05:52:01.228 +00:00</t>
  </si>
  <si>
    <t>e6056cb0f8a84558af066a126ba8c00f</t>
  </si>
  <si>
    <t>2024-11-29 05:51:59.659 +00:00</t>
  </si>
  <si>
    <t>779b2376b3d04db4b3bf5b22e6a417d0</t>
  </si>
  <si>
    <t>fe189b8d62b24c299284263630327309</t>
  </si>
  <si>
    <t>2024-11-29 05:52:00.866 +00:00</t>
  </si>
  <si>
    <t>347bdaef949e41eb91aee784ec89f03a</t>
  </si>
  <si>
    <t>2024-11-29 05:52:01.065 +00:00</t>
  </si>
  <si>
    <t>defa1132-8dee-4e44-a419-5b99353a6742</t>
  </si>
  <si>
    <t>2024-11-29 05:53:36.514 +00:00</t>
  </si>
  <si>
    <t>2024-11-29 05:53:37.529 +00:00</t>
  </si>
  <si>
    <t>930de867f56546939ed8a9a243db82ce</t>
  </si>
  <si>
    <t>2024-11-29 05:53:36.517 +00:00</t>
  </si>
  <si>
    <t>2f51b65c71ec4f65b3e95b4ff70bb419</t>
  </si>
  <si>
    <t>fe788159-a179-4473-96c2-fc5f4be3c115</t>
  </si>
  <si>
    <t>2024-11-29 05:59:51.166 +00:00</t>
  </si>
  <si>
    <t>2024-11-29 05:59:51.687 +00:00</t>
  </si>
  <si>
    <t>2ca3f052f8c648d6b93be09104293a84</t>
  </si>
  <si>
    <t>2024-11-29 05:59:51.168 +00:00</t>
  </si>
  <si>
    <t>946d4d1b40f54b46a3d6f948e7886127</t>
  </si>
  <si>
    <t>b170dd7d-cc71-489f-af16-6f660bc3dee8</t>
  </si>
  <si>
    <t>2024-11-29 06:08:17.875 +00:00</t>
  </si>
  <si>
    <t>2024-11-29 06:08:19.319 +00:00</t>
  </si>
  <si>
    <t>df4aac9aa3e34e858094c12bdc7e4598</t>
  </si>
  <si>
    <t>2024-11-29 06:08:17.877 +00:00</t>
  </si>
  <si>
    <t>a6c36a14625f4d72bc0245ca5a91c57f</t>
  </si>
  <si>
    <t>d0fe894de409485196711feec8056d82</t>
  </si>
  <si>
    <t>2024-11-29 06:08:18.967 +00:00</t>
  </si>
  <si>
    <t>24eb0576cfff4746a315401332dc78f7</t>
  </si>
  <si>
    <t>2024-11-29 06:08:19.162 +00:00</t>
  </si>
  <si>
    <t>05c94faf-ae1e-4737-8dfc-5cc6c097c580</t>
  </si>
  <si>
    <t>2024-11-29 06:37:16.486 +00:00</t>
  </si>
  <si>
    <t>2024-11-29 06:37:17.428 +00:00</t>
  </si>
  <si>
    <t>b4969ee9f98d41e8be0f5737d7f96c04</t>
  </si>
  <si>
    <t>2024-11-29 06:37:16.505 +00:00</t>
  </si>
  <si>
    <t>3ec1e5da4dfb43d98c4f83405fd1eaa4</t>
  </si>
  <si>
    <t>5eb796c5-c177-4f60-bd91-b1ab2be5e542</t>
  </si>
  <si>
    <t>2024-11-29 06:42:57.412 +00:00</t>
  </si>
  <si>
    <t>2024-11-29 06:42:58.303 +00:00</t>
  </si>
  <si>
    <t>72d415b42515468dacb72d40579095bc</t>
  </si>
  <si>
    <t>2024-11-29 06:42:57.414 +00:00</t>
  </si>
  <si>
    <t>1a85558c6bd040f9a07e02212abcae77</t>
  </si>
  <si>
    <t>d74aae61-f409-4118-a3f5-684a3c5e0172</t>
  </si>
  <si>
    <t>2024-11-29 06:53:52.811 +00:00</t>
  </si>
  <si>
    <t>2024-11-29 06:53:53.752 +00:00</t>
  </si>
  <si>
    <t>53fe02dd62524eac863c65dd741a3926</t>
  </si>
  <si>
    <t>2024-11-29 06:53:52.814 +00:00</t>
  </si>
  <si>
    <t>6b1fd46959d04849be04a135caea0d0c</t>
  </si>
  <si>
    <t>0d5a3a01-608a-4962-8d5d-3eb9dfbcf4dc</t>
  </si>
  <si>
    <t>2024-11-29 07:03:27.053 +00:00</t>
  </si>
  <si>
    <t>2024-11-29 07:03:27.937 +00:00</t>
  </si>
  <si>
    <t>0d70292140d84c64b142fb5b8ffb0983</t>
  </si>
  <si>
    <t>2024-11-29 07:03:27.055 +00:00</t>
  </si>
  <si>
    <t>b7c164cb96a44fd3ad826de8d7d9449f</t>
  </si>
  <si>
    <t>3808891b-2bd3-4ca1-9fc8-7b6a758b4295</t>
  </si>
  <si>
    <t>2024-11-29 07:03:31.960 +00:00</t>
  </si>
  <si>
    <t>2024-11-29 07:03:32.960 +00:00</t>
  </si>
  <si>
    <t>2024-11-29 07:03:31.962 +00:00</t>
  </si>
  <si>
    <t>6c97a6dacb8e49f5979d78838379caf0</t>
  </si>
  <si>
    <t>d140d962-cbbb-4afc-8a79-5e088816f697</t>
  </si>
  <si>
    <t>2024-11-29 07:03:35.246 +00:00</t>
  </si>
  <si>
    <t>2024-11-29 07:03:36.142 +00:00</t>
  </si>
  <si>
    <t>2024-11-29 07:03:35.248 +00:00</t>
  </si>
  <si>
    <t>a922dd84f0c246408c94b351461ddc88</t>
  </si>
  <si>
    <t>f64f67a2-c791-477b-a31f-7c40a07e1141</t>
  </si>
  <si>
    <t>2024-11-29 07:03:38.775 +00:00</t>
  </si>
  <si>
    <t>2024-11-29 07:03:39.639 +00:00</t>
  </si>
  <si>
    <t>2024-11-29 07:03:38.777 +00:00</t>
  </si>
  <si>
    <t>bf623885918f4ccca67f07695681228f</t>
  </si>
  <si>
    <t>c9d67254-f82e-40b1-bfb5-84318b9f5ba5</t>
  </si>
  <si>
    <t>2024-11-29 07:03:42.222 +00:00</t>
  </si>
  <si>
    <t>2024-11-29 07:03:43.087 +00:00</t>
  </si>
  <si>
    <t>2024-11-29 07:03:42.224 +00:00</t>
  </si>
  <si>
    <t>a0f0c6764a4348e78d564fd82664be02</t>
  </si>
  <si>
    <t>9a48ea8d-255c-4a75-bfbc-3c51c1e8a1f0</t>
  </si>
  <si>
    <t>2024-11-29 07:31:26.137 +00:00</t>
  </si>
  <si>
    <t>2024-11-29 07:31:26.638 +00:00</t>
  </si>
  <si>
    <t>07d5da54be2844debb201c3ac05e3d6f</t>
  </si>
  <si>
    <t>2024-11-29 07:31:26.140 +00:00</t>
  </si>
  <si>
    <t>4d92d239faac48dcb5047c2b0cb2d079</t>
  </si>
  <si>
    <t>19417e36-852c-44c9-aca3-9cfac1d38f23</t>
  </si>
  <si>
    <t>2024-11-29 07:39:53.414 +00:00</t>
  </si>
  <si>
    <t>2024-11-29 07:39:54.340 +00:00</t>
  </si>
  <si>
    <t>1af2e6ea350242a2a82f7695c1c305ce</t>
  </si>
  <si>
    <t>2024-11-29 07:39:53.433 +00:00</t>
  </si>
  <si>
    <t>071ef0d9b45b452f9c0453cc40ace1dc</t>
  </si>
  <si>
    <t>0bae262a-3a2a-452d-8d4b-6f36b60f0220</t>
  </si>
  <si>
    <t>2024-11-29 07:42:47.910 +00:00</t>
  </si>
  <si>
    <t>2024-11-29 07:42:48.853 +00:00</t>
  </si>
  <si>
    <t>190349ccebb549179fe9cac79575c657</t>
  </si>
  <si>
    <t>2024-11-29 07:42:47.913 +00:00</t>
  </si>
  <si>
    <t>a48cf708c8de4b3a94ff695eada2d7b0</t>
  </si>
  <si>
    <t>6d78b798-8e1b-4b97-a316-2646358d8b53</t>
  </si>
  <si>
    <t>2024-11-29 08:02:50.771 +00:00</t>
  </si>
  <si>
    <t>2024-11-29 08:02:51.801 +00:00</t>
  </si>
  <si>
    <t>36b0135ee1004da7a5a2930a9e25d258</t>
  </si>
  <si>
    <t>2024-11-29 08:02:50.774 +00:00</t>
  </si>
  <si>
    <t>ebaf98ef232c4732b8cff94ddc5b2425</t>
  </si>
  <si>
    <t>62de46e5-7ed1-4d0b-8713-75c5c829ee05</t>
  </si>
  <si>
    <t>2024-11-29 08:03:04.794 +00:00</t>
  </si>
  <si>
    <t>2024-11-29 08:03:05.827 +00:00</t>
  </si>
  <si>
    <t>2024-11-29 08:03:04.796 +00:00</t>
  </si>
  <si>
    <t>c7088675309047a481cb4960cfec1deb</t>
  </si>
  <si>
    <t>fe82942b-acd5-4ba8-8860-95a3ddb3bb1a</t>
  </si>
  <si>
    <t>2024-11-29 08:03:08.108 +00:00</t>
  </si>
  <si>
    <t>2024-11-29 08:03:09.096 +00:00</t>
  </si>
  <si>
    <t>2024-11-29 08:03:08.110 +00:00</t>
  </si>
  <si>
    <t>9f9bbd8dd83849fb883da70d7b177646</t>
  </si>
  <si>
    <t>ea8b9234-f3a5-4f2f-9324-4ee013e99240</t>
  </si>
  <si>
    <t>2024-11-29 08:08:37.011 +00:00</t>
  </si>
  <si>
    <t>2024-11-29 08:08:38.460 +00:00</t>
  </si>
  <si>
    <t>ff7ef5af58b4435382f41ad473bb363d</t>
  </si>
  <si>
    <t>2024-11-29 08:08:37.013 +00:00</t>
  </si>
  <si>
    <t>79db24ca25754a54a308da9f96ae3fa2</t>
  </si>
  <si>
    <t>d429608fd9094f6fb2f39344cec00935</t>
  </si>
  <si>
    <t>2024-11-29 08:08:38.115 +00:00</t>
  </si>
  <si>
    <t>dd36af6f6a6c400da97c6e5300665d7f</t>
  </si>
  <si>
    <t>2024-11-29 08:08:38.298 +00:00</t>
  </si>
  <si>
    <t>5632709e-6eff-4433-aade-3e676d037aac</t>
  </si>
  <si>
    <t>2024-11-29 08:12:29.869 +00:00</t>
  </si>
  <si>
    <t>2024-11-29 08:12:31.379 +00:00</t>
  </si>
  <si>
    <t>826fe2a0a626461ba93070dfeadc9276</t>
  </si>
  <si>
    <t>2024-11-29 08:12:29.872 +00:00</t>
  </si>
  <si>
    <t>f49bf69ae573466aaa0c7210788202eb</t>
  </si>
  <si>
    <t>5f5222c4e7a84cc7bf30d1ec901452bf</t>
  </si>
  <si>
    <t>2024-11-29 08:12:31.030 +00:00</t>
  </si>
  <si>
    <t>9d406117dab64f8fb09f8a7e46b35e1e</t>
  </si>
  <si>
    <t>2024-11-29 08:12:31.208 +00:00</t>
  </si>
  <si>
    <t>1e6fb9e6-3a05-4928-878f-a05b3e05b627</t>
  </si>
  <si>
    <t>2024-11-29 08:24:47.187 +00:00</t>
  </si>
  <si>
    <t>2024-11-29 08:24:48.058 +00:00</t>
  </si>
  <si>
    <t>6b98ebe46b784c10bead1ec8285e353f</t>
  </si>
  <si>
    <t>2024-11-29 08:24:47.190 +00:00</t>
  </si>
  <si>
    <t>4ec2fb4bd208402f885b69762be8a42c</t>
  </si>
  <si>
    <t>88db61e5-bf7c-4a99-9d73-8611c768add5</t>
  </si>
  <si>
    <t>2024-11-29 08:27:34.444 +00:00</t>
  </si>
  <si>
    <t>2024-11-29 08:27:35.353 +00:00</t>
  </si>
  <si>
    <t>59d0a07fd46847a0860049d9d5b8b736</t>
  </si>
  <si>
    <t>2024-11-29 08:27:34.446 +00:00</t>
  </si>
  <si>
    <t>7b32eb85cb4d4e208f0fa3e12b035acc</t>
  </si>
  <si>
    <t>b89cf30f-5c67-4125-93e9-f0161017ec5d</t>
  </si>
  <si>
    <t>2024-11-29 08:29:09.470 +00:00</t>
  </si>
  <si>
    <t>2024-11-29 08:29:11.001 +00:00</t>
  </si>
  <si>
    <t>e3b3fd5666f14c338a9ba6af17326138</t>
  </si>
  <si>
    <t>2024-11-29 08:29:09.472 +00:00</t>
  </si>
  <si>
    <t>718559d399024d48bc4478ac882f3d5d</t>
  </si>
  <si>
    <t>4e09d5cfae104940a792e4d229ca4fdd</t>
  </si>
  <si>
    <t>2024-11-29 08:29:10.597 +00:00</t>
  </si>
  <si>
    <t>daf5b658c40840f89b7f82d3cd274ffe</t>
  </si>
  <si>
    <t>2024-11-29 08:29:10.784 +00:00</t>
  </si>
  <si>
    <t>b19f6109-5fab-4fd6-822b-2c962e5b44f2</t>
  </si>
  <si>
    <t>2024-11-29 08:39:17.777 +00:00</t>
  </si>
  <si>
    <t>2024-11-29 08:39:18.659 +00:00</t>
  </si>
  <si>
    <t>6b3a2d4d7b4b44fb827880283e9228e7</t>
  </si>
  <si>
    <t>2024-11-29 08:39:17.795 +00:00</t>
  </si>
  <si>
    <t>dfc29b254f4d4f9e9e067991ddcbc6d6</t>
  </si>
  <si>
    <t>6e0951bd-9217-431f-8de1-c2e0914e18fd</t>
  </si>
  <si>
    <t>2024-11-29 08:44:21.069 +00:00</t>
  </si>
  <si>
    <t>2024-11-29 08:44:22.085 +00:00</t>
  </si>
  <si>
    <t>c9beeb9623d5485fbc2f0223c812da5f</t>
  </si>
  <si>
    <t>2024-11-29 08:44:21.071 +00:00</t>
  </si>
  <si>
    <t>05cd515a307e4efe8a4aa7d24e8e275e</t>
  </si>
  <si>
    <t>c8af2ee6-d41a-4dcf-b1d2-af793888e717</t>
  </si>
  <si>
    <t>2024-11-29 09:04:03.728 +00:00</t>
  </si>
  <si>
    <t>2024-11-29 09:04:04.590 +00:00</t>
  </si>
  <si>
    <t>a5cd4393557d4f8a8d20835ef0cb869e</t>
  </si>
  <si>
    <t>2024-11-29 09:04:03.731 +00:00</t>
  </si>
  <si>
    <t>a4a098f18d1f4533bcc1b0675c55cf6b</t>
  </si>
  <si>
    <t>7dbca4e6-736f-499b-9a1f-6363dadda78d</t>
  </si>
  <si>
    <t>2024-11-29 09:34:15.619 +00:00</t>
  </si>
  <si>
    <t>2024-11-29 09:34:16.494 +00:00</t>
  </si>
  <si>
    <t>3bebb76b240448a4a6320bd4b465d1df</t>
  </si>
  <si>
    <t>2024-11-29 09:34:15.621 +00:00</t>
  </si>
  <si>
    <t>e83c8bc98db34293922f53d588484d95</t>
  </si>
  <si>
    <t>bdcdde27-1251-4463-93be-75cc5a5d81e2</t>
  </si>
  <si>
    <t>2024-11-29 09:59:58.564 +00:00</t>
  </si>
  <si>
    <t>2024-11-29 10:00:00.104 +00:00</t>
  </si>
  <si>
    <t>ad953dbeb8ad457a88bbaffa187712a1</t>
  </si>
  <si>
    <t>2024-11-29 09:59:58.584 +00:00</t>
  </si>
  <si>
    <t>464c5d45c4b449218beb05e22d965b39</t>
  </si>
  <si>
    <t>5b3066d01c17492e94e972b25b44d545</t>
  </si>
  <si>
    <t>2024-11-29 09:59:59.752 +00:00</t>
  </si>
  <si>
    <t>d03d3ea8ab714878b8c76de815b8da9d</t>
  </si>
  <si>
    <t>2024-11-29 09:59:59.937 +00:00</t>
  </si>
  <si>
    <t>239f38ef-f33e-4d2d-a791-4e673f4d82b8</t>
  </si>
  <si>
    <t>2024-11-29 10:05:00.409 +00:00</t>
  </si>
  <si>
    <t>2024-11-29 10:05:01.920 +00:00</t>
  </si>
  <si>
    <t>9313457b10cd400f858c723e640274f7</t>
  </si>
  <si>
    <t>2024-11-29 10:05:00.412 +00:00</t>
  </si>
  <si>
    <t>634a1757b2774a3f9db6c28c6d13f723</t>
  </si>
  <si>
    <t>6452816b920e42c4ab27cf32db34f7cf</t>
  </si>
  <si>
    <t>2024-11-29 10:05:01.484 +00:00</t>
  </si>
  <si>
    <t>0bf671f3e4674232bd0c8824601ef75d</t>
  </si>
  <si>
    <t>2024-11-29 10:05:01.745 +00:00</t>
  </si>
  <si>
    <t>ec4756fd-4972-42d9-9070-b3bc424a49a9</t>
  </si>
  <si>
    <t>2024-11-29 10:14:20.209 +00:00</t>
  </si>
  <si>
    <t>2024-11-29 10:14:21.073 +00:00</t>
  </si>
  <si>
    <t>3fd3b94e872c4623aff72935950d65ac</t>
  </si>
  <si>
    <t>2024-11-29 10:14:20.212 +00:00</t>
  </si>
  <si>
    <t>a9ee6a1099b247a0a310229401ea72ee</t>
  </si>
  <si>
    <t>5a88d8f2-a3be-41f5-8a19-692cf695163a</t>
  </si>
  <si>
    <t>2024-11-29 10:25:21.768 +00:00</t>
  </si>
  <si>
    <t>2024-11-29 10:25:22.625 +00:00</t>
  </si>
  <si>
    <t>d59ebebf4a894cafa19d11774b0422d8</t>
  </si>
  <si>
    <t>2024-11-29 10:25:21.771 +00:00</t>
  </si>
  <si>
    <t>25eb7a8978bf4e81990a7d3f6e8876f4</t>
  </si>
  <si>
    <t>c686d503-bfba-4a3a-ac00-ba2ceb5e50bb</t>
  </si>
  <si>
    <t>2024-11-29 10:27:52.098 +00:00</t>
  </si>
  <si>
    <t>2024-11-29 10:27:53.032 +00:00</t>
  </si>
  <si>
    <t>0010c96990e8427db14c5210ea9652d8</t>
  </si>
  <si>
    <t>2024-11-29 10:27:52.100 +00:00</t>
  </si>
  <si>
    <t>90af8480fdad4fa586a053b10c1037a4</t>
  </si>
  <si>
    <t>d43d54d2-34d7-442e-b2f6-da1c4300e12b</t>
  </si>
  <si>
    <t>2024-11-29 10:37:44.854 +00:00</t>
  </si>
  <si>
    <t>2024-11-29 10:37:45.737 +00:00</t>
  </si>
  <si>
    <t>344d8c5353bd4c2ca5c36edf2e02065f</t>
  </si>
  <si>
    <t>2024-11-29 10:37:44.856 +00:00</t>
  </si>
  <si>
    <t>063bfea1823b44e0b8437929eac46e7d</t>
  </si>
  <si>
    <t>01064e08-5b67-41f1-b5bd-0b8e90854307</t>
  </si>
  <si>
    <t>2024-11-29 10:41:50.416 +00:00</t>
  </si>
  <si>
    <t>2024-11-29 10:41:56.045 +00:00</t>
  </si>
  <si>
    <t>9b920a36b8704adda7f34502521866ff</t>
  </si>
  <si>
    <t>2024-11-29 10:41:50.418 +00:00</t>
  </si>
  <si>
    <t>2f1ba6d423d04282b79f099440769969</t>
  </si>
  <si>
    <t>eeb8d8c2-f263-4a9f-ad84-dbad78a3e291</t>
  </si>
  <si>
    <t>2024-11-29 10:45:46.351 +00:00</t>
  </si>
  <si>
    <t>2024-11-29 10:45:47.234 +00:00</t>
  </si>
  <si>
    <t>8025ebfcdd424e3f85a6ec67f4b3726e</t>
  </si>
  <si>
    <t>2024-11-29 10:45:46.354 +00:00</t>
  </si>
  <si>
    <t>7dcedfd74016442f8660f80ab6dca49a</t>
  </si>
  <si>
    <t>22d37bfa-dc79-403a-8a97-c10dad71cab5</t>
  </si>
  <si>
    <t>2024-11-29 10:45:49.546 +00:00</t>
  </si>
  <si>
    <t>2024-11-29 10:45:50.391 +00:00</t>
  </si>
  <si>
    <t>2024-11-29 10:45:49.548 +00:00</t>
  </si>
  <si>
    <t>596b98a9e30c46db84c9d7929def1722</t>
  </si>
  <si>
    <t>71a3ab7e-0b17-48e3-8440-725b1226bf03</t>
  </si>
  <si>
    <t>2024-11-29 11:08:08.212 +00:00</t>
  </si>
  <si>
    <t>2024-11-29 11:08:09.683 +00:00</t>
  </si>
  <si>
    <t>d4258c53986d4408b748a6a5f6a24858</t>
  </si>
  <si>
    <t>2024-11-29 11:08:08.233 +00:00</t>
  </si>
  <si>
    <t>af4ed6072a2e4fa6b8ae87177ff527cc</t>
  </si>
  <si>
    <t>475072f3e2534cbe92db8c5cfbe472a5</t>
  </si>
  <si>
    <t>2024-11-29 11:08:09.349 +00:00</t>
  </si>
  <si>
    <t>977dab00df15450083a648bc78ab8fc6</t>
  </si>
  <si>
    <t>2024-11-29 11:08:09.512 +00:00</t>
  </si>
  <si>
    <t>45ec1ca6-4417-4937-b6b1-b8783833ab7e</t>
  </si>
  <si>
    <t>2024-11-29 11:36:26.802 +00:00</t>
  </si>
  <si>
    <t>2024-11-29 11:36:27.739 +00:00</t>
  </si>
  <si>
    <t>195bda48c5b040bba5420a283e849e47</t>
  </si>
  <si>
    <t>2024-11-29 11:36:26.805 +00:00</t>
  </si>
  <si>
    <t>4f0102e89a3f472a979b3a1cf6386ded</t>
  </si>
  <si>
    <t>aee8571a-3b94-4a2c-aa2c-4b5ef211ac70</t>
  </si>
  <si>
    <t>2024-11-29 11:40:47.113 +00:00</t>
  </si>
  <si>
    <t>2024-11-29 11:40:48.005 +00:00</t>
  </si>
  <si>
    <t>73e2f5bfbd514dd4ad5042ab96317539</t>
  </si>
  <si>
    <t>2024-11-29 11:40:47.116 +00:00</t>
  </si>
  <si>
    <t>619b710399f741a58fd40075b6f53e1a</t>
  </si>
  <si>
    <t>144cdb9c-9354-4306-964b-2cc3ea5f3a55</t>
  </si>
  <si>
    <t>2024-11-29 11:44:25.675 +00:00</t>
  </si>
  <si>
    <t>2024-11-29 11:44:26.579 +00:00</t>
  </si>
  <si>
    <t>b76bcf3a38e34bb9987e768286fbd192</t>
  </si>
  <si>
    <t>2024-11-29 11:44:25.678 +00:00</t>
  </si>
  <si>
    <t>de61dcd82cd940969774ce7b818b455f</t>
  </si>
  <si>
    <t>f39e7acc-6adf-43e3-988d-3a71143dbdb0</t>
  </si>
  <si>
    <t>2024-11-29 11:48:50.285 +00:00</t>
  </si>
  <si>
    <t>2024-11-29 11:48:51.234 +00:00</t>
  </si>
  <si>
    <t>2375d59e9e774fe780a6ff370266ddda</t>
  </si>
  <si>
    <t>2024-11-29 11:48:50.288 +00:00</t>
  </si>
  <si>
    <t>408f30dd53ae40f0baf1accf677edd78</t>
  </si>
  <si>
    <t>af11f4f7-ae86-418b-ae73-1b26ef4ccaa1</t>
  </si>
  <si>
    <t>2024-11-29 12:29:01.534 +00:00</t>
  </si>
  <si>
    <t>2024-11-29 12:29:03.080 +00:00</t>
  </si>
  <si>
    <t>9f637d16a32f4e7fa68c1a7dad0d9265</t>
  </si>
  <si>
    <t>2024-11-29 12:29:01.552 +00:00</t>
  </si>
  <si>
    <t>f3e84dfc2694471989b2c69e84906584</t>
  </si>
  <si>
    <t>c9c9a19e18a34ea7a205f04e080a0a1b</t>
  </si>
  <si>
    <t>2024-11-29 12:29:02.730 +00:00</t>
  </si>
  <si>
    <t>25232b2e945d43588413885a20e61f19</t>
  </si>
  <si>
    <t>2024-11-29 12:29:02.910 +00:00</t>
  </si>
  <si>
    <t>4b2631cb-f8b5-48f1-92a8-0213c252b189</t>
  </si>
  <si>
    <t>2024-11-29 12:30:28.338 +00:00</t>
  </si>
  <si>
    <t>2024-11-29 12:30:29.808 +00:00</t>
  </si>
  <si>
    <t>9c6cc8d187804648ac46ee4e0939a48c</t>
  </si>
  <si>
    <t>2024-11-29 12:30:28.341 +00:00</t>
  </si>
  <si>
    <t>61a7e93911144e84b68b1e93d26dbd1e</t>
  </si>
  <si>
    <t>e11c778a510342f1980ded5ece27d627</t>
  </si>
  <si>
    <t>2024-11-29 12:30:29.490 +00:00</t>
  </si>
  <si>
    <t>755096b65e7d4e24be7db90f1f038e6c</t>
  </si>
  <si>
    <t>2024-11-29 12:30:29.649 +00:00</t>
  </si>
  <si>
    <t>c5108722-5c23-42b8-a7a7-6dd1cab846ba</t>
  </si>
  <si>
    <t>2024-11-29 12:40:20.435 +00:00</t>
  </si>
  <si>
    <t>2024-11-29 12:40:21.370 +00:00</t>
  </si>
  <si>
    <t>751142b4a31c4b4ca277f318d7be95db</t>
  </si>
  <si>
    <t>2024-11-29 12:40:20.437 +00:00</t>
  </si>
  <si>
    <t>da371f7aac964f2cae5b82e9b627b08d</t>
  </si>
  <si>
    <t>2024-11-25 06:24:17.249 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</si>
</sst>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Border="1"/>
    <xf numFmtId="11" fontId="0" fillId="0" borderId="0" xfId="0" applyNumberFormat="1"/>
    <xf numFmtId="9" fontId="0" fillId="0" borderId="0" xfId="1" applyFont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4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3" xfId="0" applyBorder="1" applyAlignment="1">
      <alignment horizontal="center"/>
    </xf>
    <xf numFmtId="0" fontId="4" fillId="0" borderId="0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4" xfId="0" applyFont="1" applyBorder="1"/>
    <xf numFmtId="0" fontId="2" fillId="0" borderId="0" xfId="0" applyFont="1" applyFill="1" applyBorder="1"/>
    <xf numFmtId="0" fontId="3" fillId="0" borderId="4" xfId="0" applyFont="1" applyFill="1" applyBorder="1" applyAlignment="1">
      <alignment vertical="center" wrapText="1"/>
    </xf>
    <xf numFmtId="0" fontId="0" fillId="0" borderId="0" xfId="0" applyFont="1" applyFill="1" applyBorder="1"/>
    <xf numFmtId="9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2" fillId="0" borderId="0" xfId="0" applyFont="1"/>
    <xf numFmtId="0" fontId="2" fillId="0" borderId="8" xfId="0" applyFont="1" applyBorder="1"/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0" xfId="0" applyFill="1"/>
    <xf numFmtId="0" fontId="0" fillId="0" borderId="0" xfId="0" applyNumberFormat="1"/>
    <xf numFmtId="164" fontId="0" fillId="0" borderId="0" xfId="0" applyNumberFormat="1"/>
    <xf numFmtId="49" fontId="0" fillId="0" borderId="0" xfId="0" applyNumberFormat="1"/>
    <xf numFmtId="21" fontId="0" fillId="0" borderId="0" xfId="0" applyNumberFormat="1"/>
    <xf numFmtId="1" fontId="0" fillId="0" borderId="0" xfId="0" applyNumberFormat="1"/>
    <xf numFmtId="49" fontId="0" fillId="0" borderId="0" xfId="0" applyNumberFormat="1" applyBorder="1"/>
    <xf numFmtId="49" fontId="0" fillId="0" borderId="0" xfId="0" applyNumberFormat="1" applyFill="1" applyBorder="1"/>
    <xf numFmtId="11" fontId="0" fillId="0" borderId="0" xfId="0" applyNumberFormat="1" applyBorder="1"/>
    <xf numFmtId="0" fontId="2" fillId="0" borderId="0" xfId="0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1F6877"/>
      <color rgb="FF272727"/>
      <color rgb="FF014553"/>
      <color rgb="FF0136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бер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8A652"/>
      </a:accent1>
      <a:accent2>
        <a:srgbClr val="F6650A"/>
      </a:accent2>
      <a:accent3>
        <a:srgbClr val="CC0000"/>
      </a:accent3>
      <a:accent4>
        <a:srgbClr val="0087CD"/>
      </a:accent4>
      <a:accent5>
        <a:srgbClr val="A0E720"/>
      </a:accent5>
      <a:accent6>
        <a:srgbClr val="FAED00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9696-DCCE-4895-8ADD-951DE632E009}">
  <dimension ref="A1:BE6267"/>
  <sheetViews>
    <sheetView tabSelected="1" topLeftCell="X1" zoomScale="85" zoomScaleNormal="85" workbookViewId="0">
      <selection activeCell="BA1" sqref="BA1:BA1048576"/>
    </sheetView>
  </sheetViews>
  <sheetFormatPr defaultRowHeight="14.5" x14ac:dyDescent="0.35"/>
  <cols>
    <col min="4" max="4" width="32.1796875" customWidth="1"/>
    <col min="33" max="33" width="8.7265625" style="34"/>
    <col min="35" max="35" width="33.90625" customWidth="1"/>
    <col min="36" max="36" width="11.453125" style="27" customWidth="1"/>
    <col min="37" max="37" width="6.54296875" style="27" customWidth="1"/>
    <col min="38" max="38" width="4.6328125" customWidth="1"/>
    <col min="39" max="39" width="32.90625" customWidth="1"/>
    <col min="40" max="40" width="11.36328125" customWidth="1"/>
    <col min="41" max="41" width="7.08984375" customWidth="1"/>
    <col min="42" max="42" width="11.08984375" style="27" customWidth="1"/>
    <col min="44" max="44" width="34.7265625" customWidth="1"/>
    <col min="45" max="45" width="11.26953125" customWidth="1"/>
    <col min="46" max="46" width="5.81640625" customWidth="1"/>
    <col min="47" max="47" width="4" customWidth="1"/>
    <col min="48" max="48" width="33.6328125" customWidth="1"/>
    <col min="49" max="49" width="11.6328125" customWidth="1"/>
    <col min="50" max="50" width="7.6328125" customWidth="1"/>
    <col min="51" max="51" width="10.453125" style="27" customWidth="1"/>
  </cols>
  <sheetData>
    <row r="1" spans="16:57" x14ac:dyDescent="0.35">
      <c r="AI1" s="25" t="s">
        <v>32</v>
      </c>
      <c r="AR1" s="26" t="s">
        <v>33</v>
      </c>
      <c r="AS1" s="4" t="s">
        <v>10</v>
      </c>
      <c r="BA1" s="20"/>
    </row>
    <row r="2" spans="16:57" x14ac:dyDescent="0.35">
      <c r="AR2" s="26" t="s">
        <v>35</v>
      </c>
      <c r="AS2" t="s">
        <v>36</v>
      </c>
      <c r="BA2" s="20"/>
    </row>
    <row r="3" spans="16:57" x14ac:dyDescent="0.35">
      <c r="AR3" s="26" t="s">
        <v>34</v>
      </c>
      <c r="AS3" t="s">
        <v>37</v>
      </c>
    </row>
    <row r="5" spans="16:57" ht="15" thickBot="1" x14ac:dyDescent="0.4">
      <c r="AI5" t="s">
        <v>19</v>
      </c>
      <c r="AM5" s="22" t="s">
        <v>27</v>
      </c>
      <c r="AR5" t="s">
        <v>19</v>
      </c>
      <c r="AV5" s="22" t="s">
        <v>27</v>
      </c>
    </row>
    <row r="6" spans="16:57" ht="15" thickBot="1" x14ac:dyDescent="0.4">
      <c r="P6" s="2"/>
      <c r="AI6" s="12" t="s">
        <v>15</v>
      </c>
      <c r="AJ6" s="8" t="s">
        <v>14</v>
      </c>
      <c r="AK6" s="9" t="s">
        <v>7</v>
      </c>
      <c r="AM6" s="21" t="s">
        <v>22</v>
      </c>
      <c r="AN6" s="8" t="s">
        <v>26</v>
      </c>
      <c r="AO6" s="8" t="s">
        <v>7</v>
      </c>
      <c r="AP6" s="28" t="s">
        <v>38</v>
      </c>
      <c r="AR6" s="12" t="s">
        <v>15</v>
      </c>
      <c r="AS6" s="8" t="s">
        <v>14</v>
      </c>
      <c r="AT6" s="9" t="s">
        <v>7</v>
      </c>
      <c r="AV6" s="21" t="s">
        <v>22</v>
      </c>
      <c r="AW6" s="8" t="s">
        <v>26</v>
      </c>
      <c r="AX6" s="8" t="s">
        <v>7</v>
      </c>
      <c r="AY6" s="28" t="s">
        <v>38</v>
      </c>
      <c r="BC6" s="32"/>
      <c r="BE6" s="33"/>
    </row>
    <row r="7" spans="16:57" x14ac:dyDescent="0.35">
      <c r="AI7" s="13" t="s">
        <v>16</v>
      </c>
      <c r="AJ7" s="11">
        <f>COUNTIF($E:$E,"OK")</f>
        <v>0</v>
      </c>
      <c r="AK7" s="7">
        <f>IF(AJ7=0,0,AJ7/AJ9)</f>
        <v>0</v>
      </c>
      <c r="AM7" s="13">
        <v>200</v>
      </c>
      <c r="AN7" s="11">
        <f t="shared" ref="AN7:AN12" si="0">COUNTIF($H:$H,AM7)</f>
        <v>0</v>
      </c>
      <c r="AO7" s="23">
        <f>IF(AN7=0,0,AN7/AN13)</f>
        <v>0</v>
      </c>
      <c r="AP7" s="29">
        <f t="shared" ref="AP7:AP12" si="1">IF(AN7=0,0,AVERAGEIF($H:$H,AM7,$J:$J))</f>
        <v>0</v>
      </c>
      <c r="AR7" s="13" t="s">
        <v>16</v>
      </c>
      <c r="AS7" s="11">
        <f>COUNTIFS($E:$E,"OK",$B:$B,AS1,$D:$D,"&gt;"&amp;AS2,$D:$D,"&lt;"&amp;AS3)</f>
        <v>0</v>
      </c>
      <c r="AT7" s="7">
        <f>IF(AS7=0,0,AS7/AS9)</f>
        <v>0</v>
      </c>
      <c r="AV7" s="13">
        <v>200</v>
      </c>
      <c r="AW7" s="11">
        <f>COUNTIFS($H:$H,AV7,$B:$B,$AS$1,$D:$D,"&gt;"&amp;$AS$2,$D:$D,"&lt;"&amp;$AS$3)</f>
        <v>0</v>
      </c>
      <c r="AX7" s="7">
        <f>IF(AW7=0,0,AW7/AW12)</f>
        <v>0</v>
      </c>
      <c r="AY7" s="14">
        <f>IF(AW7=0,0,AVERAGEIFS($J:$J,$H:$H,AV7,$B:$B,$AS$1,$D:$D,"&gt;"&amp;$AS$2,$D:$D,"&lt;"&amp;$AS$3))</f>
        <v>0</v>
      </c>
    </row>
    <row r="8" spans="16:57" ht="15" thickBot="1" x14ac:dyDescent="0.4">
      <c r="AI8" s="13" t="s">
        <v>17</v>
      </c>
      <c r="AJ8" s="11">
        <f>COUNTIF($E:$E,"Error")</f>
        <v>0</v>
      </c>
      <c r="AK8" s="7">
        <f>IF(AJ8=0,0,AJ8/AJ9)</f>
        <v>0</v>
      </c>
      <c r="AM8" s="18">
        <v>400</v>
      </c>
      <c r="AN8" s="11">
        <f t="shared" si="0"/>
        <v>0</v>
      </c>
      <c r="AO8" s="23">
        <f>IF(AN8=0,0,AN8/AN13)</f>
        <v>0</v>
      </c>
      <c r="AP8" s="29">
        <f t="shared" si="1"/>
        <v>0</v>
      </c>
      <c r="AR8" s="13" t="s">
        <v>17</v>
      </c>
      <c r="AS8" s="11">
        <f>COUNTIFS($E:$E,"Error",$B:$B,AS1,$D:$D,"&gt;"&amp;AS2,$D:$D,"&lt;"&amp;AS3)</f>
        <v>0</v>
      </c>
      <c r="AT8" s="7">
        <f>IF(AS8=0,0,AS8/AS9)</f>
        <v>0</v>
      </c>
      <c r="AV8" s="18">
        <v>400</v>
      </c>
      <c r="AW8" s="11">
        <f>COUNTIFS($H:$H,AV8,$B:$B,$AS$1,$D:$D,"&gt;"&amp;$AS$2,$D:$D,"&lt;"&amp;$AS$3)</f>
        <v>0</v>
      </c>
      <c r="AX8" s="7">
        <f>IF(AW8=0,0,AW8/AW12)</f>
        <v>0</v>
      </c>
      <c r="AY8" s="14">
        <f>IF(AW8=0,0,AVERAGEIFS($J:$J,$H:$H,AV8,$B:$B,$AS$1,$D:$D,"&gt;"&amp;$AS$2,$D:$D,"&lt;"&amp;$AS$3))</f>
        <v>0</v>
      </c>
    </row>
    <row r="9" spans="16:57" ht="15" thickBot="1" x14ac:dyDescent="0.4">
      <c r="AI9" s="16" t="s">
        <v>6</v>
      </c>
      <c r="AJ9" s="5">
        <f>SUM(AJ7:AJ8)</f>
        <v>0</v>
      </c>
      <c r="AK9" s="6"/>
      <c r="AM9" s="13">
        <v>403</v>
      </c>
      <c r="AN9" s="11">
        <f t="shared" si="0"/>
        <v>0</v>
      </c>
      <c r="AO9" s="23">
        <f>IF(AN9=0,0,AN9/AN13)</f>
        <v>0</v>
      </c>
      <c r="AP9" s="29">
        <f t="shared" si="1"/>
        <v>0</v>
      </c>
      <c r="AR9" s="16" t="s">
        <v>6</v>
      </c>
      <c r="AS9" s="5">
        <f>SUM(AS7:AS8)</f>
        <v>0</v>
      </c>
      <c r="AT9" s="6"/>
      <c r="AV9" s="13">
        <v>403</v>
      </c>
      <c r="AW9" s="11">
        <f>COUNTIFS($H:$H,AV9,$B:$B,$AS$1,$D:$D,"&gt;"&amp;$AS$2,$D:$D,"&lt;"&amp;$AS$3)</f>
        <v>0</v>
      </c>
      <c r="AX9" s="7">
        <f>IF(AW9=0,0,AW9/AW12)</f>
        <v>0</v>
      </c>
      <c r="AY9" s="14">
        <f>IF(AW9=0,0,AVERAGEIFS($J:$J,$H:$H,AV9,$B:$B,$AS$1,$D:$D,"&gt;"&amp;$AS$2,$D:$D,"&lt;"&amp;$AS$3))</f>
        <v>0</v>
      </c>
    </row>
    <row r="10" spans="16:57" x14ac:dyDescent="0.35">
      <c r="AI10" s="1"/>
      <c r="AJ10" s="11"/>
      <c r="AK10" s="11"/>
      <c r="AM10" s="13">
        <v>404</v>
      </c>
      <c r="AN10" s="11">
        <f t="shared" si="0"/>
        <v>0</v>
      </c>
      <c r="AO10" s="23">
        <f>IF(AN10=0,0,AN10/AN14)</f>
        <v>0</v>
      </c>
      <c r="AP10" s="29">
        <f t="shared" si="1"/>
        <v>0</v>
      </c>
      <c r="AR10" s="1"/>
      <c r="AS10" s="1"/>
      <c r="AT10" s="1"/>
      <c r="AV10" s="18">
        <v>408</v>
      </c>
      <c r="AW10" s="11">
        <f>COUNTIFS($H:$H,AV10,$B:$B,$AS$1,$D:$D,"&gt;"&amp;$AS$2,$D:$D,"&lt;"&amp;$AS$3)</f>
        <v>0</v>
      </c>
      <c r="AX10" s="7">
        <f>IF(AW10=0,0,AW10/AW12)</f>
        <v>0</v>
      </c>
      <c r="AY10" s="14">
        <f>IF(AW10=0,0,AVERAGEIFS($J:$J,$H:$H,AV10,$B:$B,$AS$1,$D:$D,"&gt;"&amp;$AS$2,$D:$D,"&lt;"&amp;$AS$3))</f>
        <v>0</v>
      </c>
    </row>
    <row r="11" spans="16:57" ht="15" thickBot="1" x14ac:dyDescent="0.4">
      <c r="AI11" s="15" t="s">
        <v>18</v>
      </c>
      <c r="AM11" s="18">
        <v>408</v>
      </c>
      <c r="AN11" s="11">
        <f t="shared" si="0"/>
        <v>0</v>
      </c>
      <c r="AO11" s="23">
        <f>IF(AN11=0,0,AN11/AN13)</f>
        <v>0</v>
      </c>
      <c r="AP11" s="29">
        <f t="shared" si="1"/>
        <v>0</v>
      </c>
      <c r="AR11" s="15" t="s">
        <v>18</v>
      </c>
      <c r="AV11" s="13">
        <v>500</v>
      </c>
      <c r="AW11" s="11">
        <f>COUNTIFS($H:$H,AV11,$B:$B,$AS$1,$D:$D,"&gt;"&amp;$AS$2,$D:$D,"&lt;"&amp;$AS$3)</f>
        <v>0</v>
      </c>
      <c r="AX11" s="7">
        <f>IF(AW11=0,0,AW11/AW12)</f>
        <v>0</v>
      </c>
      <c r="AY11" s="14">
        <f>IF(AW11=0,0,AVERAGEIFS($J:$J,$H:$H,AV11,$B:$B,$AS$1,$D:$D,"&gt;"&amp;$AS$2,$D:$D,"&lt;"&amp;$AS$3))</f>
        <v>0</v>
      </c>
    </row>
    <row r="12" spans="16:57" ht="15" thickBot="1" x14ac:dyDescent="0.4">
      <c r="AI12" s="21" t="s">
        <v>20</v>
      </c>
      <c r="AJ12" s="8" t="s">
        <v>14</v>
      </c>
      <c r="AK12" s="9" t="s">
        <v>7</v>
      </c>
      <c r="AM12" s="13">
        <v>500</v>
      </c>
      <c r="AN12" s="11">
        <f t="shared" si="0"/>
        <v>0</v>
      </c>
      <c r="AO12" s="23">
        <f>IF(AN12=0,0,AN12/AN13)</f>
        <v>0</v>
      </c>
      <c r="AP12" s="30">
        <f t="shared" si="1"/>
        <v>0</v>
      </c>
      <c r="AR12" s="21" t="s">
        <v>20</v>
      </c>
      <c r="AS12" s="8" t="s">
        <v>14</v>
      </c>
      <c r="AT12" s="9" t="s">
        <v>7</v>
      </c>
      <c r="AV12" s="16" t="s">
        <v>6</v>
      </c>
      <c r="AW12" s="5">
        <f>SUM(AW7:AW11)</f>
        <v>0</v>
      </c>
      <c r="AX12" s="5"/>
      <c r="AY12" s="6"/>
    </row>
    <row r="13" spans="16:57" ht="15" thickBot="1" x14ac:dyDescent="0.4">
      <c r="AI13" s="17" t="s">
        <v>11</v>
      </c>
      <c r="AJ13" s="10">
        <f>COUNTIF($F:$F,"*Blur*")</f>
        <v>0</v>
      </c>
      <c r="AK13" s="7">
        <f>IF(AJ13=0,0,AJ13/AJ18)</f>
        <v>0</v>
      </c>
      <c r="AM13" s="16" t="s">
        <v>6</v>
      </c>
      <c r="AN13" s="5">
        <f>SUM(AN7:AN12)</f>
        <v>0</v>
      </c>
      <c r="AO13" s="5"/>
      <c r="AP13" s="6"/>
      <c r="AR13" s="17" t="s">
        <v>11</v>
      </c>
      <c r="AS13" s="10">
        <f>COUNTIFS($F:$F,"*Blur*",$B:$B,AS1,$D:$D,"&gt;"&amp;AS2,$D:$D,"&lt;"&amp;AS3)</f>
        <v>0</v>
      </c>
      <c r="AT13" s="7">
        <f>IF(AS13=0,0,AS13/AS18)</f>
        <v>0</v>
      </c>
      <c r="AV13" t="s">
        <v>28</v>
      </c>
      <c r="AW13" s="11">
        <f>COUNTIFS($G:$G,"*",$B:$B,$AS$1,$D:$D,"&gt;"&amp;$AS$2,$D:$D,"&lt;"&amp;$AS$3)</f>
        <v>0</v>
      </c>
    </row>
    <row r="14" spans="16:57" x14ac:dyDescent="0.35">
      <c r="AI14" s="18" t="s">
        <v>12</v>
      </c>
      <c r="AJ14" s="11">
        <f>COUNTIF($F:$F,"*Light*")</f>
        <v>0</v>
      </c>
      <c r="AK14" s="7">
        <f>IF(AJ14=0,0,AJ14/AJ18)</f>
        <v>0</v>
      </c>
      <c r="AM14" t="s">
        <v>28</v>
      </c>
      <c r="AN14" s="11">
        <f>COUNTA($H:$H)</f>
        <v>0</v>
      </c>
      <c r="AR14" s="18" t="s">
        <v>12</v>
      </c>
      <c r="AS14" s="11">
        <f>COUNTIFS($F:$F,"*Light*",$B:$B,AS1,$D:$D,"&gt;"&amp;AS2,$D:$D,"&lt;"&amp;AS3)</f>
        <v>0</v>
      </c>
      <c r="AT14" s="7">
        <f>IF(AS14=0,0,AS14/AS18)</f>
        <v>0</v>
      </c>
      <c r="AW14" s="11"/>
    </row>
    <row r="15" spans="16:57" x14ac:dyDescent="0.35">
      <c r="AI15" s="18" t="s">
        <v>9</v>
      </c>
      <c r="AJ15" s="11">
        <f>COUNTIF($F:$F,"*Angles*")</f>
        <v>0</v>
      </c>
      <c r="AK15" s="7">
        <f>IF(AJ15=0,0,AJ15/AJ18)</f>
        <v>0</v>
      </c>
      <c r="AN15" s="11"/>
      <c r="AR15" s="18" t="s">
        <v>9</v>
      </c>
      <c r="AS15" s="11">
        <f>COUNTIFS($F:$F,"*Angles*",$B:$B,AS1,$D:$D,"&gt;"&amp;AS2,$D:$D,"&lt;"&amp;AS3)</f>
        <v>0</v>
      </c>
      <c r="AT15" s="7">
        <f>IF(AS15=0,0,AS15/AS18)</f>
        <v>0</v>
      </c>
    </row>
    <row r="16" spans="16:57" ht="15" thickBot="1" x14ac:dyDescent="0.4">
      <c r="AI16" s="18" t="s">
        <v>8</v>
      </c>
      <c r="AJ16" s="11">
        <f>COUNTIF($F:$F,"*Overlap*")</f>
        <v>0</v>
      </c>
      <c r="AK16" s="7">
        <f>IF(AJ16=0,0,AJ16/AJ18)</f>
        <v>0</v>
      </c>
      <c r="AR16" s="18" t="s">
        <v>8</v>
      </c>
      <c r="AS16" s="11">
        <f>COUNTIFS($F:$F,"*Overlap*",$B:$B,AS1,$D:$D,"&gt;"&amp;AS2,$D:$D,"&lt;"&amp;AS3)</f>
        <v>0</v>
      </c>
      <c r="AT16" s="7">
        <f>IF(AS16=0,0,AS16/AS18)</f>
        <v>0</v>
      </c>
      <c r="AV16" s="22" t="s">
        <v>29</v>
      </c>
    </row>
    <row r="17" spans="35:51" ht="15" thickBot="1" x14ac:dyDescent="0.4">
      <c r="AI17" s="18" t="s">
        <v>13</v>
      </c>
      <c r="AJ17" s="11">
        <f>COUNTIF($F:$F,"*Quality*")</f>
        <v>0</v>
      </c>
      <c r="AK17" s="7">
        <f>IF(AJ17=0,0,AJ17/AJ18)</f>
        <v>0</v>
      </c>
      <c r="AM17" s="22" t="s">
        <v>29</v>
      </c>
      <c r="AR17" s="18" t="s">
        <v>13</v>
      </c>
      <c r="AS17" s="11">
        <f>COUNTIFS($F:$F,"*Quality*",$B:$B,AS1,$D:$D,"&gt;"&amp;AS2,$D:$D,"&lt;"&amp;AS3)</f>
        <v>0</v>
      </c>
      <c r="AT17" s="7">
        <f>IF(AS17=0,0,AS17/AS18)</f>
        <v>0</v>
      </c>
      <c r="AV17" s="21" t="s">
        <v>22</v>
      </c>
      <c r="AW17" s="8" t="s">
        <v>26</v>
      </c>
      <c r="AX17" s="8" t="s">
        <v>7</v>
      </c>
      <c r="AY17" s="28" t="s">
        <v>38</v>
      </c>
    </row>
    <row r="18" spans="35:51" ht="15" thickBot="1" x14ac:dyDescent="0.4">
      <c r="AI18" s="19" t="s">
        <v>6</v>
      </c>
      <c r="AJ18" s="5">
        <f>SUM(AJ13:AJ17)</f>
        <v>0</v>
      </c>
      <c r="AK18" s="6"/>
      <c r="AM18" s="21" t="s">
        <v>22</v>
      </c>
      <c r="AN18" s="8" t="s">
        <v>26</v>
      </c>
      <c r="AO18" s="8" t="s">
        <v>7</v>
      </c>
      <c r="AP18" s="28" t="s">
        <v>38</v>
      </c>
      <c r="AR18" s="19" t="s">
        <v>6</v>
      </c>
      <c r="AS18" s="5">
        <f>SUM(AS13:AS17)</f>
        <v>0</v>
      </c>
      <c r="AT18" s="6"/>
      <c r="AV18" s="13">
        <v>200</v>
      </c>
      <c r="AW18" s="11">
        <f>COUNTIFS($M:$M,AV18,$B:$B,$AS$1,$D:$D,"&gt;"&amp;$AS$2,$D:$D,"&lt;"&amp;$AS$3)</f>
        <v>0</v>
      </c>
      <c r="AX18" s="7">
        <f>IF(AW18=0,0,AW18/AW21)</f>
        <v>0</v>
      </c>
      <c r="AY18" s="14">
        <f>IF(AW18=0,0,AVERAGEIFS($O:$O,$M:$M,AV18,$B:$B,$AS$1,$D:$D,"&gt;"&amp;$AS$2,$D:$D,"&lt;"&amp;$AS$3))</f>
        <v>0</v>
      </c>
    </row>
    <row r="19" spans="35:51" x14ac:dyDescent="0.35">
      <c r="AM19" s="13">
        <v>200</v>
      </c>
      <c r="AN19" s="11">
        <f>COUNTIF($M:$M,AM19)</f>
        <v>0</v>
      </c>
      <c r="AO19" s="7">
        <f>IF(AN19=0,0,AN19/AN22)</f>
        <v>0</v>
      </c>
      <c r="AP19" s="24">
        <f>IF(AN19=0,0,AVERAGEIF($M:$M,AM19,$O:$O))</f>
        <v>0</v>
      </c>
      <c r="AV19" s="13">
        <v>400</v>
      </c>
      <c r="AW19" s="11">
        <f>COUNTIFS($M:$M,AV19,$B:$B,$AS$1,$D:$D,"&gt;"&amp;$AS$2,$D:$D,"&lt;"&amp;$AS$3)</f>
        <v>0</v>
      </c>
      <c r="AX19" s="7">
        <f>IF(AW19=0,0,AW19/AW21)</f>
        <v>0</v>
      </c>
      <c r="AY19" s="14">
        <f>IF(AW19=0,0,AVERAGEIFS($O:$O,$M:$M,AV19,$B:$B,$AS$1,$D:$D,"&gt;"&amp;$AS$2,$D:$D,"&lt;"&amp;$AS$3))</f>
        <v>0</v>
      </c>
    </row>
    <row r="20" spans="35:51" ht="15" thickBot="1" x14ac:dyDescent="0.4">
      <c r="AM20" s="13">
        <v>400</v>
      </c>
      <c r="AN20" s="11">
        <f>COUNTIF($M:$M,AM20)</f>
        <v>0</v>
      </c>
      <c r="AO20" s="7">
        <f>IF(AN20=0,0,AN20/AN22)</f>
        <v>0</v>
      </c>
      <c r="AP20" s="24">
        <f>IF(AN20=0,0,AVERAGEIF($M:$M,AM20,$O:$O))</f>
        <v>0</v>
      </c>
      <c r="AV20" s="13">
        <v>500</v>
      </c>
      <c r="AW20" s="11">
        <f>COUNTIFS($M:$M,AV20,$B:$B,$AS$1,$D:$D,"&gt;"&amp;$AS$2,$D:$D,"&lt;"&amp;$AS$3)</f>
        <v>0</v>
      </c>
      <c r="AX20" s="7">
        <f>IF(AW20=0,0,AW20/AW21)</f>
        <v>0</v>
      </c>
      <c r="AY20" s="14">
        <f>IF(AW20=0,0,AVERAGEIFS($O:$O,$M:$M,AV20,$B:$B,$AS$1,$D:$D,"&gt;"&amp;$AS$2,$D:$D,"&lt;"&amp;$AS$3))</f>
        <v>0</v>
      </c>
    </row>
    <row r="21" spans="35:51" ht="15" thickBot="1" x14ac:dyDescent="0.4">
      <c r="AI21" s="20"/>
      <c r="AM21" s="13">
        <v>500</v>
      </c>
      <c r="AN21" s="11">
        <f>COUNTIF($M:$M,AM21)</f>
        <v>0</v>
      </c>
      <c r="AO21" s="7">
        <f>IF(AN21=0,0,AN21/AN22)</f>
        <v>0</v>
      </c>
      <c r="AP21" s="24">
        <f>IF(AN21=0,0,AVERAGEIF($M:$M,AM21,$O:$O))</f>
        <v>0</v>
      </c>
      <c r="AV21" s="16" t="s">
        <v>6</v>
      </c>
      <c r="AW21" s="5">
        <f>SUM(AW18:AW20)</f>
        <v>0</v>
      </c>
      <c r="AX21" s="5"/>
      <c r="AY21" s="6"/>
    </row>
    <row r="22" spans="35:51" ht="15" thickBot="1" x14ac:dyDescent="0.4">
      <c r="AI22" s="20"/>
      <c r="AM22" s="16" t="s">
        <v>6</v>
      </c>
      <c r="AN22" s="5">
        <f>SUM(AN19:AN21)</f>
        <v>0</v>
      </c>
      <c r="AO22" s="5"/>
      <c r="AP22" s="6"/>
      <c r="AV22" t="s">
        <v>28</v>
      </c>
      <c r="AW22" s="11">
        <f>COUNTIFS($L:$L,"*",$B:$B,$AS$1,$D:$D,"&gt;"&amp;$AS$2,$D:$D,"&lt;"&amp;$AS$3)</f>
        <v>0</v>
      </c>
    </row>
    <row r="23" spans="35:51" x14ac:dyDescent="0.35">
      <c r="AI23" s="20"/>
      <c r="AM23" t="s">
        <v>28</v>
      </c>
      <c r="AN23" s="11">
        <f>COUNTA($M:$M)</f>
        <v>0</v>
      </c>
      <c r="AR23" s="20"/>
    </row>
    <row r="24" spans="35:51" ht="15" thickBot="1" x14ac:dyDescent="0.4">
      <c r="AI24" s="20"/>
      <c r="AR24" s="20"/>
      <c r="AV24" s="22" t="s">
        <v>21</v>
      </c>
    </row>
    <row r="25" spans="35:51" ht="15" thickBot="1" x14ac:dyDescent="0.4">
      <c r="AI25" s="20"/>
      <c r="AM25" s="22" t="s">
        <v>21</v>
      </c>
      <c r="AR25" s="20"/>
      <c r="AV25" s="21" t="s">
        <v>22</v>
      </c>
      <c r="AW25" s="8" t="s">
        <v>26</v>
      </c>
      <c r="AX25" s="8" t="s">
        <v>7</v>
      </c>
      <c r="AY25" s="28" t="s">
        <v>38</v>
      </c>
    </row>
    <row r="26" spans="35:51" ht="15" thickBot="1" x14ac:dyDescent="0.4">
      <c r="AM26" s="21" t="s">
        <v>22</v>
      </c>
      <c r="AN26" s="8" t="s">
        <v>26</v>
      </c>
      <c r="AO26" s="8" t="s">
        <v>7</v>
      </c>
      <c r="AP26" s="28" t="s">
        <v>38</v>
      </c>
      <c r="AV26" s="13" t="s">
        <v>23</v>
      </c>
      <c r="AW26" s="11">
        <f>COUNTIFS($R:$R,"200",$B:$B,$AS$1,$D:$D,"&gt;"&amp;$AS$2,$D:$D,"&lt;"&amp;$AS$3)</f>
        <v>0</v>
      </c>
      <c r="AX26" s="7">
        <f>IF(AW26=0,0,AW26/AW29)</f>
        <v>0</v>
      </c>
      <c r="AY26" s="14">
        <f>IF(AW26=0,0,AVERAGEIFS($T:$T,$R:$R,"200",$B:$B,$AS$1,$D:$D,"&gt;"&amp;$AS$2,$D:$D,"&lt;"&amp;$AS$3))</f>
        <v>0</v>
      </c>
    </row>
    <row r="27" spans="35:51" x14ac:dyDescent="0.35">
      <c r="AM27" s="13" t="s">
        <v>23</v>
      </c>
      <c r="AN27" s="11">
        <f>COUNTIF($R:$R,"200")</f>
        <v>0</v>
      </c>
      <c r="AO27" s="7">
        <f>IF(AN27=0,0,AN27/AN30)</f>
        <v>0</v>
      </c>
      <c r="AP27" s="24">
        <f>IF(AN27=0,0,AVERAGEIF($R:$R,"200",$T:$T))</f>
        <v>0</v>
      </c>
      <c r="AV27" s="13" t="s">
        <v>24</v>
      </c>
      <c r="AW27" s="11">
        <f>COUNTIFS($R:$R,"403",$B:$B,$AS$1,$D:$D,"&gt;"&amp;$AS$2,$D:$D,"&lt;"&amp;$AS$3)</f>
        <v>0</v>
      </c>
      <c r="AX27" s="7">
        <f>IF(AW27=0,0,AW27/AW30)</f>
        <v>0</v>
      </c>
      <c r="AY27" s="14">
        <f>IF(AW27=0,0,AVERAGEIFS($T:$T,$R:$R,"403",$B:$B,$AS$1,$D:$D,"&gt;"&amp;$AS$2,$D:$D,"&lt;"&amp;$AS$3))</f>
        <v>0</v>
      </c>
    </row>
    <row r="28" spans="35:51" ht="15" thickBot="1" x14ac:dyDescent="0.4">
      <c r="AM28" s="13" t="s">
        <v>24</v>
      </c>
      <c r="AN28" s="11">
        <f>COUNTIF($R:$R,"403")</f>
        <v>0</v>
      </c>
      <c r="AO28" s="7">
        <f>IF(AN28=0,0,AN28/AN31)</f>
        <v>0</v>
      </c>
      <c r="AP28" s="24">
        <f>IF(AN28=0,0,AVERAGEIF($R:$R,"403",$T:$T))</f>
        <v>0</v>
      </c>
      <c r="AV28" s="13" t="s">
        <v>25</v>
      </c>
      <c r="AW28" s="11">
        <f>COUNTIFS($R:$R,"500",$B:$B,$AS$1,$D:$D,"&gt;"&amp;$AS$2,$D:$D,"&lt;"&amp;$AS$3)</f>
        <v>0</v>
      </c>
      <c r="AX28" s="7">
        <f>IF(AW28=0,0,AW28/AW29)</f>
        <v>0</v>
      </c>
      <c r="AY28" s="14">
        <f>IF(AW28=0,0,AVERAGEIFS($T:$T,$R:$R,"500",$B:$B,$AS$1,$D:$D,"&gt;"&amp;$AS$2,$D:$D,"&lt;"&amp;$AS$3))</f>
        <v>0</v>
      </c>
    </row>
    <row r="29" spans="35:51" ht="15" thickBot="1" x14ac:dyDescent="0.4">
      <c r="AM29" s="13" t="s">
        <v>25</v>
      </c>
      <c r="AN29" s="11">
        <f>COUNTIF($R:$R,"500")</f>
        <v>0</v>
      </c>
      <c r="AO29" s="7">
        <f>IF(AN29=0,0,AN29/AN30)</f>
        <v>0</v>
      </c>
      <c r="AP29" s="24">
        <f>IF(AN29=0,0,AVERAGEIF($R:$R,"500",$T:$T))</f>
        <v>0</v>
      </c>
      <c r="AV29" s="16" t="s">
        <v>6</v>
      </c>
      <c r="AW29" s="5">
        <f>SUM(AW26:AW28)</f>
        <v>0</v>
      </c>
      <c r="AX29" s="5"/>
      <c r="AY29" s="6"/>
    </row>
    <row r="30" spans="35:51" ht="15" thickBot="1" x14ac:dyDescent="0.4">
      <c r="AM30" s="16" t="s">
        <v>6</v>
      </c>
      <c r="AN30" s="5">
        <f>SUM(AN27:AN29)</f>
        <v>0</v>
      </c>
      <c r="AO30" s="5"/>
      <c r="AP30" s="6"/>
      <c r="AV30" t="s">
        <v>28</v>
      </c>
      <c r="AW30" s="11">
        <f>COUNTIFS($Q:$Q,"*",$B:$B,$AS$1,$D:$D,"&gt;"&amp;$AS$2,$D:$D,"&lt;"&amp;$AS$3)</f>
        <v>0</v>
      </c>
    </row>
    <row r="31" spans="35:51" x14ac:dyDescent="0.35">
      <c r="AM31" t="s">
        <v>28</v>
      </c>
      <c r="AN31" s="11">
        <f>COUNTA($R:$R)</f>
        <v>0</v>
      </c>
    </row>
    <row r="32" spans="35:51" ht="15" thickBot="1" x14ac:dyDescent="0.4">
      <c r="AV32" s="22" t="s">
        <v>30</v>
      </c>
    </row>
    <row r="33" spans="1:51" ht="15" thickBot="1" x14ac:dyDescent="0.4">
      <c r="AM33" s="22" t="s">
        <v>30</v>
      </c>
      <c r="AV33" s="21" t="s">
        <v>22</v>
      </c>
      <c r="AW33" s="8" t="s">
        <v>26</v>
      </c>
      <c r="AX33" s="8" t="s">
        <v>7</v>
      </c>
      <c r="AY33" s="28" t="s">
        <v>38</v>
      </c>
    </row>
    <row r="34" spans="1:51" ht="15" thickBot="1" x14ac:dyDescent="0.4">
      <c r="AM34" s="21" t="s">
        <v>22</v>
      </c>
      <c r="AN34" s="8" t="s">
        <v>26</v>
      </c>
      <c r="AO34" s="8" t="s">
        <v>7</v>
      </c>
      <c r="AP34" s="28" t="s">
        <v>38</v>
      </c>
      <c r="AV34" s="13">
        <v>200</v>
      </c>
      <c r="AW34" s="11">
        <f>COUNTIFS($W:$W,AV34,$B:$B,$AS$1,$D:$D,"&gt;"&amp;$AS$2,$D:$D,"&lt;"&amp;$AS$3)</f>
        <v>0</v>
      </c>
      <c r="AX34" s="7">
        <f>IF(AW34=0,0,AW34/AW37)</f>
        <v>0</v>
      </c>
      <c r="AY34" s="14">
        <f>IF(AW34=0,0,AVERAGEIFS($Y:$Y,$W:$W,AV34,$B:$B,$AS$1,$D:$D,"&gt;"&amp;$AS$2,$D:$D,"&lt;"&amp;$AS$3))</f>
        <v>0</v>
      </c>
    </row>
    <row r="35" spans="1:51" x14ac:dyDescent="0.35">
      <c r="AM35" s="13">
        <v>200</v>
      </c>
      <c r="AN35" s="11">
        <f>COUNTIF($W:$W,AM35)</f>
        <v>0</v>
      </c>
      <c r="AO35" s="7">
        <f>IF(AN35=0,0,AN35/AN38)</f>
        <v>0</v>
      </c>
      <c r="AP35" s="24">
        <f>IF(AN35=0,0,AVERAGEIF($W:$W,AM35,$Y:$Y))</f>
        <v>0</v>
      </c>
      <c r="AV35" s="13">
        <v>400</v>
      </c>
      <c r="AW35" s="11">
        <f>COUNTIFS($W:$W,AV35,$B:$B,$AS$1,$D:$D,"&gt;"&amp;$AS$2,$D:$D,"&lt;"&amp;$AS$3)</f>
        <v>0</v>
      </c>
      <c r="AX35" s="7">
        <f>IF(AW35=0,0,AW35/AW37)</f>
        <v>0</v>
      </c>
      <c r="AY35" s="14">
        <f>IF(AW35=0,0,AVERAGEIFS($Y:$Y,$W:$W,AV35,$B:$B,$AS$1,$D:$D,"&gt;"&amp;$AS$2,$D:$D,"&lt;"&amp;$AS$3))</f>
        <v>0</v>
      </c>
    </row>
    <row r="36" spans="1:51" ht="15" thickBot="1" x14ac:dyDescent="0.4">
      <c r="AM36" s="13">
        <v>400</v>
      </c>
      <c r="AN36" s="11">
        <f>COUNTIF($W:$W,AM36)</f>
        <v>0</v>
      </c>
      <c r="AO36" s="7">
        <f>IF(AN36=0,0,AN36/AN38)</f>
        <v>0</v>
      </c>
      <c r="AP36" s="24">
        <f>IF(AN36=0,0,AVERAGEIF($W:$W,AM36,$Y:$Y))</f>
        <v>0</v>
      </c>
      <c r="AV36" s="13">
        <v>500</v>
      </c>
      <c r="AW36" s="11">
        <f>COUNTIFS($W:$W,AV36,$B:$B,$AS$1,$D:$D,"&gt;"&amp;$AS$2,$D:$D,"&lt;"&amp;$AS$3)</f>
        <v>0</v>
      </c>
      <c r="AX36" s="7">
        <f>IF(AW36=0,0,AW36/AW37)</f>
        <v>0</v>
      </c>
      <c r="AY36" s="14">
        <f>IF(AW36=0,0,AVERAGEIFS($Y:$Y,$W:$W,AV36,$B:$B,$AS$1,$D:$D,"&gt;"&amp;$AS$2,$D:$D,"&lt;"&amp;$AS$3))</f>
        <v>0</v>
      </c>
    </row>
    <row r="37" spans="1:51" ht="15" thickBot="1" x14ac:dyDescent="0.4">
      <c r="AM37" s="13">
        <v>500</v>
      </c>
      <c r="AN37" s="11">
        <f>COUNTIF($W:$W,AM37)</f>
        <v>0</v>
      </c>
      <c r="AO37" s="7">
        <f>IF(AN37=0,0,AN37/AN38)</f>
        <v>0</v>
      </c>
      <c r="AP37" s="24">
        <f>IF(AN37=0,0,AVERAGEIF($W:$W,AM37,$Y:$Y))</f>
        <v>0</v>
      </c>
      <c r="AV37" s="16" t="s">
        <v>6</v>
      </c>
      <c r="AW37" s="5">
        <f>SUM(AW34:AW36)</f>
        <v>0</v>
      </c>
      <c r="AX37" s="5"/>
      <c r="AY37" s="6"/>
    </row>
    <row r="38" spans="1:51" ht="15" thickBot="1" x14ac:dyDescent="0.4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M38" s="16" t="s">
        <v>6</v>
      </c>
      <c r="AN38" s="5">
        <f>SUM(AN35:AN37)</f>
        <v>0</v>
      </c>
      <c r="AO38" s="5"/>
      <c r="AP38" s="6"/>
      <c r="AV38" t="s">
        <v>28</v>
      </c>
      <c r="AW38" s="11">
        <f>COUNTIFS($V:$V,"*",$B:$B,$AS$1,$D:$D,"&gt;"&amp;$AS$2,$D:$D,"&lt;"&amp;$AS$3)</f>
        <v>0</v>
      </c>
    </row>
    <row r="39" spans="1:51" x14ac:dyDescent="0.35">
      <c r="AM39" t="s">
        <v>28</v>
      </c>
      <c r="AN39" s="11">
        <f>COUNTA($W:$W)</f>
        <v>0</v>
      </c>
    </row>
    <row r="40" spans="1:51" ht="15" thickBot="1" x14ac:dyDescent="0.4">
      <c r="AV40" s="22" t="s">
        <v>31</v>
      </c>
    </row>
    <row r="41" spans="1:51" ht="15" thickBot="1" x14ac:dyDescent="0.4">
      <c r="AM41" s="22" t="s">
        <v>31</v>
      </c>
      <c r="AV41" s="21" t="s">
        <v>22</v>
      </c>
      <c r="AW41" s="8" t="s">
        <v>26</v>
      </c>
      <c r="AX41" s="8" t="s">
        <v>7</v>
      </c>
      <c r="AY41" s="28" t="s">
        <v>38</v>
      </c>
    </row>
    <row r="42" spans="1:51" ht="15" thickBot="1" x14ac:dyDescent="0.4">
      <c r="AM42" s="21" t="s">
        <v>22</v>
      </c>
      <c r="AN42" s="8" t="s">
        <v>26</v>
      </c>
      <c r="AO42" s="8" t="s">
        <v>7</v>
      </c>
      <c r="AP42" s="28" t="s">
        <v>38</v>
      </c>
      <c r="AV42" s="13">
        <v>200</v>
      </c>
      <c r="AW42" s="11">
        <f>COUNTIFS($AB:$AB,AV42,$B:$B,$AS$1,$D:$D,"&gt;"&amp;$AS$2,$D:$D,"&lt;"&amp;$AS$3)</f>
        <v>0</v>
      </c>
      <c r="AX42" s="7">
        <f>IF(AW42=0,0,AW42/AW45)</f>
        <v>0</v>
      </c>
      <c r="AY42" s="14">
        <f>IF(AW42=0,0,AVERAGEIFS($AD:$AD,$AB:$AB,AV42,$B:$B,$AS$1,$D:$D,"&gt;"&amp;$AS$2,$D:$D,"&lt;"&amp;$AS$3))</f>
        <v>0</v>
      </c>
    </row>
    <row r="43" spans="1:51" x14ac:dyDescent="0.35">
      <c r="AM43" s="13">
        <v>200</v>
      </c>
      <c r="AN43" s="11">
        <f>COUNTIF($AB:$AB,AM43)</f>
        <v>0</v>
      </c>
      <c r="AO43" s="7">
        <f>IF(AN43=0,0,AN43/AN46)</f>
        <v>0</v>
      </c>
      <c r="AP43" s="24">
        <f>IF(AN43=0,0,AVERAGEIF($AB:$AB,AM43,$AD:$AD))</f>
        <v>0</v>
      </c>
      <c r="AV43" s="13">
        <v>400</v>
      </c>
      <c r="AW43" s="11">
        <f>COUNTIFS($AB:$AB,AV43,$B:$B,$AS$1,$D:$D,"&gt;"&amp;$AS$2,$D:$D,"&lt;"&amp;$AS$3)</f>
        <v>0</v>
      </c>
      <c r="AX43" s="7">
        <f>IF(AW43=0,0,AW43/AW45)</f>
        <v>0</v>
      </c>
      <c r="AY43" s="14">
        <f>IF(AW43=0,0,AVERAGEIFS($AD:$AD,$AB:$AB,AV43,$B:$B,$AS$1,$D:$D,"&gt;"&amp;$AS$2,$D:$D,"&lt;"&amp;$AS$3))</f>
        <v>0</v>
      </c>
    </row>
    <row r="44" spans="1:51" ht="15" thickBot="1" x14ac:dyDescent="0.4">
      <c r="AM44" s="13">
        <v>400</v>
      </c>
      <c r="AN44" s="11">
        <f>COUNTIF($AB:$AB,AM44)</f>
        <v>0</v>
      </c>
      <c r="AO44" s="7">
        <f>IF(AN44=0,0,AN44/AN46)</f>
        <v>0</v>
      </c>
      <c r="AP44" s="24">
        <f>IF(AN44=0,0,AVERAGEIF($AB:$AB,AM44,$AD:$AD))</f>
        <v>0</v>
      </c>
      <c r="AV44" s="13">
        <v>500</v>
      </c>
      <c r="AW44" s="11">
        <f>COUNTIFS($AB:$AB,AV44,$B:$B,$AS$1,$D:$D,"&gt;"&amp;$AS$2,$D:$D,"&lt;"&amp;$AS$3)</f>
        <v>0</v>
      </c>
      <c r="AX44" s="7">
        <f>IF(AW44=0,0,AW44/AW45)</f>
        <v>0</v>
      </c>
      <c r="AY44" s="14">
        <f>IF(AW44=0,0,AVERAGEIFS($AD:$AD,$AB:$AB,AV44,$B:$B,$AS$1,$D:$D,"&gt;"&amp;$AS$2,$D:$D,"&lt;"&amp;$AS$3))</f>
        <v>0</v>
      </c>
    </row>
    <row r="45" spans="1:51" ht="15" thickBot="1" x14ac:dyDescent="0.4">
      <c r="AM45" s="13">
        <v>500</v>
      </c>
      <c r="AN45" s="11">
        <f>COUNTIF($AB:$AB,AM45)</f>
        <v>0</v>
      </c>
      <c r="AO45" s="7">
        <f>IF(AN45=0,0,AN45/AN46)</f>
        <v>0</v>
      </c>
      <c r="AP45" s="24">
        <f>IF(AN45=0,0,AVERAGEIF($AB:$AB,AM45,$AD:$AD))</f>
        <v>0</v>
      </c>
      <c r="AV45" s="16" t="s">
        <v>6</v>
      </c>
      <c r="AW45" s="5">
        <f>SUM(AW42:AW44)</f>
        <v>0</v>
      </c>
      <c r="AX45" s="5"/>
      <c r="AY45" s="6"/>
    </row>
    <row r="46" spans="1:51" ht="15" thickBot="1" x14ac:dyDescent="0.4">
      <c r="AM46" s="16" t="s">
        <v>6</v>
      </c>
      <c r="AN46" s="5">
        <f>SUM(AN43:AN45)</f>
        <v>0</v>
      </c>
      <c r="AO46" s="5"/>
      <c r="AP46" s="6"/>
      <c r="AV46" t="s">
        <v>28</v>
      </c>
      <c r="AW46" s="11">
        <f>COUNTIFS($AA:$AA,"*",$B:$B,$AS$1,$D:$D,"&gt;"&amp;$AS$2,$D:$D,"&lt;"&amp;$AS$3)</f>
        <v>0</v>
      </c>
    </row>
    <row r="47" spans="1:51" x14ac:dyDescent="0.35">
      <c r="AM47" t="s">
        <v>28</v>
      </c>
      <c r="AN47" s="11">
        <f>COUNTA($AB:$AB)</f>
        <v>0</v>
      </c>
    </row>
    <row r="48" spans="1:51" x14ac:dyDescent="0.35">
      <c r="K48" s="2"/>
    </row>
    <row r="58" spans="16:16" x14ac:dyDescent="0.35">
      <c r="P58" s="2"/>
    </row>
    <row r="77" spans="11:11" x14ac:dyDescent="0.35">
      <c r="K77" s="2"/>
    </row>
    <row r="112" spans="3:3" x14ac:dyDescent="0.35">
      <c r="C112" s="2"/>
    </row>
    <row r="161" spans="16:26" x14ac:dyDescent="0.35">
      <c r="P161" s="2"/>
      <c r="Z161" s="2"/>
    </row>
    <row r="204" spans="16:16" x14ac:dyDescent="0.35">
      <c r="P204" s="2"/>
    </row>
    <row r="273" spans="11:11" x14ac:dyDescent="0.35">
      <c r="K273" s="2"/>
    </row>
    <row r="344" spans="3:16" x14ac:dyDescent="0.35">
      <c r="C344" s="2"/>
      <c r="P344" s="2"/>
    </row>
    <row r="351" spans="3:16" x14ac:dyDescent="0.35">
      <c r="C351" s="2"/>
    </row>
    <row r="361" spans="16:31" x14ac:dyDescent="0.35">
      <c r="P361" s="2"/>
    </row>
    <row r="365" spans="16:31" x14ac:dyDescent="0.35">
      <c r="P365" s="2"/>
    </row>
    <row r="368" spans="16:31" x14ac:dyDescent="0.35">
      <c r="AE368" s="2"/>
    </row>
    <row r="403" spans="11:11" x14ac:dyDescent="0.35">
      <c r="K403" s="2"/>
    </row>
    <row r="404" spans="11:11" x14ac:dyDescent="0.35">
      <c r="K404" s="2"/>
    </row>
    <row r="421" spans="16:16" x14ac:dyDescent="0.35">
      <c r="P421" s="2"/>
    </row>
    <row r="443" spans="3:3" x14ac:dyDescent="0.35">
      <c r="C443" s="2"/>
    </row>
    <row r="451" spans="3:16" x14ac:dyDescent="0.35">
      <c r="C451" s="2"/>
    </row>
    <row r="454" spans="3:16" x14ac:dyDescent="0.35">
      <c r="P454" s="2"/>
    </row>
    <row r="464" spans="3:16" x14ac:dyDescent="0.35">
      <c r="K464" s="2"/>
    </row>
    <row r="529" spans="3:26" x14ac:dyDescent="0.35">
      <c r="C529" s="2"/>
    </row>
    <row r="532" spans="3:26" x14ac:dyDescent="0.35">
      <c r="K532" s="2"/>
    </row>
    <row r="542" spans="3:26" x14ac:dyDescent="0.35">
      <c r="Z542" s="2"/>
    </row>
    <row r="552" spans="16:16" x14ac:dyDescent="0.35">
      <c r="P552" s="2"/>
    </row>
    <row r="565" spans="11:16" x14ac:dyDescent="0.35">
      <c r="K565" s="2"/>
    </row>
    <row r="573" spans="11:16" x14ac:dyDescent="0.35">
      <c r="P573" s="2"/>
    </row>
    <row r="578" spans="16:16" x14ac:dyDescent="0.35">
      <c r="P578" s="2"/>
    </row>
    <row r="597" spans="1:32" x14ac:dyDescent="0.35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</row>
    <row r="638" spans="3:16" x14ac:dyDescent="0.35">
      <c r="P638" s="2"/>
    </row>
    <row r="639" spans="3:16" x14ac:dyDescent="0.35">
      <c r="C639" s="2"/>
    </row>
    <row r="660" spans="1:32" x14ac:dyDescent="0.35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</row>
    <row r="676" spans="21:21" x14ac:dyDescent="0.35">
      <c r="U676" s="2"/>
    </row>
    <row r="711" spans="21:21" x14ac:dyDescent="0.35">
      <c r="U711" s="2"/>
    </row>
    <row r="745" spans="11:11" x14ac:dyDescent="0.35">
      <c r="K745" s="2"/>
    </row>
    <row r="793" spans="11:11" x14ac:dyDescent="0.35">
      <c r="K793" s="2"/>
    </row>
    <row r="803" spans="3:16" x14ac:dyDescent="0.35">
      <c r="C803" s="2"/>
      <c r="P803" s="2"/>
    </row>
    <row r="823" spans="11:16" x14ac:dyDescent="0.35">
      <c r="K823" s="2"/>
    </row>
    <row r="826" spans="11:16" x14ac:dyDescent="0.35">
      <c r="P826" s="2"/>
    </row>
    <row r="843" spans="3:16" x14ac:dyDescent="0.35">
      <c r="P843" s="2"/>
    </row>
    <row r="846" spans="3:16" x14ac:dyDescent="0.35">
      <c r="C846" s="2"/>
    </row>
    <row r="953" spans="26:26" x14ac:dyDescent="0.35">
      <c r="Z953" s="2"/>
    </row>
    <row r="1026" spans="11:11" x14ac:dyDescent="0.35">
      <c r="K1026" s="2"/>
    </row>
    <row r="1049" spans="3:3" x14ac:dyDescent="0.35">
      <c r="C1049" s="2"/>
    </row>
    <row r="1089" spans="3:16" x14ac:dyDescent="0.35">
      <c r="C1089" s="2"/>
      <c r="P1089" s="2"/>
    </row>
    <row r="1107" spans="16:31" x14ac:dyDescent="0.35">
      <c r="P1107" s="2"/>
    </row>
    <row r="1112" spans="16:31" x14ac:dyDescent="0.35">
      <c r="P1112" s="2"/>
    </row>
    <row r="1113" spans="16:31" x14ac:dyDescent="0.35">
      <c r="AE1113" s="2"/>
    </row>
    <row r="1141" spans="11:21" x14ac:dyDescent="0.35">
      <c r="U1141" s="2"/>
    </row>
    <row r="1144" spans="11:21" x14ac:dyDescent="0.35">
      <c r="P1144" s="2"/>
    </row>
    <row r="1148" spans="11:21" x14ac:dyDescent="0.35">
      <c r="K1148" s="2"/>
    </row>
    <row r="1182" spans="3:3" x14ac:dyDescent="0.35">
      <c r="C1182" s="2"/>
    </row>
    <row r="1188" spans="3:3" x14ac:dyDescent="0.35">
      <c r="C1188" s="2"/>
    </row>
    <row r="1198" spans="3:3" x14ac:dyDescent="0.35">
      <c r="C1198" s="2"/>
    </row>
    <row r="1209" spans="11:11" x14ac:dyDescent="0.35">
      <c r="K1209" s="2"/>
    </row>
    <row r="1252" spans="11:21" x14ac:dyDescent="0.35">
      <c r="K1252" s="2"/>
    </row>
    <row r="1259" spans="11:21" x14ac:dyDescent="0.35">
      <c r="U1259" s="2"/>
    </row>
    <row r="1265" spans="3:11" x14ac:dyDescent="0.35">
      <c r="C1265" s="2"/>
    </row>
    <row r="1274" spans="3:11" x14ac:dyDescent="0.35">
      <c r="C1274" s="2"/>
    </row>
    <row r="1277" spans="3:11" x14ac:dyDescent="0.35">
      <c r="K1277" s="2"/>
    </row>
    <row r="1287" spans="26:26" x14ac:dyDescent="0.35">
      <c r="Z1287" s="2"/>
    </row>
    <row r="1298" spans="11:16" x14ac:dyDescent="0.35">
      <c r="P1298" s="2"/>
    </row>
    <row r="1310" spans="11:16" x14ac:dyDescent="0.35">
      <c r="K1310" s="2"/>
    </row>
    <row r="1325" spans="11:16" x14ac:dyDescent="0.35">
      <c r="P1325" s="2"/>
    </row>
    <row r="1327" spans="11:16" x14ac:dyDescent="0.35">
      <c r="K1327" s="2"/>
    </row>
    <row r="1339" spans="11:16" x14ac:dyDescent="0.35">
      <c r="P1339" s="2"/>
    </row>
    <row r="1341" spans="11:16" x14ac:dyDescent="0.35">
      <c r="K1341" s="2"/>
    </row>
    <row r="1356" spans="11:11" x14ac:dyDescent="0.35">
      <c r="K1356" s="2"/>
    </row>
    <row r="1374" spans="3:3" x14ac:dyDescent="0.35">
      <c r="C1374" s="2"/>
    </row>
    <row r="1433" spans="11:11" x14ac:dyDescent="0.35">
      <c r="K1433" s="2"/>
    </row>
    <row r="1494" spans="16:16" x14ac:dyDescent="0.35">
      <c r="P1494" s="2"/>
    </row>
    <row r="1521" spans="16:16" x14ac:dyDescent="0.35">
      <c r="P1521" s="2"/>
    </row>
    <row r="1522" spans="16:16" x14ac:dyDescent="0.35">
      <c r="P1522" s="2"/>
    </row>
    <row r="1539" spans="16:16" x14ac:dyDescent="0.35">
      <c r="P1539" s="2"/>
    </row>
    <row r="1603" spans="3:21" x14ac:dyDescent="0.35">
      <c r="U1603" s="2"/>
    </row>
    <row r="1604" spans="3:21" x14ac:dyDescent="0.35">
      <c r="U1604" s="2"/>
    </row>
    <row r="1605" spans="3:21" x14ac:dyDescent="0.35">
      <c r="C1605" s="2"/>
    </row>
    <row r="1607" spans="3:21" x14ac:dyDescent="0.35">
      <c r="P1607" s="2"/>
    </row>
    <row r="1608" spans="3:21" x14ac:dyDescent="0.35">
      <c r="P1608" s="2"/>
    </row>
    <row r="1687" spans="3:3" x14ac:dyDescent="0.35">
      <c r="C1687" s="2"/>
    </row>
    <row r="1688" spans="3:3" x14ac:dyDescent="0.35">
      <c r="C1688" s="2"/>
    </row>
    <row r="1759" spans="11:11" x14ac:dyDescent="0.35">
      <c r="K1759" s="2"/>
    </row>
    <row r="1774" spans="16:16" x14ac:dyDescent="0.35">
      <c r="P1774" s="2"/>
    </row>
    <row r="1825" spans="11:21" x14ac:dyDescent="0.35">
      <c r="K1825" s="2"/>
    </row>
    <row r="1826" spans="11:21" x14ac:dyDescent="0.35">
      <c r="K1826" s="2"/>
    </row>
    <row r="1837" spans="11:21" x14ac:dyDescent="0.35">
      <c r="U1837" s="2"/>
    </row>
    <row r="1838" spans="11:21" x14ac:dyDescent="0.35">
      <c r="U1838" s="2"/>
    </row>
    <row r="1849" spans="3:3" x14ac:dyDescent="0.35">
      <c r="C1849" s="2"/>
    </row>
    <row r="1850" spans="3:3" x14ac:dyDescent="0.35">
      <c r="C1850" s="2"/>
    </row>
    <row r="1904" spans="16:16" x14ac:dyDescent="0.35">
      <c r="P1904" s="2"/>
    </row>
    <row r="1906" spans="3:3" x14ac:dyDescent="0.35">
      <c r="C1906" s="2"/>
    </row>
    <row r="1925" spans="16:16" x14ac:dyDescent="0.35">
      <c r="P1925" s="2"/>
    </row>
    <row r="1973" spans="11:21" x14ac:dyDescent="0.35">
      <c r="K1973" s="2"/>
    </row>
    <row r="1974" spans="11:21" x14ac:dyDescent="0.35">
      <c r="K1974" s="2"/>
    </row>
    <row r="1978" spans="11:21" x14ac:dyDescent="0.35">
      <c r="U1978" s="2"/>
    </row>
    <row r="1997" spans="16:16" x14ac:dyDescent="0.35">
      <c r="P1997" s="2"/>
    </row>
    <row r="1998" spans="16:16" x14ac:dyDescent="0.35">
      <c r="P1998" s="2"/>
    </row>
    <row r="2001" spans="11:11" x14ac:dyDescent="0.35">
      <c r="K2001" s="2"/>
    </row>
    <row r="2002" spans="11:11" x14ac:dyDescent="0.35">
      <c r="K2002" s="2"/>
    </row>
    <row r="2031" spans="11:11" x14ac:dyDescent="0.35">
      <c r="K2031" s="2"/>
    </row>
    <row r="2032" spans="11:11" x14ac:dyDescent="0.35">
      <c r="K2032" s="2"/>
    </row>
    <row r="2035" spans="26:26" x14ac:dyDescent="0.35">
      <c r="Z2035" s="2"/>
    </row>
    <row r="2055" spans="11:11" x14ac:dyDescent="0.35">
      <c r="K2055" s="2"/>
    </row>
    <row r="2069" spans="3:3" x14ac:dyDescent="0.35">
      <c r="C2069" s="2"/>
    </row>
    <row r="2070" spans="3:3" x14ac:dyDescent="0.35">
      <c r="C2070" s="2"/>
    </row>
    <row r="2101" spans="3:3" x14ac:dyDescent="0.35">
      <c r="C2101" s="2"/>
    </row>
    <row r="2118" spans="11:11" x14ac:dyDescent="0.35">
      <c r="K2118" s="2"/>
    </row>
    <row r="2120" spans="11:11" x14ac:dyDescent="0.35">
      <c r="K2120" s="2"/>
    </row>
    <row r="2192" spans="16:16" x14ac:dyDescent="0.35">
      <c r="P2192" s="2"/>
    </row>
    <row r="2242" spans="11:16" x14ac:dyDescent="0.35">
      <c r="P2242" s="2"/>
    </row>
    <row r="2247" spans="11:16" x14ac:dyDescent="0.35">
      <c r="K2247" s="2"/>
    </row>
    <row r="2259" spans="3:3" x14ac:dyDescent="0.35">
      <c r="C2259" s="2"/>
    </row>
    <row r="2265" spans="3:3" x14ac:dyDescent="0.35">
      <c r="C2265" s="2"/>
    </row>
    <row r="2278" spans="16:16" x14ac:dyDescent="0.35">
      <c r="P2278" s="2"/>
    </row>
    <row r="2341" spans="3:3" x14ac:dyDescent="0.35">
      <c r="C2341" s="2"/>
    </row>
    <row r="2357" spans="16:16" x14ac:dyDescent="0.35">
      <c r="P2357" s="2"/>
    </row>
    <row r="2364" spans="16:16" x14ac:dyDescent="0.35">
      <c r="P2364" s="2"/>
    </row>
    <row r="2390" spans="3:3" x14ac:dyDescent="0.35">
      <c r="C2390" s="2"/>
    </row>
    <row r="2403" spans="3:11" x14ac:dyDescent="0.35">
      <c r="C2403" s="2"/>
    </row>
    <row r="2409" spans="3:11" x14ac:dyDescent="0.35">
      <c r="K2409" s="2"/>
    </row>
    <row r="2425" spans="11:21" x14ac:dyDescent="0.35">
      <c r="U2425" s="2"/>
    </row>
    <row r="2430" spans="11:21" x14ac:dyDescent="0.35">
      <c r="P2430" s="2"/>
    </row>
    <row r="2431" spans="11:21" x14ac:dyDescent="0.35">
      <c r="K2431" s="2"/>
    </row>
    <row r="2451" spans="11:16" x14ac:dyDescent="0.35">
      <c r="P2451" s="2"/>
    </row>
    <row r="2459" spans="11:16" x14ac:dyDescent="0.35">
      <c r="K2459" s="2"/>
    </row>
    <row r="2509" spans="26:26" x14ac:dyDescent="0.35">
      <c r="Z2509" s="2"/>
    </row>
    <row r="2527" spans="21:21" x14ac:dyDescent="0.35">
      <c r="U2527" s="2"/>
    </row>
    <row r="2542" spans="16:16" x14ac:dyDescent="0.35">
      <c r="P2542" s="2"/>
    </row>
    <row r="2593" spans="11:16" x14ac:dyDescent="0.35">
      <c r="P2593" s="2"/>
    </row>
    <row r="2597" spans="11:16" x14ac:dyDescent="0.35">
      <c r="K2597" s="2"/>
    </row>
    <row r="2610" spans="3:3" x14ac:dyDescent="0.35">
      <c r="C2610" s="2"/>
    </row>
    <row r="2614" spans="3:3" x14ac:dyDescent="0.35">
      <c r="C2614" s="2"/>
    </row>
    <row r="2618" spans="3:3" x14ac:dyDescent="0.35">
      <c r="C2618" s="2"/>
    </row>
    <row r="2629" spans="16:16" x14ac:dyDescent="0.35">
      <c r="P2629" s="2"/>
    </row>
    <row r="2641" spans="16:16" x14ac:dyDescent="0.35">
      <c r="P2641" s="2"/>
    </row>
    <row r="2658" spans="3:16" x14ac:dyDescent="0.35">
      <c r="P2658" s="2"/>
    </row>
    <row r="2661" spans="3:16" x14ac:dyDescent="0.35">
      <c r="C2661" s="2"/>
    </row>
    <row r="2754" spans="3:26" x14ac:dyDescent="0.35">
      <c r="C2754" s="2"/>
    </row>
    <row r="2768" spans="3:26" x14ac:dyDescent="0.35">
      <c r="Z2768" s="2"/>
    </row>
    <row r="2775" spans="21:21" x14ac:dyDescent="0.35">
      <c r="U2775" s="2"/>
    </row>
    <row r="2802" spans="16:16" x14ac:dyDescent="0.35">
      <c r="P2802" s="2"/>
    </row>
    <row r="2844" spans="11:11" x14ac:dyDescent="0.35">
      <c r="K2844" s="2"/>
    </row>
    <row r="2846" spans="11:11" x14ac:dyDescent="0.35">
      <c r="K2846" s="2"/>
    </row>
    <row r="2847" spans="11:11" x14ac:dyDescent="0.35">
      <c r="K2847" s="2"/>
    </row>
    <row r="2856" spans="11:11" x14ac:dyDescent="0.35">
      <c r="K2856" s="2"/>
    </row>
    <row r="2872" spans="16:16" x14ac:dyDescent="0.35">
      <c r="P2872" s="2"/>
    </row>
    <row r="2892" spans="3:3" x14ac:dyDescent="0.35">
      <c r="C2892" s="2"/>
    </row>
    <row r="2893" spans="3:3" x14ac:dyDescent="0.35">
      <c r="C2893" s="2"/>
    </row>
    <row r="2904" spans="11:11" x14ac:dyDescent="0.35">
      <c r="K2904" s="2"/>
    </row>
    <row r="2971" spans="11:26" x14ac:dyDescent="0.35">
      <c r="Z2971" s="2"/>
    </row>
    <row r="2974" spans="11:26" x14ac:dyDescent="0.35">
      <c r="K2974" s="2"/>
    </row>
    <row r="3003" spans="3:16" x14ac:dyDescent="0.35">
      <c r="P3003" s="2"/>
    </row>
    <row r="3006" spans="3:16" x14ac:dyDescent="0.35">
      <c r="C3006" s="2"/>
    </row>
    <row r="3025" spans="21:21" x14ac:dyDescent="0.35">
      <c r="U3025" s="2"/>
    </row>
    <row r="3050" spans="11:11" x14ac:dyDescent="0.35">
      <c r="K3050" s="2"/>
    </row>
    <row r="3063" spans="16:16" x14ac:dyDescent="0.35">
      <c r="P3063" s="2"/>
    </row>
    <row r="3076" spans="21:21" x14ac:dyDescent="0.35">
      <c r="U3076" s="2"/>
    </row>
    <row r="3113" spans="11:11" x14ac:dyDescent="0.35">
      <c r="K3113" s="2"/>
    </row>
    <row r="3142" spans="16:16" x14ac:dyDescent="0.35">
      <c r="P3142" s="2"/>
    </row>
    <row r="3148" spans="16:16" x14ac:dyDescent="0.35">
      <c r="P3148" s="2"/>
    </row>
    <row r="3165" spans="26:26" x14ac:dyDescent="0.35">
      <c r="Z3165" s="2"/>
    </row>
    <row r="3184" spans="16:16" x14ac:dyDescent="0.35">
      <c r="P3184" s="2"/>
    </row>
    <row r="3245" spans="3:3" x14ac:dyDescent="0.35">
      <c r="C3245" s="2"/>
    </row>
    <row r="3254" spans="3:16" x14ac:dyDescent="0.35">
      <c r="P3254" s="2"/>
    </row>
    <row r="3258" spans="3:16" x14ac:dyDescent="0.35">
      <c r="C3258" s="2"/>
    </row>
    <row r="3312" spans="3:3" x14ac:dyDescent="0.35">
      <c r="C3312" s="2"/>
    </row>
    <row r="3319" spans="16:16" x14ac:dyDescent="0.35">
      <c r="P3319" s="2"/>
    </row>
    <row r="3329" spans="3:3" x14ac:dyDescent="0.35">
      <c r="C3329" s="2"/>
    </row>
    <row r="3361" spans="3:3" x14ac:dyDescent="0.35">
      <c r="C3361" s="2"/>
    </row>
    <row r="3401" spans="3:11" x14ac:dyDescent="0.35">
      <c r="K3401" s="2"/>
    </row>
    <row r="3406" spans="3:11" x14ac:dyDescent="0.35">
      <c r="C3406" s="2"/>
    </row>
    <row r="3412" spans="16:16" x14ac:dyDescent="0.35">
      <c r="P3412" s="2"/>
    </row>
    <row r="3414" spans="16:16" x14ac:dyDescent="0.35">
      <c r="P3414" s="2"/>
    </row>
    <row r="3442" spans="3:16" x14ac:dyDescent="0.35">
      <c r="P3442" s="2"/>
    </row>
    <row r="3455" spans="3:16" x14ac:dyDescent="0.35">
      <c r="C3455" s="2"/>
    </row>
    <row r="3462" spans="16:16" x14ac:dyDescent="0.35">
      <c r="P3462" s="2"/>
    </row>
    <row r="3574" spans="11:11" x14ac:dyDescent="0.35">
      <c r="K3574" s="2"/>
    </row>
    <row r="3606" spans="3:21" x14ac:dyDescent="0.35">
      <c r="U3606" s="2"/>
    </row>
    <row r="3612" spans="3:21" x14ac:dyDescent="0.35">
      <c r="C3612" s="2"/>
    </row>
    <row r="3636" spans="3:21" x14ac:dyDescent="0.35">
      <c r="U3636" s="2"/>
    </row>
    <row r="3637" spans="3:21" x14ac:dyDescent="0.35">
      <c r="C3637" s="2"/>
    </row>
    <row r="3653" spans="3:16" x14ac:dyDescent="0.35">
      <c r="C3653" s="2"/>
    </row>
    <row r="3655" spans="3:16" x14ac:dyDescent="0.35">
      <c r="P3655" s="2"/>
    </row>
    <row r="3659" spans="3:16" x14ac:dyDescent="0.35">
      <c r="C3659" s="2"/>
    </row>
    <row r="3680" spans="3:3" x14ac:dyDescent="0.35">
      <c r="C3680" s="2"/>
    </row>
    <row r="3700" spans="16:16" x14ac:dyDescent="0.35">
      <c r="P3700" s="2"/>
    </row>
    <row r="3733" spans="3:3" x14ac:dyDescent="0.35">
      <c r="C3733" s="2"/>
    </row>
    <row r="3752" spans="3:16" x14ac:dyDescent="0.35">
      <c r="C3752" s="2"/>
    </row>
    <row r="3755" spans="3:16" x14ac:dyDescent="0.35">
      <c r="P3755" s="2"/>
    </row>
    <row r="3757" spans="3:16" x14ac:dyDescent="0.35">
      <c r="K3757" s="2"/>
    </row>
    <row r="3764" spans="11:16" x14ac:dyDescent="0.35">
      <c r="P3764" s="2"/>
    </row>
    <row r="3766" spans="11:16" x14ac:dyDescent="0.35">
      <c r="P3766" s="2"/>
    </row>
    <row r="3770" spans="11:16" x14ac:dyDescent="0.35">
      <c r="K3770" s="2"/>
    </row>
    <row r="3772" spans="11:16" x14ac:dyDescent="0.35">
      <c r="K3772" s="2"/>
    </row>
    <row r="3812" spans="16:16" x14ac:dyDescent="0.35">
      <c r="P3812" s="2"/>
    </row>
    <row r="3825" spans="11:11" x14ac:dyDescent="0.35">
      <c r="K3825" s="2"/>
    </row>
    <row r="3844" spans="3:21" x14ac:dyDescent="0.35">
      <c r="C3844" s="2"/>
    </row>
    <row r="3847" spans="3:21" x14ac:dyDescent="0.35">
      <c r="U3847" s="2"/>
    </row>
    <row r="3858" spans="11:11" x14ac:dyDescent="0.35">
      <c r="K3858" s="2"/>
    </row>
    <row r="3895" spans="16:16" x14ac:dyDescent="0.35">
      <c r="P3895" s="2"/>
    </row>
    <row r="3910" spans="26:26" x14ac:dyDescent="0.35">
      <c r="Z3910" s="2"/>
    </row>
    <row r="3929" spans="11:16" x14ac:dyDescent="0.35">
      <c r="P3929" s="2"/>
    </row>
    <row r="3935" spans="11:16" x14ac:dyDescent="0.35">
      <c r="K3935" s="2"/>
    </row>
    <row r="3967" spans="31:31" x14ac:dyDescent="0.35">
      <c r="AE3967" s="2"/>
    </row>
    <row r="3968" spans="31:31" x14ac:dyDescent="0.35">
      <c r="AE3968" s="2"/>
    </row>
    <row r="3989" spans="3:16" x14ac:dyDescent="0.35">
      <c r="C3989" s="2"/>
    </row>
    <row r="4000" spans="3:16" x14ac:dyDescent="0.35">
      <c r="P4000" s="2"/>
    </row>
    <row r="4021" spans="3:3" x14ac:dyDescent="0.35">
      <c r="C4021" s="2"/>
    </row>
    <row r="4039" spans="3:16" x14ac:dyDescent="0.35">
      <c r="P4039" s="2"/>
    </row>
    <row r="4046" spans="3:16" x14ac:dyDescent="0.35">
      <c r="C4046" s="2"/>
    </row>
    <row r="4049" spans="21:21" x14ac:dyDescent="0.35">
      <c r="U4049" s="2"/>
    </row>
    <row r="4065" spans="16:16" x14ac:dyDescent="0.35">
      <c r="P4065" s="2"/>
    </row>
    <row r="4093" spans="3:3" x14ac:dyDescent="0.35">
      <c r="C4093" s="2"/>
    </row>
    <row r="4106" spans="3:26" x14ac:dyDescent="0.35">
      <c r="C4106" s="2"/>
    </row>
    <row r="4110" spans="3:26" x14ac:dyDescent="0.35">
      <c r="Z4110" s="2"/>
    </row>
    <row r="4129" spans="3:26" x14ac:dyDescent="0.35">
      <c r="C4129" s="2"/>
    </row>
    <row r="4142" spans="3:26" x14ac:dyDescent="0.35">
      <c r="P4142" s="2"/>
      <c r="Z4142" s="2"/>
    </row>
    <row r="4144" spans="3:26" x14ac:dyDescent="0.35">
      <c r="K4144" s="2"/>
    </row>
    <row r="4148" spans="3:26" x14ac:dyDescent="0.35">
      <c r="K4148" s="2"/>
      <c r="Z4148" s="2"/>
    </row>
    <row r="4153" spans="3:26" x14ac:dyDescent="0.35">
      <c r="C4153" s="2"/>
      <c r="U4153" s="2"/>
    </row>
    <row r="4169" spans="11:26" x14ac:dyDescent="0.35">
      <c r="Z4169" s="2"/>
    </row>
    <row r="4171" spans="11:26" x14ac:dyDescent="0.35">
      <c r="K4171" s="2"/>
    </row>
    <row r="4173" spans="11:26" x14ac:dyDescent="0.35">
      <c r="Z4173" s="2"/>
    </row>
    <row r="4178" spans="3:26" x14ac:dyDescent="0.35">
      <c r="Z4178" s="2"/>
    </row>
    <row r="4181" spans="3:26" x14ac:dyDescent="0.35">
      <c r="C4181" s="2"/>
    </row>
    <row r="4188" spans="3:26" x14ac:dyDescent="0.35">
      <c r="P4188" s="2"/>
    </row>
    <row r="4201" spans="3:16" x14ac:dyDescent="0.35">
      <c r="C4201" s="2"/>
    </row>
    <row r="4208" spans="3:16" x14ac:dyDescent="0.35">
      <c r="P4208" s="2"/>
    </row>
    <row r="4211" spans="3:26" x14ac:dyDescent="0.35">
      <c r="C4211" s="2"/>
    </row>
    <row r="4218" spans="3:26" x14ac:dyDescent="0.35">
      <c r="K4218" s="2"/>
    </row>
    <row r="4222" spans="3:26" x14ac:dyDescent="0.35">
      <c r="Z4222" s="2"/>
    </row>
    <row r="4227" spans="3:3" x14ac:dyDescent="0.35">
      <c r="C4227" s="2"/>
    </row>
    <row r="4256" spans="11:11" x14ac:dyDescent="0.35">
      <c r="K4256" s="2"/>
    </row>
    <row r="4260" spans="11:11" x14ac:dyDescent="0.35">
      <c r="K4260" s="2"/>
    </row>
    <row r="4268" spans="11:11" x14ac:dyDescent="0.35">
      <c r="K4268" s="2"/>
    </row>
    <row r="4313" spans="16:16" x14ac:dyDescent="0.35">
      <c r="P4313" s="2"/>
    </row>
    <row r="4315" spans="16:16" x14ac:dyDescent="0.35">
      <c r="P4315" s="2"/>
    </row>
    <row r="4345" spans="16:16" x14ac:dyDescent="0.35">
      <c r="P4345" s="2"/>
    </row>
    <row r="4357" spans="3:11" x14ac:dyDescent="0.35">
      <c r="C4357" s="2"/>
    </row>
    <row r="4365" spans="3:11" x14ac:dyDescent="0.35">
      <c r="K4365" s="2"/>
    </row>
    <row r="4379" spans="3:11" x14ac:dyDescent="0.35">
      <c r="K4379" s="2"/>
    </row>
    <row r="4382" spans="3:11" x14ac:dyDescent="0.35">
      <c r="C4382" s="2"/>
    </row>
    <row r="4389" spans="16:16" x14ac:dyDescent="0.35">
      <c r="P4389" s="2"/>
    </row>
    <row r="4419" spans="16:16" x14ac:dyDescent="0.35">
      <c r="P4419" s="2"/>
    </row>
    <row r="4445" spans="16:16" x14ac:dyDescent="0.35">
      <c r="P4445" s="2"/>
    </row>
    <row r="4474" spans="3:26" x14ac:dyDescent="0.35">
      <c r="Z4474" s="2"/>
    </row>
    <row r="4477" spans="3:26" x14ac:dyDescent="0.35">
      <c r="C4477" s="2"/>
    </row>
    <row r="4483" spans="11:11" x14ac:dyDescent="0.35">
      <c r="K4483" s="2"/>
    </row>
    <row r="4500" spans="11:16" x14ac:dyDescent="0.35">
      <c r="P4500" s="2"/>
    </row>
    <row r="4502" spans="11:16" x14ac:dyDescent="0.35">
      <c r="K4502" s="2"/>
    </row>
    <row r="4511" spans="11:16" x14ac:dyDescent="0.35">
      <c r="P4511" s="2"/>
    </row>
    <row r="4515" spans="11:11" x14ac:dyDescent="0.35">
      <c r="K4515" s="2"/>
    </row>
    <row r="4560" spans="16:16" x14ac:dyDescent="0.35">
      <c r="P4560" s="2"/>
    </row>
    <row r="4562" spans="3:16" x14ac:dyDescent="0.35">
      <c r="C4562" s="2"/>
      <c r="K4562" s="2"/>
      <c r="P4562" s="2"/>
    </row>
    <row r="4571" spans="3:16" x14ac:dyDescent="0.35">
      <c r="K4571" s="2"/>
    </row>
    <row r="4591" spans="3:21" x14ac:dyDescent="0.35">
      <c r="C4591" s="2"/>
    </row>
    <row r="4592" spans="3:21" x14ac:dyDescent="0.35">
      <c r="U4592" s="2"/>
    </row>
    <row r="4600" spans="11:16" x14ac:dyDescent="0.35">
      <c r="P4600" s="2"/>
    </row>
    <row r="4601" spans="11:16" x14ac:dyDescent="0.35">
      <c r="K4601" s="2"/>
    </row>
    <row r="4617" spans="3:3" x14ac:dyDescent="0.35">
      <c r="C4617" s="2"/>
    </row>
    <row r="4622" spans="3:3" x14ac:dyDescent="0.35">
      <c r="C4622" s="2"/>
    </row>
    <row r="4633" spans="11:16" x14ac:dyDescent="0.35">
      <c r="K4633" s="2"/>
    </row>
    <row r="4640" spans="11:16" x14ac:dyDescent="0.35">
      <c r="P4640" s="2"/>
    </row>
    <row r="4652" spans="3:16" x14ac:dyDescent="0.35">
      <c r="C4652" s="2"/>
      <c r="P4652" s="2"/>
    </row>
    <row r="4653" spans="3:16" x14ac:dyDescent="0.35">
      <c r="K4653" s="2"/>
    </row>
    <row r="4670" spans="16:16" x14ac:dyDescent="0.35">
      <c r="P4670" s="2"/>
    </row>
    <row r="4680" spans="11:11" x14ac:dyDescent="0.35">
      <c r="K4680" s="2"/>
    </row>
    <row r="4690" spans="3:3" x14ac:dyDescent="0.35">
      <c r="C4690" s="2"/>
    </row>
    <row r="4787" spans="3:11" x14ac:dyDescent="0.35">
      <c r="K4787" s="2"/>
    </row>
    <row r="4792" spans="3:11" x14ac:dyDescent="0.35">
      <c r="C4792" s="2"/>
    </row>
    <row r="4793" spans="3:11" x14ac:dyDescent="0.35">
      <c r="K4793" s="2"/>
    </row>
    <row r="4851" spans="3:3" x14ac:dyDescent="0.35">
      <c r="C4851" s="2"/>
    </row>
    <row r="4865" spans="3:26" x14ac:dyDescent="0.35">
      <c r="Z4865" s="2"/>
    </row>
    <row r="4874" spans="3:26" x14ac:dyDescent="0.35">
      <c r="C4874" s="2"/>
    </row>
    <row r="4879" spans="3:26" x14ac:dyDescent="0.35">
      <c r="K4879" s="2"/>
    </row>
    <row r="4887" spans="16:16" x14ac:dyDescent="0.35">
      <c r="P4887" s="2"/>
    </row>
    <row r="4902" spans="11:11" x14ac:dyDescent="0.35">
      <c r="K4902" s="2"/>
    </row>
    <row r="4914" spans="26:26" x14ac:dyDescent="0.35">
      <c r="Z4914" s="2"/>
    </row>
    <row r="4917" spans="26:26" x14ac:dyDescent="0.35">
      <c r="Z4917" s="2"/>
    </row>
    <row r="4936" spans="16:16" x14ac:dyDescent="0.35">
      <c r="P4936" s="2"/>
    </row>
    <row r="4944" spans="16:16" x14ac:dyDescent="0.35">
      <c r="P4944" s="2"/>
    </row>
    <row r="4959" spans="3:3" x14ac:dyDescent="0.35">
      <c r="C4959" s="2"/>
    </row>
    <row r="4973" spans="3:3" x14ac:dyDescent="0.35">
      <c r="C4973" s="2"/>
    </row>
    <row r="5014" spans="11:11" x14ac:dyDescent="0.35">
      <c r="K5014" s="2"/>
    </row>
    <row r="5058" spans="16:16" x14ac:dyDescent="0.35">
      <c r="P5058" s="2"/>
    </row>
    <row r="5061" spans="16:16" x14ac:dyDescent="0.35">
      <c r="P5061" s="2"/>
    </row>
    <row r="5083" spans="21:21" x14ac:dyDescent="0.35">
      <c r="U5083" s="2"/>
    </row>
    <row r="5089" spans="3:11" x14ac:dyDescent="0.35">
      <c r="C5089" s="2"/>
    </row>
    <row r="5095" spans="3:11" x14ac:dyDescent="0.35">
      <c r="K5095" s="2"/>
    </row>
    <row r="5105" spans="3:3" x14ac:dyDescent="0.35">
      <c r="C5105" s="2"/>
    </row>
    <row r="5135" spans="3:3" x14ac:dyDescent="0.35">
      <c r="C5135" s="2"/>
    </row>
    <row r="5137" spans="3:26" x14ac:dyDescent="0.35">
      <c r="Z5137" s="2"/>
    </row>
    <row r="5140" spans="3:26" x14ac:dyDescent="0.35">
      <c r="C5140" s="2"/>
    </row>
    <row r="5149" spans="3:26" x14ac:dyDescent="0.35">
      <c r="C5149" s="2"/>
    </row>
    <row r="5159" spans="16:26" x14ac:dyDescent="0.35">
      <c r="P5159" s="2"/>
    </row>
    <row r="5161" spans="16:26" x14ac:dyDescent="0.35">
      <c r="Z5161" s="2"/>
    </row>
    <row r="5169" spans="3:16" x14ac:dyDescent="0.35">
      <c r="C5169" s="2"/>
    </row>
    <row r="5180" spans="3:16" x14ac:dyDescent="0.35">
      <c r="P5180" s="2"/>
    </row>
    <row r="5188" spans="11:16" x14ac:dyDescent="0.35">
      <c r="K5188" s="2"/>
    </row>
    <row r="5191" spans="11:16" x14ac:dyDescent="0.35">
      <c r="P5191" s="2"/>
    </row>
    <row r="5201" spans="3:26" x14ac:dyDescent="0.35">
      <c r="Z5201" s="2"/>
    </row>
    <row r="5202" spans="3:26" x14ac:dyDescent="0.35">
      <c r="C5202" s="2"/>
    </row>
    <row r="5211" spans="3:26" x14ac:dyDescent="0.35">
      <c r="K5211" s="2"/>
    </row>
    <row r="5218" spans="11:26" x14ac:dyDescent="0.35">
      <c r="K5218" s="2"/>
    </row>
    <row r="5228" spans="11:26" x14ac:dyDescent="0.35">
      <c r="P5228" s="2"/>
      <c r="Z5228" s="2"/>
    </row>
    <row r="5240" spans="11:21" x14ac:dyDescent="0.35">
      <c r="U5240" s="2"/>
    </row>
    <row r="5245" spans="11:21" x14ac:dyDescent="0.35">
      <c r="K5245" s="2"/>
    </row>
    <row r="5310" spans="11:11" x14ac:dyDescent="0.35">
      <c r="K5310" s="2"/>
    </row>
    <row r="5313" spans="11:11" x14ac:dyDescent="0.35">
      <c r="K5313" s="2"/>
    </row>
    <row r="5330" spans="26:26" x14ac:dyDescent="0.35">
      <c r="Z5330" s="2"/>
    </row>
    <row r="5348" spans="11:11" x14ac:dyDescent="0.35">
      <c r="K5348" s="2"/>
    </row>
    <row r="5390" spans="21:21" x14ac:dyDescent="0.35">
      <c r="U5390" s="2"/>
    </row>
    <row r="5393" spans="16:16" x14ac:dyDescent="0.35">
      <c r="P5393" s="2"/>
    </row>
    <row r="5394" spans="16:16" x14ac:dyDescent="0.35">
      <c r="P5394" s="2"/>
    </row>
    <row r="5410" spans="16:16" x14ac:dyDescent="0.35">
      <c r="P5410" s="2"/>
    </row>
    <row r="5436" spans="3:11" x14ac:dyDescent="0.35">
      <c r="C5436" s="2"/>
    </row>
    <row r="5437" spans="3:11" x14ac:dyDescent="0.35">
      <c r="C5437" s="2"/>
    </row>
    <row r="5440" spans="3:11" x14ac:dyDescent="0.35">
      <c r="K5440" s="2"/>
    </row>
    <row r="5473" spans="11:11" x14ac:dyDescent="0.35">
      <c r="K5473" s="2"/>
    </row>
    <row r="5507" spans="11:26" x14ac:dyDescent="0.35">
      <c r="Z5507" s="2"/>
    </row>
    <row r="5508" spans="11:26" x14ac:dyDescent="0.35">
      <c r="Z5508" s="2"/>
    </row>
    <row r="5517" spans="11:26" x14ac:dyDescent="0.35">
      <c r="K5517" s="2"/>
    </row>
    <row r="5528" spans="26:26" x14ac:dyDescent="0.35">
      <c r="Z5528" s="2"/>
    </row>
    <row r="5552" spans="11:11" x14ac:dyDescent="0.35">
      <c r="K5552" s="2"/>
    </row>
    <row r="5592" spans="16:16" x14ac:dyDescent="0.35">
      <c r="P5592" s="2"/>
    </row>
    <row r="5605" spans="3:3" x14ac:dyDescent="0.35">
      <c r="C5605" s="2"/>
    </row>
    <row r="5684" spans="11:11" x14ac:dyDescent="0.35">
      <c r="K5684" s="2"/>
    </row>
    <row r="5754" spans="16:16" x14ac:dyDescent="0.35">
      <c r="P5754" s="2"/>
    </row>
    <row r="5795" spans="16:26" x14ac:dyDescent="0.35">
      <c r="P5795" s="2"/>
      <c r="Z5795" s="2"/>
    </row>
    <row r="5844" spans="3:3" x14ac:dyDescent="0.35">
      <c r="C5844" s="2"/>
    </row>
    <row r="5952" spans="16:16" x14ac:dyDescent="0.35">
      <c r="P5952" s="2"/>
    </row>
    <row r="5981" spans="3:3" x14ac:dyDescent="0.35">
      <c r="C5981" s="2"/>
    </row>
    <row r="5999" spans="11:11" x14ac:dyDescent="0.35">
      <c r="K5999" s="2"/>
    </row>
    <row r="6014" spans="11:16" x14ac:dyDescent="0.35">
      <c r="K6014" s="2"/>
    </row>
    <row r="6016" spans="11:16" x14ac:dyDescent="0.35">
      <c r="P6016" s="2"/>
    </row>
    <row r="6028" spans="11:11" x14ac:dyDescent="0.35">
      <c r="K6028" s="2"/>
    </row>
    <row r="6090" spans="3:21" x14ac:dyDescent="0.35">
      <c r="C6090" s="2"/>
    </row>
    <row r="6096" spans="3:21" x14ac:dyDescent="0.35">
      <c r="U6096" s="2"/>
    </row>
    <row r="6103" spans="11:11" x14ac:dyDescent="0.35">
      <c r="K6103" s="2"/>
    </row>
    <row r="6173" spans="3:3" x14ac:dyDescent="0.35">
      <c r="C6173" s="2"/>
    </row>
    <row r="6212" spans="16:21" x14ac:dyDescent="0.35">
      <c r="P6212" s="2"/>
    </row>
    <row r="6214" spans="16:21" x14ac:dyDescent="0.35">
      <c r="U6214" s="2"/>
    </row>
    <row r="6267" spans="16:16" x14ac:dyDescent="0.35">
      <c r="P626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0FD3-F7D1-42EE-8F99-CF59F10A0AC4}">
  <dimension ref="A1:BP551"/>
  <sheetViews>
    <sheetView topLeftCell="AF1" zoomScale="85" zoomScaleNormal="85" workbookViewId="0">
      <selection activeCell="AS3" sqref="AS3"/>
    </sheetView>
  </sheetViews>
  <sheetFormatPr defaultRowHeight="14.5" x14ac:dyDescent="0.35"/>
  <cols>
    <col min="18" max="18" width="8.7265625" style="36"/>
    <col min="33" max="33" width="8.7265625" style="34"/>
    <col min="35" max="35" width="33.90625" customWidth="1"/>
    <col min="36" max="36" width="11.453125" style="27" customWidth="1"/>
    <col min="37" max="37" width="6.54296875" style="27" customWidth="1"/>
    <col min="38" max="38" width="4.6328125" customWidth="1"/>
    <col min="39" max="39" width="32.90625" customWidth="1"/>
    <col min="40" max="40" width="11.36328125" customWidth="1"/>
    <col min="41" max="41" width="7.08984375" customWidth="1"/>
    <col min="42" max="42" width="11.08984375" style="27" customWidth="1"/>
    <col min="44" max="44" width="34.7265625" customWidth="1"/>
    <col min="45" max="45" width="11.26953125" customWidth="1"/>
    <col min="46" max="46" width="5.81640625" customWidth="1"/>
    <col min="47" max="47" width="4" customWidth="1"/>
    <col min="48" max="48" width="33.6328125" customWidth="1"/>
    <col min="49" max="49" width="11.6328125" customWidth="1"/>
    <col min="50" max="50" width="7.6328125" customWidth="1"/>
    <col min="51" max="51" width="10.453125" style="27" customWidth="1"/>
    <col min="53" max="59" width="8.7265625" hidden="1" customWidth="1"/>
    <col min="60" max="68" width="8.7265625" style="1"/>
  </cols>
  <sheetData>
    <row r="1" spans="1:68" x14ac:dyDescent="0.35">
      <c r="A1" t="s">
        <v>0</v>
      </c>
      <c r="B1" t="s">
        <v>2</v>
      </c>
      <c r="C1" s="35" t="s">
        <v>50</v>
      </c>
      <c r="D1" t="s">
        <v>51</v>
      </c>
      <c r="F1" s="35"/>
      <c r="G1" t="s">
        <v>52</v>
      </c>
      <c r="H1">
        <v>200</v>
      </c>
      <c r="J1">
        <v>1669</v>
      </c>
      <c r="K1" t="s">
        <v>53</v>
      </c>
      <c r="L1" t="s">
        <v>54</v>
      </c>
      <c r="M1">
        <v>200</v>
      </c>
      <c r="O1" s="35">
        <v>0</v>
      </c>
      <c r="P1" t="s">
        <v>55</v>
      </c>
      <c r="Q1" t="s">
        <v>54</v>
      </c>
      <c r="R1" s="36">
        <v>200</v>
      </c>
      <c r="S1" s="35"/>
      <c r="T1">
        <v>1201</v>
      </c>
      <c r="U1" t="s">
        <v>56</v>
      </c>
      <c r="V1" t="s">
        <v>57</v>
      </c>
      <c r="W1">
        <v>200</v>
      </c>
      <c r="Y1">
        <v>292</v>
      </c>
      <c r="Z1" t="s">
        <v>58</v>
      </c>
      <c r="AA1" t="s">
        <v>59</v>
      </c>
      <c r="AB1">
        <v>200</v>
      </c>
      <c r="AD1">
        <v>152</v>
      </c>
      <c r="AE1" t="s">
        <v>40</v>
      </c>
      <c r="AF1" t="s">
        <v>4</v>
      </c>
      <c r="AI1" s="25" t="s">
        <v>32</v>
      </c>
      <c r="AR1" s="26" t="s">
        <v>33</v>
      </c>
      <c r="AS1" s="4" t="s">
        <v>2</v>
      </c>
      <c r="BA1" s="20"/>
      <c r="BI1" s="37"/>
      <c r="BJ1" s="37"/>
      <c r="BK1" s="37"/>
      <c r="BL1" s="37"/>
      <c r="BM1" s="37"/>
      <c r="BN1" s="37"/>
      <c r="BO1" s="37"/>
      <c r="BP1" s="38"/>
    </row>
    <row r="2" spans="1:68" x14ac:dyDescent="0.35">
      <c r="A2" t="s">
        <v>0</v>
      </c>
      <c r="B2" t="s">
        <v>2</v>
      </c>
      <c r="C2" s="35" t="s">
        <v>60</v>
      </c>
      <c r="D2" t="s">
        <v>61</v>
      </c>
      <c r="F2" s="35"/>
      <c r="G2" t="s">
        <v>62</v>
      </c>
      <c r="H2">
        <v>200</v>
      </c>
      <c r="J2">
        <v>1485</v>
      </c>
      <c r="K2" t="s">
        <v>63</v>
      </c>
      <c r="L2" t="s">
        <v>64</v>
      </c>
      <c r="M2">
        <v>200</v>
      </c>
      <c r="N2" s="35"/>
      <c r="O2">
        <v>0</v>
      </c>
      <c r="P2" t="s">
        <v>65</v>
      </c>
      <c r="Q2" t="s">
        <v>64</v>
      </c>
      <c r="R2" s="36">
        <v>200</v>
      </c>
      <c r="T2">
        <v>1116</v>
      </c>
      <c r="U2" t="s">
        <v>66</v>
      </c>
      <c r="V2" t="s">
        <v>67</v>
      </c>
      <c r="W2">
        <v>200</v>
      </c>
      <c r="Y2">
        <v>171</v>
      </c>
      <c r="Z2" t="s">
        <v>68</v>
      </c>
      <c r="AA2" t="s">
        <v>69</v>
      </c>
      <c r="AB2">
        <v>200</v>
      </c>
      <c r="AD2">
        <v>173</v>
      </c>
      <c r="AE2" t="s">
        <v>49</v>
      </c>
      <c r="AF2" t="s">
        <v>4</v>
      </c>
      <c r="AR2" s="26" t="s">
        <v>35</v>
      </c>
      <c r="AS2" t="s">
        <v>3331</v>
      </c>
      <c r="BA2" s="20"/>
    </row>
    <row r="3" spans="1:68" x14ac:dyDescent="0.35">
      <c r="A3" t="s">
        <v>0</v>
      </c>
      <c r="B3" t="s">
        <v>2</v>
      </c>
      <c r="C3" s="35" t="s">
        <v>70</v>
      </c>
      <c r="D3" t="s">
        <v>71</v>
      </c>
      <c r="F3" s="35"/>
      <c r="G3" t="s">
        <v>72</v>
      </c>
      <c r="H3">
        <v>403</v>
      </c>
      <c r="I3" t="s">
        <v>3</v>
      </c>
      <c r="J3">
        <v>903</v>
      </c>
      <c r="K3" t="s">
        <v>73</v>
      </c>
      <c r="L3" t="s">
        <v>74</v>
      </c>
      <c r="M3">
        <v>200</v>
      </c>
      <c r="N3" s="35"/>
      <c r="O3">
        <v>0</v>
      </c>
      <c r="P3" t="s">
        <v>75</v>
      </c>
      <c r="Q3" t="s">
        <v>74</v>
      </c>
      <c r="R3" s="36">
        <v>403</v>
      </c>
      <c r="S3" t="s">
        <v>3</v>
      </c>
      <c r="T3">
        <v>898</v>
      </c>
      <c r="AR3" s="26" t="s">
        <v>34</v>
      </c>
      <c r="AS3" t="s">
        <v>51</v>
      </c>
    </row>
    <row r="4" spans="1:68" x14ac:dyDescent="0.35">
      <c r="A4" t="s">
        <v>0</v>
      </c>
      <c r="B4" t="s">
        <v>2</v>
      </c>
      <c r="C4" s="2" t="s">
        <v>76</v>
      </c>
      <c r="D4" t="s">
        <v>77</v>
      </c>
      <c r="F4" s="35"/>
      <c r="G4" t="s">
        <v>78</v>
      </c>
      <c r="H4">
        <v>200</v>
      </c>
      <c r="J4">
        <v>1405</v>
      </c>
      <c r="K4" t="s">
        <v>79</v>
      </c>
      <c r="L4" t="s">
        <v>80</v>
      </c>
      <c r="M4">
        <v>200</v>
      </c>
      <c r="N4" s="35"/>
      <c r="O4">
        <v>0</v>
      </c>
      <c r="P4" t="s">
        <v>81</v>
      </c>
      <c r="Q4" t="s">
        <v>80</v>
      </c>
      <c r="R4" s="36">
        <v>200</v>
      </c>
      <c r="T4">
        <v>1073</v>
      </c>
      <c r="U4" t="s">
        <v>82</v>
      </c>
      <c r="V4" t="s">
        <v>83</v>
      </c>
      <c r="W4">
        <v>200</v>
      </c>
      <c r="Y4">
        <v>171</v>
      </c>
      <c r="Z4" t="s">
        <v>84</v>
      </c>
      <c r="AA4" t="s">
        <v>85</v>
      </c>
      <c r="AB4">
        <v>200</v>
      </c>
      <c r="AD4">
        <v>156</v>
      </c>
      <c r="AE4" t="s">
        <v>43</v>
      </c>
      <c r="AF4" t="s">
        <v>4</v>
      </c>
    </row>
    <row r="5" spans="1:68" ht="15" thickBot="1" x14ac:dyDescent="0.4">
      <c r="A5" t="s">
        <v>0</v>
      </c>
      <c r="B5" t="s">
        <v>2</v>
      </c>
      <c r="C5" s="35" t="s">
        <v>86</v>
      </c>
      <c r="D5" t="s">
        <v>87</v>
      </c>
      <c r="F5" s="35"/>
      <c r="G5" t="s">
        <v>88</v>
      </c>
      <c r="H5">
        <v>403</v>
      </c>
      <c r="I5" t="s">
        <v>3</v>
      </c>
      <c r="J5">
        <v>1028</v>
      </c>
      <c r="K5" t="s">
        <v>89</v>
      </c>
      <c r="L5" t="s">
        <v>90</v>
      </c>
      <c r="M5">
        <v>200</v>
      </c>
      <c r="N5" s="35"/>
      <c r="O5">
        <v>0</v>
      </c>
      <c r="P5" t="s">
        <v>91</v>
      </c>
      <c r="Q5" t="s">
        <v>90</v>
      </c>
      <c r="R5" s="36">
        <v>403</v>
      </c>
      <c r="S5" t="s">
        <v>3</v>
      </c>
      <c r="T5">
        <v>1023</v>
      </c>
      <c r="AI5" t="s">
        <v>19</v>
      </c>
      <c r="AM5" s="22" t="s">
        <v>27</v>
      </c>
      <c r="AR5" t="s">
        <v>19</v>
      </c>
      <c r="AV5" s="22" t="s">
        <v>27</v>
      </c>
    </row>
    <row r="6" spans="1:68" ht="15" thickBot="1" x14ac:dyDescent="0.4">
      <c r="A6" t="s">
        <v>0</v>
      </c>
      <c r="B6" t="s">
        <v>2</v>
      </c>
      <c r="C6" s="35" t="s">
        <v>92</v>
      </c>
      <c r="D6" t="s">
        <v>93</v>
      </c>
      <c r="F6" s="35"/>
      <c r="G6" t="s">
        <v>94</v>
      </c>
      <c r="H6">
        <v>403</v>
      </c>
      <c r="I6" t="s">
        <v>3</v>
      </c>
      <c r="J6">
        <v>923</v>
      </c>
      <c r="K6" t="s">
        <v>95</v>
      </c>
      <c r="L6" t="s">
        <v>96</v>
      </c>
      <c r="M6">
        <v>200</v>
      </c>
      <c r="N6" s="35"/>
      <c r="O6">
        <v>0</v>
      </c>
      <c r="P6" t="s">
        <v>97</v>
      </c>
      <c r="Q6" t="s">
        <v>96</v>
      </c>
      <c r="R6" s="36">
        <v>403</v>
      </c>
      <c r="S6" t="s">
        <v>3</v>
      </c>
      <c r="T6">
        <v>917</v>
      </c>
      <c r="AI6" s="12" t="s">
        <v>15</v>
      </c>
      <c r="AJ6" s="8" t="s">
        <v>14</v>
      </c>
      <c r="AK6" s="9" t="s">
        <v>7</v>
      </c>
      <c r="AM6" s="21" t="s">
        <v>22</v>
      </c>
      <c r="AN6" s="8" t="s">
        <v>26</v>
      </c>
      <c r="AO6" s="8" t="s">
        <v>7</v>
      </c>
      <c r="AP6" s="28" t="s">
        <v>38</v>
      </c>
      <c r="AR6" s="12" t="s">
        <v>15</v>
      </c>
      <c r="AS6" s="8" t="s">
        <v>14</v>
      </c>
      <c r="AT6" s="9" t="s">
        <v>7</v>
      </c>
      <c r="AV6" s="21" t="s">
        <v>22</v>
      </c>
      <c r="AW6" s="8" t="s">
        <v>26</v>
      </c>
      <c r="AX6" s="8" t="s">
        <v>7</v>
      </c>
      <c r="AY6" s="28" t="s">
        <v>38</v>
      </c>
      <c r="BC6" s="32"/>
      <c r="BE6" s="33"/>
    </row>
    <row r="7" spans="1:68" x14ac:dyDescent="0.35">
      <c r="A7" t="s">
        <v>0</v>
      </c>
      <c r="B7" t="s">
        <v>2</v>
      </c>
      <c r="C7" s="35" t="s">
        <v>98</v>
      </c>
      <c r="D7" t="s">
        <v>99</v>
      </c>
      <c r="F7" s="35"/>
      <c r="G7" t="s">
        <v>100</v>
      </c>
      <c r="H7">
        <v>200</v>
      </c>
      <c r="J7">
        <v>1568</v>
      </c>
      <c r="K7" t="s">
        <v>101</v>
      </c>
      <c r="L7" t="s">
        <v>102</v>
      </c>
      <c r="M7">
        <v>200</v>
      </c>
      <c r="N7" s="35"/>
      <c r="O7">
        <v>0</v>
      </c>
      <c r="P7" s="2" t="s">
        <v>103</v>
      </c>
      <c r="Q7" t="s">
        <v>102</v>
      </c>
      <c r="R7" s="36">
        <v>200</v>
      </c>
      <c r="T7">
        <v>1219</v>
      </c>
      <c r="U7" t="s">
        <v>104</v>
      </c>
      <c r="V7" t="s">
        <v>105</v>
      </c>
      <c r="W7">
        <v>200</v>
      </c>
      <c r="Y7">
        <v>174</v>
      </c>
      <c r="Z7" t="s">
        <v>106</v>
      </c>
      <c r="AA7" t="s">
        <v>107</v>
      </c>
      <c r="AB7">
        <v>200</v>
      </c>
      <c r="AD7">
        <v>169</v>
      </c>
      <c r="AE7" t="s">
        <v>40</v>
      </c>
      <c r="AF7" t="s">
        <v>4</v>
      </c>
      <c r="AI7" s="13" t="s">
        <v>16</v>
      </c>
      <c r="AJ7" s="11">
        <f>COUNTIF($E:$E,"OK")</f>
        <v>0</v>
      </c>
      <c r="AK7" s="7">
        <f>IF(AJ7=0,0,AJ7/AJ9)</f>
        <v>0</v>
      </c>
      <c r="AM7" s="13">
        <v>200</v>
      </c>
      <c r="AN7" s="11">
        <f t="shared" ref="AN7:AN12" si="0">COUNTIF($H:$H,AM7)</f>
        <v>100</v>
      </c>
      <c r="AO7" s="23">
        <f>IF(AN7=0,0,AN7/AN13)</f>
        <v>0.20040080160320642</v>
      </c>
      <c r="AP7" s="29">
        <f t="shared" ref="AP7:AP12" si="1">IF(AN7=0,0,AVERAGEIF($H:$H,AM7,$J:$J))</f>
        <v>1524.57</v>
      </c>
      <c r="AR7" s="13" t="s">
        <v>16</v>
      </c>
      <c r="AS7" s="11">
        <f>COUNTIFS($E:$E,"OK",$B:$B,AS1,$D:$D,"&gt;"&amp;AS2,$D:$D,"&lt;"&amp;AS3)</f>
        <v>0</v>
      </c>
      <c r="AT7" s="7">
        <f>IF(AS7=0,0,AS7/AS9)</f>
        <v>0</v>
      </c>
      <c r="AV7" s="13">
        <v>200</v>
      </c>
      <c r="AW7" s="11">
        <f>COUNTIFS($H:$H,AV7,$B:$B,$AS$1,$D:$D,"&gt;"&amp;$AS$2,$D:$D,"&lt;"&amp;$AS$3)</f>
        <v>68</v>
      </c>
      <c r="AX7" s="7">
        <f>IF(AW7=0,0,AW7/AW12)</f>
        <v>0.16873449131513649</v>
      </c>
      <c r="AY7" s="14">
        <f>IF(AW7=0,0,AVERAGEIFS($J:$J,$H:$H,AV7,$B:$B,$AS$1,$D:$D,"&gt;"&amp;$AS$2,$D:$D,"&lt;"&amp;$AS$3))</f>
        <v>1544.6323529411766</v>
      </c>
    </row>
    <row r="8" spans="1:68" ht="15" thickBot="1" x14ac:dyDescent="0.4">
      <c r="A8" t="s">
        <v>0</v>
      </c>
      <c r="B8" t="s">
        <v>2</v>
      </c>
      <c r="C8" s="35" t="s">
        <v>108</v>
      </c>
      <c r="D8" t="s">
        <v>109</v>
      </c>
      <c r="F8" s="35"/>
      <c r="G8" t="s">
        <v>110</v>
      </c>
      <c r="H8">
        <v>403</v>
      </c>
      <c r="I8" t="s">
        <v>3</v>
      </c>
      <c r="J8">
        <v>861</v>
      </c>
      <c r="K8" t="s">
        <v>111</v>
      </c>
      <c r="L8" t="s">
        <v>112</v>
      </c>
      <c r="M8">
        <v>200</v>
      </c>
      <c r="N8" s="35"/>
      <c r="O8">
        <v>0</v>
      </c>
      <c r="P8" t="s">
        <v>113</v>
      </c>
      <c r="Q8" t="s">
        <v>112</v>
      </c>
      <c r="R8" s="36">
        <v>403</v>
      </c>
      <c r="S8" t="s">
        <v>3</v>
      </c>
      <c r="T8">
        <v>855</v>
      </c>
      <c r="AI8" s="13" t="s">
        <v>17</v>
      </c>
      <c r="AJ8" s="11">
        <f>COUNTIF($E:$E,"Error")</f>
        <v>0</v>
      </c>
      <c r="AK8" s="7">
        <f>IF(AJ8=0,0,AJ8/AJ9)</f>
        <v>0</v>
      </c>
      <c r="AM8" s="18">
        <v>400</v>
      </c>
      <c r="AN8" s="11">
        <f t="shared" si="0"/>
        <v>0</v>
      </c>
      <c r="AO8" s="23">
        <f>IF(AN8=0,0,AN8/AN13)</f>
        <v>0</v>
      </c>
      <c r="AP8" s="29">
        <f t="shared" si="1"/>
        <v>0</v>
      </c>
      <c r="AR8" s="13" t="s">
        <v>17</v>
      </c>
      <c r="AS8" s="11">
        <f>COUNTIFS($E:$E,"Error",$B:$B,AS1,$D:$D,"&gt;"&amp;AS2,$D:$D,"&lt;"&amp;AS3)</f>
        <v>0</v>
      </c>
      <c r="AT8" s="7">
        <f>IF(AS8=0,0,AS8/AS9)</f>
        <v>0</v>
      </c>
      <c r="AV8" s="18">
        <v>400</v>
      </c>
      <c r="AW8" s="11">
        <f>COUNTIFS($H:$H,AV8,$B:$B,$AS$1,$D:$D,"&gt;"&amp;$AS$2,$D:$D,"&lt;"&amp;$AS$3)</f>
        <v>0</v>
      </c>
      <c r="AX8" s="7">
        <f>IF(AW8=0,0,AW8/AW12)</f>
        <v>0</v>
      </c>
      <c r="AY8" s="14">
        <f>IF(AW8=0,0,AVERAGEIFS($J:$J,$H:$H,AV8,$B:$B,$AS$1,$D:$D,"&gt;"&amp;$AS$2,$D:$D,"&lt;"&amp;$AS$3))</f>
        <v>0</v>
      </c>
    </row>
    <row r="9" spans="1:68" ht="15" thickBot="1" x14ac:dyDescent="0.4">
      <c r="A9" t="s">
        <v>0</v>
      </c>
      <c r="B9" t="s">
        <v>2</v>
      </c>
      <c r="C9" s="35" t="s">
        <v>114</v>
      </c>
      <c r="D9" t="s">
        <v>115</v>
      </c>
      <c r="F9" s="35"/>
      <c r="G9" t="s">
        <v>116</v>
      </c>
      <c r="H9">
        <v>403</v>
      </c>
      <c r="I9" t="s">
        <v>3</v>
      </c>
      <c r="J9">
        <v>988</v>
      </c>
      <c r="K9" t="s">
        <v>117</v>
      </c>
      <c r="L9" t="s">
        <v>118</v>
      </c>
      <c r="M9">
        <v>200</v>
      </c>
      <c r="N9" s="35"/>
      <c r="O9">
        <v>0</v>
      </c>
      <c r="P9" t="s">
        <v>119</v>
      </c>
      <c r="Q9" t="s">
        <v>118</v>
      </c>
      <c r="R9" s="36">
        <v>403</v>
      </c>
      <c r="S9" t="s">
        <v>3</v>
      </c>
      <c r="T9">
        <v>982</v>
      </c>
      <c r="AI9" s="16" t="s">
        <v>6</v>
      </c>
      <c r="AJ9" s="5">
        <f>SUM(AJ7:AJ8)</f>
        <v>0</v>
      </c>
      <c r="AK9" s="6"/>
      <c r="AM9" s="13">
        <v>403</v>
      </c>
      <c r="AN9" s="11">
        <f t="shared" si="0"/>
        <v>397</v>
      </c>
      <c r="AO9" s="23">
        <f>IF(AN9=0,0,AN9/AN13)</f>
        <v>0.79559118236472948</v>
      </c>
      <c r="AP9" s="29">
        <f t="shared" si="1"/>
        <v>877.10075566750629</v>
      </c>
      <c r="AR9" s="16" t="s">
        <v>6</v>
      </c>
      <c r="AS9" s="5">
        <f>SUM(AS7:AS8)</f>
        <v>0</v>
      </c>
      <c r="AT9" s="6"/>
      <c r="AV9" s="13">
        <v>403</v>
      </c>
      <c r="AW9" s="11">
        <f>COUNTIFS($H:$H,AV9,$B:$B,$AS$1,$D:$D,"&gt;"&amp;$AS$2,$D:$D,"&lt;"&amp;$AS$3)</f>
        <v>333</v>
      </c>
      <c r="AX9" s="7">
        <f>IF(AW9=0,0,AW9/AW12)</f>
        <v>0.82630272952853601</v>
      </c>
      <c r="AY9" s="14">
        <f>IF(AW9=0,0,AVERAGEIFS($J:$J,$H:$H,AV9,$B:$B,$AS$1,$D:$D,"&gt;"&amp;$AS$2,$D:$D,"&lt;"&amp;$AS$3))</f>
        <v>872.79279279279274</v>
      </c>
    </row>
    <row r="10" spans="1:68" x14ac:dyDescent="0.35">
      <c r="A10" t="s">
        <v>0</v>
      </c>
      <c r="B10" t="s">
        <v>2</v>
      </c>
      <c r="C10" s="35" t="s">
        <v>120</v>
      </c>
      <c r="D10" t="s">
        <v>121</v>
      </c>
      <c r="F10" s="35"/>
      <c r="G10" t="s">
        <v>122</v>
      </c>
      <c r="H10">
        <v>403</v>
      </c>
      <c r="I10" t="s">
        <v>3</v>
      </c>
      <c r="J10" s="35">
        <v>487</v>
      </c>
      <c r="K10" t="s">
        <v>123</v>
      </c>
      <c r="L10" s="35" t="s">
        <v>124</v>
      </c>
      <c r="M10">
        <v>200</v>
      </c>
      <c r="O10">
        <v>0</v>
      </c>
      <c r="P10" s="35" t="s">
        <v>125</v>
      </c>
      <c r="Q10" t="s">
        <v>124</v>
      </c>
      <c r="R10" s="36">
        <v>403</v>
      </c>
      <c r="S10" t="s">
        <v>3</v>
      </c>
      <c r="T10" s="35">
        <v>481</v>
      </c>
      <c r="AI10" s="1"/>
      <c r="AJ10" s="11"/>
      <c r="AK10" s="11"/>
      <c r="AM10" s="13">
        <v>404</v>
      </c>
      <c r="AN10" s="11">
        <f t="shared" si="0"/>
        <v>0</v>
      </c>
      <c r="AO10" s="23">
        <f>IF(AN10=0,0,AN10/AN14)</f>
        <v>0</v>
      </c>
      <c r="AP10" s="29">
        <f t="shared" si="1"/>
        <v>0</v>
      </c>
      <c r="AR10" s="1"/>
      <c r="AS10" s="1"/>
      <c r="AT10" s="1"/>
      <c r="AV10" s="18">
        <v>408</v>
      </c>
      <c r="AW10" s="11">
        <f>COUNTIFS($H:$H,AV10,$B:$B,$AS$1,$D:$D,"&gt;"&amp;$AS$2,$D:$D,"&lt;"&amp;$AS$3)</f>
        <v>1</v>
      </c>
      <c r="AX10" s="7">
        <f>IF(AW10=0,0,AW10/AW12)</f>
        <v>2.4813895781637717E-3</v>
      </c>
      <c r="AY10" s="14">
        <f>IF(AW10=0,0,AVERAGEIFS($J:$J,$H:$H,AV10,$B:$B,$AS$1,$D:$D,"&gt;"&amp;$AS$2,$D:$D,"&lt;"&amp;$AS$3))</f>
        <v>10004</v>
      </c>
    </row>
    <row r="11" spans="1:68" ht="15" thickBot="1" x14ac:dyDescent="0.4">
      <c r="A11" t="s">
        <v>0</v>
      </c>
      <c r="B11" t="s">
        <v>46</v>
      </c>
      <c r="C11" s="35" t="s">
        <v>126</v>
      </c>
      <c r="D11" t="s">
        <v>127</v>
      </c>
      <c r="F11" s="35"/>
      <c r="G11" t="s">
        <v>128</v>
      </c>
      <c r="H11">
        <v>403</v>
      </c>
      <c r="I11" t="s">
        <v>3</v>
      </c>
      <c r="J11" s="35">
        <v>895</v>
      </c>
      <c r="K11" t="s">
        <v>129</v>
      </c>
      <c r="L11" s="35" t="s">
        <v>130</v>
      </c>
      <c r="M11">
        <v>200</v>
      </c>
      <c r="O11">
        <v>0</v>
      </c>
      <c r="P11" s="35" t="s">
        <v>131</v>
      </c>
      <c r="Q11" t="s">
        <v>130</v>
      </c>
      <c r="R11" s="36">
        <v>403</v>
      </c>
      <c r="S11" t="s">
        <v>3</v>
      </c>
      <c r="T11" s="35">
        <v>890</v>
      </c>
      <c r="AI11" s="15" t="s">
        <v>18</v>
      </c>
      <c r="AM11" s="18">
        <v>408</v>
      </c>
      <c r="AN11" s="11">
        <f t="shared" si="0"/>
        <v>1</v>
      </c>
      <c r="AO11" s="23">
        <f>IF(AN11=0,0,AN11/AN13)</f>
        <v>2.004008016032064E-3</v>
      </c>
      <c r="AP11" s="29">
        <f t="shared" si="1"/>
        <v>10004</v>
      </c>
      <c r="AR11" s="15" t="s">
        <v>18</v>
      </c>
      <c r="AV11" s="13">
        <v>500</v>
      </c>
      <c r="AW11" s="11">
        <f>COUNTIFS($H:$H,AV11,$B:$B,$AS$1,$D:$D,"&gt;"&amp;$AS$2,$D:$D,"&lt;"&amp;$AS$3)</f>
        <v>1</v>
      </c>
      <c r="AX11" s="7">
        <f>IF(AW11=0,0,AW11/AW12)</f>
        <v>2.4813895781637717E-3</v>
      </c>
      <c r="AY11" s="14">
        <f>IF(AW11=0,0,AVERAGEIFS($J:$J,$H:$H,AV11,$B:$B,$AS$1,$D:$D,"&gt;"&amp;$AS$2,$D:$D,"&lt;"&amp;$AS$3))</f>
        <v>1217</v>
      </c>
      <c r="BH11" s="39"/>
    </row>
    <row r="12" spans="1:68" ht="15" thickBot="1" x14ac:dyDescent="0.4">
      <c r="A12" t="s">
        <v>0</v>
      </c>
      <c r="B12" t="s">
        <v>46</v>
      </c>
      <c r="C12" s="35" t="s">
        <v>132</v>
      </c>
      <c r="D12" t="s">
        <v>133</v>
      </c>
      <c r="F12" s="35"/>
      <c r="G12" t="s">
        <v>134</v>
      </c>
      <c r="H12">
        <v>403</v>
      </c>
      <c r="I12" t="s">
        <v>3</v>
      </c>
      <c r="J12">
        <v>905</v>
      </c>
      <c r="K12" t="s">
        <v>129</v>
      </c>
      <c r="L12" t="s">
        <v>135</v>
      </c>
      <c r="M12">
        <v>200</v>
      </c>
      <c r="N12" s="35"/>
      <c r="O12">
        <v>0</v>
      </c>
      <c r="P12" t="s">
        <v>136</v>
      </c>
      <c r="Q12" t="s">
        <v>135</v>
      </c>
      <c r="R12" s="36">
        <v>403</v>
      </c>
      <c r="S12" t="s">
        <v>3</v>
      </c>
      <c r="T12">
        <v>900</v>
      </c>
      <c r="AI12" s="21" t="s">
        <v>20</v>
      </c>
      <c r="AJ12" s="8" t="s">
        <v>14</v>
      </c>
      <c r="AK12" s="9" t="s">
        <v>7</v>
      </c>
      <c r="AM12" s="13">
        <v>500</v>
      </c>
      <c r="AN12" s="11">
        <f t="shared" si="0"/>
        <v>1</v>
      </c>
      <c r="AO12" s="23">
        <f>IF(AN12=0,0,AN12/AN13)</f>
        <v>2.004008016032064E-3</v>
      </c>
      <c r="AP12" s="30">
        <f t="shared" si="1"/>
        <v>1217</v>
      </c>
      <c r="AR12" s="21" t="s">
        <v>20</v>
      </c>
      <c r="AS12" s="8" t="s">
        <v>14</v>
      </c>
      <c r="AT12" s="9" t="s">
        <v>7</v>
      </c>
      <c r="AV12" s="16" t="s">
        <v>6</v>
      </c>
      <c r="AW12" s="5">
        <f>SUM(AW7:AW11)</f>
        <v>403</v>
      </c>
      <c r="AX12" s="5"/>
      <c r="AY12" s="6"/>
      <c r="BP12" s="40"/>
    </row>
    <row r="13" spans="1:68" ht="15" thickBot="1" x14ac:dyDescent="0.4">
      <c r="A13" t="s">
        <v>0</v>
      </c>
      <c r="B13" t="s">
        <v>46</v>
      </c>
      <c r="C13" s="35" t="s">
        <v>137</v>
      </c>
      <c r="D13" t="s">
        <v>138</v>
      </c>
      <c r="F13" s="35"/>
      <c r="G13" t="s">
        <v>139</v>
      </c>
      <c r="H13">
        <v>200</v>
      </c>
      <c r="J13">
        <v>1371</v>
      </c>
      <c r="K13" t="s">
        <v>129</v>
      </c>
      <c r="L13" t="s">
        <v>140</v>
      </c>
      <c r="M13">
        <v>200</v>
      </c>
      <c r="N13" s="35"/>
      <c r="O13">
        <v>0</v>
      </c>
      <c r="P13" t="s">
        <v>141</v>
      </c>
      <c r="Q13" t="s">
        <v>140</v>
      </c>
      <c r="R13" s="36">
        <v>200</v>
      </c>
      <c r="T13">
        <v>1012</v>
      </c>
      <c r="U13" t="s">
        <v>142</v>
      </c>
      <c r="V13" t="s">
        <v>143</v>
      </c>
      <c r="W13">
        <v>200</v>
      </c>
      <c r="Y13">
        <v>174</v>
      </c>
      <c r="Z13" t="s">
        <v>144</v>
      </c>
      <c r="AA13" t="s">
        <v>145</v>
      </c>
      <c r="AB13">
        <v>200</v>
      </c>
      <c r="AD13">
        <v>180</v>
      </c>
      <c r="AE13" s="2" t="s">
        <v>47</v>
      </c>
      <c r="AF13" t="s">
        <v>4</v>
      </c>
      <c r="AI13" s="17" t="s">
        <v>11</v>
      </c>
      <c r="AJ13" s="10">
        <f>COUNTIF($F:$F,"*Blur*")</f>
        <v>0</v>
      </c>
      <c r="AK13" s="7">
        <f>IF(AJ13=0,0,AJ13/AJ18)</f>
        <v>0</v>
      </c>
      <c r="AM13" s="16" t="s">
        <v>6</v>
      </c>
      <c r="AN13" s="5">
        <f>SUM(AN7:AN12)</f>
        <v>499</v>
      </c>
      <c r="AO13" s="5"/>
      <c r="AP13" s="6"/>
      <c r="AR13" s="17" t="s">
        <v>11</v>
      </c>
      <c r="AS13" s="10">
        <f>COUNTIFS($F:$F,"*Blur*",$B:$B,AS1,$D:$D,"&gt;"&amp;AS2,$D:$D,"&lt;"&amp;AS3)</f>
        <v>0</v>
      </c>
      <c r="AT13" s="7">
        <f>IF(AS13=0,0,AS13/AS18)</f>
        <v>0</v>
      </c>
      <c r="AV13" t="s">
        <v>28</v>
      </c>
      <c r="AW13" s="11">
        <f>COUNTIFS($G:$G,"*",$B:$B,$AS$1,$D:$D,"&gt;"&amp;$AS$2,$D:$D,"&lt;"&amp;$AS$3)</f>
        <v>403</v>
      </c>
    </row>
    <row r="14" spans="1:68" x14ac:dyDescent="0.35">
      <c r="A14" t="s">
        <v>0</v>
      </c>
      <c r="B14" t="s">
        <v>2</v>
      </c>
      <c r="C14" s="35" t="s">
        <v>146</v>
      </c>
      <c r="D14" t="s">
        <v>147</v>
      </c>
      <c r="F14" s="35"/>
      <c r="G14" t="s">
        <v>148</v>
      </c>
      <c r="H14">
        <v>403</v>
      </c>
      <c r="I14" t="s">
        <v>3</v>
      </c>
      <c r="J14" s="35">
        <v>993</v>
      </c>
      <c r="K14" t="s">
        <v>149</v>
      </c>
      <c r="L14" s="35" t="s">
        <v>150</v>
      </c>
      <c r="M14">
        <v>200</v>
      </c>
      <c r="O14">
        <v>0</v>
      </c>
      <c r="P14" s="35" t="s">
        <v>151</v>
      </c>
      <c r="Q14" t="s">
        <v>150</v>
      </c>
      <c r="R14" s="36">
        <v>403</v>
      </c>
      <c r="S14" t="s">
        <v>3</v>
      </c>
      <c r="T14" s="35">
        <v>988</v>
      </c>
      <c r="AI14" s="18" t="s">
        <v>12</v>
      </c>
      <c r="AJ14" s="11">
        <f>COUNTIF($F:$F,"*Light*")</f>
        <v>0</v>
      </c>
      <c r="AK14" s="7">
        <f>IF(AJ14=0,0,AJ14/AJ18)</f>
        <v>0</v>
      </c>
      <c r="AM14" t="s">
        <v>28</v>
      </c>
      <c r="AN14" s="11">
        <f>COUNTA($H:$H)</f>
        <v>499</v>
      </c>
      <c r="AR14" s="18" t="s">
        <v>12</v>
      </c>
      <c r="AS14" s="11">
        <f>COUNTIFS($F:$F,"*Light*",$B:$B,AS1,$D:$D,"&gt;"&amp;AS2,$D:$D,"&lt;"&amp;AS3)</f>
        <v>0</v>
      </c>
      <c r="AT14" s="7">
        <f>IF(AS14=0,0,AS14/AS18)</f>
        <v>0</v>
      </c>
      <c r="AW14" s="11"/>
    </row>
    <row r="15" spans="1:68" x14ac:dyDescent="0.35">
      <c r="A15" t="s">
        <v>0</v>
      </c>
      <c r="B15" t="s">
        <v>2</v>
      </c>
      <c r="C15" s="35" t="s">
        <v>152</v>
      </c>
      <c r="D15" t="s">
        <v>153</v>
      </c>
      <c r="F15" s="35"/>
      <c r="G15" t="s">
        <v>154</v>
      </c>
      <c r="H15">
        <v>403</v>
      </c>
      <c r="I15" t="s">
        <v>3</v>
      </c>
      <c r="J15">
        <v>486</v>
      </c>
      <c r="K15" t="s">
        <v>155</v>
      </c>
      <c r="L15" t="s">
        <v>156</v>
      </c>
      <c r="M15">
        <v>200</v>
      </c>
      <c r="N15" s="35"/>
      <c r="O15">
        <v>0</v>
      </c>
      <c r="P15" t="s">
        <v>157</v>
      </c>
      <c r="Q15" t="s">
        <v>156</v>
      </c>
      <c r="R15" s="36">
        <v>403</v>
      </c>
      <c r="S15" t="s">
        <v>3</v>
      </c>
      <c r="T15">
        <v>481</v>
      </c>
      <c r="AI15" s="18" t="s">
        <v>9</v>
      </c>
      <c r="AJ15" s="11">
        <f>COUNTIF($F:$F,"*Angles*")</f>
        <v>0</v>
      </c>
      <c r="AK15" s="7">
        <f>IF(AJ15=0,0,AJ15/AJ18)</f>
        <v>0</v>
      </c>
      <c r="AN15" s="11"/>
      <c r="AR15" s="18" t="s">
        <v>9</v>
      </c>
      <c r="AS15" s="11">
        <f>COUNTIFS($F:$F,"*Angles*",$B:$B,AS1,$D:$D,"&gt;"&amp;AS2,$D:$D,"&lt;"&amp;AS3)</f>
        <v>0</v>
      </c>
      <c r="AT15" s="7">
        <f>IF(AS15=0,0,AS15/AS18)</f>
        <v>0</v>
      </c>
    </row>
    <row r="16" spans="1:68" ht="15" thickBot="1" x14ac:dyDescent="0.4">
      <c r="A16" t="s">
        <v>0</v>
      </c>
      <c r="B16" t="s">
        <v>2</v>
      </c>
      <c r="C16" s="35" t="s">
        <v>158</v>
      </c>
      <c r="D16" t="s">
        <v>159</v>
      </c>
      <c r="F16" s="35"/>
      <c r="G16" t="s">
        <v>160</v>
      </c>
      <c r="H16">
        <v>403</v>
      </c>
      <c r="I16" t="s">
        <v>3</v>
      </c>
      <c r="J16">
        <v>976</v>
      </c>
      <c r="K16" t="s">
        <v>161</v>
      </c>
      <c r="L16" t="s">
        <v>162</v>
      </c>
      <c r="M16">
        <v>200</v>
      </c>
      <c r="N16" s="35"/>
      <c r="O16">
        <v>0</v>
      </c>
      <c r="P16" t="s">
        <v>163</v>
      </c>
      <c r="Q16" t="s">
        <v>162</v>
      </c>
      <c r="R16" s="36">
        <v>403</v>
      </c>
      <c r="S16" t="s">
        <v>3</v>
      </c>
      <c r="T16">
        <v>971</v>
      </c>
      <c r="AI16" s="18" t="s">
        <v>8</v>
      </c>
      <c r="AJ16" s="11">
        <f>COUNTIF($F:$F,"*Overlap*")</f>
        <v>0</v>
      </c>
      <c r="AK16" s="7">
        <f>IF(AJ16=0,0,AJ16/AJ18)</f>
        <v>0</v>
      </c>
      <c r="AR16" s="18" t="s">
        <v>8</v>
      </c>
      <c r="AS16" s="11">
        <f>COUNTIFS($F:$F,"*Overlap*",$B:$B,AS1,$D:$D,"&gt;"&amp;AS2,$D:$D,"&lt;"&amp;AS3)</f>
        <v>0</v>
      </c>
      <c r="AT16" s="7">
        <f>IF(AS16=0,0,AS16/AS18)</f>
        <v>0</v>
      </c>
      <c r="AV16" s="22" t="s">
        <v>29</v>
      </c>
    </row>
    <row r="17" spans="1:51" ht="15" thickBot="1" x14ac:dyDescent="0.4">
      <c r="A17" t="s">
        <v>0</v>
      </c>
      <c r="B17" t="s">
        <v>2</v>
      </c>
      <c r="C17" s="35" t="s">
        <v>164</v>
      </c>
      <c r="D17" t="s">
        <v>165</v>
      </c>
      <c r="F17" s="35"/>
      <c r="G17" t="s">
        <v>166</v>
      </c>
      <c r="H17">
        <v>403</v>
      </c>
      <c r="I17" t="s">
        <v>3</v>
      </c>
      <c r="J17">
        <v>901</v>
      </c>
      <c r="K17" t="s">
        <v>161</v>
      </c>
      <c r="L17" t="s">
        <v>167</v>
      </c>
      <c r="M17">
        <v>200</v>
      </c>
      <c r="N17" s="35"/>
      <c r="O17">
        <v>0</v>
      </c>
      <c r="P17" t="s">
        <v>168</v>
      </c>
      <c r="Q17" t="s">
        <v>167</v>
      </c>
      <c r="R17" s="36">
        <v>403</v>
      </c>
      <c r="S17" t="s">
        <v>3</v>
      </c>
      <c r="T17">
        <v>896</v>
      </c>
      <c r="AI17" s="18" t="s">
        <v>13</v>
      </c>
      <c r="AJ17" s="11">
        <f>COUNTIF($F:$F,"*Quality*")</f>
        <v>0</v>
      </c>
      <c r="AK17" s="7">
        <f>IF(AJ17=0,0,AJ17/AJ18)</f>
        <v>0</v>
      </c>
      <c r="AM17" s="22" t="s">
        <v>29</v>
      </c>
      <c r="AR17" s="18" t="s">
        <v>13</v>
      </c>
      <c r="AS17" s="11">
        <f>COUNTIFS($F:$F,"*Quality*",$B:$B,AS1,$D:$D,"&gt;"&amp;AS2,$D:$D,"&lt;"&amp;AS3)</f>
        <v>0</v>
      </c>
      <c r="AT17" s="7">
        <f>IF(AS17=0,0,AS17/AS18)</f>
        <v>0</v>
      </c>
      <c r="AV17" s="21" t="s">
        <v>22</v>
      </c>
      <c r="AW17" s="8" t="s">
        <v>26</v>
      </c>
      <c r="AX17" s="8" t="s">
        <v>7</v>
      </c>
      <c r="AY17" s="28" t="s">
        <v>38</v>
      </c>
    </row>
    <row r="18" spans="1:51" ht="15" thickBot="1" x14ac:dyDescent="0.4">
      <c r="A18" t="s">
        <v>0</v>
      </c>
      <c r="B18" t="s">
        <v>2</v>
      </c>
      <c r="C18" s="35" t="s">
        <v>169</v>
      </c>
      <c r="D18" t="s">
        <v>170</v>
      </c>
      <c r="F18" s="35"/>
      <c r="G18" t="s">
        <v>171</v>
      </c>
      <c r="H18">
        <v>200</v>
      </c>
      <c r="J18">
        <v>1465</v>
      </c>
      <c r="K18" t="s">
        <v>172</v>
      </c>
      <c r="L18" t="s">
        <v>173</v>
      </c>
      <c r="M18">
        <v>200</v>
      </c>
      <c r="N18" s="35"/>
      <c r="O18">
        <v>0</v>
      </c>
      <c r="P18" t="s">
        <v>174</v>
      </c>
      <c r="Q18" t="s">
        <v>173</v>
      </c>
      <c r="R18" s="36">
        <v>200</v>
      </c>
      <c r="T18">
        <v>1091</v>
      </c>
      <c r="U18" t="s">
        <v>175</v>
      </c>
      <c r="V18" t="s">
        <v>176</v>
      </c>
      <c r="W18">
        <v>200</v>
      </c>
      <c r="Y18">
        <v>181</v>
      </c>
      <c r="Z18" t="s">
        <v>177</v>
      </c>
      <c r="AA18" t="s">
        <v>178</v>
      </c>
      <c r="AB18">
        <v>200</v>
      </c>
      <c r="AD18">
        <v>169</v>
      </c>
      <c r="AE18" t="s">
        <v>41</v>
      </c>
      <c r="AF18" t="s">
        <v>4</v>
      </c>
      <c r="AI18" s="19" t="s">
        <v>6</v>
      </c>
      <c r="AJ18" s="5">
        <f>SUM(AJ13:AJ17)</f>
        <v>0</v>
      </c>
      <c r="AK18" s="6"/>
      <c r="AM18" s="21" t="s">
        <v>22</v>
      </c>
      <c r="AN18" s="8" t="s">
        <v>26</v>
      </c>
      <c r="AO18" s="8" t="s">
        <v>7</v>
      </c>
      <c r="AP18" s="28" t="s">
        <v>38</v>
      </c>
      <c r="AR18" s="19" t="s">
        <v>6</v>
      </c>
      <c r="AS18" s="5">
        <f>SUM(AS13:AS17)</f>
        <v>0</v>
      </c>
      <c r="AT18" s="6"/>
      <c r="AV18" s="13">
        <v>200</v>
      </c>
      <c r="AW18" s="11">
        <f>COUNTIFS($M:$M,AV18,$B:$B,$AS$1,$D:$D,"&gt;"&amp;$AS$2,$D:$D,"&lt;"&amp;$AS$3)</f>
        <v>402</v>
      </c>
      <c r="AX18" s="7">
        <f>IF(AW18=0,0,AW18/AW21)</f>
        <v>1</v>
      </c>
      <c r="AY18" s="14">
        <f>IF(AW18=0,0,AVERAGEIFS($O:$O,$M:$M,AV18,$B:$B,$AS$1,$D:$D,"&gt;"&amp;$AS$2,$D:$D,"&lt;"&amp;$AS$3))</f>
        <v>0</v>
      </c>
    </row>
    <row r="19" spans="1:51" x14ac:dyDescent="0.35">
      <c r="A19" t="s">
        <v>0</v>
      </c>
      <c r="B19" t="s">
        <v>2</v>
      </c>
      <c r="C19" s="35" t="s">
        <v>179</v>
      </c>
      <c r="D19" t="s">
        <v>180</v>
      </c>
      <c r="F19" s="35"/>
      <c r="G19" t="s">
        <v>181</v>
      </c>
      <c r="H19">
        <v>403</v>
      </c>
      <c r="I19" t="s">
        <v>3</v>
      </c>
      <c r="J19" s="35">
        <v>937</v>
      </c>
      <c r="K19" t="s">
        <v>182</v>
      </c>
      <c r="L19" s="35" t="s">
        <v>183</v>
      </c>
      <c r="M19">
        <v>200</v>
      </c>
      <c r="O19">
        <v>0</v>
      </c>
      <c r="P19" s="35" t="s">
        <v>184</v>
      </c>
      <c r="Q19" t="s">
        <v>183</v>
      </c>
      <c r="R19" s="36">
        <v>403</v>
      </c>
      <c r="S19" t="s">
        <v>3</v>
      </c>
      <c r="T19" s="35">
        <v>931</v>
      </c>
      <c r="AM19" s="13">
        <v>200</v>
      </c>
      <c r="AN19" s="11">
        <f>COUNTIF($M:$M,AM19)</f>
        <v>498</v>
      </c>
      <c r="AO19" s="7">
        <f>IF(AN19=0,0,AN19/AN22)</f>
        <v>1</v>
      </c>
      <c r="AP19" s="24">
        <f>IF(AN19=0,0,AVERAGEIF($M:$M,AM19,$O:$O))</f>
        <v>0</v>
      </c>
      <c r="AV19" s="13">
        <v>400</v>
      </c>
      <c r="AW19" s="11">
        <f>COUNTIFS($M:$M,AV19,$B:$B,$AS$1,$D:$D,"&gt;"&amp;$AS$2,$D:$D,"&lt;"&amp;$AS$3)</f>
        <v>0</v>
      </c>
      <c r="AX19" s="7">
        <f>IF(AW19=0,0,AW19/AW21)</f>
        <v>0</v>
      </c>
      <c r="AY19" s="14">
        <f>IF(AW19=0,0,AVERAGEIFS($O:$O,$M:$M,AV19,$B:$B,$AS$1,$D:$D,"&gt;"&amp;$AS$2,$D:$D,"&lt;"&amp;$AS$3))</f>
        <v>0</v>
      </c>
    </row>
    <row r="20" spans="1:51" ht="15" thickBot="1" x14ac:dyDescent="0.4">
      <c r="A20" t="s">
        <v>0</v>
      </c>
      <c r="B20" t="s">
        <v>2</v>
      </c>
      <c r="C20" s="35" t="s">
        <v>185</v>
      </c>
      <c r="D20" t="s">
        <v>186</v>
      </c>
      <c r="F20" s="35"/>
      <c r="G20" t="s">
        <v>187</v>
      </c>
      <c r="H20">
        <v>403</v>
      </c>
      <c r="I20" t="s">
        <v>3</v>
      </c>
      <c r="J20">
        <v>529</v>
      </c>
      <c r="K20" t="s">
        <v>188</v>
      </c>
      <c r="L20" t="s">
        <v>189</v>
      </c>
      <c r="M20">
        <v>200</v>
      </c>
      <c r="N20" s="35"/>
      <c r="O20">
        <v>0</v>
      </c>
      <c r="P20" t="s">
        <v>190</v>
      </c>
      <c r="Q20" t="s">
        <v>189</v>
      </c>
      <c r="R20" s="36">
        <v>403</v>
      </c>
      <c r="S20" t="s">
        <v>3</v>
      </c>
      <c r="T20">
        <v>524</v>
      </c>
      <c r="AM20" s="13">
        <v>400</v>
      </c>
      <c r="AN20" s="11">
        <f>COUNTIF($M:$M,AM20)</f>
        <v>0</v>
      </c>
      <c r="AO20" s="7">
        <f>IF(AN20=0,0,AN20/AN22)</f>
        <v>0</v>
      </c>
      <c r="AP20" s="24">
        <f>IF(AN20=0,0,AVERAGEIF($M:$M,AM20,$O:$O))</f>
        <v>0</v>
      </c>
      <c r="AV20" s="13">
        <v>500</v>
      </c>
      <c r="AW20" s="11">
        <f>COUNTIFS($M:$M,AV20,$B:$B,$AS$1,$D:$D,"&gt;"&amp;$AS$2,$D:$D,"&lt;"&amp;$AS$3)</f>
        <v>0</v>
      </c>
      <c r="AX20" s="7">
        <f>IF(AW20=0,0,AW20/AW21)</f>
        <v>0</v>
      </c>
      <c r="AY20" s="14">
        <f>IF(AW20=0,0,AVERAGEIFS($O:$O,$M:$M,AV20,$B:$B,$AS$1,$D:$D,"&gt;"&amp;$AS$2,$D:$D,"&lt;"&amp;$AS$3))</f>
        <v>0</v>
      </c>
    </row>
    <row r="21" spans="1:51" ht="15" thickBot="1" x14ac:dyDescent="0.4">
      <c r="A21" t="s">
        <v>0</v>
      </c>
      <c r="B21" t="s">
        <v>2</v>
      </c>
      <c r="C21" s="35" t="s">
        <v>191</v>
      </c>
      <c r="D21" t="s">
        <v>192</v>
      </c>
      <c r="F21" s="35"/>
      <c r="G21" t="s">
        <v>193</v>
      </c>
      <c r="H21">
        <v>200</v>
      </c>
      <c r="J21">
        <v>1380</v>
      </c>
      <c r="K21" t="s">
        <v>194</v>
      </c>
      <c r="L21" t="s">
        <v>195</v>
      </c>
      <c r="M21">
        <v>200</v>
      </c>
      <c r="N21" s="35"/>
      <c r="O21">
        <v>0</v>
      </c>
      <c r="P21" s="2" t="s">
        <v>196</v>
      </c>
      <c r="Q21" t="s">
        <v>195</v>
      </c>
      <c r="R21" s="36">
        <v>200</v>
      </c>
      <c r="T21">
        <v>1041</v>
      </c>
      <c r="U21" t="s">
        <v>197</v>
      </c>
      <c r="V21" t="s">
        <v>198</v>
      </c>
      <c r="W21">
        <v>200</v>
      </c>
      <c r="Y21">
        <v>172</v>
      </c>
      <c r="Z21" t="s">
        <v>199</v>
      </c>
      <c r="AA21" t="s">
        <v>200</v>
      </c>
      <c r="AB21">
        <v>200</v>
      </c>
      <c r="AD21">
        <v>163</v>
      </c>
      <c r="AE21" t="s">
        <v>44</v>
      </c>
      <c r="AF21" t="s">
        <v>4</v>
      </c>
      <c r="AI21" s="20"/>
      <c r="AM21" s="13">
        <v>500</v>
      </c>
      <c r="AN21" s="11">
        <f>COUNTIF($M:$M,AM21)</f>
        <v>0</v>
      </c>
      <c r="AO21" s="7">
        <f>IF(AN21=0,0,AN21/AN22)</f>
        <v>0</v>
      </c>
      <c r="AP21" s="24">
        <f>IF(AN21=0,0,AVERAGEIF($M:$M,AM21,$O:$O))</f>
        <v>0</v>
      </c>
      <c r="AV21" s="16" t="s">
        <v>6</v>
      </c>
      <c r="AW21" s="5">
        <f>SUM(AW18:AW20)</f>
        <v>402</v>
      </c>
      <c r="AX21" s="5"/>
      <c r="AY21" s="6"/>
    </row>
    <row r="22" spans="1:51" ht="15" thickBot="1" x14ac:dyDescent="0.4">
      <c r="A22" t="s">
        <v>0</v>
      </c>
      <c r="B22" t="s">
        <v>2</v>
      </c>
      <c r="C22" s="35" t="s">
        <v>201</v>
      </c>
      <c r="D22" t="s">
        <v>202</v>
      </c>
      <c r="F22" s="35"/>
      <c r="G22" t="s">
        <v>203</v>
      </c>
      <c r="H22">
        <v>403</v>
      </c>
      <c r="I22" t="s">
        <v>3</v>
      </c>
      <c r="J22" s="35">
        <v>947</v>
      </c>
      <c r="K22" t="s">
        <v>204</v>
      </c>
      <c r="L22" s="35" t="s">
        <v>205</v>
      </c>
      <c r="M22">
        <v>200</v>
      </c>
      <c r="O22">
        <v>0</v>
      </c>
      <c r="P22" s="35" t="s">
        <v>206</v>
      </c>
      <c r="Q22" t="s">
        <v>205</v>
      </c>
      <c r="R22" s="36">
        <v>403</v>
      </c>
      <c r="S22" t="s">
        <v>3</v>
      </c>
      <c r="T22" s="35">
        <v>942</v>
      </c>
      <c r="AI22" s="20"/>
      <c r="AM22" s="16" t="s">
        <v>6</v>
      </c>
      <c r="AN22" s="5">
        <f>SUM(AN19:AN21)</f>
        <v>498</v>
      </c>
      <c r="AO22" s="5"/>
      <c r="AP22" s="6"/>
      <c r="AV22" t="s">
        <v>28</v>
      </c>
      <c r="AW22" s="11">
        <f>COUNTIFS($L:$L,"*",$B:$B,$AS$1,$D:$D,"&gt;"&amp;$AS$2,$D:$D,"&lt;"&amp;$AS$3)</f>
        <v>402</v>
      </c>
    </row>
    <row r="23" spans="1:51" x14ac:dyDescent="0.35">
      <c r="A23" t="s">
        <v>0</v>
      </c>
      <c r="B23" t="s">
        <v>2</v>
      </c>
      <c r="C23" s="35" t="s">
        <v>207</v>
      </c>
      <c r="D23" t="s">
        <v>208</v>
      </c>
      <c r="F23" s="35"/>
      <c r="G23" t="s">
        <v>209</v>
      </c>
      <c r="H23">
        <v>403</v>
      </c>
      <c r="I23" t="s">
        <v>3</v>
      </c>
      <c r="J23">
        <v>906</v>
      </c>
      <c r="K23" t="s">
        <v>204</v>
      </c>
      <c r="L23" t="s">
        <v>210</v>
      </c>
      <c r="M23">
        <v>200</v>
      </c>
      <c r="N23" s="35"/>
      <c r="O23">
        <v>0</v>
      </c>
      <c r="P23" t="s">
        <v>211</v>
      </c>
      <c r="Q23" t="s">
        <v>210</v>
      </c>
      <c r="R23" s="36">
        <v>403</v>
      </c>
      <c r="S23" t="s">
        <v>3</v>
      </c>
      <c r="T23">
        <v>901</v>
      </c>
      <c r="AI23" s="20"/>
      <c r="AM23" t="s">
        <v>28</v>
      </c>
      <c r="AN23" s="11">
        <f>COUNTA($M:$M)</f>
        <v>498</v>
      </c>
      <c r="AR23" s="20"/>
    </row>
    <row r="24" spans="1:51" ht="15" thickBot="1" x14ac:dyDescent="0.4">
      <c r="A24" t="s">
        <v>0</v>
      </c>
      <c r="B24" t="s">
        <v>2</v>
      </c>
      <c r="C24" s="35" t="s">
        <v>212</v>
      </c>
      <c r="D24" t="s">
        <v>213</v>
      </c>
      <c r="F24" s="35"/>
      <c r="G24" t="s">
        <v>214</v>
      </c>
      <c r="H24">
        <v>403</v>
      </c>
      <c r="I24" t="s">
        <v>3</v>
      </c>
      <c r="J24">
        <v>835</v>
      </c>
      <c r="K24" t="s">
        <v>204</v>
      </c>
      <c r="L24" t="s">
        <v>215</v>
      </c>
      <c r="M24">
        <v>200</v>
      </c>
      <c r="N24" s="35"/>
      <c r="O24">
        <v>0</v>
      </c>
      <c r="P24" t="s">
        <v>216</v>
      </c>
      <c r="Q24" t="s">
        <v>215</v>
      </c>
      <c r="R24" s="36">
        <v>403</v>
      </c>
      <c r="S24" t="s">
        <v>3</v>
      </c>
      <c r="T24">
        <v>830</v>
      </c>
      <c r="AI24" s="20"/>
      <c r="AR24" s="20"/>
      <c r="AV24" s="22" t="s">
        <v>21</v>
      </c>
    </row>
    <row r="25" spans="1:51" ht="15" thickBot="1" x14ac:dyDescent="0.4">
      <c r="A25" t="s">
        <v>0</v>
      </c>
      <c r="B25" t="s">
        <v>2</v>
      </c>
      <c r="C25" s="35" t="s">
        <v>217</v>
      </c>
      <c r="D25" t="s">
        <v>218</v>
      </c>
      <c r="F25" s="35"/>
      <c r="G25" t="s">
        <v>219</v>
      </c>
      <c r="H25">
        <v>403</v>
      </c>
      <c r="I25" t="s">
        <v>3</v>
      </c>
      <c r="J25">
        <v>989</v>
      </c>
      <c r="K25" t="s">
        <v>220</v>
      </c>
      <c r="L25" t="s">
        <v>221</v>
      </c>
      <c r="M25">
        <v>200</v>
      </c>
      <c r="N25" s="35"/>
      <c r="O25">
        <v>0</v>
      </c>
      <c r="P25" t="s">
        <v>222</v>
      </c>
      <c r="Q25" t="s">
        <v>221</v>
      </c>
      <c r="R25" s="36">
        <v>403</v>
      </c>
      <c r="S25" t="s">
        <v>3</v>
      </c>
      <c r="T25">
        <v>984</v>
      </c>
      <c r="AI25" s="20"/>
      <c r="AM25" s="22" t="s">
        <v>21</v>
      </c>
      <c r="AR25" s="20"/>
      <c r="AV25" s="21" t="s">
        <v>22</v>
      </c>
      <c r="AW25" s="8" t="s">
        <v>26</v>
      </c>
      <c r="AX25" s="8" t="s">
        <v>7</v>
      </c>
      <c r="AY25" s="28" t="s">
        <v>38</v>
      </c>
    </row>
    <row r="26" spans="1:51" ht="15" thickBot="1" x14ac:dyDescent="0.4">
      <c r="A26" t="s">
        <v>0</v>
      </c>
      <c r="B26" t="s">
        <v>2</v>
      </c>
      <c r="C26" s="35" t="s">
        <v>223</v>
      </c>
      <c r="D26" t="s">
        <v>224</v>
      </c>
      <c r="F26" s="35"/>
      <c r="G26" t="s">
        <v>225</v>
      </c>
      <c r="H26">
        <v>403</v>
      </c>
      <c r="I26" t="s">
        <v>3</v>
      </c>
      <c r="J26" s="35">
        <v>846</v>
      </c>
      <c r="K26" t="s">
        <v>226</v>
      </c>
      <c r="L26" s="35" t="s">
        <v>227</v>
      </c>
      <c r="M26">
        <v>200</v>
      </c>
      <c r="O26">
        <v>0</v>
      </c>
      <c r="P26" s="35" t="s">
        <v>228</v>
      </c>
      <c r="Q26" t="s">
        <v>227</v>
      </c>
      <c r="R26" s="36">
        <v>403</v>
      </c>
      <c r="S26" t="s">
        <v>3</v>
      </c>
      <c r="T26" s="35">
        <v>841</v>
      </c>
      <c r="AD26" s="2"/>
      <c r="AM26" s="21" t="s">
        <v>22</v>
      </c>
      <c r="AN26" s="8" t="s">
        <v>26</v>
      </c>
      <c r="AO26" s="8" t="s">
        <v>7</v>
      </c>
      <c r="AP26" s="28" t="s">
        <v>38</v>
      </c>
      <c r="AV26" s="13" t="s">
        <v>23</v>
      </c>
      <c r="AW26" s="11">
        <f>COUNTIFS($R:$R,"200",$B:$B,$AS$1,$D:$D,"&gt;"&amp;$AS$2,$D:$D,"&lt;"&amp;$AS$3)</f>
        <v>68</v>
      </c>
      <c r="AX26" s="7">
        <f>IF(AW26=0,0,AW26/AW29)</f>
        <v>0.1691542288557214</v>
      </c>
      <c r="AY26" s="14">
        <f>IF(AW26=0,0,AVERAGEIFS($T:$T,$R:$R,"200",$B:$B,$AS$1,$D:$D,"&gt;"&amp;$AS$2,$D:$D,"&lt;"&amp;$AS$3))</f>
        <v>1131.6323529411766</v>
      </c>
    </row>
    <row r="27" spans="1:51" x14ac:dyDescent="0.35">
      <c r="A27" t="s">
        <v>0</v>
      </c>
      <c r="B27" t="s">
        <v>46</v>
      </c>
      <c r="C27" s="35" t="s">
        <v>229</v>
      </c>
      <c r="D27" t="s">
        <v>230</v>
      </c>
      <c r="F27" s="35"/>
      <c r="G27" t="s">
        <v>231</v>
      </c>
      <c r="H27">
        <v>403</v>
      </c>
      <c r="I27" t="s">
        <v>3</v>
      </c>
      <c r="J27">
        <v>910</v>
      </c>
      <c r="K27" t="s">
        <v>232</v>
      </c>
      <c r="L27" t="s">
        <v>233</v>
      </c>
      <c r="M27">
        <v>200</v>
      </c>
      <c r="N27" s="35"/>
      <c r="O27">
        <v>0</v>
      </c>
      <c r="P27" t="s">
        <v>234</v>
      </c>
      <c r="Q27" t="s">
        <v>233</v>
      </c>
      <c r="R27" s="36">
        <v>403</v>
      </c>
      <c r="S27" t="s">
        <v>3</v>
      </c>
      <c r="T27">
        <v>884</v>
      </c>
      <c r="AM27" s="13" t="s">
        <v>23</v>
      </c>
      <c r="AN27" s="11">
        <f>COUNTIF($R:$R,"200")</f>
        <v>100</v>
      </c>
      <c r="AO27" s="7">
        <f>IF(AN27=0,0,AN27/AN30)</f>
        <v>0.20080321285140562</v>
      </c>
      <c r="AP27" s="24">
        <f>IF(AN27=0,0,AVERAGEIF($R:$R,"200",$T:$T))</f>
        <v>1129.81</v>
      </c>
      <c r="AR27" s="3">
        <f>BP12/AN27</f>
        <v>0</v>
      </c>
      <c r="AV27" s="13" t="s">
        <v>24</v>
      </c>
      <c r="AW27" s="11">
        <f>COUNTIFS($R:$R,"403",$B:$B,$AS$1,$D:$D,"&gt;"&amp;$AS$2,$D:$D,"&lt;"&amp;$AS$3)</f>
        <v>333</v>
      </c>
      <c r="AX27" s="7">
        <f>IF(AW27=0,0,AW27/AW30)</f>
        <v>0.82835820895522383</v>
      </c>
      <c r="AY27" s="14">
        <f>IF(AW27=0,0,AVERAGEIFS($T:$T,$R:$R,"403",$B:$B,$AS$1,$D:$D,"&gt;"&amp;$AS$2,$D:$D,"&lt;"&amp;$AS$3))</f>
        <v>866.37237237237241</v>
      </c>
    </row>
    <row r="28" spans="1:51" ht="15" thickBot="1" x14ac:dyDescent="0.4">
      <c r="A28" t="s">
        <v>0</v>
      </c>
      <c r="B28" t="s">
        <v>2</v>
      </c>
      <c r="C28" s="35" t="s">
        <v>235</v>
      </c>
      <c r="D28" t="s">
        <v>236</v>
      </c>
      <c r="F28" s="35"/>
      <c r="G28" t="s">
        <v>237</v>
      </c>
      <c r="H28">
        <v>403</v>
      </c>
      <c r="I28" t="s">
        <v>3</v>
      </c>
      <c r="J28">
        <v>836</v>
      </c>
      <c r="K28" t="s">
        <v>238</v>
      </c>
      <c r="L28" t="s">
        <v>239</v>
      </c>
      <c r="M28">
        <v>200</v>
      </c>
      <c r="N28" s="35"/>
      <c r="O28">
        <v>0</v>
      </c>
      <c r="P28" t="s">
        <v>240</v>
      </c>
      <c r="Q28" t="s">
        <v>241</v>
      </c>
      <c r="R28" s="36">
        <v>403</v>
      </c>
      <c r="S28" t="s">
        <v>3</v>
      </c>
      <c r="T28">
        <v>831</v>
      </c>
      <c r="AM28" s="13" t="s">
        <v>24</v>
      </c>
      <c r="AN28" s="11">
        <f>COUNTIF($R:$R,"403")</f>
        <v>397</v>
      </c>
      <c r="AO28" s="7">
        <f>IF(AN28=0,0,AN28/AN31)</f>
        <v>0.79718875502008035</v>
      </c>
      <c r="AP28" s="24">
        <f>IF(AN28=0,0,AVERAGEIF($R:$R,"403",$T:$T))</f>
        <v>870.63224181360204</v>
      </c>
      <c r="AV28" s="13" t="s">
        <v>25</v>
      </c>
      <c r="AW28" s="11">
        <f>COUNTIFS($R:$R,"500",$B:$B,$AS$1,$D:$D,"&gt;"&amp;$AS$2,$D:$D,"&lt;"&amp;$AS$3)</f>
        <v>1</v>
      </c>
      <c r="AX28" s="7">
        <f>IF(AW28=0,0,AW28/AW29)</f>
        <v>2.4875621890547263E-3</v>
      </c>
      <c r="AY28" s="14">
        <f>IF(AW28=0,0,AVERAGEIFS($T:$T,$R:$R,"500",$B:$B,$AS$1,$D:$D,"&gt;"&amp;$AS$2,$D:$D,"&lt;"&amp;$AS$3))</f>
        <v>1212</v>
      </c>
    </row>
    <row r="29" spans="1:51" ht="15" thickBot="1" x14ac:dyDescent="0.4">
      <c r="A29" t="s">
        <v>0</v>
      </c>
      <c r="B29" t="s">
        <v>2</v>
      </c>
      <c r="C29" s="35" t="s">
        <v>242</v>
      </c>
      <c r="D29" t="s">
        <v>243</v>
      </c>
      <c r="F29" s="35"/>
      <c r="G29" t="s">
        <v>244</v>
      </c>
      <c r="H29">
        <v>200</v>
      </c>
      <c r="J29">
        <v>1423</v>
      </c>
      <c r="K29" s="2" t="s">
        <v>245</v>
      </c>
      <c r="L29" t="s">
        <v>246</v>
      </c>
      <c r="M29">
        <v>200</v>
      </c>
      <c r="N29" s="35"/>
      <c r="O29">
        <v>0</v>
      </c>
      <c r="P29" t="s">
        <v>247</v>
      </c>
      <c r="Q29" t="s">
        <v>246</v>
      </c>
      <c r="R29" s="36">
        <v>200</v>
      </c>
      <c r="T29">
        <v>1079</v>
      </c>
      <c r="U29" t="s">
        <v>248</v>
      </c>
      <c r="V29" t="s">
        <v>249</v>
      </c>
      <c r="W29">
        <v>200</v>
      </c>
      <c r="Y29">
        <v>180</v>
      </c>
      <c r="Z29" t="s">
        <v>250</v>
      </c>
      <c r="AA29" t="s">
        <v>251</v>
      </c>
      <c r="AB29">
        <v>200</v>
      </c>
      <c r="AD29">
        <v>158</v>
      </c>
      <c r="AE29" t="s">
        <v>44</v>
      </c>
      <c r="AF29" t="s">
        <v>4</v>
      </c>
      <c r="AM29" s="13" t="s">
        <v>25</v>
      </c>
      <c r="AN29" s="11">
        <f>COUNTIF($R:$R,"500")</f>
        <v>1</v>
      </c>
      <c r="AO29" s="7">
        <f>IF(AN29=0,0,AN29/AN30)</f>
        <v>2.008032128514056E-3</v>
      </c>
      <c r="AP29" s="24">
        <f>IF(AN29=0,0,AVERAGEIF($R:$R,"500",$T:$T))</f>
        <v>1212</v>
      </c>
      <c r="AV29" s="16" t="s">
        <v>6</v>
      </c>
      <c r="AW29" s="5">
        <f>SUM(AW26:AW28)</f>
        <v>402</v>
      </c>
      <c r="AX29" s="5"/>
      <c r="AY29" s="6"/>
    </row>
    <row r="30" spans="1:51" ht="15" thickBot="1" x14ac:dyDescent="0.4">
      <c r="A30" t="s">
        <v>0</v>
      </c>
      <c r="B30" t="s">
        <v>2</v>
      </c>
      <c r="C30" s="35" t="s">
        <v>252</v>
      </c>
      <c r="D30" t="s">
        <v>253</v>
      </c>
      <c r="F30" s="35"/>
      <c r="G30" t="s">
        <v>254</v>
      </c>
      <c r="H30">
        <v>403</v>
      </c>
      <c r="I30" t="s">
        <v>3</v>
      </c>
      <c r="J30">
        <v>876</v>
      </c>
      <c r="K30" t="s">
        <v>255</v>
      </c>
      <c r="L30" t="s">
        <v>256</v>
      </c>
      <c r="M30">
        <v>200</v>
      </c>
      <c r="N30" s="35"/>
      <c r="O30">
        <v>0</v>
      </c>
      <c r="P30" t="s">
        <v>257</v>
      </c>
      <c r="Q30" t="s">
        <v>256</v>
      </c>
      <c r="R30" s="36">
        <v>403</v>
      </c>
      <c r="S30" t="s">
        <v>3</v>
      </c>
      <c r="T30">
        <v>872</v>
      </c>
      <c r="AM30" s="16" t="s">
        <v>6</v>
      </c>
      <c r="AN30" s="5">
        <f>SUM(AN27:AN29)</f>
        <v>498</v>
      </c>
      <c r="AO30" s="5"/>
      <c r="AP30" s="6"/>
      <c r="AV30" t="s">
        <v>28</v>
      </c>
      <c r="AW30" s="11">
        <f>COUNTIFS($Q:$Q,"*",$B:$B,$AS$1,$D:$D,"&gt;"&amp;$AS$2,$D:$D,"&lt;"&amp;$AS$3)</f>
        <v>402</v>
      </c>
    </row>
    <row r="31" spans="1:51" x14ac:dyDescent="0.35">
      <c r="A31" t="s">
        <v>0</v>
      </c>
      <c r="B31" t="s">
        <v>2</v>
      </c>
      <c r="C31" s="35" t="s">
        <v>258</v>
      </c>
      <c r="D31" t="s">
        <v>259</v>
      </c>
      <c r="F31" s="35"/>
      <c r="G31" t="s">
        <v>260</v>
      </c>
      <c r="H31">
        <v>403</v>
      </c>
      <c r="I31" t="s">
        <v>3</v>
      </c>
      <c r="J31">
        <v>467</v>
      </c>
      <c r="K31" t="s">
        <v>261</v>
      </c>
      <c r="L31" t="s">
        <v>262</v>
      </c>
      <c r="M31">
        <v>200</v>
      </c>
      <c r="N31" s="35"/>
      <c r="O31">
        <v>0</v>
      </c>
      <c r="P31" t="s">
        <v>263</v>
      </c>
      <c r="Q31" t="s">
        <v>262</v>
      </c>
      <c r="R31" s="36">
        <v>403</v>
      </c>
      <c r="S31" t="s">
        <v>3</v>
      </c>
      <c r="T31">
        <v>462</v>
      </c>
      <c r="AM31" t="s">
        <v>28</v>
      </c>
      <c r="AN31" s="11">
        <f>COUNTA($R:$R)</f>
        <v>498</v>
      </c>
    </row>
    <row r="32" spans="1:51" ht="15" thickBot="1" x14ac:dyDescent="0.4">
      <c r="A32" t="s">
        <v>0</v>
      </c>
      <c r="B32" t="s">
        <v>46</v>
      </c>
      <c r="C32" s="35" t="s">
        <v>264</v>
      </c>
      <c r="D32" t="s">
        <v>265</v>
      </c>
      <c r="F32" s="35"/>
      <c r="G32" t="s">
        <v>266</v>
      </c>
      <c r="H32">
        <v>403</v>
      </c>
      <c r="I32" t="s">
        <v>3</v>
      </c>
      <c r="J32">
        <v>953</v>
      </c>
      <c r="K32" t="s">
        <v>267</v>
      </c>
      <c r="L32" t="s">
        <v>268</v>
      </c>
      <c r="M32">
        <v>200</v>
      </c>
      <c r="N32" s="35"/>
      <c r="O32">
        <v>0</v>
      </c>
      <c r="P32" t="s">
        <v>269</v>
      </c>
      <c r="Q32" t="s">
        <v>268</v>
      </c>
      <c r="R32" s="36">
        <v>403</v>
      </c>
      <c r="S32" t="s">
        <v>3</v>
      </c>
      <c r="T32">
        <v>948</v>
      </c>
      <c r="AV32" s="22" t="s">
        <v>30</v>
      </c>
    </row>
    <row r="33" spans="1:51" ht="15" thickBot="1" x14ac:dyDescent="0.4">
      <c r="A33" t="s">
        <v>0</v>
      </c>
      <c r="B33" t="s">
        <v>2</v>
      </c>
      <c r="C33" s="35" t="s">
        <v>270</v>
      </c>
      <c r="D33" t="s">
        <v>271</v>
      </c>
      <c r="F33" s="35"/>
      <c r="G33" t="s">
        <v>272</v>
      </c>
      <c r="H33">
        <v>403</v>
      </c>
      <c r="I33" t="s">
        <v>3</v>
      </c>
      <c r="J33">
        <v>792</v>
      </c>
      <c r="K33" t="s">
        <v>273</v>
      </c>
      <c r="L33" t="s">
        <v>274</v>
      </c>
      <c r="M33">
        <v>200</v>
      </c>
      <c r="N33" s="35"/>
      <c r="O33">
        <v>0</v>
      </c>
      <c r="P33" t="s">
        <v>275</v>
      </c>
      <c r="Q33" t="s">
        <v>274</v>
      </c>
      <c r="R33" s="36">
        <v>403</v>
      </c>
      <c r="S33" t="s">
        <v>3</v>
      </c>
      <c r="T33">
        <v>788</v>
      </c>
      <c r="AM33" s="22" t="s">
        <v>30</v>
      </c>
      <c r="AV33" s="21" t="s">
        <v>22</v>
      </c>
      <c r="AW33" s="8" t="s">
        <v>26</v>
      </c>
      <c r="AX33" s="8" t="s">
        <v>7</v>
      </c>
      <c r="AY33" s="28" t="s">
        <v>38</v>
      </c>
    </row>
    <row r="34" spans="1:51" ht="15" thickBot="1" x14ac:dyDescent="0.4">
      <c r="A34" t="s">
        <v>0</v>
      </c>
      <c r="B34" t="s">
        <v>2</v>
      </c>
      <c r="C34" s="35" t="s">
        <v>276</v>
      </c>
      <c r="D34" t="s">
        <v>277</v>
      </c>
      <c r="F34" s="35"/>
      <c r="G34" t="s">
        <v>278</v>
      </c>
      <c r="H34">
        <v>403</v>
      </c>
      <c r="I34" t="s">
        <v>3</v>
      </c>
      <c r="J34">
        <v>847</v>
      </c>
      <c r="K34" t="s">
        <v>279</v>
      </c>
      <c r="L34" t="s">
        <v>280</v>
      </c>
      <c r="M34">
        <v>200</v>
      </c>
      <c r="N34" s="35"/>
      <c r="O34">
        <v>0</v>
      </c>
      <c r="P34" t="s">
        <v>281</v>
      </c>
      <c r="Q34" t="s">
        <v>280</v>
      </c>
      <c r="R34" s="36">
        <v>403</v>
      </c>
      <c r="S34" t="s">
        <v>3</v>
      </c>
      <c r="T34">
        <v>842</v>
      </c>
      <c r="AM34" s="21" t="s">
        <v>22</v>
      </c>
      <c r="AN34" s="8" t="s">
        <v>26</v>
      </c>
      <c r="AO34" s="8" t="s">
        <v>7</v>
      </c>
      <c r="AP34" s="28" t="s">
        <v>38</v>
      </c>
      <c r="AV34" s="13">
        <v>200</v>
      </c>
      <c r="AW34" s="11">
        <f>COUNTIFS($W:$W,AV34,$B:$B,$AS$1,$D:$D,"&gt;"&amp;$AS$2,$D:$D,"&lt;"&amp;$AS$3)</f>
        <v>68</v>
      </c>
      <c r="AX34" s="7">
        <f>IF(AW34=0,0,AW34/AW37)</f>
        <v>1</v>
      </c>
      <c r="AY34" s="14">
        <f>IF(AW34=0,0,AVERAGEIFS($Y:$Y,$W:$W,AV34,$B:$B,$AS$1,$D:$D,"&gt;"&amp;$AS$2,$D:$D,"&lt;"&amp;$AS$3))</f>
        <v>242.44117647058823</v>
      </c>
    </row>
    <row r="35" spans="1:51" x14ac:dyDescent="0.35">
      <c r="A35" t="s">
        <v>0</v>
      </c>
      <c r="B35" t="s">
        <v>2</v>
      </c>
      <c r="C35" s="35" t="s">
        <v>282</v>
      </c>
      <c r="D35" t="s">
        <v>283</v>
      </c>
      <c r="F35" s="35"/>
      <c r="G35" t="s">
        <v>284</v>
      </c>
      <c r="H35">
        <v>403</v>
      </c>
      <c r="I35" t="s">
        <v>3</v>
      </c>
      <c r="J35">
        <v>554</v>
      </c>
      <c r="K35" t="s">
        <v>285</v>
      </c>
      <c r="L35" t="s">
        <v>286</v>
      </c>
      <c r="M35">
        <v>200</v>
      </c>
      <c r="N35" s="35"/>
      <c r="O35">
        <v>0</v>
      </c>
      <c r="P35" t="s">
        <v>287</v>
      </c>
      <c r="Q35" t="s">
        <v>286</v>
      </c>
      <c r="R35" s="36">
        <v>403</v>
      </c>
      <c r="S35" t="s">
        <v>3</v>
      </c>
      <c r="T35">
        <v>549</v>
      </c>
      <c r="AM35" s="13">
        <v>200</v>
      </c>
      <c r="AN35" s="11">
        <f>COUNTIF($W:$W,AM35)</f>
        <v>100</v>
      </c>
      <c r="AO35" s="7">
        <f>IF(AN35=0,0,AN35/AN38)</f>
        <v>1</v>
      </c>
      <c r="AP35" s="24">
        <f>IF(AN35=0,0,AVERAGEIF($W:$W,AM35,$Y:$Y))</f>
        <v>224.64</v>
      </c>
      <c r="AV35" s="13">
        <v>400</v>
      </c>
      <c r="AW35" s="11">
        <f>COUNTIFS($W:$W,AV35,$B:$B,$AS$1,$D:$D,"&gt;"&amp;$AS$2,$D:$D,"&lt;"&amp;$AS$3)</f>
        <v>0</v>
      </c>
      <c r="AX35" s="7">
        <f>IF(AW35=0,0,AW35/AW37)</f>
        <v>0</v>
      </c>
      <c r="AY35" s="14">
        <f>IF(AW35=0,0,AVERAGEIFS($Y:$Y,$W:$W,AV35,$B:$B,$AS$1,$D:$D,"&gt;"&amp;$AS$2,$D:$D,"&lt;"&amp;$AS$3))</f>
        <v>0</v>
      </c>
    </row>
    <row r="36" spans="1:51" ht="15" thickBot="1" x14ac:dyDescent="0.4">
      <c r="A36" t="s">
        <v>0</v>
      </c>
      <c r="B36" t="s">
        <v>2</v>
      </c>
      <c r="C36" s="35" t="s">
        <v>288</v>
      </c>
      <c r="D36" t="s">
        <v>289</v>
      </c>
      <c r="F36" s="35"/>
      <c r="G36" t="s">
        <v>290</v>
      </c>
      <c r="H36">
        <v>403</v>
      </c>
      <c r="I36" t="s">
        <v>3</v>
      </c>
      <c r="J36">
        <v>846</v>
      </c>
      <c r="K36" t="s">
        <v>291</v>
      </c>
      <c r="L36" t="s">
        <v>292</v>
      </c>
      <c r="M36">
        <v>200</v>
      </c>
      <c r="N36" s="35"/>
      <c r="O36">
        <v>0</v>
      </c>
      <c r="P36" t="s">
        <v>293</v>
      </c>
      <c r="Q36" t="s">
        <v>292</v>
      </c>
      <c r="R36" s="36">
        <v>403</v>
      </c>
      <c r="S36" t="s">
        <v>3</v>
      </c>
      <c r="T36">
        <v>841</v>
      </c>
      <c r="AM36" s="13">
        <v>400</v>
      </c>
      <c r="AN36" s="11">
        <f>COUNTIF($W:$W,AM36)</f>
        <v>0</v>
      </c>
      <c r="AO36" s="7">
        <f>IF(AN36=0,0,AN36/AN38)</f>
        <v>0</v>
      </c>
      <c r="AP36" s="24">
        <f>IF(AN36=0,0,AVERAGEIF($W:$W,AM36,$Y:$Y))</f>
        <v>0</v>
      </c>
      <c r="AV36" s="13">
        <v>500</v>
      </c>
      <c r="AW36" s="11">
        <f>COUNTIFS($W:$W,AV36,$B:$B,$AS$1,$D:$D,"&gt;"&amp;$AS$2,$D:$D,"&lt;"&amp;$AS$3)</f>
        <v>0</v>
      </c>
      <c r="AX36" s="7">
        <f>IF(AW36=0,0,AW36/AW37)</f>
        <v>0</v>
      </c>
      <c r="AY36" s="14">
        <f>IF(AW36=0,0,AVERAGEIFS($Y:$Y,$W:$W,AV36,$B:$B,$AS$1,$D:$D,"&gt;"&amp;$AS$2,$D:$D,"&lt;"&amp;$AS$3))</f>
        <v>0</v>
      </c>
    </row>
    <row r="37" spans="1:51" ht="15" thickBot="1" x14ac:dyDescent="0.4">
      <c r="A37" t="s">
        <v>0</v>
      </c>
      <c r="B37" t="s">
        <v>2</v>
      </c>
      <c r="C37" s="35" t="s">
        <v>294</v>
      </c>
      <c r="D37" t="s">
        <v>295</v>
      </c>
      <c r="F37" s="35"/>
      <c r="G37" t="s">
        <v>296</v>
      </c>
      <c r="H37">
        <v>403</v>
      </c>
      <c r="I37" t="s">
        <v>3</v>
      </c>
      <c r="J37">
        <v>888</v>
      </c>
      <c r="K37" t="s">
        <v>297</v>
      </c>
      <c r="L37" t="s">
        <v>298</v>
      </c>
      <c r="M37">
        <v>200</v>
      </c>
      <c r="N37" s="35"/>
      <c r="O37">
        <v>0</v>
      </c>
      <c r="P37" t="s">
        <v>299</v>
      </c>
      <c r="Q37" t="s">
        <v>298</v>
      </c>
      <c r="R37" s="36">
        <v>403</v>
      </c>
      <c r="S37" t="s">
        <v>3</v>
      </c>
      <c r="T37">
        <v>865</v>
      </c>
      <c r="AM37" s="13">
        <v>500</v>
      </c>
      <c r="AN37" s="11">
        <f>COUNTIF($W:$W,AM37)</f>
        <v>0</v>
      </c>
      <c r="AO37" s="7">
        <f>IF(AN37=0,0,AN37/AN38)</f>
        <v>0</v>
      </c>
      <c r="AP37" s="24">
        <f>IF(AN37=0,0,AVERAGEIF($W:$W,AM37,$Y:$Y))</f>
        <v>0</v>
      </c>
      <c r="AV37" s="16" t="s">
        <v>6</v>
      </c>
      <c r="AW37" s="5">
        <f>SUM(AW34:AW36)</f>
        <v>68</v>
      </c>
      <c r="AX37" s="5"/>
      <c r="AY37" s="6"/>
    </row>
    <row r="38" spans="1:51" ht="15" thickBot="1" x14ac:dyDescent="0.4">
      <c r="A38" t="s">
        <v>0</v>
      </c>
      <c r="B38" t="s">
        <v>2</v>
      </c>
      <c r="C38" s="35" t="s">
        <v>300</v>
      </c>
      <c r="D38" t="s">
        <v>301</v>
      </c>
      <c r="F38" s="35"/>
      <c r="G38" t="s">
        <v>302</v>
      </c>
      <c r="H38">
        <v>200</v>
      </c>
      <c r="J38">
        <v>1485</v>
      </c>
      <c r="K38" t="s">
        <v>303</v>
      </c>
      <c r="L38" t="s">
        <v>304</v>
      </c>
      <c r="M38">
        <v>200</v>
      </c>
      <c r="N38" s="35"/>
      <c r="O38">
        <v>0</v>
      </c>
      <c r="P38" t="s">
        <v>305</v>
      </c>
      <c r="Q38" t="s">
        <v>304</v>
      </c>
      <c r="R38" s="36">
        <v>200</v>
      </c>
      <c r="T38">
        <v>1160</v>
      </c>
      <c r="U38" t="s">
        <v>306</v>
      </c>
      <c r="V38" t="s">
        <v>307</v>
      </c>
      <c r="W38">
        <v>200</v>
      </c>
      <c r="Y38">
        <v>174</v>
      </c>
      <c r="Z38" t="s">
        <v>308</v>
      </c>
      <c r="AA38" t="s">
        <v>309</v>
      </c>
      <c r="AB38">
        <v>200</v>
      </c>
      <c r="AD38">
        <v>146</v>
      </c>
      <c r="AE38" t="s">
        <v>41</v>
      </c>
      <c r="AF38" t="s">
        <v>4</v>
      </c>
      <c r="AM38" s="16" t="s">
        <v>6</v>
      </c>
      <c r="AN38" s="5">
        <f>SUM(AN35:AN37)</f>
        <v>100</v>
      </c>
      <c r="AO38" s="5"/>
      <c r="AP38" s="6"/>
      <c r="AV38" t="s">
        <v>28</v>
      </c>
      <c r="AW38" s="11">
        <f>COUNTIFS($V:$V,"*",$B:$B,$AS$1,$D:$D,"&gt;"&amp;$AS$2,$D:$D,"&lt;"&amp;$AS$3)</f>
        <v>68</v>
      </c>
    </row>
    <row r="39" spans="1:51" x14ac:dyDescent="0.35">
      <c r="A39" t="s">
        <v>0</v>
      </c>
      <c r="B39" t="s">
        <v>2</v>
      </c>
      <c r="C39" s="35" t="s">
        <v>310</v>
      </c>
      <c r="D39" t="s">
        <v>311</v>
      </c>
      <c r="F39" s="35"/>
      <c r="G39" t="s">
        <v>312</v>
      </c>
      <c r="H39">
        <v>403</v>
      </c>
      <c r="I39" t="s">
        <v>3</v>
      </c>
      <c r="J39">
        <v>870</v>
      </c>
      <c r="K39" t="s">
        <v>313</v>
      </c>
      <c r="L39" t="s">
        <v>314</v>
      </c>
      <c r="M39">
        <v>200</v>
      </c>
      <c r="N39" s="35"/>
      <c r="O39">
        <v>0</v>
      </c>
      <c r="P39" t="s">
        <v>315</v>
      </c>
      <c r="Q39" t="s">
        <v>316</v>
      </c>
      <c r="R39" s="36">
        <v>403</v>
      </c>
      <c r="S39" t="s">
        <v>3</v>
      </c>
      <c r="T39">
        <v>863</v>
      </c>
      <c r="AM39" t="s">
        <v>28</v>
      </c>
      <c r="AN39" s="11">
        <f>COUNTA($W:$W)</f>
        <v>100</v>
      </c>
    </row>
    <row r="40" spans="1:51" ht="15" thickBot="1" x14ac:dyDescent="0.4">
      <c r="A40" t="s">
        <v>0</v>
      </c>
      <c r="B40" t="s">
        <v>2</v>
      </c>
      <c r="C40" s="35" t="s">
        <v>317</v>
      </c>
      <c r="D40" t="s">
        <v>318</v>
      </c>
      <c r="F40" s="35"/>
      <c r="G40" t="s">
        <v>319</v>
      </c>
      <c r="H40">
        <v>200</v>
      </c>
      <c r="J40">
        <v>1496</v>
      </c>
      <c r="K40" t="s">
        <v>320</v>
      </c>
      <c r="L40" t="s">
        <v>321</v>
      </c>
      <c r="M40">
        <v>200</v>
      </c>
      <c r="N40" s="35"/>
      <c r="O40">
        <v>0</v>
      </c>
      <c r="P40" t="s">
        <v>322</v>
      </c>
      <c r="Q40" t="s">
        <v>321</v>
      </c>
      <c r="R40" s="36">
        <v>200</v>
      </c>
      <c r="T40">
        <v>1132</v>
      </c>
      <c r="U40" t="s">
        <v>323</v>
      </c>
      <c r="V40" t="s">
        <v>324</v>
      </c>
      <c r="W40">
        <v>200</v>
      </c>
      <c r="Y40">
        <v>196</v>
      </c>
      <c r="Z40" t="s">
        <v>325</v>
      </c>
      <c r="AA40" t="s">
        <v>326</v>
      </c>
      <c r="AB40">
        <v>200</v>
      </c>
      <c r="AD40">
        <v>147</v>
      </c>
      <c r="AE40" t="s">
        <v>49</v>
      </c>
      <c r="AF40" t="s">
        <v>4</v>
      </c>
      <c r="AV40" s="22" t="s">
        <v>31</v>
      </c>
    </row>
    <row r="41" spans="1:51" ht="15" thickBot="1" x14ac:dyDescent="0.4">
      <c r="A41" t="s">
        <v>0</v>
      </c>
      <c r="B41" t="s">
        <v>2</v>
      </c>
      <c r="C41" s="35" t="s">
        <v>327</v>
      </c>
      <c r="D41" t="s">
        <v>328</v>
      </c>
      <c r="F41" s="35"/>
      <c r="G41" t="s">
        <v>329</v>
      </c>
      <c r="H41">
        <v>403</v>
      </c>
      <c r="I41" t="s">
        <v>3</v>
      </c>
      <c r="J41">
        <v>892</v>
      </c>
      <c r="K41" t="s">
        <v>330</v>
      </c>
      <c r="L41" t="s">
        <v>331</v>
      </c>
      <c r="M41">
        <v>200</v>
      </c>
      <c r="N41" s="35"/>
      <c r="O41">
        <v>0</v>
      </c>
      <c r="P41" t="s">
        <v>332</v>
      </c>
      <c r="Q41" t="s">
        <v>331</v>
      </c>
      <c r="R41" s="36">
        <v>403</v>
      </c>
      <c r="S41" t="s">
        <v>3</v>
      </c>
      <c r="T41">
        <v>887</v>
      </c>
      <c r="AM41" s="22" t="s">
        <v>31</v>
      </c>
      <c r="AV41" s="21" t="s">
        <v>22</v>
      </c>
      <c r="AW41" s="8" t="s">
        <v>26</v>
      </c>
      <c r="AX41" s="8" t="s">
        <v>7</v>
      </c>
      <c r="AY41" s="28" t="s">
        <v>38</v>
      </c>
    </row>
    <row r="42" spans="1:51" ht="15" thickBot="1" x14ac:dyDescent="0.4">
      <c r="A42" t="s">
        <v>0</v>
      </c>
      <c r="B42" t="s">
        <v>2</v>
      </c>
      <c r="C42" s="35" t="s">
        <v>333</v>
      </c>
      <c r="D42" t="s">
        <v>334</v>
      </c>
      <c r="F42" s="35"/>
      <c r="G42" t="s">
        <v>335</v>
      </c>
      <c r="H42">
        <v>403</v>
      </c>
      <c r="I42" t="s">
        <v>3</v>
      </c>
      <c r="J42">
        <v>937</v>
      </c>
      <c r="K42" t="s">
        <v>336</v>
      </c>
      <c r="L42" t="s">
        <v>337</v>
      </c>
      <c r="M42">
        <v>200</v>
      </c>
      <c r="N42" s="35"/>
      <c r="O42">
        <v>0</v>
      </c>
      <c r="P42" t="s">
        <v>338</v>
      </c>
      <c r="Q42" t="s">
        <v>337</v>
      </c>
      <c r="R42" s="36">
        <v>403</v>
      </c>
      <c r="S42" t="s">
        <v>3</v>
      </c>
      <c r="T42">
        <v>932</v>
      </c>
      <c r="AM42" s="21" t="s">
        <v>22</v>
      </c>
      <c r="AN42" s="8" t="s">
        <v>26</v>
      </c>
      <c r="AO42" s="8" t="s">
        <v>7</v>
      </c>
      <c r="AP42" s="28" t="s">
        <v>38</v>
      </c>
      <c r="AV42" s="13">
        <v>200</v>
      </c>
      <c r="AW42" s="11">
        <f>COUNTIFS($AB:$AB,AV42,$B:$B,$AS$1,$D:$D,"&gt;"&amp;$AS$2,$D:$D,"&lt;"&amp;$AS$3)</f>
        <v>68</v>
      </c>
      <c r="AX42" s="7">
        <f>IF(AW42=0,0,AW42/AW45)</f>
        <v>1</v>
      </c>
      <c r="AY42" s="14">
        <f>IF(AW42=0,0,AVERAGEIFS($AD:$AD,$AB:$AB,AV42,$B:$B,$AS$1,$D:$D,"&gt;"&amp;$AS$2,$D:$D,"&lt;"&amp;$AS$3))</f>
        <v>161.89705882352942</v>
      </c>
    </row>
    <row r="43" spans="1:51" x14ac:dyDescent="0.35">
      <c r="A43" t="s">
        <v>0</v>
      </c>
      <c r="B43" t="s">
        <v>2</v>
      </c>
      <c r="C43" s="35" t="s">
        <v>339</v>
      </c>
      <c r="D43" t="s">
        <v>340</v>
      </c>
      <c r="F43" s="35"/>
      <c r="G43" t="s">
        <v>341</v>
      </c>
      <c r="H43">
        <v>403</v>
      </c>
      <c r="I43" t="s">
        <v>3</v>
      </c>
      <c r="J43">
        <v>835</v>
      </c>
      <c r="K43" t="s">
        <v>342</v>
      </c>
      <c r="L43" t="s">
        <v>343</v>
      </c>
      <c r="M43">
        <v>200</v>
      </c>
      <c r="N43" s="35"/>
      <c r="O43">
        <v>0</v>
      </c>
      <c r="P43" t="s">
        <v>344</v>
      </c>
      <c r="Q43" t="s">
        <v>343</v>
      </c>
      <c r="R43" s="36">
        <v>403</v>
      </c>
      <c r="S43" t="s">
        <v>3</v>
      </c>
      <c r="T43">
        <v>829</v>
      </c>
      <c r="AM43" s="13">
        <v>200</v>
      </c>
      <c r="AN43" s="11">
        <f>COUNTIF($AB:$AB,AM43)</f>
        <v>100</v>
      </c>
      <c r="AO43" s="7">
        <f>IF(AN43=0,0,AN43/AN46)</f>
        <v>1</v>
      </c>
      <c r="AP43" s="24">
        <f>IF(AN43=0,0,AVERAGEIF($AB:$AB,AM43,$AD:$AD))</f>
        <v>161.83000000000001</v>
      </c>
      <c r="AV43" s="13">
        <v>400</v>
      </c>
      <c r="AW43" s="11">
        <f>COUNTIFS($AB:$AB,AV43,$B:$B,$AS$1,$D:$D,"&gt;"&amp;$AS$2,$D:$D,"&lt;"&amp;$AS$3)</f>
        <v>0</v>
      </c>
      <c r="AX43" s="7">
        <f>IF(AW43=0,0,AW43/AW45)</f>
        <v>0</v>
      </c>
      <c r="AY43" s="14">
        <f>IF(AW43=0,0,AVERAGEIFS($AD:$AD,$AB:$AB,AV43,$B:$B,$AS$1,$D:$D,"&gt;"&amp;$AS$2,$D:$D,"&lt;"&amp;$AS$3))</f>
        <v>0</v>
      </c>
    </row>
    <row r="44" spans="1:51" ht="15" thickBot="1" x14ac:dyDescent="0.4">
      <c r="A44" t="s">
        <v>0</v>
      </c>
      <c r="B44" t="s">
        <v>2</v>
      </c>
      <c r="C44" s="35" t="s">
        <v>345</v>
      </c>
      <c r="D44" t="s">
        <v>346</v>
      </c>
      <c r="F44" s="35"/>
      <c r="G44" t="s">
        <v>347</v>
      </c>
      <c r="H44">
        <v>200</v>
      </c>
      <c r="J44">
        <v>1488</v>
      </c>
      <c r="K44" t="s">
        <v>348</v>
      </c>
      <c r="L44" t="s">
        <v>349</v>
      </c>
      <c r="M44">
        <v>200</v>
      </c>
      <c r="N44" s="35"/>
      <c r="O44">
        <v>0</v>
      </c>
      <c r="P44" t="s">
        <v>350</v>
      </c>
      <c r="Q44" t="s">
        <v>349</v>
      </c>
      <c r="R44" s="36">
        <v>200</v>
      </c>
      <c r="T44">
        <v>1135</v>
      </c>
      <c r="U44" t="s">
        <v>351</v>
      </c>
      <c r="V44" t="s">
        <v>352</v>
      </c>
      <c r="W44">
        <v>200</v>
      </c>
      <c r="Y44">
        <v>183</v>
      </c>
      <c r="Z44" t="s">
        <v>353</v>
      </c>
      <c r="AA44" t="s">
        <v>354</v>
      </c>
      <c r="AB44">
        <v>200</v>
      </c>
      <c r="AD44">
        <v>164</v>
      </c>
      <c r="AE44" t="s">
        <v>44</v>
      </c>
      <c r="AF44" t="s">
        <v>4</v>
      </c>
      <c r="AM44" s="13">
        <v>400</v>
      </c>
      <c r="AN44" s="11">
        <f>COUNTIF($AB:$AB,AM44)</f>
        <v>0</v>
      </c>
      <c r="AO44" s="7">
        <f>IF(AN44=0,0,AN44/AN46)</f>
        <v>0</v>
      </c>
      <c r="AP44" s="24">
        <f>IF(AN44=0,0,AVERAGEIF($AB:$AB,AM44,$AD:$AD))</f>
        <v>0</v>
      </c>
      <c r="AV44" s="13">
        <v>500</v>
      </c>
      <c r="AW44" s="11">
        <f>COUNTIFS($AB:$AB,AV44,$B:$B,$AS$1,$D:$D,"&gt;"&amp;$AS$2,$D:$D,"&lt;"&amp;$AS$3)</f>
        <v>0</v>
      </c>
      <c r="AX44" s="7">
        <f>IF(AW44=0,0,AW44/AW45)</f>
        <v>0</v>
      </c>
      <c r="AY44" s="14">
        <f>IF(AW44=0,0,AVERAGEIFS($AD:$AD,$AB:$AB,AV44,$B:$B,$AS$1,$D:$D,"&gt;"&amp;$AS$2,$D:$D,"&lt;"&amp;$AS$3))</f>
        <v>0</v>
      </c>
    </row>
    <row r="45" spans="1:51" ht="15" thickBot="1" x14ac:dyDescent="0.4">
      <c r="A45" t="s">
        <v>0</v>
      </c>
      <c r="B45" t="s">
        <v>2</v>
      </c>
      <c r="C45" s="35" t="s">
        <v>355</v>
      </c>
      <c r="D45" t="s">
        <v>356</v>
      </c>
      <c r="F45" s="35"/>
      <c r="G45" t="s">
        <v>357</v>
      </c>
      <c r="H45">
        <v>200</v>
      </c>
      <c r="J45">
        <v>1564</v>
      </c>
      <c r="K45" t="s">
        <v>358</v>
      </c>
      <c r="L45" t="s">
        <v>359</v>
      </c>
      <c r="M45">
        <v>200</v>
      </c>
      <c r="N45" s="35"/>
      <c r="O45">
        <v>0</v>
      </c>
      <c r="P45" t="s">
        <v>360</v>
      </c>
      <c r="Q45" t="s">
        <v>359</v>
      </c>
      <c r="R45" s="36">
        <v>200</v>
      </c>
      <c r="T45">
        <v>1235</v>
      </c>
      <c r="U45" t="s">
        <v>361</v>
      </c>
      <c r="V45" t="s">
        <v>362</v>
      </c>
      <c r="W45">
        <v>200</v>
      </c>
      <c r="Y45">
        <v>174</v>
      </c>
      <c r="Z45" t="s">
        <v>363</v>
      </c>
      <c r="AA45" t="s">
        <v>364</v>
      </c>
      <c r="AB45">
        <v>200</v>
      </c>
      <c r="AD45">
        <v>150</v>
      </c>
      <c r="AE45" t="s">
        <v>43</v>
      </c>
      <c r="AF45" t="s">
        <v>4</v>
      </c>
      <c r="AM45" s="13">
        <v>500</v>
      </c>
      <c r="AN45" s="11">
        <f>COUNTIF($AB:$AB,AM45)</f>
        <v>0</v>
      </c>
      <c r="AO45" s="7">
        <f>IF(AN45=0,0,AN45/AN46)</f>
        <v>0</v>
      </c>
      <c r="AP45" s="24">
        <f>IF(AN45=0,0,AVERAGEIF($AB:$AB,AM45,$AD:$AD))</f>
        <v>0</v>
      </c>
      <c r="AV45" s="16" t="s">
        <v>6</v>
      </c>
      <c r="AW45" s="5">
        <f>SUM(AW42:AW44)</f>
        <v>68</v>
      </c>
      <c r="AX45" s="5"/>
      <c r="AY45" s="6"/>
    </row>
    <row r="46" spans="1:51" ht="15" thickBot="1" x14ac:dyDescent="0.4">
      <c r="A46" t="s">
        <v>0</v>
      </c>
      <c r="B46" t="s">
        <v>2</v>
      </c>
      <c r="C46" s="35" t="s">
        <v>365</v>
      </c>
      <c r="D46" t="s">
        <v>366</v>
      </c>
      <c r="F46" s="35"/>
      <c r="G46" t="s">
        <v>367</v>
      </c>
      <c r="H46">
        <v>200</v>
      </c>
      <c r="J46">
        <v>1394</v>
      </c>
      <c r="K46" t="s">
        <v>368</v>
      </c>
      <c r="L46" t="s">
        <v>369</v>
      </c>
      <c r="M46">
        <v>200</v>
      </c>
      <c r="N46" s="35"/>
      <c r="O46">
        <v>0</v>
      </c>
      <c r="P46" t="s">
        <v>370</v>
      </c>
      <c r="Q46" t="s">
        <v>369</v>
      </c>
      <c r="R46" s="36">
        <v>200</v>
      </c>
      <c r="T46">
        <v>1071</v>
      </c>
      <c r="U46" t="s">
        <v>371</v>
      </c>
      <c r="V46" t="s">
        <v>372</v>
      </c>
      <c r="W46">
        <v>200</v>
      </c>
      <c r="Y46">
        <v>167</v>
      </c>
      <c r="Z46" t="s">
        <v>373</v>
      </c>
      <c r="AA46" t="s">
        <v>374</v>
      </c>
      <c r="AB46">
        <v>200</v>
      </c>
      <c r="AD46">
        <v>151</v>
      </c>
      <c r="AE46" t="s">
        <v>40</v>
      </c>
      <c r="AF46" t="s">
        <v>4</v>
      </c>
      <c r="AM46" s="16" t="s">
        <v>6</v>
      </c>
      <c r="AN46" s="5">
        <f>SUM(AN43:AN45)</f>
        <v>100</v>
      </c>
      <c r="AO46" s="5"/>
      <c r="AP46" s="6"/>
      <c r="AV46" t="s">
        <v>28</v>
      </c>
      <c r="AW46" s="11">
        <f>COUNTIFS($AA:$AA,"*",$B:$B,$AS$1,$D:$D,"&gt;"&amp;$AS$2,$D:$D,"&lt;"&amp;$AS$3)</f>
        <v>68</v>
      </c>
    </row>
    <row r="47" spans="1:51" x14ac:dyDescent="0.35">
      <c r="A47" t="s">
        <v>0</v>
      </c>
      <c r="B47" t="s">
        <v>46</v>
      </c>
      <c r="C47" s="2" t="s">
        <v>375</v>
      </c>
      <c r="D47" t="s">
        <v>376</v>
      </c>
      <c r="F47" s="35"/>
      <c r="G47" t="s">
        <v>377</v>
      </c>
      <c r="H47">
        <v>200</v>
      </c>
      <c r="J47">
        <v>1596</v>
      </c>
      <c r="K47" t="s">
        <v>368</v>
      </c>
      <c r="L47" t="s">
        <v>378</v>
      </c>
      <c r="M47">
        <v>200</v>
      </c>
      <c r="N47" s="35"/>
      <c r="O47">
        <v>0</v>
      </c>
      <c r="P47" t="s">
        <v>379</v>
      </c>
      <c r="Q47" t="s">
        <v>378</v>
      </c>
      <c r="R47" s="36">
        <v>200</v>
      </c>
      <c r="T47">
        <v>1207</v>
      </c>
      <c r="U47" t="s">
        <v>380</v>
      </c>
      <c r="V47" t="s">
        <v>381</v>
      </c>
      <c r="W47">
        <v>200</v>
      </c>
      <c r="Y47">
        <v>185</v>
      </c>
      <c r="Z47" t="s">
        <v>382</v>
      </c>
      <c r="AA47" t="s">
        <v>383</v>
      </c>
      <c r="AB47">
        <v>200</v>
      </c>
      <c r="AD47">
        <v>199</v>
      </c>
      <c r="AE47" s="2" t="s">
        <v>47</v>
      </c>
      <c r="AF47" t="s">
        <v>4</v>
      </c>
      <c r="AM47" t="s">
        <v>28</v>
      </c>
      <c r="AN47" s="11">
        <f>COUNTA($AB:$AB)</f>
        <v>100</v>
      </c>
    </row>
    <row r="48" spans="1:51" x14ac:dyDescent="0.35">
      <c r="A48" t="s">
        <v>0</v>
      </c>
      <c r="B48" t="s">
        <v>2</v>
      </c>
      <c r="C48" s="35" t="s">
        <v>384</v>
      </c>
      <c r="D48" t="s">
        <v>385</v>
      </c>
      <c r="F48" s="35"/>
      <c r="G48" t="s">
        <v>386</v>
      </c>
      <c r="H48">
        <v>403</v>
      </c>
      <c r="I48" t="s">
        <v>3</v>
      </c>
      <c r="J48" s="35">
        <v>839</v>
      </c>
      <c r="K48" t="s">
        <v>387</v>
      </c>
      <c r="L48" s="35" t="s">
        <v>388</v>
      </c>
      <c r="M48">
        <v>200</v>
      </c>
      <c r="O48">
        <v>0</v>
      </c>
      <c r="P48" s="35" t="s">
        <v>389</v>
      </c>
      <c r="Q48" t="s">
        <v>388</v>
      </c>
      <c r="R48" s="36">
        <v>403</v>
      </c>
      <c r="S48" t="s">
        <v>3</v>
      </c>
      <c r="T48" s="35">
        <v>834</v>
      </c>
    </row>
    <row r="49" spans="1:32" x14ac:dyDescent="0.35">
      <c r="A49" t="s">
        <v>0</v>
      </c>
      <c r="B49" t="s">
        <v>2</v>
      </c>
      <c r="C49" s="35" t="s">
        <v>390</v>
      </c>
      <c r="D49" t="s">
        <v>391</v>
      </c>
      <c r="F49" s="35"/>
      <c r="G49" t="s">
        <v>392</v>
      </c>
      <c r="H49">
        <v>403</v>
      </c>
      <c r="I49" t="s">
        <v>3</v>
      </c>
      <c r="J49" s="35">
        <v>1908</v>
      </c>
      <c r="K49" t="s">
        <v>387</v>
      </c>
      <c r="L49" s="35" t="s">
        <v>393</v>
      </c>
      <c r="M49">
        <v>200</v>
      </c>
      <c r="O49">
        <v>0</v>
      </c>
      <c r="P49" s="35" t="s">
        <v>394</v>
      </c>
      <c r="Q49" t="s">
        <v>393</v>
      </c>
      <c r="R49" s="36">
        <v>403</v>
      </c>
      <c r="S49" t="s">
        <v>3</v>
      </c>
      <c r="T49" s="35">
        <v>1903</v>
      </c>
    </row>
    <row r="50" spans="1:32" x14ac:dyDescent="0.35">
      <c r="A50" t="s">
        <v>0</v>
      </c>
      <c r="B50" t="s">
        <v>2</v>
      </c>
      <c r="C50" s="35" t="s">
        <v>395</v>
      </c>
      <c r="D50" t="s">
        <v>396</v>
      </c>
      <c r="F50" s="35"/>
      <c r="G50" t="s">
        <v>397</v>
      </c>
      <c r="H50">
        <v>403</v>
      </c>
      <c r="I50" t="s">
        <v>3</v>
      </c>
      <c r="J50" s="35">
        <v>843</v>
      </c>
      <c r="K50" t="s">
        <v>387</v>
      </c>
      <c r="L50" s="35" t="s">
        <v>398</v>
      </c>
      <c r="M50">
        <v>200</v>
      </c>
      <c r="O50">
        <v>0</v>
      </c>
      <c r="P50" s="35" t="s">
        <v>399</v>
      </c>
      <c r="Q50" t="s">
        <v>398</v>
      </c>
      <c r="R50" s="36">
        <v>403</v>
      </c>
      <c r="S50" t="s">
        <v>3</v>
      </c>
      <c r="T50" s="35">
        <v>839</v>
      </c>
    </row>
    <row r="51" spans="1:32" x14ac:dyDescent="0.35">
      <c r="A51" t="s">
        <v>0</v>
      </c>
      <c r="B51" t="s">
        <v>2</v>
      </c>
      <c r="C51" s="35" t="s">
        <v>400</v>
      </c>
      <c r="D51" t="s">
        <v>401</v>
      </c>
      <c r="F51" s="35"/>
      <c r="G51" t="s">
        <v>402</v>
      </c>
      <c r="H51">
        <v>403</v>
      </c>
      <c r="I51" t="s">
        <v>3</v>
      </c>
      <c r="J51">
        <v>492</v>
      </c>
      <c r="K51" t="s">
        <v>403</v>
      </c>
      <c r="L51" t="s">
        <v>404</v>
      </c>
      <c r="M51">
        <v>200</v>
      </c>
      <c r="N51" s="35"/>
      <c r="O51">
        <v>0</v>
      </c>
      <c r="P51" t="s">
        <v>405</v>
      </c>
      <c r="Q51" t="s">
        <v>404</v>
      </c>
      <c r="R51" s="36">
        <v>403</v>
      </c>
      <c r="S51" t="s">
        <v>3</v>
      </c>
      <c r="T51">
        <v>487</v>
      </c>
    </row>
    <row r="52" spans="1:32" x14ac:dyDescent="0.35">
      <c r="A52" t="s">
        <v>0</v>
      </c>
      <c r="B52" t="s">
        <v>2</v>
      </c>
      <c r="C52" s="35" t="s">
        <v>406</v>
      </c>
      <c r="D52" t="s">
        <v>407</v>
      </c>
      <c r="F52" s="35"/>
      <c r="G52" t="s">
        <v>408</v>
      </c>
      <c r="H52">
        <v>403</v>
      </c>
      <c r="I52" t="s">
        <v>3</v>
      </c>
      <c r="J52">
        <v>890</v>
      </c>
      <c r="K52" t="s">
        <v>409</v>
      </c>
      <c r="L52" t="s">
        <v>410</v>
      </c>
      <c r="M52">
        <v>200</v>
      </c>
      <c r="N52" s="35"/>
      <c r="O52">
        <v>0</v>
      </c>
      <c r="P52" t="s">
        <v>411</v>
      </c>
      <c r="Q52" t="s">
        <v>410</v>
      </c>
      <c r="R52" s="36">
        <v>403</v>
      </c>
      <c r="S52" t="s">
        <v>3</v>
      </c>
      <c r="T52">
        <v>885</v>
      </c>
    </row>
    <row r="53" spans="1:32" x14ac:dyDescent="0.35">
      <c r="A53" t="s">
        <v>0</v>
      </c>
      <c r="B53" t="s">
        <v>2</v>
      </c>
      <c r="C53" s="35" t="s">
        <v>412</v>
      </c>
      <c r="D53" t="s">
        <v>413</v>
      </c>
      <c r="F53" s="35"/>
      <c r="G53" t="s">
        <v>414</v>
      </c>
      <c r="H53">
        <v>200</v>
      </c>
      <c r="J53">
        <v>1519</v>
      </c>
      <c r="K53" t="s">
        <v>415</v>
      </c>
      <c r="L53" t="s">
        <v>416</v>
      </c>
      <c r="M53">
        <v>200</v>
      </c>
      <c r="N53" s="35"/>
      <c r="O53">
        <v>0</v>
      </c>
      <c r="P53" t="s">
        <v>417</v>
      </c>
      <c r="Q53" t="s">
        <v>416</v>
      </c>
      <c r="R53" s="36">
        <v>200</v>
      </c>
      <c r="T53">
        <v>1168</v>
      </c>
      <c r="U53" t="s">
        <v>418</v>
      </c>
      <c r="V53" t="s">
        <v>419</v>
      </c>
      <c r="W53">
        <v>200</v>
      </c>
      <c r="Y53">
        <v>189</v>
      </c>
      <c r="Z53" t="s">
        <v>420</v>
      </c>
      <c r="AA53" t="s">
        <v>421</v>
      </c>
      <c r="AB53">
        <v>200</v>
      </c>
      <c r="AD53">
        <v>158</v>
      </c>
      <c r="AE53" t="s">
        <v>41</v>
      </c>
      <c r="AF53" t="s">
        <v>4</v>
      </c>
    </row>
    <row r="54" spans="1:32" x14ac:dyDescent="0.35">
      <c r="A54" t="s">
        <v>0</v>
      </c>
      <c r="B54" t="s">
        <v>46</v>
      </c>
      <c r="C54" s="35" t="s">
        <v>422</v>
      </c>
      <c r="D54" t="s">
        <v>423</v>
      </c>
      <c r="F54" s="35"/>
      <c r="G54" t="s">
        <v>424</v>
      </c>
      <c r="H54">
        <v>403</v>
      </c>
      <c r="I54" t="s">
        <v>3</v>
      </c>
      <c r="J54" s="35">
        <v>890</v>
      </c>
      <c r="K54" t="s">
        <v>425</v>
      </c>
      <c r="L54" s="35" t="s">
        <v>426</v>
      </c>
      <c r="M54">
        <v>200</v>
      </c>
      <c r="O54">
        <v>0</v>
      </c>
      <c r="P54" s="35" t="s">
        <v>427</v>
      </c>
      <c r="Q54" t="s">
        <v>426</v>
      </c>
      <c r="R54" s="36">
        <v>403</v>
      </c>
      <c r="S54" t="s">
        <v>3</v>
      </c>
      <c r="T54" s="35">
        <v>884</v>
      </c>
    </row>
    <row r="55" spans="1:32" x14ac:dyDescent="0.35">
      <c r="A55" t="s">
        <v>0</v>
      </c>
      <c r="B55" t="s">
        <v>2</v>
      </c>
      <c r="C55" s="35" t="s">
        <v>428</v>
      </c>
      <c r="D55" t="s">
        <v>429</v>
      </c>
      <c r="F55" s="35"/>
      <c r="G55" t="s">
        <v>430</v>
      </c>
      <c r="H55">
        <v>403</v>
      </c>
      <c r="I55" t="s">
        <v>3</v>
      </c>
      <c r="J55">
        <v>837</v>
      </c>
      <c r="K55" t="s">
        <v>431</v>
      </c>
      <c r="L55" t="s">
        <v>432</v>
      </c>
      <c r="M55">
        <v>200</v>
      </c>
      <c r="N55" s="35"/>
      <c r="O55">
        <v>0</v>
      </c>
      <c r="P55" t="s">
        <v>433</v>
      </c>
      <c r="Q55" t="s">
        <v>432</v>
      </c>
      <c r="R55" s="36">
        <v>403</v>
      </c>
      <c r="S55" t="s">
        <v>3</v>
      </c>
      <c r="T55">
        <v>815</v>
      </c>
    </row>
    <row r="56" spans="1:32" x14ac:dyDescent="0.35">
      <c r="A56" t="s">
        <v>0</v>
      </c>
      <c r="B56" t="s">
        <v>2</v>
      </c>
      <c r="C56" s="35" t="s">
        <v>434</v>
      </c>
      <c r="D56" t="s">
        <v>435</v>
      </c>
      <c r="F56" s="35"/>
      <c r="G56" t="s">
        <v>436</v>
      </c>
      <c r="H56">
        <v>403</v>
      </c>
      <c r="I56" t="s">
        <v>3</v>
      </c>
      <c r="J56">
        <v>909</v>
      </c>
      <c r="K56" t="s">
        <v>431</v>
      </c>
      <c r="L56" t="s">
        <v>437</v>
      </c>
      <c r="M56">
        <v>200</v>
      </c>
      <c r="N56" s="35"/>
      <c r="O56">
        <v>0</v>
      </c>
      <c r="P56" t="s">
        <v>438</v>
      </c>
      <c r="Q56" t="s">
        <v>437</v>
      </c>
      <c r="R56" s="36">
        <v>403</v>
      </c>
      <c r="S56" t="s">
        <v>3</v>
      </c>
      <c r="T56">
        <v>904</v>
      </c>
    </row>
    <row r="57" spans="1:32" x14ac:dyDescent="0.35">
      <c r="A57" t="s">
        <v>0</v>
      </c>
      <c r="B57" t="s">
        <v>2</v>
      </c>
      <c r="C57" s="35" t="s">
        <v>439</v>
      </c>
      <c r="D57" t="s">
        <v>440</v>
      </c>
      <c r="F57" s="35"/>
      <c r="G57" t="s">
        <v>441</v>
      </c>
      <c r="H57">
        <v>403</v>
      </c>
      <c r="I57" t="s">
        <v>3</v>
      </c>
      <c r="J57">
        <v>898</v>
      </c>
      <c r="K57" t="s">
        <v>442</v>
      </c>
      <c r="L57" t="s">
        <v>443</v>
      </c>
      <c r="M57">
        <v>200</v>
      </c>
      <c r="N57" s="35"/>
      <c r="O57">
        <v>0</v>
      </c>
      <c r="P57" t="s">
        <v>444</v>
      </c>
      <c r="Q57" t="s">
        <v>443</v>
      </c>
      <c r="R57" s="36">
        <v>403</v>
      </c>
      <c r="S57" t="s">
        <v>3</v>
      </c>
      <c r="T57">
        <v>893</v>
      </c>
    </row>
    <row r="58" spans="1:32" x14ac:dyDescent="0.35">
      <c r="A58" t="s">
        <v>0</v>
      </c>
      <c r="B58" t="s">
        <v>2</v>
      </c>
      <c r="C58" s="35" t="s">
        <v>445</v>
      </c>
      <c r="D58" t="s">
        <v>446</v>
      </c>
      <c r="F58" s="35"/>
      <c r="G58" t="s">
        <v>447</v>
      </c>
      <c r="H58">
        <v>403</v>
      </c>
      <c r="I58" t="s">
        <v>3</v>
      </c>
      <c r="J58" s="35">
        <v>952</v>
      </c>
      <c r="K58" t="s">
        <v>448</v>
      </c>
      <c r="L58" s="35" t="s">
        <v>449</v>
      </c>
      <c r="M58">
        <v>200</v>
      </c>
      <c r="O58">
        <v>0</v>
      </c>
      <c r="P58" s="35" t="s">
        <v>450</v>
      </c>
      <c r="Q58" t="s">
        <v>449</v>
      </c>
      <c r="R58" s="36">
        <v>403</v>
      </c>
      <c r="S58" t="s">
        <v>3</v>
      </c>
      <c r="T58" s="35">
        <v>945</v>
      </c>
    </row>
    <row r="59" spans="1:32" x14ac:dyDescent="0.35">
      <c r="A59" t="s">
        <v>0</v>
      </c>
      <c r="B59" t="s">
        <v>46</v>
      </c>
      <c r="C59" s="35" t="s">
        <v>451</v>
      </c>
      <c r="D59" t="s">
        <v>452</v>
      </c>
      <c r="F59" s="35"/>
      <c r="G59" t="s">
        <v>453</v>
      </c>
      <c r="H59">
        <v>403</v>
      </c>
      <c r="I59" t="s">
        <v>3</v>
      </c>
      <c r="J59" s="35">
        <v>881</v>
      </c>
      <c r="K59" t="s">
        <v>454</v>
      </c>
      <c r="L59" s="35" t="s">
        <v>455</v>
      </c>
      <c r="M59">
        <v>200</v>
      </c>
      <c r="O59">
        <v>0</v>
      </c>
      <c r="P59" s="35" t="s">
        <v>456</v>
      </c>
      <c r="Q59" t="s">
        <v>455</v>
      </c>
      <c r="R59" s="36">
        <v>403</v>
      </c>
      <c r="S59" t="s">
        <v>3</v>
      </c>
      <c r="T59" s="35">
        <v>876</v>
      </c>
    </row>
    <row r="60" spans="1:32" x14ac:dyDescent="0.35">
      <c r="A60" t="s">
        <v>0</v>
      </c>
      <c r="B60" t="s">
        <v>2</v>
      </c>
      <c r="C60" s="35" t="s">
        <v>457</v>
      </c>
      <c r="D60" t="s">
        <v>458</v>
      </c>
      <c r="F60" s="35"/>
      <c r="G60" t="s">
        <v>459</v>
      </c>
      <c r="H60">
        <v>403</v>
      </c>
      <c r="I60" t="s">
        <v>3</v>
      </c>
      <c r="J60" s="35">
        <v>881</v>
      </c>
      <c r="K60" t="s">
        <v>460</v>
      </c>
      <c r="L60" s="35" t="s">
        <v>461</v>
      </c>
      <c r="M60">
        <v>200</v>
      </c>
      <c r="O60">
        <v>0</v>
      </c>
      <c r="P60" s="35" t="s">
        <v>462</v>
      </c>
      <c r="Q60" t="s">
        <v>461</v>
      </c>
      <c r="R60" s="36">
        <v>403</v>
      </c>
      <c r="S60" t="s">
        <v>3</v>
      </c>
      <c r="T60" s="35">
        <v>876</v>
      </c>
    </row>
    <row r="61" spans="1:32" x14ac:dyDescent="0.35">
      <c r="A61" t="s">
        <v>0</v>
      </c>
      <c r="B61" t="s">
        <v>2</v>
      </c>
      <c r="C61" s="35" t="s">
        <v>463</v>
      </c>
      <c r="D61" t="s">
        <v>464</v>
      </c>
      <c r="F61" s="35"/>
      <c r="G61" t="s">
        <v>465</v>
      </c>
      <c r="H61">
        <v>200</v>
      </c>
      <c r="J61">
        <v>1438</v>
      </c>
      <c r="K61" t="s">
        <v>466</v>
      </c>
      <c r="L61" t="s">
        <v>467</v>
      </c>
      <c r="M61">
        <v>200</v>
      </c>
      <c r="N61" s="35"/>
      <c r="O61">
        <v>0</v>
      </c>
      <c r="P61" t="s">
        <v>468</v>
      </c>
      <c r="Q61" t="s">
        <v>467</v>
      </c>
      <c r="R61" s="36">
        <v>200</v>
      </c>
      <c r="T61">
        <v>1088</v>
      </c>
      <c r="U61" t="s">
        <v>469</v>
      </c>
      <c r="V61" t="s">
        <v>470</v>
      </c>
      <c r="W61">
        <v>200</v>
      </c>
      <c r="Y61">
        <v>178</v>
      </c>
      <c r="Z61" t="s">
        <v>471</v>
      </c>
      <c r="AA61" t="s">
        <v>472</v>
      </c>
      <c r="AB61">
        <v>200</v>
      </c>
      <c r="AD61">
        <v>149</v>
      </c>
      <c r="AE61" s="2" t="s">
        <v>47</v>
      </c>
      <c r="AF61" t="s">
        <v>4</v>
      </c>
    </row>
    <row r="62" spans="1:32" x14ac:dyDescent="0.35">
      <c r="A62" t="s">
        <v>0</v>
      </c>
      <c r="B62" t="s">
        <v>2</v>
      </c>
      <c r="C62" s="35" t="s">
        <v>473</v>
      </c>
      <c r="D62" t="s">
        <v>474</v>
      </c>
      <c r="F62" s="35"/>
      <c r="G62" t="s">
        <v>475</v>
      </c>
      <c r="H62">
        <v>403</v>
      </c>
      <c r="I62" t="s">
        <v>3</v>
      </c>
      <c r="J62" s="35">
        <v>899</v>
      </c>
      <c r="K62" t="s">
        <v>476</v>
      </c>
      <c r="L62" s="35" t="s">
        <v>477</v>
      </c>
      <c r="M62">
        <v>200</v>
      </c>
      <c r="O62">
        <v>0</v>
      </c>
      <c r="P62" s="35" t="s">
        <v>478</v>
      </c>
      <c r="Q62" t="s">
        <v>477</v>
      </c>
      <c r="R62" s="36">
        <v>403</v>
      </c>
      <c r="S62" t="s">
        <v>3</v>
      </c>
      <c r="T62" s="35">
        <v>894</v>
      </c>
    </row>
    <row r="63" spans="1:32" x14ac:dyDescent="0.35">
      <c r="A63" t="s">
        <v>0</v>
      </c>
      <c r="B63" t="s">
        <v>2</v>
      </c>
      <c r="C63" s="35" t="s">
        <v>479</v>
      </c>
      <c r="D63" t="s">
        <v>480</v>
      </c>
      <c r="F63" s="35"/>
      <c r="G63" t="s">
        <v>481</v>
      </c>
      <c r="H63">
        <v>403</v>
      </c>
      <c r="I63" t="s">
        <v>3</v>
      </c>
      <c r="J63">
        <v>897</v>
      </c>
      <c r="K63" t="s">
        <v>482</v>
      </c>
      <c r="L63" t="s">
        <v>483</v>
      </c>
      <c r="M63">
        <v>200</v>
      </c>
      <c r="N63" s="35"/>
      <c r="O63">
        <v>0</v>
      </c>
      <c r="P63" t="s">
        <v>484</v>
      </c>
      <c r="Q63" t="s">
        <v>483</v>
      </c>
      <c r="R63" s="36">
        <v>403</v>
      </c>
      <c r="S63" t="s">
        <v>3</v>
      </c>
      <c r="T63">
        <v>892</v>
      </c>
    </row>
    <row r="64" spans="1:32" x14ac:dyDescent="0.35">
      <c r="A64" t="s">
        <v>0</v>
      </c>
      <c r="B64" t="s">
        <v>46</v>
      </c>
      <c r="C64" s="35" t="s">
        <v>485</v>
      </c>
      <c r="D64" t="s">
        <v>486</v>
      </c>
      <c r="F64" s="35"/>
      <c r="G64" t="s">
        <v>487</v>
      </c>
      <c r="H64">
        <v>403</v>
      </c>
      <c r="I64" t="s">
        <v>3</v>
      </c>
      <c r="J64">
        <v>979</v>
      </c>
      <c r="K64" t="s">
        <v>488</v>
      </c>
      <c r="L64" t="s">
        <v>489</v>
      </c>
      <c r="M64">
        <v>200</v>
      </c>
      <c r="N64" s="35"/>
      <c r="O64">
        <v>0</v>
      </c>
      <c r="P64" t="s">
        <v>490</v>
      </c>
      <c r="Q64" t="s">
        <v>489</v>
      </c>
      <c r="R64" s="36">
        <v>403</v>
      </c>
      <c r="S64" t="s">
        <v>3</v>
      </c>
      <c r="T64">
        <v>974</v>
      </c>
    </row>
    <row r="65" spans="1:32" x14ac:dyDescent="0.35">
      <c r="A65" t="s">
        <v>0</v>
      </c>
      <c r="B65" t="s">
        <v>46</v>
      </c>
      <c r="C65" s="2" t="s">
        <v>491</v>
      </c>
      <c r="D65" t="s">
        <v>492</v>
      </c>
      <c r="F65" s="35"/>
      <c r="G65" t="s">
        <v>493</v>
      </c>
      <c r="H65">
        <v>403</v>
      </c>
      <c r="I65" t="s">
        <v>3</v>
      </c>
      <c r="J65">
        <v>863</v>
      </c>
      <c r="K65" t="s">
        <v>488</v>
      </c>
      <c r="L65" t="s">
        <v>494</v>
      </c>
      <c r="M65">
        <v>200</v>
      </c>
      <c r="N65" s="35"/>
      <c r="O65">
        <v>0</v>
      </c>
      <c r="P65" t="s">
        <v>495</v>
      </c>
      <c r="Q65" t="s">
        <v>494</v>
      </c>
      <c r="R65" s="36">
        <v>403</v>
      </c>
      <c r="S65" t="s">
        <v>3</v>
      </c>
      <c r="T65">
        <v>858</v>
      </c>
    </row>
    <row r="66" spans="1:32" x14ac:dyDescent="0.35">
      <c r="A66" t="s">
        <v>0</v>
      </c>
      <c r="B66" t="s">
        <v>46</v>
      </c>
      <c r="C66" s="35" t="s">
        <v>496</v>
      </c>
      <c r="D66" t="s">
        <v>497</v>
      </c>
      <c r="F66" s="35"/>
      <c r="G66" t="s">
        <v>498</v>
      </c>
      <c r="H66">
        <v>200</v>
      </c>
      <c r="J66">
        <v>1380</v>
      </c>
      <c r="K66" t="s">
        <v>488</v>
      </c>
      <c r="L66" t="s">
        <v>499</v>
      </c>
      <c r="M66">
        <v>200</v>
      </c>
      <c r="N66" s="35"/>
      <c r="O66">
        <v>0</v>
      </c>
      <c r="P66" t="s">
        <v>500</v>
      </c>
      <c r="Q66" t="s">
        <v>499</v>
      </c>
      <c r="R66" s="36">
        <v>200</v>
      </c>
      <c r="T66">
        <v>1029</v>
      </c>
      <c r="U66" t="s">
        <v>501</v>
      </c>
      <c r="V66" t="s">
        <v>502</v>
      </c>
      <c r="W66">
        <v>200</v>
      </c>
      <c r="Y66">
        <v>185</v>
      </c>
      <c r="Z66" t="s">
        <v>503</v>
      </c>
      <c r="AA66" t="s">
        <v>504</v>
      </c>
      <c r="AB66">
        <v>200</v>
      </c>
      <c r="AD66">
        <v>161</v>
      </c>
      <c r="AE66" s="2" t="s">
        <v>47</v>
      </c>
      <c r="AF66" t="s">
        <v>4</v>
      </c>
    </row>
    <row r="67" spans="1:32" x14ac:dyDescent="0.35">
      <c r="A67" t="s">
        <v>0</v>
      </c>
      <c r="B67" t="s">
        <v>2</v>
      </c>
      <c r="C67" s="35" t="s">
        <v>505</v>
      </c>
      <c r="D67" t="s">
        <v>506</v>
      </c>
      <c r="F67" s="35"/>
      <c r="G67" t="s">
        <v>507</v>
      </c>
      <c r="H67">
        <v>403</v>
      </c>
      <c r="I67" t="s">
        <v>3</v>
      </c>
      <c r="J67">
        <v>434</v>
      </c>
      <c r="K67" t="s">
        <v>508</v>
      </c>
      <c r="L67" t="s">
        <v>509</v>
      </c>
      <c r="M67">
        <v>200</v>
      </c>
      <c r="N67" s="35"/>
      <c r="O67">
        <v>0</v>
      </c>
      <c r="P67" t="s">
        <v>510</v>
      </c>
      <c r="Q67" t="s">
        <v>509</v>
      </c>
      <c r="R67" s="36">
        <v>403</v>
      </c>
      <c r="S67" t="s">
        <v>3</v>
      </c>
      <c r="T67">
        <v>427</v>
      </c>
    </row>
    <row r="68" spans="1:32" x14ac:dyDescent="0.35">
      <c r="A68" t="s">
        <v>0</v>
      </c>
      <c r="B68" t="s">
        <v>46</v>
      </c>
      <c r="C68" s="35" t="s">
        <v>511</v>
      </c>
      <c r="D68" t="s">
        <v>512</v>
      </c>
      <c r="F68" s="35"/>
      <c r="G68" t="s">
        <v>513</v>
      </c>
      <c r="H68">
        <v>403</v>
      </c>
      <c r="I68" t="s">
        <v>3</v>
      </c>
      <c r="J68">
        <v>514</v>
      </c>
      <c r="K68" t="s">
        <v>514</v>
      </c>
      <c r="L68" t="s">
        <v>515</v>
      </c>
      <c r="M68">
        <v>200</v>
      </c>
      <c r="N68" s="35"/>
      <c r="O68">
        <v>0</v>
      </c>
      <c r="P68" t="s">
        <v>516</v>
      </c>
      <c r="Q68" t="s">
        <v>515</v>
      </c>
      <c r="R68" s="36">
        <v>403</v>
      </c>
      <c r="S68" t="s">
        <v>3</v>
      </c>
      <c r="T68">
        <v>509</v>
      </c>
    </row>
    <row r="69" spans="1:32" x14ac:dyDescent="0.35">
      <c r="A69" t="s">
        <v>0</v>
      </c>
      <c r="B69" t="s">
        <v>46</v>
      </c>
      <c r="C69" s="35" t="s">
        <v>517</v>
      </c>
      <c r="D69" t="s">
        <v>518</v>
      </c>
      <c r="F69" s="35"/>
      <c r="G69" t="s">
        <v>519</v>
      </c>
      <c r="H69">
        <v>403</v>
      </c>
      <c r="I69" t="s">
        <v>3</v>
      </c>
      <c r="J69">
        <v>829</v>
      </c>
      <c r="K69" t="s">
        <v>520</v>
      </c>
      <c r="L69" t="s">
        <v>521</v>
      </c>
      <c r="M69">
        <v>200</v>
      </c>
      <c r="N69" s="35"/>
      <c r="O69">
        <v>0</v>
      </c>
      <c r="P69" s="2" t="s">
        <v>522</v>
      </c>
      <c r="Q69" t="s">
        <v>521</v>
      </c>
      <c r="R69" s="36">
        <v>403</v>
      </c>
      <c r="S69" t="s">
        <v>3</v>
      </c>
      <c r="T69">
        <v>824</v>
      </c>
    </row>
    <row r="70" spans="1:32" x14ac:dyDescent="0.35">
      <c r="A70" t="s">
        <v>0</v>
      </c>
      <c r="B70" t="s">
        <v>46</v>
      </c>
      <c r="C70" s="35" t="s">
        <v>523</v>
      </c>
      <c r="D70" t="s">
        <v>524</v>
      </c>
      <c r="F70" s="35"/>
      <c r="G70" t="s">
        <v>525</v>
      </c>
      <c r="H70">
        <v>403</v>
      </c>
      <c r="I70" t="s">
        <v>3</v>
      </c>
      <c r="J70" s="35">
        <v>941</v>
      </c>
      <c r="K70" t="s">
        <v>520</v>
      </c>
      <c r="L70" s="35" t="s">
        <v>526</v>
      </c>
      <c r="M70">
        <v>200</v>
      </c>
      <c r="O70">
        <v>0</v>
      </c>
      <c r="P70" s="35" t="s">
        <v>527</v>
      </c>
      <c r="Q70" t="s">
        <v>526</v>
      </c>
      <c r="R70" s="36">
        <v>403</v>
      </c>
      <c r="S70" t="s">
        <v>3</v>
      </c>
      <c r="T70" s="35">
        <v>937</v>
      </c>
    </row>
    <row r="71" spans="1:32" x14ac:dyDescent="0.35">
      <c r="A71" t="s">
        <v>0</v>
      </c>
      <c r="B71" t="s">
        <v>46</v>
      </c>
      <c r="C71" s="35" t="s">
        <v>528</v>
      </c>
      <c r="D71" t="s">
        <v>529</v>
      </c>
      <c r="F71" s="35"/>
      <c r="G71" t="s">
        <v>530</v>
      </c>
      <c r="H71">
        <v>403</v>
      </c>
      <c r="I71" t="s">
        <v>3</v>
      </c>
      <c r="J71">
        <v>837</v>
      </c>
      <c r="K71" t="s">
        <v>520</v>
      </c>
      <c r="L71" t="s">
        <v>531</v>
      </c>
      <c r="M71">
        <v>200</v>
      </c>
      <c r="N71" s="35"/>
      <c r="O71">
        <v>0</v>
      </c>
      <c r="P71" t="s">
        <v>532</v>
      </c>
      <c r="Q71" t="s">
        <v>531</v>
      </c>
      <c r="R71" s="36">
        <v>403</v>
      </c>
      <c r="S71" t="s">
        <v>3</v>
      </c>
      <c r="T71">
        <v>832</v>
      </c>
    </row>
    <row r="72" spans="1:32" x14ac:dyDescent="0.35">
      <c r="A72" t="s">
        <v>0</v>
      </c>
      <c r="B72" t="s">
        <v>46</v>
      </c>
      <c r="C72" s="35" t="s">
        <v>533</v>
      </c>
      <c r="D72" t="s">
        <v>534</v>
      </c>
      <c r="F72" s="35"/>
      <c r="G72" t="s">
        <v>535</v>
      </c>
      <c r="H72">
        <v>403</v>
      </c>
      <c r="I72" t="s">
        <v>3</v>
      </c>
      <c r="J72">
        <v>769</v>
      </c>
      <c r="K72" t="s">
        <v>536</v>
      </c>
      <c r="L72" t="s">
        <v>537</v>
      </c>
      <c r="M72">
        <v>200</v>
      </c>
      <c r="N72" s="35"/>
      <c r="O72">
        <v>0</v>
      </c>
      <c r="P72" t="s">
        <v>538</v>
      </c>
      <c r="Q72" t="s">
        <v>537</v>
      </c>
      <c r="R72" s="36">
        <v>403</v>
      </c>
      <c r="S72" t="s">
        <v>3</v>
      </c>
      <c r="T72">
        <v>765</v>
      </c>
    </row>
    <row r="73" spans="1:32" x14ac:dyDescent="0.35">
      <c r="A73" t="s">
        <v>0</v>
      </c>
      <c r="B73" t="s">
        <v>2</v>
      </c>
      <c r="C73" s="35" t="s">
        <v>539</v>
      </c>
      <c r="D73" t="s">
        <v>540</v>
      </c>
      <c r="F73" s="35"/>
      <c r="G73" t="s">
        <v>541</v>
      </c>
      <c r="H73">
        <v>200</v>
      </c>
      <c r="J73">
        <v>1483</v>
      </c>
      <c r="K73" t="s">
        <v>542</v>
      </c>
      <c r="L73" t="s">
        <v>543</v>
      </c>
      <c r="M73">
        <v>200</v>
      </c>
      <c r="N73" s="35"/>
      <c r="O73">
        <v>0</v>
      </c>
      <c r="P73" t="s">
        <v>544</v>
      </c>
      <c r="Q73" t="s">
        <v>543</v>
      </c>
      <c r="R73" s="36">
        <v>200</v>
      </c>
      <c r="T73">
        <v>1131</v>
      </c>
      <c r="U73" t="s">
        <v>545</v>
      </c>
      <c r="V73" t="s">
        <v>546</v>
      </c>
      <c r="W73">
        <v>200</v>
      </c>
      <c r="Y73">
        <v>204</v>
      </c>
      <c r="Z73" t="s">
        <v>547</v>
      </c>
      <c r="AA73" t="s">
        <v>548</v>
      </c>
      <c r="AB73">
        <v>200</v>
      </c>
      <c r="AD73">
        <v>143</v>
      </c>
      <c r="AE73" t="s">
        <v>49</v>
      </c>
      <c r="AF73" t="s">
        <v>4</v>
      </c>
    </row>
    <row r="74" spans="1:32" x14ac:dyDescent="0.35">
      <c r="A74" t="s">
        <v>0</v>
      </c>
      <c r="B74" t="s">
        <v>2</v>
      </c>
      <c r="C74" s="35" t="s">
        <v>549</v>
      </c>
      <c r="D74" t="s">
        <v>550</v>
      </c>
      <c r="F74" s="35"/>
      <c r="G74" t="s">
        <v>551</v>
      </c>
      <c r="H74">
        <v>403</v>
      </c>
      <c r="I74" t="s">
        <v>3</v>
      </c>
      <c r="J74">
        <v>949</v>
      </c>
      <c r="K74" t="s">
        <v>552</v>
      </c>
      <c r="L74" t="s">
        <v>553</v>
      </c>
      <c r="M74">
        <v>200</v>
      </c>
      <c r="N74" s="35"/>
      <c r="O74">
        <v>0</v>
      </c>
      <c r="P74" t="s">
        <v>554</v>
      </c>
      <c r="Q74" t="s">
        <v>553</v>
      </c>
      <c r="R74" s="36">
        <v>403</v>
      </c>
      <c r="S74" t="s">
        <v>3</v>
      </c>
      <c r="T74">
        <v>944</v>
      </c>
    </row>
    <row r="75" spans="1:32" x14ac:dyDescent="0.35">
      <c r="A75" t="s">
        <v>0</v>
      </c>
      <c r="B75" t="s">
        <v>2</v>
      </c>
      <c r="C75" s="2" t="s">
        <v>555</v>
      </c>
      <c r="D75" t="s">
        <v>556</v>
      </c>
      <c r="F75" s="35"/>
      <c r="G75" t="s">
        <v>557</v>
      </c>
      <c r="H75">
        <v>403</v>
      </c>
      <c r="I75" t="s">
        <v>3</v>
      </c>
      <c r="J75">
        <v>958</v>
      </c>
      <c r="K75" t="s">
        <v>558</v>
      </c>
      <c r="L75" t="s">
        <v>559</v>
      </c>
      <c r="M75">
        <v>200</v>
      </c>
      <c r="N75" s="35"/>
      <c r="O75">
        <v>0</v>
      </c>
      <c r="P75" t="s">
        <v>560</v>
      </c>
      <c r="Q75" t="s">
        <v>559</v>
      </c>
      <c r="R75" s="36">
        <v>403</v>
      </c>
      <c r="S75" t="s">
        <v>3</v>
      </c>
      <c r="T75">
        <v>954</v>
      </c>
    </row>
    <row r="76" spans="1:32" x14ac:dyDescent="0.35">
      <c r="A76" t="s">
        <v>0</v>
      </c>
      <c r="B76" t="s">
        <v>2</v>
      </c>
      <c r="C76" s="35" t="s">
        <v>561</v>
      </c>
      <c r="D76" t="s">
        <v>562</v>
      </c>
      <c r="F76" s="35"/>
      <c r="G76" t="s">
        <v>563</v>
      </c>
      <c r="H76">
        <v>403</v>
      </c>
      <c r="I76" t="s">
        <v>3</v>
      </c>
      <c r="J76">
        <v>917</v>
      </c>
      <c r="K76" t="s">
        <v>558</v>
      </c>
      <c r="L76" t="s">
        <v>564</v>
      </c>
      <c r="M76">
        <v>200</v>
      </c>
      <c r="N76" s="35"/>
      <c r="O76">
        <v>0</v>
      </c>
      <c r="P76" t="s">
        <v>565</v>
      </c>
      <c r="Q76" t="s">
        <v>564</v>
      </c>
      <c r="R76" s="36">
        <v>403</v>
      </c>
      <c r="S76" t="s">
        <v>3</v>
      </c>
      <c r="T76">
        <v>913</v>
      </c>
    </row>
    <row r="77" spans="1:32" x14ac:dyDescent="0.35">
      <c r="A77" t="s">
        <v>0</v>
      </c>
      <c r="B77" t="s">
        <v>2</v>
      </c>
      <c r="C77" s="35" t="s">
        <v>566</v>
      </c>
      <c r="D77" t="s">
        <v>567</v>
      </c>
      <c r="F77" s="35"/>
      <c r="G77" t="s">
        <v>568</v>
      </c>
      <c r="H77">
        <v>403</v>
      </c>
      <c r="I77" t="s">
        <v>3</v>
      </c>
      <c r="J77" s="35">
        <v>941</v>
      </c>
      <c r="K77" t="s">
        <v>558</v>
      </c>
      <c r="L77" s="35" t="s">
        <v>569</v>
      </c>
      <c r="M77">
        <v>200</v>
      </c>
      <c r="O77">
        <v>0</v>
      </c>
      <c r="P77" s="35" t="s">
        <v>570</v>
      </c>
      <c r="Q77" t="s">
        <v>569</v>
      </c>
      <c r="R77" s="36">
        <v>403</v>
      </c>
      <c r="S77" t="s">
        <v>3</v>
      </c>
      <c r="T77" s="35">
        <v>935</v>
      </c>
    </row>
    <row r="78" spans="1:32" x14ac:dyDescent="0.35">
      <c r="A78" t="s">
        <v>0</v>
      </c>
      <c r="B78" t="s">
        <v>2</v>
      </c>
      <c r="C78" s="35" t="s">
        <v>571</v>
      </c>
      <c r="D78" t="s">
        <v>572</v>
      </c>
      <c r="F78" s="35"/>
      <c r="G78" t="s">
        <v>573</v>
      </c>
      <c r="H78">
        <v>403</v>
      </c>
      <c r="I78" t="s">
        <v>3</v>
      </c>
      <c r="J78">
        <v>941</v>
      </c>
      <c r="K78" t="s">
        <v>558</v>
      </c>
      <c r="L78" t="s">
        <v>574</v>
      </c>
      <c r="M78">
        <v>200</v>
      </c>
      <c r="N78" s="35"/>
      <c r="O78">
        <v>0</v>
      </c>
      <c r="P78" t="s">
        <v>575</v>
      </c>
      <c r="Q78" t="s">
        <v>574</v>
      </c>
      <c r="R78" s="36">
        <v>403</v>
      </c>
      <c r="S78" t="s">
        <v>3</v>
      </c>
      <c r="T78">
        <v>937</v>
      </c>
    </row>
    <row r="79" spans="1:32" x14ac:dyDescent="0.35">
      <c r="A79" t="s">
        <v>0</v>
      </c>
      <c r="B79" t="s">
        <v>2</v>
      </c>
      <c r="C79" s="35" t="s">
        <v>576</v>
      </c>
      <c r="D79" t="s">
        <v>577</v>
      </c>
      <c r="F79" s="35"/>
      <c r="G79" t="s">
        <v>578</v>
      </c>
      <c r="H79">
        <v>403</v>
      </c>
      <c r="I79" t="s">
        <v>3</v>
      </c>
      <c r="J79">
        <v>840</v>
      </c>
      <c r="K79" t="s">
        <v>558</v>
      </c>
      <c r="L79" t="s">
        <v>579</v>
      </c>
      <c r="M79">
        <v>200</v>
      </c>
      <c r="N79" s="35"/>
      <c r="O79">
        <v>0</v>
      </c>
      <c r="P79" t="s">
        <v>580</v>
      </c>
      <c r="Q79" t="s">
        <v>579</v>
      </c>
      <c r="R79" s="36">
        <v>403</v>
      </c>
      <c r="S79" t="s">
        <v>3</v>
      </c>
      <c r="T79">
        <v>836</v>
      </c>
    </row>
    <row r="80" spans="1:32" x14ac:dyDescent="0.35">
      <c r="A80" t="s">
        <v>0</v>
      </c>
      <c r="B80" t="s">
        <v>2</v>
      </c>
      <c r="C80" s="35" t="s">
        <v>581</v>
      </c>
      <c r="D80" t="s">
        <v>582</v>
      </c>
      <c r="F80" s="35"/>
      <c r="G80" t="s">
        <v>583</v>
      </c>
      <c r="H80">
        <v>403</v>
      </c>
      <c r="I80" t="s">
        <v>3</v>
      </c>
      <c r="J80">
        <v>914</v>
      </c>
      <c r="K80" t="s">
        <v>558</v>
      </c>
      <c r="L80" t="s">
        <v>584</v>
      </c>
      <c r="M80">
        <v>200</v>
      </c>
      <c r="N80" s="35"/>
      <c r="O80">
        <v>0</v>
      </c>
      <c r="P80" t="s">
        <v>585</v>
      </c>
      <c r="Q80" t="s">
        <v>584</v>
      </c>
      <c r="R80" s="36">
        <v>403</v>
      </c>
      <c r="S80" t="s">
        <v>3</v>
      </c>
      <c r="T80">
        <v>910</v>
      </c>
    </row>
    <row r="81" spans="1:32" x14ac:dyDescent="0.35">
      <c r="A81" t="s">
        <v>0</v>
      </c>
      <c r="B81" t="s">
        <v>2</v>
      </c>
      <c r="C81" s="2" t="s">
        <v>586</v>
      </c>
      <c r="D81" t="s">
        <v>587</v>
      </c>
      <c r="F81" s="35"/>
      <c r="G81" t="s">
        <v>588</v>
      </c>
      <c r="H81">
        <v>200</v>
      </c>
      <c r="J81">
        <v>1501</v>
      </c>
      <c r="K81" t="s">
        <v>589</v>
      </c>
      <c r="L81" t="s">
        <v>590</v>
      </c>
      <c r="M81">
        <v>200</v>
      </c>
      <c r="N81" s="35"/>
      <c r="O81">
        <v>0</v>
      </c>
      <c r="P81" t="s">
        <v>591</v>
      </c>
      <c r="Q81" t="s">
        <v>590</v>
      </c>
      <c r="R81" s="36">
        <v>200</v>
      </c>
      <c r="T81">
        <v>1136</v>
      </c>
      <c r="U81" t="s">
        <v>592</v>
      </c>
      <c r="V81" t="s">
        <v>593</v>
      </c>
      <c r="W81">
        <v>200</v>
      </c>
      <c r="Y81">
        <v>177</v>
      </c>
      <c r="Z81" t="s">
        <v>594</v>
      </c>
      <c r="AA81" t="s">
        <v>595</v>
      </c>
      <c r="AB81">
        <v>200</v>
      </c>
      <c r="AD81">
        <v>164</v>
      </c>
      <c r="AE81" t="s">
        <v>596</v>
      </c>
      <c r="AF81" t="s">
        <v>4</v>
      </c>
    </row>
    <row r="82" spans="1:32" x14ac:dyDescent="0.35">
      <c r="A82" t="s">
        <v>0</v>
      </c>
      <c r="B82" t="s">
        <v>2</v>
      </c>
      <c r="C82" s="35" t="s">
        <v>597</v>
      </c>
      <c r="D82" t="s">
        <v>598</v>
      </c>
      <c r="F82" s="35"/>
      <c r="G82" t="s">
        <v>599</v>
      </c>
      <c r="H82">
        <v>403</v>
      </c>
      <c r="I82" t="s">
        <v>3</v>
      </c>
      <c r="J82">
        <v>845</v>
      </c>
      <c r="K82" t="s">
        <v>589</v>
      </c>
      <c r="L82" t="s">
        <v>600</v>
      </c>
      <c r="M82">
        <v>200</v>
      </c>
      <c r="N82" s="35"/>
      <c r="O82">
        <v>0</v>
      </c>
      <c r="P82" t="s">
        <v>601</v>
      </c>
      <c r="Q82" t="s">
        <v>600</v>
      </c>
      <c r="R82" s="36">
        <v>403</v>
      </c>
      <c r="S82" t="s">
        <v>3</v>
      </c>
      <c r="T82">
        <v>841</v>
      </c>
    </row>
    <row r="83" spans="1:32" x14ac:dyDescent="0.35">
      <c r="A83" t="s">
        <v>0</v>
      </c>
      <c r="B83" t="s">
        <v>2</v>
      </c>
      <c r="C83" s="35" t="s">
        <v>602</v>
      </c>
      <c r="D83" t="s">
        <v>603</v>
      </c>
      <c r="F83" s="35"/>
      <c r="G83" t="s">
        <v>604</v>
      </c>
      <c r="H83">
        <v>403</v>
      </c>
      <c r="I83" t="s">
        <v>3</v>
      </c>
      <c r="J83">
        <v>870</v>
      </c>
      <c r="K83" t="s">
        <v>605</v>
      </c>
      <c r="L83" t="s">
        <v>606</v>
      </c>
      <c r="M83">
        <v>200</v>
      </c>
      <c r="N83" s="35"/>
      <c r="O83">
        <v>0</v>
      </c>
      <c r="P83" t="s">
        <v>607</v>
      </c>
      <c r="Q83" t="s">
        <v>606</v>
      </c>
      <c r="R83" s="36">
        <v>403</v>
      </c>
      <c r="S83" t="s">
        <v>3</v>
      </c>
      <c r="T83">
        <v>864</v>
      </c>
    </row>
    <row r="84" spans="1:32" x14ac:dyDescent="0.35">
      <c r="A84" t="s">
        <v>0</v>
      </c>
      <c r="B84" t="s">
        <v>2</v>
      </c>
      <c r="C84" s="2" t="s">
        <v>608</v>
      </c>
      <c r="D84" t="s">
        <v>609</v>
      </c>
      <c r="F84" s="35"/>
      <c r="G84" t="s">
        <v>610</v>
      </c>
      <c r="H84">
        <v>200</v>
      </c>
      <c r="J84">
        <v>1394</v>
      </c>
      <c r="K84" t="s">
        <v>605</v>
      </c>
      <c r="L84" t="s">
        <v>611</v>
      </c>
      <c r="M84">
        <v>200</v>
      </c>
      <c r="N84" s="35"/>
      <c r="O84">
        <v>0</v>
      </c>
      <c r="P84" t="s">
        <v>612</v>
      </c>
      <c r="Q84" t="s">
        <v>611</v>
      </c>
      <c r="R84" s="36">
        <v>200</v>
      </c>
      <c r="T84">
        <v>1057</v>
      </c>
      <c r="U84" t="s">
        <v>613</v>
      </c>
      <c r="V84" t="s">
        <v>614</v>
      </c>
      <c r="W84">
        <v>200</v>
      </c>
      <c r="Y84">
        <v>185</v>
      </c>
      <c r="Z84" t="s">
        <v>615</v>
      </c>
      <c r="AA84" t="s">
        <v>616</v>
      </c>
      <c r="AB84">
        <v>200</v>
      </c>
      <c r="AD84">
        <v>147</v>
      </c>
      <c r="AE84" s="2" t="s">
        <v>47</v>
      </c>
      <c r="AF84" t="s">
        <v>4</v>
      </c>
    </row>
    <row r="85" spans="1:32" x14ac:dyDescent="0.35">
      <c r="A85" t="s">
        <v>0</v>
      </c>
      <c r="B85" t="s">
        <v>46</v>
      </c>
      <c r="C85" s="35" t="s">
        <v>617</v>
      </c>
      <c r="D85" t="s">
        <v>618</v>
      </c>
      <c r="F85" s="35"/>
      <c r="G85" t="s">
        <v>619</v>
      </c>
      <c r="H85">
        <v>403</v>
      </c>
      <c r="I85" t="s">
        <v>3</v>
      </c>
      <c r="J85">
        <v>848</v>
      </c>
      <c r="K85" t="s">
        <v>620</v>
      </c>
      <c r="L85" t="s">
        <v>621</v>
      </c>
      <c r="M85">
        <v>200</v>
      </c>
      <c r="N85" s="35"/>
      <c r="O85">
        <v>0</v>
      </c>
      <c r="P85" t="s">
        <v>622</v>
      </c>
      <c r="Q85" t="s">
        <v>621</v>
      </c>
      <c r="R85" s="36">
        <v>403</v>
      </c>
      <c r="S85" t="s">
        <v>3</v>
      </c>
      <c r="T85">
        <v>843</v>
      </c>
    </row>
    <row r="86" spans="1:32" x14ac:dyDescent="0.35">
      <c r="A86" t="s">
        <v>0</v>
      </c>
      <c r="B86" t="s">
        <v>46</v>
      </c>
      <c r="C86" s="35" t="s">
        <v>623</v>
      </c>
      <c r="D86" t="s">
        <v>624</v>
      </c>
      <c r="F86" s="35"/>
      <c r="G86" t="s">
        <v>625</v>
      </c>
      <c r="H86">
        <v>200</v>
      </c>
      <c r="J86">
        <v>1402</v>
      </c>
      <c r="K86" t="s">
        <v>620</v>
      </c>
      <c r="L86" t="s">
        <v>626</v>
      </c>
      <c r="M86">
        <v>200</v>
      </c>
      <c r="N86" s="35"/>
      <c r="O86">
        <v>0</v>
      </c>
      <c r="P86" t="s">
        <v>627</v>
      </c>
      <c r="Q86" t="s">
        <v>626</v>
      </c>
      <c r="R86" s="36">
        <v>200</v>
      </c>
      <c r="T86">
        <v>1052</v>
      </c>
      <c r="U86" t="s">
        <v>628</v>
      </c>
      <c r="V86" t="s">
        <v>629</v>
      </c>
      <c r="W86">
        <v>200</v>
      </c>
      <c r="Y86">
        <v>188</v>
      </c>
      <c r="Z86" t="s">
        <v>630</v>
      </c>
      <c r="AA86" t="s">
        <v>631</v>
      </c>
      <c r="AB86">
        <v>200</v>
      </c>
      <c r="AD86">
        <v>158</v>
      </c>
      <c r="AE86" s="2" t="s">
        <v>47</v>
      </c>
      <c r="AF86" t="s">
        <v>4</v>
      </c>
    </row>
    <row r="87" spans="1:32" x14ac:dyDescent="0.35">
      <c r="A87" t="s">
        <v>0</v>
      </c>
      <c r="B87" t="s">
        <v>2</v>
      </c>
      <c r="C87" s="35" t="s">
        <v>632</v>
      </c>
      <c r="D87" t="s">
        <v>633</v>
      </c>
      <c r="F87" s="35"/>
      <c r="G87" t="s">
        <v>634</v>
      </c>
      <c r="H87">
        <v>403</v>
      </c>
      <c r="I87" t="s">
        <v>3</v>
      </c>
      <c r="J87">
        <v>509</v>
      </c>
      <c r="K87" t="s">
        <v>635</v>
      </c>
      <c r="L87" t="s">
        <v>636</v>
      </c>
      <c r="M87">
        <v>200</v>
      </c>
      <c r="N87" s="35"/>
      <c r="O87">
        <v>0</v>
      </c>
      <c r="P87" t="s">
        <v>637</v>
      </c>
      <c r="Q87" t="s">
        <v>636</v>
      </c>
      <c r="R87" s="36">
        <v>403</v>
      </c>
      <c r="S87" t="s">
        <v>3</v>
      </c>
      <c r="T87">
        <v>504</v>
      </c>
    </row>
    <row r="88" spans="1:32" x14ac:dyDescent="0.35">
      <c r="A88" t="s">
        <v>0</v>
      </c>
      <c r="B88" t="s">
        <v>2</v>
      </c>
      <c r="C88" s="35" t="s">
        <v>638</v>
      </c>
      <c r="D88" t="s">
        <v>639</v>
      </c>
      <c r="F88" s="35"/>
      <c r="G88" t="s">
        <v>640</v>
      </c>
      <c r="H88">
        <v>403</v>
      </c>
      <c r="I88" t="s">
        <v>3</v>
      </c>
      <c r="J88">
        <v>507</v>
      </c>
      <c r="K88" t="s">
        <v>635</v>
      </c>
      <c r="L88" t="s">
        <v>641</v>
      </c>
      <c r="M88">
        <v>200</v>
      </c>
      <c r="N88" s="35"/>
      <c r="O88">
        <v>0</v>
      </c>
      <c r="P88" t="s">
        <v>642</v>
      </c>
      <c r="Q88" t="s">
        <v>641</v>
      </c>
      <c r="R88" s="36">
        <v>403</v>
      </c>
      <c r="S88" t="s">
        <v>3</v>
      </c>
      <c r="T88">
        <v>502</v>
      </c>
    </row>
    <row r="89" spans="1:32" x14ac:dyDescent="0.35">
      <c r="A89" t="s">
        <v>0</v>
      </c>
      <c r="B89" t="s">
        <v>2</v>
      </c>
      <c r="C89" s="35" t="s">
        <v>643</v>
      </c>
      <c r="D89" t="s">
        <v>644</v>
      </c>
      <c r="F89" s="35"/>
      <c r="G89" t="s">
        <v>645</v>
      </c>
      <c r="H89">
        <v>403</v>
      </c>
      <c r="I89" t="s">
        <v>3</v>
      </c>
      <c r="J89">
        <v>827</v>
      </c>
      <c r="K89" t="s">
        <v>646</v>
      </c>
      <c r="L89" t="s">
        <v>647</v>
      </c>
      <c r="M89">
        <v>200</v>
      </c>
      <c r="N89" s="35"/>
      <c r="O89">
        <v>0</v>
      </c>
      <c r="P89" t="s">
        <v>648</v>
      </c>
      <c r="Q89" t="s">
        <v>647</v>
      </c>
      <c r="R89" s="36">
        <v>403</v>
      </c>
      <c r="S89" t="s">
        <v>3</v>
      </c>
      <c r="T89">
        <v>822</v>
      </c>
    </row>
    <row r="90" spans="1:32" x14ac:dyDescent="0.35">
      <c r="A90" t="s">
        <v>0</v>
      </c>
      <c r="B90" t="s">
        <v>2</v>
      </c>
      <c r="C90" s="2" t="s">
        <v>649</v>
      </c>
      <c r="D90" t="s">
        <v>650</v>
      </c>
      <c r="F90" s="35"/>
      <c r="G90" t="s">
        <v>651</v>
      </c>
      <c r="H90">
        <v>403</v>
      </c>
      <c r="I90" t="s">
        <v>3</v>
      </c>
      <c r="J90">
        <v>958</v>
      </c>
      <c r="K90" t="s">
        <v>652</v>
      </c>
      <c r="L90" t="s">
        <v>653</v>
      </c>
      <c r="M90">
        <v>200</v>
      </c>
      <c r="N90" s="35"/>
      <c r="O90">
        <v>0</v>
      </c>
      <c r="P90" t="s">
        <v>654</v>
      </c>
      <c r="Q90" t="s">
        <v>653</v>
      </c>
      <c r="R90" s="36">
        <v>403</v>
      </c>
      <c r="S90" t="s">
        <v>3</v>
      </c>
      <c r="T90">
        <v>953</v>
      </c>
    </row>
    <row r="91" spans="1:32" x14ac:dyDescent="0.35">
      <c r="A91" t="s">
        <v>0</v>
      </c>
      <c r="B91" t="s">
        <v>2</v>
      </c>
      <c r="C91" s="35" t="s">
        <v>655</v>
      </c>
      <c r="D91" t="s">
        <v>656</v>
      </c>
      <c r="F91" s="35"/>
      <c r="G91" t="s">
        <v>657</v>
      </c>
      <c r="H91">
        <v>403</v>
      </c>
      <c r="I91" t="s">
        <v>3</v>
      </c>
      <c r="J91">
        <v>897</v>
      </c>
      <c r="K91" t="s">
        <v>658</v>
      </c>
      <c r="L91" t="s">
        <v>659</v>
      </c>
      <c r="M91">
        <v>200</v>
      </c>
      <c r="N91" s="35"/>
      <c r="O91">
        <v>0</v>
      </c>
      <c r="P91" t="s">
        <v>660</v>
      </c>
      <c r="Q91" t="s">
        <v>659</v>
      </c>
      <c r="R91" s="36">
        <v>403</v>
      </c>
      <c r="S91" t="s">
        <v>3</v>
      </c>
      <c r="T91">
        <v>892</v>
      </c>
    </row>
    <row r="92" spans="1:32" x14ac:dyDescent="0.35">
      <c r="A92" t="s">
        <v>0</v>
      </c>
      <c r="B92" t="s">
        <v>2</v>
      </c>
      <c r="C92" s="35" t="s">
        <v>661</v>
      </c>
      <c r="D92" t="s">
        <v>662</v>
      </c>
      <c r="F92" s="35"/>
      <c r="G92" t="s">
        <v>663</v>
      </c>
      <c r="H92">
        <v>403</v>
      </c>
      <c r="I92" t="s">
        <v>3</v>
      </c>
      <c r="J92">
        <v>897</v>
      </c>
      <c r="K92" t="s">
        <v>664</v>
      </c>
      <c r="L92" t="s">
        <v>665</v>
      </c>
      <c r="M92">
        <v>200</v>
      </c>
      <c r="N92" s="35"/>
      <c r="O92">
        <v>0</v>
      </c>
      <c r="P92" t="s">
        <v>666</v>
      </c>
      <c r="Q92" t="s">
        <v>665</v>
      </c>
      <c r="R92" s="36">
        <v>403</v>
      </c>
      <c r="S92" t="s">
        <v>3</v>
      </c>
      <c r="T92">
        <v>892</v>
      </c>
    </row>
    <row r="93" spans="1:32" x14ac:dyDescent="0.35">
      <c r="A93" t="s">
        <v>0</v>
      </c>
      <c r="B93" t="s">
        <v>2</v>
      </c>
      <c r="C93" s="35" t="s">
        <v>667</v>
      </c>
      <c r="D93" t="s">
        <v>668</v>
      </c>
      <c r="F93" s="35"/>
      <c r="G93" t="s">
        <v>669</v>
      </c>
      <c r="H93">
        <v>403</v>
      </c>
      <c r="I93" t="s">
        <v>3</v>
      </c>
      <c r="J93" s="35">
        <v>940</v>
      </c>
      <c r="K93" t="s">
        <v>670</v>
      </c>
      <c r="L93" s="35" t="s">
        <v>671</v>
      </c>
      <c r="M93">
        <v>200</v>
      </c>
      <c r="O93">
        <v>0</v>
      </c>
      <c r="P93" s="35" t="s">
        <v>672</v>
      </c>
      <c r="Q93" t="s">
        <v>671</v>
      </c>
      <c r="R93" s="36">
        <v>403</v>
      </c>
      <c r="S93" t="s">
        <v>3</v>
      </c>
      <c r="T93" s="35">
        <v>936</v>
      </c>
    </row>
    <row r="94" spans="1:32" x14ac:dyDescent="0.35">
      <c r="A94" t="s">
        <v>0</v>
      </c>
      <c r="B94" t="s">
        <v>2</v>
      </c>
      <c r="C94" s="35" t="s">
        <v>673</v>
      </c>
      <c r="D94" t="s">
        <v>674</v>
      </c>
      <c r="F94" s="35"/>
      <c r="G94" t="s">
        <v>675</v>
      </c>
      <c r="H94">
        <v>403</v>
      </c>
      <c r="I94" t="s">
        <v>3</v>
      </c>
      <c r="J94">
        <v>507</v>
      </c>
      <c r="K94" t="s">
        <v>676</v>
      </c>
      <c r="L94" t="s">
        <v>677</v>
      </c>
      <c r="M94">
        <v>200</v>
      </c>
      <c r="N94" s="35"/>
      <c r="O94">
        <v>0</v>
      </c>
      <c r="P94" t="s">
        <v>678</v>
      </c>
      <c r="Q94" t="s">
        <v>677</v>
      </c>
      <c r="R94" s="36">
        <v>403</v>
      </c>
      <c r="S94" t="s">
        <v>3</v>
      </c>
      <c r="T94">
        <v>502</v>
      </c>
    </row>
    <row r="95" spans="1:32" x14ac:dyDescent="0.35">
      <c r="A95" t="s">
        <v>0</v>
      </c>
      <c r="B95" t="s">
        <v>2</v>
      </c>
      <c r="C95" s="35" t="s">
        <v>679</v>
      </c>
      <c r="D95" t="s">
        <v>680</v>
      </c>
      <c r="F95" s="35"/>
      <c r="G95" t="s">
        <v>681</v>
      </c>
      <c r="H95">
        <v>403</v>
      </c>
      <c r="I95" t="s">
        <v>3</v>
      </c>
      <c r="J95">
        <v>887</v>
      </c>
      <c r="K95" s="2" t="s">
        <v>682</v>
      </c>
      <c r="L95" t="s">
        <v>683</v>
      </c>
      <c r="M95">
        <v>200</v>
      </c>
      <c r="N95" s="35"/>
      <c r="O95">
        <v>0</v>
      </c>
      <c r="P95" t="s">
        <v>684</v>
      </c>
      <c r="Q95" t="s">
        <v>683</v>
      </c>
      <c r="R95" s="36">
        <v>403</v>
      </c>
      <c r="S95" t="s">
        <v>3</v>
      </c>
      <c r="T95">
        <v>866</v>
      </c>
    </row>
    <row r="96" spans="1:32" x14ac:dyDescent="0.35">
      <c r="A96" t="s">
        <v>0</v>
      </c>
      <c r="B96" t="s">
        <v>2</v>
      </c>
      <c r="C96" s="35" t="s">
        <v>685</v>
      </c>
      <c r="D96" t="s">
        <v>686</v>
      </c>
      <c r="F96" s="35"/>
      <c r="G96" t="s">
        <v>687</v>
      </c>
      <c r="H96">
        <v>403</v>
      </c>
      <c r="I96" t="s">
        <v>3</v>
      </c>
      <c r="J96" s="35">
        <v>823</v>
      </c>
      <c r="K96" t="s">
        <v>688</v>
      </c>
      <c r="L96" s="35" t="s">
        <v>689</v>
      </c>
      <c r="M96">
        <v>200</v>
      </c>
      <c r="O96">
        <v>0</v>
      </c>
      <c r="P96" s="35" t="s">
        <v>690</v>
      </c>
      <c r="Q96" t="s">
        <v>689</v>
      </c>
      <c r="R96" s="36">
        <v>403</v>
      </c>
      <c r="S96" t="s">
        <v>3</v>
      </c>
      <c r="T96" s="35">
        <v>816</v>
      </c>
    </row>
    <row r="97" spans="1:32" x14ac:dyDescent="0.35">
      <c r="A97" t="s">
        <v>0</v>
      </c>
      <c r="B97" t="s">
        <v>2</v>
      </c>
      <c r="C97" s="35" t="s">
        <v>691</v>
      </c>
      <c r="D97" t="s">
        <v>692</v>
      </c>
      <c r="F97" s="35"/>
      <c r="G97" t="s">
        <v>693</v>
      </c>
      <c r="H97">
        <v>200</v>
      </c>
      <c r="J97">
        <v>1327</v>
      </c>
      <c r="K97" t="s">
        <v>694</v>
      </c>
      <c r="L97" t="s">
        <v>695</v>
      </c>
      <c r="M97">
        <v>200</v>
      </c>
      <c r="N97" s="35"/>
      <c r="O97">
        <v>0</v>
      </c>
      <c r="P97" t="s">
        <v>696</v>
      </c>
      <c r="Q97" t="s">
        <v>695</v>
      </c>
      <c r="R97" s="36">
        <v>200</v>
      </c>
      <c r="T97">
        <v>998</v>
      </c>
      <c r="U97" t="s">
        <v>697</v>
      </c>
      <c r="V97" t="s">
        <v>698</v>
      </c>
      <c r="W97">
        <v>200</v>
      </c>
      <c r="Y97">
        <v>179</v>
      </c>
      <c r="Z97" t="s">
        <v>699</v>
      </c>
      <c r="AA97" t="s">
        <v>700</v>
      </c>
      <c r="AB97">
        <v>200</v>
      </c>
      <c r="AD97">
        <v>145</v>
      </c>
      <c r="AE97" t="s">
        <v>42</v>
      </c>
      <c r="AF97" t="s">
        <v>4</v>
      </c>
    </row>
    <row r="98" spans="1:32" x14ac:dyDescent="0.35">
      <c r="A98" t="s">
        <v>0</v>
      </c>
      <c r="B98" t="s">
        <v>2</v>
      </c>
      <c r="C98" s="35" t="s">
        <v>701</v>
      </c>
      <c r="D98" t="s">
        <v>702</v>
      </c>
      <c r="F98" s="35"/>
      <c r="G98" t="s">
        <v>703</v>
      </c>
      <c r="H98">
        <v>403</v>
      </c>
      <c r="I98" t="s">
        <v>3</v>
      </c>
      <c r="J98">
        <v>876</v>
      </c>
      <c r="K98" t="s">
        <v>704</v>
      </c>
      <c r="L98" t="s">
        <v>705</v>
      </c>
      <c r="M98">
        <v>200</v>
      </c>
      <c r="N98" s="35"/>
      <c r="O98">
        <v>0</v>
      </c>
      <c r="P98" t="s">
        <v>706</v>
      </c>
      <c r="Q98" t="s">
        <v>705</v>
      </c>
      <c r="R98" s="36">
        <v>403</v>
      </c>
      <c r="S98" t="s">
        <v>3</v>
      </c>
      <c r="T98">
        <v>871</v>
      </c>
    </row>
    <row r="99" spans="1:32" x14ac:dyDescent="0.35">
      <c r="A99" t="s">
        <v>0</v>
      </c>
      <c r="B99" t="s">
        <v>2</v>
      </c>
      <c r="C99" s="35" t="s">
        <v>707</v>
      </c>
      <c r="D99" t="s">
        <v>708</v>
      </c>
      <c r="F99" s="35"/>
      <c r="G99" t="s">
        <v>709</v>
      </c>
      <c r="H99">
        <v>200</v>
      </c>
      <c r="J99">
        <v>1430</v>
      </c>
      <c r="K99" t="s">
        <v>710</v>
      </c>
      <c r="L99" t="s">
        <v>711</v>
      </c>
      <c r="M99">
        <v>200</v>
      </c>
      <c r="N99" s="35"/>
      <c r="O99">
        <v>0</v>
      </c>
      <c r="P99" t="s">
        <v>712</v>
      </c>
      <c r="Q99" t="s">
        <v>711</v>
      </c>
      <c r="R99" s="36">
        <v>200</v>
      </c>
      <c r="T99">
        <v>1105</v>
      </c>
      <c r="U99" t="s">
        <v>713</v>
      </c>
      <c r="V99" t="s">
        <v>714</v>
      </c>
      <c r="W99">
        <v>200</v>
      </c>
      <c r="Y99">
        <v>164</v>
      </c>
      <c r="Z99" t="s">
        <v>715</v>
      </c>
      <c r="AA99" t="s">
        <v>716</v>
      </c>
      <c r="AB99">
        <v>200</v>
      </c>
      <c r="AD99">
        <v>155</v>
      </c>
      <c r="AE99" t="s">
        <v>41</v>
      </c>
      <c r="AF99" t="s">
        <v>4</v>
      </c>
    </row>
    <row r="100" spans="1:32" x14ac:dyDescent="0.35">
      <c r="A100" t="s">
        <v>0</v>
      </c>
      <c r="B100" t="s">
        <v>2</v>
      </c>
      <c r="C100" s="35" t="s">
        <v>717</v>
      </c>
      <c r="D100" t="s">
        <v>718</v>
      </c>
      <c r="F100" s="35"/>
      <c r="G100" t="s">
        <v>719</v>
      </c>
      <c r="H100">
        <v>200</v>
      </c>
      <c r="J100">
        <v>1596</v>
      </c>
      <c r="K100" t="s">
        <v>720</v>
      </c>
      <c r="L100" t="s">
        <v>721</v>
      </c>
      <c r="M100">
        <v>200</v>
      </c>
      <c r="N100" s="35"/>
      <c r="O100">
        <v>0</v>
      </c>
      <c r="P100" t="s">
        <v>722</v>
      </c>
      <c r="Q100" t="s">
        <v>721</v>
      </c>
      <c r="R100" s="36">
        <v>200</v>
      </c>
      <c r="T100">
        <v>1251</v>
      </c>
      <c r="U100" t="s">
        <v>723</v>
      </c>
      <c r="V100" t="s">
        <v>724</v>
      </c>
      <c r="W100">
        <v>200</v>
      </c>
      <c r="Y100">
        <v>184</v>
      </c>
      <c r="Z100" t="s">
        <v>725</v>
      </c>
      <c r="AA100" t="s">
        <v>726</v>
      </c>
      <c r="AB100">
        <v>200</v>
      </c>
      <c r="AD100">
        <v>156</v>
      </c>
      <c r="AE100" t="s">
        <v>41</v>
      </c>
      <c r="AF100" t="s">
        <v>4</v>
      </c>
    </row>
    <row r="101" spans="1:32" x14ac:dyDescent="0.35">
      <c r="A101" t="s">
        <v>0</v>
      </c>
      <c r="B101" t="s">
        <v>2</v>
      </c>
      <c r="C101" s="35" t="s">
        <v>727</v>
      </c>
      <c r="D101" t="s">
        <v>728</v>
      </c>
      <c r="F101" s="35"/>
      <c r="G101" t="s">
        <v>729</v>
      </c>
      <c r="H101">
        <v>200</v>
      </c>
      <c r="J101">
        <v>5350</v>
      </c>
      <c r="K101" t="s">
        <v>730</v>
      </c>
      <c r="L101" t="s">
        <v>731</v>
      </c>
      <c r="M101">
        <v>200</v>
      </c>
      <c r="N101" s="35"/>
      <c r="O101">
        <v>0</v>
      </c>
      <c r="P101" t="s">
        <v>732</v>
      </c>
      <c r="Q101" t="s">
        <v>731</v>
      </c>
      <c r="R101" s="36">
        <v>200</v>
      </c>
      <c r="T101">
        <v>1075</v>
      </c>
      <c r="U101" t="s">
        <v>733</v>
      </c>
      <c r="V101" t="s">
        <v>734</v>
      </c>
      <c r="W101">
        <v>200</v>
      </c>
      <c r="Y101">
        <v>4032</v>
      </c>
      <c r="Z101" t="s">
        <v>735</v>
      </c>
      <c r="AA101" t="s">
        <v>736</v>
      </c>
      <c r="AB101">
        <v>200</v>
      </c>
      <c r="AD101">
        <v>212</v>
      </c>
      <c r="AE101" t="s">
        <v>49</v>
      </c>
      <c r="AF101" t="s">
        <v>4</v>
      </c>
    </row>
    <row r="102" spans="1:32" x14ac:dyDescent="0.35">
      <c r="A102" t="s">
        <v>0</v>
      </c>
      <c r="B102" t="s">
        <v>2</v>
      </c>
      <c r="C102" s="35" t="s">
        <v>737</v>
      </c>
      <c r="D102" t="s">
        <v>738</v>
      </c>
      <c r="F102" s="35"/>
      <c r="G102" t="s">
        <v>739</v>
      </c>
      <c r="H102">
        <v>403</v>
      </c>
      <c r="I102" t="s">
        <v>3</v>
      </c>
      <c r="J102" s="35">
        <v>912</v>
      </c>
      <c r="K102" t="s">
        <v>740</v>
      </c>
      <c r="L102" s="35" t="s">
        <v>741</v>
      </c>
      <c r="M102">
        <v>200</v>
      </c>
      <c r="O102">
        <v>0</v>
      </c>
      <c r="P102" s="35" t="s">
        <v>742</v>
      </c>
      <c r="Q102" t="s">
        <v>741</v>
      </c>
      <c r="R102" s="36">
        <v>403</v>
      </c>
      <c r="S102" t="s">
        <v>3</v>
      </c>
      <c r="T102" s="35">
        <v>907</v>
      </c>
    </row>
    <row r="103" spans="1:32" x14ac:dyDescent="0.35">
      <c r="A103" t="s">
        <v>0</v>
      </c>
      <c r="B103" t="s">
        <v>2</v>
      </c>
      <c r="C103" s="35" t="s">
        <v>743</v>
      </c>
      <c r="D103" t="s">
        <v>744</v>
      </c>
      <c r="F103" s="35"/>
      <c r="G103" t="s">
        <v>745</v>
      </c>
      <c r="H103">
        <v>403</v>
      </c>
      <c r="I103" t="s">
        <v>3</v>
      </c>
      <c r="J103" s="35">
        <v>504</v>
      </c>
      <c r="K103" t="s">
        <v>746</v>
      </c>
      <c r="L103" s="35" t="s">
        <v>747</v>
      </c>
      <c r="M103">
        <v>200</v>
      </c>
      <c r="O103">
        <v>0</v>
      </c>
      <c r="P103" s="35" t="s">
        <v>748</v>
      </c>
      <c r="Q103" t="s">
        <v>747</v>
      </c>
      <c r="R103" s="36">
        <v>403</v>
      </c>
      <c r="S103" t="s">
        <v>3</v>
      </c>
      <c r="T103" s="35">
        <v>499</v>
      </c>
    </row>
    <row r="104" spans="1:32" x14ac:dyDescent="0.35">
      <c r="A104" t="s">
        <v>0</v>
      </c>
      <c r="B104" t="s">
        <v>2</v>
      </c>
      <c r="C104" s="35" t="s">
        <v>749</v>
      </c>
      <c r="D104" t="s">
        <v>750</v>
      </c>
      <c r="F104" s="35"/>
      <c r="G104" t="s">
        <v>751</v>
      </c>
      <c r="H104">
        <v>200</v>
      </c>
      <c r="J104" s="35">
        <v>1458</v>
      </c>
      <c r="K104" t="s">
        <v>746</v>
      </c>
      <c r="L104" s="35" t="s">
        <v>752</v>
      </c>
      <c r="M104">
        <v>200</v>
      </c>
      <c r="O104">
        <v>0</v>
      </c>
      <c r="P104" s="35" t="s">
        <v>753</v>
      </c>
      <c r="Q104" t="s">
        <v>752</v>
      </c>
      <c r="R104" s="36">
        <v>200</v>
      </c>
      <c r="T104" s="35">
        <v>1133</v>
      </c>
      <c r="U104" t="s">
        <v>754</v>
      </c>
      <c r="V104" t="s">
        <v>755</v>
      </c>
      <c r="W104">
        <v>200</v>
      </c>
      <c r="Y104">
        <v>166</v>
      </c>
      <c r="Z104" t="s">
        <v>756</v>
      </c>
      <c r="AA104" t="s">
        <v>757</v>
      </c>
      <c r="AB104">
        <v>200</v>
      </c>
      <c r="AD104">
        <v>153</v>
      </c>
      <c r="AE104" t="s">
        <v>43</v>
      </c>
      <c r="AF104" t="s">
        <v>4</v>
      </c>
    </row>
    <row r="105" spans="1:32" x14ac:dyDescent="0.35">
      <c r="A105" t="s">
        <v>0</v>
      </c>
      <c r="B105" t="s">
        <v>2</v>
      </c>
      <c r="C105" s="35" t="s">
        <v>758</v>
      </c>
      <c r="D105" t="s">
        <v>759</v>
      </c>
      <c r="F105" s="35"/>
      <c r="G105" t="s">
        <v>760</v>
      </c>
      <c r="H105">
        <v>403</v>
      </c>
      <c r="I105" t="s">
        <v>3</v>
      </c>
      <c r="J105">
        <v>841</v>
      </c>
      <c r="K105" t="s">
        <v>761</v>
      </c>
      <c r="L105" t="s">
        <v>762</v>
      </c>
      <c r="M105">
        <v>200</v>
      </c>
      <c r="N105" s="35"/>
      <c r="O105">
        <v>0</v>
      </c>
      <c r="P105" t="s">
        <v>763</v>
      </c>
      <c r="Q105" t="s">
        <v>762</v>
      </c>
      <c r="R105" s="36">
        <v>403</v>
      </c>
      <c r="S105" t="s">
        <v>3</v>
      </c>
      <c r="T105">
        <v>836</v>
      </c>
    </row>
    <row r="106" spans="1:32" x14ac:dyDescent="0.35">
      <c r="A106" t="s">
        <v>0</v>
      </c>
      <c r="B106" t="s">
        <v>2</v>
      </c>
      <c r="C106" s="35" t="s">
        <v>764</v>
      </c>
      <c r="D106" t="s">
        <v>765</v>
      </c>
      <c r="F106" s="35"/>
      <c r="G106" t="s">
        <v>766</v>
      </c>
      <c r="H106">
        <v>403</v>
      </c>
      <c r="I106" t="s">
        <v>3</v>
      </c>
      <c r="J106">
        <v>869</v>
      </c>
      <c r="K106" t="s">
        <v>767</v>
      </c>
      <c r="L106" t="s">
        <v>768</v>
      </c>
      <c r="M106">
        <v>200</v>
      </c>
      <c r="N106" s="35"/>
      <c r="O106">
        <v>0</v>
      </c>
      <c r="P106" t="s">
        <v>769</v>
      </c>
      <c r="Q106" t="s">
        <v>768</v>
      </c>
      <c r="R106" s="36">
        <v>403</v>
      </c>
      <c r="S106" t="s">
        <v>3</v>
      </c>
      <c r="T106">
        <v>863</v>
      </c>
    </row>
    <row r="107" spans="1:32" x14ac:dyDescent="0.35">
      <c r="A107" t="s">
        <v>0</v>
      </c>
      <c r="B107" t="s">
        <v>2</v>
      </c>
      <c r="C107" s="35" t="s">
        <v>770</v>
      </c>
      <c r="D107" t="s">
        <v>771</v>
      </c>
      <c r="F107" s="35"/>
      <c r="G107" t="s">
        <v>772</v>
      </c>
      <c r="H107">
        <v>403</v>
      </c>
      <c r="I107" t="s">
        <v>3</v>
      </c>
      <c r="J107">
        <v>472</v>
      </c>
      <c r="K107" t="s">
        <v>773</v>
      </c>
      <c r="L107" t="s">
        <v>774</v>
      </c>
      <c r="M107">
        <v>200</v>
      </c>
      <c r="N107" s="35"/>
      <c r="O107">
        <v>0</v>
      </c>
      <c r="P107" t="s">
        <v>775</v>
      </c>
      <c r="Q107" t="s">
        <v>774</v>
      </c>
      <c r="R107" s="36">
        <v>403</v>
      </c>
      <c r="S107" t="s">
        <v>3</v>
      </c>
      <c r="T107">
        <v>466</v>
      </c>
    </row>
    <row r="108" spans="1:32" x14ac:dyDescent="0.35">
      <c r="A108" t="s">
        <v>0</v>
      </c>
      <c r="B108" t="s">
        <v>2</v>
      </c>
      <c r="C108" s="35" t="s">
        <v>776</v>
      </c>
      <c r="D108" t="s">
        <v>777</v>
      </c>
      <c r="F108" s="35"/>
      <c r="G108" t="s">
        <v>778</v>
      </c>
      <c r="H108">
        <v>403</v>
      </c>
      <c r="I108" t="s">
        <v>3</v>
      </c>
      <c r="J108">
        <v>450</v>
      </c>
      <c r="K108" t="s">
        <v>779</v>
      </c>
      <c r="L108" t="s">
        <v>780</v>
      </c>
      <c r="M108">
        <v>200</v>
      </c>
      <c r="N108" s="35"/>
      <c r="O108">
        <v>0</v>
      </c>
      <c r="P108" t="s">
        <v>781</v>
      </c>
      <c r="Q108" t="s">
        <v>780</v>
      </c>
      <c r="R108" s="36">
        <v>403</v>
      </c>
      <c r="S108" t="s">
        <v>3</v>
      </c>
      <c r="T108">
        <v>445</v>
      </c>
    </row>
    <row r="109" spans="1:32" x14ac:dyDescent="0.35">
      <c r="A109" t="s">
        <v>0</v>
      </c>
      <c r="B109" t="s">
        <v>2</v>
      </c>
      <c r="C109" s="35" t="s">
        <v>782</v>
      </c>
      <c r="D109" t="s">
        <v>783</v>
      </c>
      <c r="F109" s="35"/>
      <c r="G109" t="s">
        <v>784</v>
      </c>
      <c r="H109">
        <v>403</v>
      </c>
      <c r="I109" t="s">
        <v>3</v>
      </c>
      <c r="J109">
        <v>842</v>
      </c>
      <c r="K109" t="s">
        <v>785</v>
      </c>
      <c r="L109" t="s">
        <v>786</v>
      </c>
      <c r="M109">
        <v>200</v>
      </c>
      <c r="N109" s="35"/>
      <c r="O109">
        <v>0</v>
      </c>
      <c r="P109" t="s">
        <v>787</v>
      </c>
      <c r="Q109" t="s">
        <v>786</v>
      </c>
      <c r="R109" s="36">
        <v>403</v>
      </c>
      <c r="S109" t="s">
        <v>3</v>
      </c>
      <c r="T109">
        <v>837</v>
      </c>
    </row>
    <row r="110" spans="1:32" x14ac:dyDescent="0.35">
      <c r="A110" t="s">
        <v>0</v>
      </c>
      <c r="B110" t="s">
        <v>2</v>
      </c>
      <c r="C110" s="35" t="s">
        <v>788</v>
      </c>
      <c r="D110" t="s">
        <v>789</v>
      </c>
      <c r="F110" s="35"/>
      <c r="G110" t="s">
        <v>790</v>
      </c>
      <c r="H110">
        <v>403</v>
      </c>
      <c r="I110" t="s">
        <v>3</v>
      </c>
      <c r="J110" s="35">
        <v>853</v>
      </c>
      <c r="K110" t="s">
        <v>791</v>
      </c>
      <c r="L110" s="35" t="s">
        <v>792</v>
      </c>
      <c r="M110">
        <v>200</v>
      </c>
      <c r="O110">
        <v>0</v>
      </c>
      <c r="P110" s="35" t="s">
        <v>793</v>
      </c>
      <c r="Q110" t="s">
        <v>792</v>
      </c>
      <c r="R110" s="36">
        <v>403</v>
      </c>
      <c r="S110" t="s">
        <v>3</v>
      </c>
      <c r="T110" s="35">
        <v>848</v>
      </c>
    </row>
    <row r="111" spans="1:32" x14ac:dyDescent="0.35">
      <c r="A111" t="s">
        <v>0</v>
      </c>
      <c r="B111" t="s">
        <v>2</v>
      </c>
      <c r="C111" s="35" t="s">
        <v>794</v>
      </c>
      <c r="D111" t="s">
        <v>795</v>
      </c>
      <c r="F111" s="35"/>
      <c r="G111" t="s">
        <v>796</v>
      </c>
      <c r="H111">
        <v>403</v>
      </c>
      <c r="I111" t="s">
        <v>3</v>
      </c>
      <c r="J111" s="35">
        <v>507</v>
      </c>
      <c r="K111" t="s">
        <v>797</v>
      </c>
      <c r="L111" s="35" t="s">
        <v>798</v>
      </c>
      <c r="M111">
        <v>200</v>
      </c>
      <c r="O111">
        <v>0</v>
      </c>
      <c r="P111" s="35" t="s">
        <v>799</v>
      </c>
      <c r="Q111" t="s">
        <v>798</v>
      </c>
      <c r="R111" s="36">
        <v>403</v>
      </c>
      <c r="S111" t="s">
        <v>3</v>
      </c>
      <c r="T111" s="35">
        <v>503</v>
      </c>
    </row>
    <row r="112" spans="1:32" x14ac:dyDescent="0.35">
      <c r="A112" t="s">
        <v>0</v>
      </c>
      <c r="B112" t="s">
        <v>2</v>
      </c>
      <c r="C112" s="35" t="s">
        <v>800</v>
      </c>
      <c r="D112" t="s">
        <v>801</v>
      </c>
      <c r="F112" s="35"/>
      <c r="G112" t="s">
        <v>802</v>
      </c>
      <c r="H112">
        <v>403</v>
      </c>
      <c r="I112" t="s">
        <v>3</v>
      </c>
      <c r="J112">
        <v>895</v>
      </c>
      <c r="K112" t="s">
        <v>803</v>
      </c>
      <c r="L112" t="s">
        <v>804</v>
      </c>
      <c r="M112">
        <v>200</v>
      </c>
      <c r="N112" s="35"/>
      <c r="O112">
        <v>0</v>
      </c>
      <c r="P112" t="s">
        <v>805</v>
      </c>
      <c r="Q112" t="s">
        <v>804</v>
      </c>
      <c r="R112" s="36">
        <v>403</v>
      </c>
      <c r="S112" t="s">
        <v>3</v>
      </c>
      <c r="T112">
        <v>890</v>
      </c>
    </row>
    <row r="113" spans="1:32" x14ac:dyDescent="0.35">
      <c r="A113" t="s">
        <v>0</v>
      </c>
      <c r="B113" t="s">
        <v>2</v>
      </c>
      <c r="C113" s="35" t="s">
        <v>806</v>
      </c>
      <c r="D113" t="s">
        <v>807</v>
      </c>
      <c r="F113" s="35"/>
      <c r="G113" t="s">
        <v>808</v>
      </c>
      <c r="H113">
        <v>403</v>
      </c>
      <c r="I113" t="s">
        <v>3</v>
      </c>
      <c r="J113" s="35">
        <v>961</v>
      </c>
      <c r="K113" t="s">
        <v>809</v>
      </c>
      <c r="L113" s="35" t="s">
        <v>810</v>
      </c>
      <c r="M113">
        <v>200</v>
      </c>
      <c r="O113">
        <v>0</v>
      </c>
      <c r="P113" s="35" t="s">
        <v>811</v>
      </c>
      <c r="Q113" t="s">
        <v>810</v>
      </c>
      <c r="R113" s="36">
        <v>403</v>
      </c>
      <c r="S113" t="s">
        <v>3</v>
      </c>
      <c r="T113" s="35">
        <v>956</v>
      </c>
    </row>
    <row r="114" spans="1:32" x14ac:dyDescent="0.35">
      <c r="A114" t="s">
        <v>0</v>
      </c>
      <c r="B114" t="s">
        <v>2</v>
      </c>
      <c r="C114" s="35" t="s">
        <v>812</v>
      </c>
      <c r="D114" t="s">
        <v>813</v>
      </c>
      <c r="F114" s="35"/>
      <c r="G114" t="s">
        <v>814</v>
      </c>
      <c r="H114">
        <v>403</v>
      </c>
      <c r="I114" t="s">
        <v>3</v>
      </c>
      <c r="J114" s="35">
        <v>999</v>
      </c>
      <c r="K114" t="s">
        <v>815</v>
      </c>
      <c r="L114" s="35" t="s">
        <v>816</v>
      </c>
      <c r="M114">
        <v>200</v>
      </c>
      <c r="O114">
        <v>0</v>
      </c>
      <c r="P114" s="35" t="s">
        <v>817</v>
      </c>
      <c r="Q114" t="s">
        <v>816</v>
      </c>
      <c r="R114" s="36">
        <v>403</v>
      </c>
      <c r="S114" t="s">
        <v>3</v>
      </c>
      <c r="T114" s="35">
        <v>994</v>
      </c>
    </row>
    <row r="115" spans="1:32" x14ac:dyDescent="0.35">
      <c r="A115" t="s">
        <v>0</v>
      </c>
      <c r="B115" t="s">
        <v>2</v>
      </c>
      <c r="C115" s="35" t="s">
        <v>818</v>
      </c>
      <c r="D115" t="s">
        <v>819</v>
      </c>
      <c r="F115" s="35"/>
      <c r="G115" t="s">
        <v>820</v>
      </c>
      <c r="H115">
        <v>403</v>
      </c>
      <c r="I115" t="s">
        <v>3</v>
      </c>
      <c r="J115">
        <v>988</v>
      </c>
      <c r="K115" t="s">
        <v>821</v>
      </c>
      <c r="L115" t="s">
        <v>822</v>
      </c>
      <c r="M115">
        <v>200</v>
      </c>
      <c r="N115" s="35"/>
      <c r="O115" s="2">
        <v>0</v>
      </c>
      <c r="P115" t="s">
        <v>823</v>
      </c>
      <c r="Q115" t="s">
        <v>822</v>
      </c>
      <c r="R115" s="36">
        <v>403</v>
      </c>
      <c r="S115" t="s">
        <v>3</v>
      </c>
      <c r="T115">
        <v>983</v>
      </c>
    </row>
    <row r="116" spans="1:32" x14ac:dyDescent="0.35">
      <c r="A116" t="s">
        <v>0</v>
      </c>
      <c r="B116" t="s">
        <v>2</v>
      </c>
      <c r="C116" s="35" t="s">
        <v>824</v>
      </c>
      <c r="D116" t="s">
        <v>825</v>
      </c>
      <c r="F116" s="35"/>
      <c r="G116" t="s">
        <v>826</v>
      </c>
      <c r="H116">
        <v>403</v>
      </c>
      <c r="I116" t="s">
        <v>3</v>
      </c>
      <c r="J116" s="35">
        <v>2074</v>
      </c>
      <c r="K116" t="s">
        <v>827</v>
      </c>
      <c r="L116" s="35" t="s">
        <v>828</v>
      </c>
      <c r="M116">
        <v>200</v>
      </c>
      <c r="O116">
        <v>0</v>
      </c>
      <c r="P116" s="35" t="s">
        <v>829</v>
      </c>
      <c r="Q116" t="s">
        <v>828</v>
      </c>
      <c r="R116" s="36">
        <v>403</v>
      </c>
      <c r="S116" t="s">
        <v>3</v>
      </c>
      <c r="T116" s="35">
        <v>2070</v>
      </c>
    </row>
    <row r="117" spans="1:32" x14ac:dyDescent="0.35">
      <c r="A117" t="s">
        <v>0</v>
      </c>
      <c r="B117" t="s">
        <v>46</v>
      </c>
      <c r="C117" s="35" t="s">
        <v>830</v>
      </c>
      <c r="D117" t="s">
        <v>831</v>
      </c>
      <c r="F117" s="35"/>
      <c r="G117" t="s">
        <v>832</v>
      </c>
      <c r="H117">
        <v>403</v>
      </c>
      <c r="I117" t="s">
        <v>3</v>
      </c>
      <c r="J117" s="35">
        <v>940</v>
      </c>
      <c r="K117" t="s">
        <v>833</v>
      </c>
      <c r="L117" s="35" t="s">
        <v>834</v>
      </c>
      <c r="M117">
        <v>200</v>
      </c>
      <c r="O117">
        <v>0</v>
      </c>
      <c r="P117" s="35" t="s">
        <v>835</v>
      </c>
      <c r="Q117" t="s">
        <v>834</v>
      </c>
      <c r="R117" s="36">
        <v>403</v>
      </c>
      <c r="S117" t="s">
        <v>3</v>
      </c>
      <c r="T117" s="35">
        <v>917</v>
      </c>
    </row>
    <row r="118" spans="1:32" x14ac:dyDescent="0.35">
      <c r="A118" t="s">
        <v>0</v>
      </c>
      <c r="B118" t="s">
        <v>2</v>
      </c>
      <c r="C118" s="35" t="s">
        <v>836</v>
      </c>
      <c r="D118" t="s">
        <v>837</v>
      </c>
      <c r="F118" s="35"/>
      <c r="G118" t="s">
        <v>838</v>
      </c>
      <c r="H118">
        <v>403</v>
      </c>
      <c r="I118" t="s">
        <v>3</v>
      </c>
      <c r="J118">
        <v>882</v>
      </c>
      <c r="K118" t="s">
        <v>839</v>
      </c>
      <c r="L118" t="s">
        <v>840</v>
      </c>
      <c r="M118">
        <v>200</v>
      </c>
      <c r="N118" s="35"/>
      <c r="O118">
        <v>0</v>
      </c>
      <c r="P118" t="s">
        <v>841</v>
      </c>
      <c r="Q118" t="s">
        <v>840</v>
      </c>
      <c r="R118" s="36">
        <v>403</v>
      </c>
      <c r="S118" t="s">
        <v>3</v>
      </c>
      <c r="T118">
        <v>878</v>
      </c>
    </row>
    <row r="119" spans="1:32" x14ac:dyDescent="0.35">
      <c r="A119" t="s">
        <v>0</v>
      </c>
      <c r="B119" t="s">
        <v>2</v>
      </c>
      <c r="C119" s="35" t="s">
        <v>842</v>
      </c>
      <c r="D119" t="s">
        <v>843</v>
      </c>
      <c r="F119" s="35"/>
      <c r="G119" t="s">
        <v>844</v>
      </c>
      <c r="H119">
        <v>200</v>
      </c>
      <c r="J119" s="35">
        <v>1475</v>
      </c>
      <c r="K119" t="s">
        <v>845</v>
      </c>
      <c r="L119" s="35" t="s">
        <v>846</v>
      </c>
      <c r="M119">
        <v>200</v>
      </c>
      <c r="O119">
        <v>0</v>
      </c>
      <c r="P119" s="35" t="s">
        <v>847</v>
      </c>
      <c r="Q119" t="s">
        <v>846</v>
      </c>
      <c r="R119" s="36">
        <v>200</v>
      </c>
      <c r="T119" s="35">
        <v>1147</v>
      </c>
      <c r="U119" t="s">
        <v>848</v>
      </c>
      <c r="V119" t="s">
        <v>849</v>
      </c>
      <c r="W119">
        <v>200</v>
      </c>
      <c r="Y119">
        <v>165</v>
      </c>
      <c r="Z119" t="s">
        <v>850</v>
      </c>
      <c r="AA119" t="s">
        <v>851</v>
      </c>
      <c r="AB119">
        <v>200</v>
      </c>
      <c r="AD119">
        <v>159</v>
      </c>
      <c r="AE119" t="s">
        <v>41</v>
      </c>
      <c r="AF119" t="s">
        <v>4</v>
      </c>
    </row>
    <row r="120" spans="1:32" x14ac:dyDescent="0.35">
      <c r="A120" t="s">
        <v>0</v>
      </c>
      <c r="B120" t="s">
        <v>46</v>
      </c>
      <c r="C120" s="35" t="s">
        <v>852</v>
      </c>
      <c r="D120" t="s">
        <v>853</v>
      </c>
      <c r="F120" s="35"/>
      <c r="G120" t="s">
        <v>854</v>
      </c>
      <c r="H120">
        <v>403</v>
      </c>
      <c r="I120" t="s">
        <v>3</v>
      </c>
      <c r="J120">
        <v>874</v>
      </c>
      <c r="K120" t="s">
        <v>855</v>
      </c>
      <c r="L120" t="s">
        <v>856</v>
      </c>
      <c r="M120">
        <v>200</v>
      </c>
      <c r="N120" s="35"/>
      <c r="O120">
        <v>0</v>
      </c>
      <c r="P120" t="s">
        <v>857</v>
      </c>
      <c r="Q120" t="s">
        <v>856</v>
      </c>
      <c r="R120" s="36">
        <v>403</v>
      </c>
      <c r="S120" t="s">
        <v>3</v>
      </c>
      <c r="T120">
        <v>869</v>
      </c>
    </row>
    <row r="121" spans="1:32" x14ac:dyDescent="0.35">
      <c r="A121" t="s">
        <v>0</v>
      </c>
      <c r="B121" t="s">
        <v>2</v>
      </c>
      <c r="C121" s="35" t="s">
        <v>858</v>
      </c>
      <c r="D121" t="s">
        <v>859</v>
      </c>
      <c r="F121" s="35"/>
      <c r="G121" t="s">
        <v>860</v>
      </c>
      <c r="H121">
        <v>403</v>
      </c>
      <c r="I121" t="s">
        <v>3</v>
      </c>
      <c r="J121" s="35">
        <v>525</v>
      </c>
      <c r="K121" t="s">
        <v>855</v>
      </c>
      <c r="L121" s="35" t="s">
        <v>861</v>
      </c>
      <c r="M121">
        <v>200</v>
      </c>
      <c r="O121">
        <v>0</v>
      </c>
      <c r="P121" s="35" t="s">
        <v>862</v>
      </c>
      <c r="Q121" t="s">
        <v>861</v>
      </c>
      <c r="R121" s="36">
        <v>403</v>
      </c>
      <c r="S121" t="s">
        <v>3</v>
      </c>
      <c r="T121" s="35">
        <v>521</v>
      </c>
      <c r="AD121" s="2"/>
    </row>
    <row r="122" spans="1:32" x14ac:dyDescent="0.35">
      <c r="A122" t="s">
        <v>0</v>
      </c>
      <c r="B122" t="s">
        <v>46</v>
      </c>
      <c r="C122" s="35" t="s">
        <v>863</v>
      </c>
      <c r="D122" t="s">
        <v>864</v>
      </c>
      <c r="F122" s="35"/>
      <c r="G122" t="s">
        <v>865</v>
      </c>
      <c r="H122">
        <v>403</v>
      </c>
      <c r="I122" t="s">
        <v>3</v>
      </c>
      <c r="J122" s="35">
        <v>945</v>
      </c>
      <c r="K122" t="s">
        <v>866</v>
      </c>
      <c r="L122" s="35" t="s">
        <v>867</v>
      </c>
      <c r="M122">
        <v>200</v>
      </c>
      <c r="O122">
        <v>0</v>
      </c>
      <c r="P122" s="35" t="s">
        <v>868</v>
      </c>
      <c r="Q122" t="s">
        <v>867</v>
      </c>
      <c r="R122" s="36">
        <v>403</v>
      </c>
      <c r="S122" t="s">
        <v>3</v>
      </c>
      <c r="T122" s="35">
        <v>941</v>
      </c>
    </row>
    <row r="123" spans="1:32" x14ac:dyDescent="0.35">
      <c r="A123" t="s">
        <v>0</v>
      </c>
      <c r="B123" t="s">
        <v>2</v>
      </c>
      <c r="C123" s="35" t="s">
        <v>869</v>
      </c>
      <c r="D123" t="s">
        <v>870</v>
      </c>
      <c r="F123" s="35"/>
      <c r="G123" t="s">
        <v>871</v>
      </c>
      <c r="H123">
        <v>403</v>
      </c>
      <c r="I123" t="s">
        <v>3</v>
      </c>
      <c r="J123">
        <v>871</v>
      </c>
      <c r="K123" t="s">
        <v>866</v>
      </c>
      <c r="L123" t="s">
        <v>872</v>
      </c>
      <c r="M123">
        <v>200</v>
      </c>
      <c r="N123" s="35"/>
      <c r="O123">
        <v>0</v>
      </c>
      <c r="P123" t="s">
        <v>873</v>
      </c>
      <c r="Q123" t="s">
        <v>872</v>
      </c>
      <c r="R123" s="36">
        <v>403</v>
      </c>
      <c r="S123" t="s">
        <v>3</v>
      </c>
      <c r="T123">
        <v>867</v>
      </c>
    </row>
    <row r="124" spans="1:32" x14ac:dyDescent="0.35">
      <c r="A124" t="s">
        <v>0</v>
      </c>
      <c r="B124" t="s">
        <v>2</v>
      </c>
      <c r="C124" s="35" t="s">
        <v>874</v>
      </c>
      <c r="D124" t="s">
        <v>875</v>
      </c>
      <c r="F124" s="35"/>
      <c r="G124" t="s">
        <v>876</v>
      </c>
      <c r="H124">
        <v>403</v>
      </c>
      <c r="I124" t="s">
        <v>3</v>
      </c>
      <c r="J124" s="35">
        <v>918</v>
      </c>
      <c r="K124" t="s">
        <v>866</v>
      </c>
      <c r="L124" s="35" t="s">
        <v>877</v>
      </c>
      <c r="M124">
        <v>200</v>
      </c>
      <c r="O124">
        <v>0</v>
      </c>
      <c r="P124" s="2" t="s">
        <v>878</v>
      </c>
      <c r="Q124" t="s">
        <v>877</v>
      </c>
      <c r="R124" s="36">
        <v>403</v>
      </c>
      <c r="S124" t="s">
        <v>3</v>
      </c>
      <c r="T124" s="35">
        <v>913</v>
      </c>
      <c r="AD124" s="2"/>
    </row>
    <row r="125" spans="1:32" x14ac:dyDescent="0.35">
      <c r="A125" t="s">
        <v>0</v>
      </c>
      <c r="B125" t="s">
        <v>46</v>
      </c>
      <c r="C125" s="35" t="s">
        <v>879</v>
      </c>
      <c r="D125" t="s">
        <v>880</v>
      </c>
      <c r="F125" s="35"/>
      <c r="G125" t="s">
        <v>881</v>
      </c>
      <c r="H125">
        <v>200</v>
      </c>
      <c r="J125">
        <v>1416</v>
      </c>
      <c r="K125" t="s">
        <v>866</v>
      </c>
      <c r="L125" t="s">
        <v>882</v>
      </c>
      <c r="M125">
        <v>200</v>
      </c>
      <c r="N125" s="35"/>
      <c r="O125">
        <v>0</v>
      </c>
      <c r="P125" t="s">
        <v>883</v>
      </c>
      <c r="Q125" t="s">
        <v>882</v>
      </c>
      <c r="R125" s="36">
        <v>200</v>
      </c>
      <c r="T125">
        <v>1078</v>
      </c>
      <c r="U125" s="2" t="s">
        <v>884</v>
      </c>
      <c r="V125" t="s">
        <v>885</v>
      </c>
      <c r="W125">
        <v>200</v>
      </c>
      <c r="Y125">
        <v>161</v>
      </c>
      <c r="Z125" t="s">
        <v>886</v>
      </c>
      <c r="AA125" t="s">
        <v>887</v>
      </c>
      <c r="AB125">
        <v>200</v>
      </c>
      <c r="AD125">
        <v>170</v>
      </c>
      <c r="AE125" t="s">
        <v>41</v>
      </c>
      <c r="AF125" t="s">
        <v>4</v>
      </c>
    </row>
    <row r="126" spans="1:32" x14ac:dyDescent="0.35">
      <c r="A126" t="s">
        <v>0</v>
      </c>
      <c r="B126" t="s">
        <v>2</v>
      </c>
      <c r="C126" s="35" t="s">
        <v>888</v>
      </c>
      <c r="D126" t="s">
        <v>889</v>
      </c>
      <c r="F126" s="35"/>
      <c r="G126" t="s">
        <v>890</v>
      </c>
      <c r="H126">
        <v>200</v>
      </c>
      <c r="J126" s="35">
        <v>1463</v>
      </c>
      <c r="K126" t="s">
        <v>891</v>
      </c>
      <c r="L126" s="35" t="s">
        <v>892</v>
      </c>
      <c r="M126">
        <v>200</v>
      </c>
      <c r="O126">
        <v>0</v>
      </c>
      <c r="P126" s="35" t="s">
        <v>893</v>
      </c>
      <c r="Q126" t="s">
        <v>892</v>
      </c>
      <c r="R126" s="36">
        <v>200</v>
      </c>
      <c r="T126" s="35">
        <v>1122</v>
      </c>
      <c r="U126" t="s">
        <v>894</v>
      </c>
      <c r="V126" t="s">
        <v>895</v>
      </c>
      <c r="W126">
        <v>200</v>
      </c>
      <c r="Y126">
        <v>181</v>
      </c>
      <c r="Z126" t="s">
        <v>896</v>
      </c>
      <c r="AA126" t="s">
        <v>897</v>
      </c>
      <c r="AB126">
        <v>200</v>
      </c>
      <c r="AD126" s="2">
        <v>155</v>
      </c>
      <c r="AE126" t="s">
        <v>45</v>
      </c>
      <c r="AF126" t="s">
        <v>4</v>
      </c>
    </row>
    <row r="127" spans="1:32" x14ac:dyDescent="0.35">
      <c r="A127" t="s">
        <v>0</v>
      </c>
      <c r="B127" t="s">
        <v>2</v>
      </c>
      <c r="C127" s="35" t="s">
        <v>898</v>
      </c>
      <c r="D127" t="s">
        <v>899</v>
      </c>
      <c r="F127" s="35"/>
      <c r="G127" t="s">
        <v>900</v>
      </c>
      <c r="H127">
        <v>403</v>
      </c>
      <c r="I127" t="s">
        <v>3</v>
      </c>
      <c r="J127" s="35">
        <v>827</v>
      </c>
      <c r="K127" s="2" t="s">
        <v>901</v>
      </c>
      <c r="L127" s="35" t="s">
        <v>902</v>
      </c>
      <c r="M127">
        <v>200</v>
      </c>
      <c r="O127">
        <v>0</v>
      </c>
      <c r="P127" s="2" t="s">
        <v>903</v>
      </c>
      <c r="Q127" t="s">
        <v>902</v>
      </c>
      <c r="R127" s="36">
        <v>403</v>
      </c>
      <c r="S127" t="s">
        <v>3</v>
      </c>
      <c r="T127" s="35">
        <v>822</v>
      </c>
    </row>
    <row r="128" spans="1:32" x14ac:dyDescent="0.35">
      <c r="A128" t="s">
        <v>0</v>
      </c>
      <c r="B128" t="s">
        <v>2</v>
      </c>
      <c r="C128" s="2" t="s">
        <v>904</v>
      </c>
      <c r="D128" t="s">
        <v>905</v>
      </c>
      <c r="F128" s="35"/>
      <c r="G128" t="s">
        <v>906</v>
      </c>
      <c r="H128">
        <v>403</v>
      </c>
      <c r="I128" t="s">
        <v>3</v>
      </c>
      <c r="J128" s="35">
        <v>835</v>
      </c>
      <c r="K128" t="s">
        <v>907</v>
      </c>
      <c r="L128" s="35" t="s">
        <v>908</v>
      </c>
      <c r="M128">
        <v>200</v>
      </c>
      <c r="O128">
        <v>0</v>
      </c>
      <c r="P128" s="35" t="s">
        <v>909</v>
      </c>
      <c r="Q128" t="s">
        <v>908</v>
      </c>
      <c r="R128" s="36">
        <v>403</v>
      </c>
      <c r="S128" t="s">
        <v>3</v>
      </c>
      <c r="T128" s="35">
        <v>830</v>
      </c>
    </row>
    <row r="129" spans="1:32" x14ac:dyDescent="0.35">
      <c r="A129" t="s">
        <v>0</v>
      </c>
      <c r="B129" t="s">
        <v>2</v>
      </c>
      <c r="C129" s="35" t="s">
        <v>910</v>
      </c>
      <c r="D129" t="s">
        <v>911</v>
      </c>
      <c r="F129" s="35"/>
      <c r="G129" t="s">
        <v>912</v>
      </c>
      <c r="H129">
        <v>403</v>
      </c>
      <c r="I129" t="s">
        <v>3</v>
      </c>
      <c r="J129" s="35">
        <v>876</v>
      </c>
      <c r="K129" t="s">
        <v>907</v>
      </c>
      <c r="L129" s="35" t="s">
        <v>913</v>
      </c>
      <c r="M129">
        <v>200</v>
      </c>
      <c r="O129">
        <v>0</v>
      </c>
      <c r="P129" s="35" t="s">
        <v>914</v>
      </c>
      <c r="Q129" t="s">
        <v>913</v>
      </c>
      <c r="R129" s="36">
        <v>403</v>
      </c>
      <c r="S129" t="s">
        <v>3</v>
      </c>
      <c r="T129" s="35">
        <v>872</v>
      </c>
      <c r="AD129" s="2"/>
    </row>
    <row r="130" spans="1:32" x14ac:dyDescent="0.35">
      <c r="A130" t="s">
        <v>0</v>
      </c>
      <c r="B130" t="s">
        <v>2</v>
      </c>
      <c r="C130" s="35" t="s">
        <v>915</v>
      </c>
      <c r="D130" t="s">
        <v>916</v>
      </c>
      <c r="F130" s="35"/>
      <c r="G130" t="s">
        <v>917</v>
      </c>
      <c r="H130">
        <v>403</v>
      </c>
      <c r="I130" t="s">
        <v>3</v>
      </c>
      <c r="J130">
        <v>815</v>
      </c>
      <c r="K130" t="s">
        <v>918</v>
      </c>
      <c r="L130" t="s">
        <v>919</v>
      </c>
      <c r="M130">
        <v>200</v>
      </c>
      <c r="N130" s="35"/>
      <c r="O130">
        <v>0</v>
      </c>
      <c r="P130" t="s">
        <v>920</v>
      </c>
      <c r="Q130" t="s">
        <v>919</v>
      </c>
      <c r="R130" s="36">
        <v>403</v>
      </c>
      <c r="S130" t="s">
        <v>3</v>
      </c>
      <c r="T130">
        <v>810</v>
      </c>
    </row>
    <row r="131" spans="1:32" x14ac:dyDescent="0.35">
      <c r="A131" t="s">
        <v>0</v>
      </c>
      <c r="B131" t="s">
        <v>46</v>
      </c>
      <c r="C131" s="35" t="s">
        <v>921</v>
      </c>
      <c r="D131" t="s">
        <v>922</v>
      </c>
      <c r="F131" s="35"/>
      <c r="G131" t="s">
        <v>923</v>
      </c>
      <c r="H131">
        <v>403</v>
      </c>
      <c r="I131" t="s">
        <v>5</v>
      </c>
      <c r="J131">
        <v>879</v>
      </c>
      <c r="K131" t="s">
        <v>924</v>
      </c>
      <c r="L131" t="s">
        <v>925</v>
      </c>
      <c r="M131">
        <v>200</v>
      </c>
      <c r="N131" s="35"/>
      <c r="O131">
        <v>0</v>
      </c>
      <c r="P131" t="s">
        <v>926</v>
      </c>
      <c r="Q131" t="s">
        <v>925</v>
      </c>
      <c r="R131" s="36">
        <v>403</v>
      </c>
      <c r="S131" t="s">
        <v>5</v>
      </c>
      <c r="T131">
        <v>874</v>
      </c>
    </row>
    <row r="132" spans="1:32" x14ac:dyDescent="0.35">
      <c r="A132" t="s">
        <v>0</v>
      </c>
      <c r="B132" t="s">
        <v>2</v>
      </c>
      <c r="C132" s="35" t="s">
        <v>927</v>
      </c>
      <c r="D132" t="s">
        <v>928</v>
      </c>
      <c r="F132" s="35"/>
      <c r="G132" t="s">
        <v>929</v>
      </c>
      <c r="H132">
        <v>403</v>
      </c>
      <c r="I132" t="s">
        <v>3</v>
      </c>
      <c r="J132">
        <v>540</v>
      </c>
      <c r="K132" t="s">
        <v>930</v>
      </c>
      <c r="L132" t="s">
        <v>931</v>
      </c>
      <c r="M132">
        <v>200</v>
      </c>
      <c r="N132" s="35"/>
      <c r="O132">
        <v>0</v>
      </c>
      <c r="P132" t="s">
        <v>932</v>
      </c>
      <c r="Q132" t="s">
        <v>931</v>
      </c>
      <c r="R132" s="36">
        <v>403</v>
      </c>
      <c r="S132" t="s">
        <v>3</v>
      </c>
      <c r="T132">
        <v>518</v>
      </c>
    </row>
    <row r="133" spans="1:32" x14ac:dyDescent="0.35">
      <c r="A133" t="s">
        <v>0</v>
      </c>
      <c r="B133" t="s">
        <v>2</v>
      </c>
      <c r="C133" s="35" t="s">
        <v>933</v>
      </c>
      <c r="D133" t="s">
        <v>934</v>
      </c>
      <c r="F133" s="35"/>
      <c r="G133" t="s">
        <v>935</v>
      </c>
      <c r="H133">
        <v>403</v>
      </c>
      <c r="I133" t="s">
        <v>3</v>
      </c>
      <c r="J133">
        <v>806</v>
      </c>
      <c r="K133" t="s">
        <v>936</v>
      </c>
      <c r="L133" t="s">
        <v>937</v>
      </c>
      <c r="M133">
        <v>200</v>
      </c>
      <c r="N133" s="35"/>
      <c r="O133">
        <v>0</v>
      </c>
      <c r="P133" t="s">
        <v>938</v>
      </c>
      <c r="Q133" t="s">
        <v>937</v>
      </c>
      <c r="R133" s="36">
        <v>403</v>
      </c>
      <c r="S133" t="s">
        <v>3</v>
      </c>
      <c r="T133">
        <v>802</v>
      </c>
    </row>
    <row r="134" spans="1:32" x14ac:dyDescent="0.35">
      <c r="A134" t="s">
        <v>0</v>
      </c>
      <c r="B134" t="s">
        <v>2</v>
      </c>
      <c r="C134" s="35" t="s">
        <v>939</v>
      </c>
      <c r="D134" t="s">
        <v>940</v>
      </c>
      <c r="F134" s="35"/>
      <c r="G134" t="s">
        <v>941</v>
      </c>
      <c r="H134">
        <v>403</v>
      </c>
      <c r="I134" t="s">
        <v>3</v>
      </c>
      <c r="J134">
        <v>894</v>
      </c>
      <c r="K134" t="s">
        <v>942</v>
      </c>
      <c r="L134" t="s">
        <v>943</v>
      </c>
      <c r="M134">
        <v>200</v>
      </c>
      <c r="N134" s="35"/>
      <c r="O134">
        <v>0</v>
      </c>
      <c r="P134" t="s">
        <v>944</v>
      </c>
      <c r="Q134" t="s">
        <v>943</v>
      </c>
      <c r="R134" s="36">
        <v>403</v>
      </c>
      <c r="S134" t="s">
        <v>3</v>
      </c>
      <c r="T134">
        <v>888</v>
      </c>
    </row>
    <row r="135" spans="1:32" x14ac:dyDescent="0.35">
      <c r="A135" t="s">
        <v>0</v>
      </c>
      <c r="B135" t="s">
        <v>2</v>
      </c>
      <c r="C135" s="35" t="s">
        <v>945</v>
      </c>
      <c r="D135" t="s">
        <v>946</v>
      </c>
      <c r="F135" s="35"/>
      <c r="G135" t="s">
        <v>947</v>
      </c>
      <c r="H135">
        <v>403</v>
      </c>
      <c r="I135" t="s">
        <v>3</v>
      </c>
      <c r="J135">
        <v>915</v>
      </c>
      <c r="K135" t="s">
        <v>942</v>
      </c>
      <c r="L135" t="s">
        <v>948</v>
      </c>
      <c r="M135">
        <v>200</v>
      </c>
      <c r="N135" s="35"/>
      <c r="O135">
        <v>0</v>
      </c>
      <c r="P135" t="s">
        <v>949</v>
      </c>
      <c r="Q135" t="s">
        <v>948</v>
      </c>
      <c r="R135" s="36">
        <v>403</v>
      </c>
      <c r="S135" t="s">
        <v>3</v>
      </c>
      <c r="T135">
        <v>910</v>
      </c>
    </row>
    <row r="136" spans="1:32" x14ac:dyDescent="0.35">
      <c r="A136" t="s">
        <v>0</v>
      </c>
      <c r="B136" t="s">
        <v>2</v>
      </c>
      <c r="C136" s="35" t="s">
        <v>950</v>
      </c>
      <c r="D136" t="s">
        <v>951</v>
      </c>
      <c r="F136" s="35"/>
      <c r="G136" t="s">
        <v>952</v>
      </c>
      <c r="H136">
        <v>403</v>
      </c>
      <c r="I136" t="s">
        <v>3</v>
      </c>
      <c r="J136">
        <v>841</v>
      </c>
      <c r="K136" t="s">
        <v>953</v>
      </c>
      <c r="L136" t="s">
        <v>954</v>
      </c>
      <c r="M136">
        <v>200</v>
      </c>
      <c r="N136" s="35"/>
      <c r="O136">
        <v>0</v>
      </c>
      <c r="P136" t="s">
        <v>955</v>
      </c>
      <c r="Q136" t="s">
        <v>954</v>
      </c>
      <c r="R136" s="36">
        <v>403</v>
      </c>
      <c r="S136" t="s">
        <v>3</v>
      </c>
      <c r="T136">
        <v>836</v>
      </c>
    </row>
    <row r="137" spans="1:32" x14ac:dyDescent="0.35">
      <c r="A137" t="s">
        <v>0</v>
      </c>
      <c r="B137" t="s">
        <v>2</v>
      </c>
      <c r="C137" s="35" t="s">
        <v>956</v>
      </c>
      <c r="D137" t="s">
        <v>957</v>
      </c>
      <c r="F137" s="35"/>
      <c r="G137" t="s">
        <v>958</v>
      </c>
      <c r="H137">
        <v>403</v>
      </c>
      <c r="I137" t="s">
        <v>3</v>
      </c>
      <c r="J137">
        <v>918</v>
      </c>
      <c r="K137" t="s">
        <v>959</v>
      </c>
      <c r="L137" t="s">
        <v>960</v>
      </c>
      <c r="M137">
        <v>200</v>
      </c>
      <c r="N137" s="35"/>
      <c r="O137">
        <v>0</v>
      </c>
      <c r="P137" t="s">
        <v>961</v>
      </c>
      <c r="Q137" t="s">
        <v>960</v>
      </c>
      <c r="R137" s="36">
        <v>403</v>
      </c>
      <c r="S137" t="s">
        <v>3</v>
      </c>
      <c r="T137">
        <v>914</v>
      </c>
    </row>
    <row r="138" spans="1:32" x14ac:dyDescent="0.35">
      <c r="A138" t="s">
        <v>0</v>
      </c>
      <c r="B138" t="s">
        <v>2</v>
      </c>
      <c r="C138" s="35" t="s">
        <v>962</v>
      </c>
      <c r="D138" t="s">
        <v>963</v>
      </c>
      <c r="F138" s="35"/>
      <c r="G138" t="s">
        <v>964</v>
      </c>
      <c r="H138">
        <v>200</v>
      </c>
      <c r="J138">
        <v>1447</v>
      </c>
      <c r="K138" t="s">
        <v>965</v>
      </c>
      <c r="L138" t="s">
        <v>966</v>
      </c>
      <c r="M138">
        <v>200</v>
      </c>
      <c r="N138" s="35"/>
      <c r="O138">
        <v>0</v>
      </c>
      <c r="P138" t="s">
        <v>967</v>
      </c>
      <c r="Q138" t="s">
        <v>966</v>
      </c>
      <c r="R138" s="36">
        <v>200</v>
      </c>
      <c r="T138">
        <v>1072</v>
      </c>
      <c r="U138" t="s">
        <v>968</v>
      </c>
      <c r="V138" t="s">
        <v>969</v>
      </c>
      <c r="W138">
        <v>200</v>
      </c>
      <c r="Y138">
        <v>185</v>
      </c>
      <c r="Z138" t="s">
        <v>970</v>
      </c>
      <c r="AA138" t="s">
        <v>971</v>
      </c>
      <c r="AB138">
        <v>200</v>
      </c>
      <c r="AD138">
        <v>166</v>
      </c>
      <c r="AE138" t="s">
        <v>49</v>
      </c>
      <c r="AF138" t="s">
        <v>4</v>
      </c>
    </row>
    <row r="139" spans="1:32" x14ac:dyDescent="0.35">
      <c r="A139" t="s">
        <v>0</v>
      </c>
      <c r="B139" t="s">
        <v>2</v>
      </c>
      <c r="C139" s="35" t="s">
        <v>972</v>
      </c>
      <c r="D139" t="s">
        <v>973</v>
      </c>
      <c r="F139" s="35"/>
      <c r="G139" t="s">
        <v>974</v>
      </c>
      <c r="H139">
        <v>403</v>
      </c>
      <c r="I139" t="s">
        <v>3</v>
      </c>
      <c r="J139" s="35">
        <v>495</v>
      </c>
      <c r="K139" t="s">
        <v>975</v>
      </c>
      <c r="L139" s="35" t="s">
        <v>976</v>
      </c>
      <c r="M139">
        <v>200</v>
      </c>
      <c r="O139">
        <v>0</v>
      </c>
      <c r="P139" s="35" t="s">
        <v>977</v>
      </c>
      <c r="Q139" t="s">
        <v>976</v>
      </c>
      <c r="R139" s="36">
        <v>403</v>
      </c>
      <c r="S139" t="s">
        <v>3</v>
      </c>
      <c r="T139" s="35">
        <v>490</v>
      </c>
    </row>
    <row r="140" spans="1:32" x14ac:dyDescent="0.35">
      <c r="A140" t="s">
        <v>0</v>
      </c>
      <c r="B140" t="s">
        <v>2</v>
      </c>
      <c r="C140" s="35" t="s">
        <v>978</v>
      </c>
      <c r="D140" t="s">
        <v>979</v>
      </c>
      <c r="F140" s="35"/>
      <c r="G140" t="s">
        <v>980</v>
      </c>
      <c r="H140">
        <v>403</v>
      </c>
      <c r="I140" t="s">
        <v>3</v>
      </c>
      <c r="J140">
        <v>926</v>
      </c>
      <c r="K140" t="s">
        <v>981</v>
      </c>
      <c r="L140" t="s">
        <v>982</v>
      </c>
      <c r="M140">
        <v>200</v>
      </c>
      <c r="N140" s="35"/>
      <c r="O140">
        <v>0</v>
      </c>
      <c r="P140" t="s">
        <v>983</v>
      </c>
      <c r="Q140" t="s">
        <v>982</v>
      </c>
      <c r="R140" s="36">
        <v>403</v>
      </c>
      <c r="S140" t="s">
        <v>3</v>
      </c>
      <c r="T140">
        <v>921</v>
      </c>
    </row>
    <row r="141" spans="1:32" x14ac:dyDescent="0.35">
      <c r="A141" t="s">
        <v>0</v>
      </c>
      <c r="B141" t="s">
        <v>2</v>
      </c>
      <c r="C141" s="35" t="s">
        <v>984</v>
      </c>
      <c r="D141" t="s">
        <v>985</v>
      </c>
      <c r="F141" s="35"/>
      <c r="G141" t="s">
        <v>986</v>
      </c>
      <c r="H141">
        <v>403</v>
      </c>
      <c r="I141" t="s">
        <v>3</v>
      </c>
      <c r="J141">
        <v>791</v>
      </c>
      <c r="K141" t="s">
        <v>987</v>
      </c>
      <c r="L141" t="s">
        <v>988</v>
      </c>
      <c r="M141">
        <v>200</v>
      </c>
      <c r="N141" s="35"/>
      <c r="O141">
        <v>0</v>
      </c>
      <c r="P141" t="s">
        <v>989</v>
      </c>
      <c r="Q141" t="s">
        <v>988</v>
      </c>
      <c r="R141" s="36">
        <v>403</v>
      </c>
      <c r="S141" t="s">
        <v>3</v>
      </c>
      <c r="T141">
        <v>786</v>
      </c>
    </row>
    <row r="142" spans="1:32" x14ac:dyDescent="0.35">
      <c r="A142" t="s">
        <v>0</v>
      </c>
      <c r="B142" t="s">
        <v>2</v>
      </c>
      <c r="C142" s="35" t="s">
        <v>990</v>
      </c>
      <c r="D142" t="s">
        <v>991</v>
      </c>
      <c r="F142" s="35"/>
      <c r="G142" t="s">
        <v>992</v>
      </c>
      <c r="H142">
        <v>403</v>
      </c>
      <c r="I142" t="s">
        <v>3</v>
      </c>
      <c r="J142" s="35">
        <v>545</v>
      </c>
      <c r="K142" t="s">
        <v>993</v>
      </c>
      <c r="L142" s="35" t="s">
        <v>994</v>
      </c>
      <c r="M142">
        <v>200</v>
      </c>
      <c r="O142">
        <v>0</v>
      </c>
      <c r="P142" s="35" t="s">
        <v>995</v>
      </c>
      <c r="Q142" t="s">
        <v>994</v>
      </c>
      <c r="R142" s="36">
        <v>403</v>
      </c>
      <c r="S142" t="s">
        <v>3</v>
      </c>
      <c r="T142" s="35">
        <v>523</v>
      </c>
      <c r="AD142" s="2"/>
    </row>
    <row r="143" spans="1:32" x14ac:dyDescent="0.35">
      <c r="A143" t="s">
        <v>0</v>
      </c>
      <c r="B143" t="s">
        <v>2</v>
      </c>
      <c r="C143" s="2" t="s">
        <v>996</v>
      </c>
      <c r="D143" t="s">
        <v>997</v>
      </c>
      <c r="F143" s="35"/>
      <c r="G143" t="s">
        <v>998</v>
      </c>
      <c r="H143">
        <v>403</v>
      </c>
      <c r="I143" t="s">
        <v>3</v>
      </c>
      <c r="J143" s="35">
        <v>897</v>
      </c>
      <c r="K143" t="s">
        <v>999</v>
      </c>
      <c r="L143" s="35" t="s">
        <v>1000</v>
      </c>
      <c r="M143">
        <v>200</v>
      </c>
      <c r="O143">
        <v>0</v>
      </c>
      <c r="P143" s="2" t="s">
        <v>1001</v>
      </c>
      <c r="Q143" t="s">
        <v>1000</v>
      </c>
      <c r="R143" s="36">
        <v>403</v>
      </c>
      <c r="S143" t="s">
        <v>3</v>
      </c>
      <c r="T143" s="35">
        <v>891</v>
      </c>
    </row>
    <row r="144" spans="1:32" x14ac:dyDescent="0.35">
      <c r="A144" t="s">
        <v>0</v>
      </c>
      <c r="B144" t="s">
        <v>2</v>
      </c>
      <c r="C144" s="35" t="s">
        <v>1002</v>
      </c>
      <c r="D144" t="s">
        <v>1003</v>
      </c>
      <c r="F144" s="35"/>
      <c r="G144" t="s">
        <v>1004</v>
      </c>
      <c r="H144">
        <v>200</v>
      </c>
      <c r="J144">
        <v>1491</v>
      </c>
      <c r="K144" t="s">
        <v>1005</v>
      </c>
      <c r="L144" t="s">
        <v>1006</v>
      </c>
      <c r="M144">
        <v>200</v>
      </c>
      <c r="N144" s="35"/>
      <c r="O144">
        <v>0</v>
      </c>
      <c r="P144" t="s">
        <v>1007</v>
      </c>
      <c r="Q144" t="s">
        <v>1006</v>
      </c>
      <c r="R144" s="36">
        <v>200</v>
      </c>
      <c r="T144">
        <v>1151</v>
      </c>
      <c r="U144" t="s">
        <v>1008</v>
      </c>
      <c r="V144" t="s">
        <v>1009</v>
      </c>
      <c r="W144">
        <v>200</v>
      </c>
      <c r="Y144">
        <v>177</v>
      </c>
      <c r="Z144" t="s">
        <v>1010</v>
      </c>
      <c r="AA144" t="s">
        <v>1011</v>
      </c>
      <c r="AB144">
        <v>200</v>
      </c>
      <c r="AD144">
        <v>157</v>
      </c>
      <c r="AE144" t="s">
        <v>49</v>
      </c>
      <c r="AF144" t="s">
        <v>4</v>
      </c>
    </row>
    <row r="145" spans="1:32" x14ac:dyDescent="0.35">
      <c r="A145" t="s">
        <v>0</v>
      </c>
      <c r="B145" t="s">
        <v>2</v>
      </c>
      <c r="C145" s="35" t="s">
        <v>1012</v>
      </c>
      <c r="D145" t="s">
        <v>1013</v>
      </c>
      <c r="F145" s="35"/>
      <c r="G145" t="s">
        <v>1014</v>
      </c>
      <c r="H145">
        <v>403</v>
      </c>
      <c r="I145" t="s">
        <v>3</v>
      </c>
      <c r="J145">
        <v>899</v>
      </c>
      <c r="K145" t="s">
        <v>1015</v>
      </c>
      <c r="L145" t="s">
        <v>1016</v>
      </c>
      <c r="M145">
        <v>200</v>
      </c>
      <c r="N145" s="35"/>
      <c r="O145">
        <v>0</v>
      </c>
      <c r="P145" t="s">
        <v>1017</v>
      </c>
      <c r="Q145" t="s">
        <v>1016</v>
      </c>
      <c r="R145" s="36">
        <v>403</v>
      </c>
      <c r="S145" t="s">
        <v>3</v>
      </c>
      <c r="T145">
        <v>894</v>
      </c>
    </row>
    <row r="146" spans="1:32" x14ac:dyDescent="0.35">
      <c r="A146" t="s">
        <v>0</v>
      </c>
      <c r="B146" t="s">
        <v>2</v>
      </c>
      <c r="C146" s="2" t="s">
        <v>1018</v>
      </c>
      <c r="D146" t="s">
        <v>1019</v>
      </c>
      <c r="F146" s="35"/>
      <c r="G146" t="s">
        <v>1020</v>
      </c>
      <c r="H146">
        <v>403</v>
      </c>
      <c r="I146" t="s">
        <v>3</v>
      </c>
      <c r="J146">
        <v>519</v>
      </c>
      <c r="K146" t="s">
        <v>1021</v>
      </c>
      <c r="L146" t="s">
        <v>1022</v>
      </c>
      <c r="M146">
        <v>200</v>
      </c>
      <c r="N146" s="35"/>
      <c r="O146">
        <v>0</v>
      </c>
      <c r="P146" t="s">
        <v>1023</v>
      </c>
      <c r="Q146" t="s">
        <v>1022</v>
      </c>
      <c r="R146" s="36">
        <v>403</v>
      </c>
      <c r="S146" t="s">
        <v>3</v>
      </c>
      <c r="T146">
        <v>514</v>
      </c>
    </row>
    <row r="147" spans="1:32" x14ac:dyDescent="0.35">
      <c r="A147" t="s">
        <v>0</v>
      </c>
      <c r="B147" t="s">
        <v>2</v>
      </c>
      <c r="C147" s="35" t="s">
        <v>1024</v>
      </c>
      <c r="D147" t="s">
        <v>1025</v>
      </c>
      <c r="F147" s="35"/>
      <c r="G147" t="s">
        <v>1026</v>
      </c>
      <c r="H147">
        <v>403</v>
      </c>
      <c r="I147" t="s">
        <v>3</v>
      </c>
      <c r="J147">
        <v>835</v>
      </c>
      <c r="K147" t="s">
        <v>1027</v>
      </c>
      <c r="L147" t="s">
        <v>1028</v>
      </c>
      <c r="M147">
        <v>200</v>
      </c>
      <c r="N147" s="35"/>
      <c r="O147">
        <v>0</v>
      </c>
      <c r="P147" t="s">
        <v>1029</v>
      </c>
      <c r="Q147" t="s">
        <v>1028</v>
      </c>
      <c r="R147" s="36">
        <v>403</v>
      </c>
      <c r="S147" t="s">
        <v>3</v>
      </c>
      <c r="T147">
        <v>831</v>
      </c>
    </row>
    <row r="148" spans="1:32" x14ac:dyDescent="0.35">
      <c r="A148" t="s">
        <v>0</v>
      </c>
      <c r="B148" t="s">
        <v>2</v>
      </c>
      <c r="C148" s="35" t="s">
        <v>1030</v>
      </c>
      <c r="D148" t="s">
        <v>1031</v>
      </c>
      <c r="F148" s="35"/>
      <c r="G148" t="s">
        <v>1032</v>
      </c>
      <c r="H148">
        <v>403</v>
      </c>
      <c r="I148" t="s">
        <v>3</v>
      </c>
      <c r="J148">
        <v>903</v>
      </c>
      <c r="K148" t="s">
        <v>1027</v>
      </c>
      <c r="L148" t="s">
        <v>1033</v>
      </c>
      <c r="M148">
        <v>200</v>
      </c>
      <c r="N148" s="35"/>
      <c r="O148">
        <v>0</v>
      </c>
      <c r="P148" t="s">
        <v>1034</v>
      </c>
      <c r="Q148" t="s">
        <v>1033</v>
      </c>
      <c r="R148" s="36">
        <v>403</v>
      </c>
      <c r="S148" t="s">
        <v>3</v>
      </c>
      <c r="T148">
        <v>898</v>
      </c>
    </row>
    <row r="149" spans="1:32" x14ac:dyDescent="0.35">
      <c r="A149" t="s">
        <v>0</v>
      </c>
      <c r="B149" t="s">
        <v>2</v>
      </c>
      <c r="C149" s="35" t="s">
        <v>1035</v>
      </c>
      <c r="D149" t="s">
        <v>1036</v>
      </c>
      <c r="F149" s="35"/>
      <c r="G149" t="s">
        <v>1037</v>
      </c>
      <c r="H149">
        <v>403</v>
      </c>
      <c r="I149" t="s">
        <v>3</v>
      </c>
      <c r="J149">
        <v>821</v>
      </c>
      <c r="K149" t="s">
        <v>1038</v>
      </c>
      <c r="L149" t="s">
        <v>1039</v>
      </c>
      <c r="M149">
        <v>200</v>
      </c>
      <c r="N149" s="35"/>
      <c r="O149">
        <v>0</v>
      </c>
      <c r="P149" t="s">
        <v>1040</v>
      </c>
      <c r="Q149" t="s">
        <v>1039</v>
      </c>
      <c r="R149" s="36">
        <v>403</v>
      </c>
      <c r="S149" t="s">
        <v>3</v>
      </c>
      <c r="T149">
        <v>816</v>
      </c>
    </row>
    <row r="150" spans="1:32" x14ac:dyDescent="0.35">
      <c r="A150" t="s">
        <v>0</v>
      </c>
      <c r="B150" t="s">
        <v>2</v>
      </c>
      <c r="C150" s="35" t="s">
        <v>1041</v>
      </c>
      <c r="D150" t="s">
        <v>1042</v>
      </c>
      <c r="F150" s="35"/>
      <c r="G150" t="s">
        <v>1043</v>
      </c>
      <c r="H150">
        <v>403</v>
      </c>
      <c r="I150" t="s">
        <v>3</v>
      </c>
      <c r="J150">
        <v>960</v>
      </c>
      <c r="K150" t="s">
        <v>1044</v>
      </c>
      <c r="L150" t="s">
        <v>1045</v>
      </c>
      <c r="M150">
        <v>200</v>
      </c>
      <c r="N150" s="35"/>
      <c r="O150">
        <v>0</v>
      </c>
      <c r="P150" t="s">
        <v>1046</v>
      </c>
      <c r="Q150" t="s">
        <v>1045</v>
      </c>
      <c r="R150" s="36">
        <v>403</v>
      </c>
      <c r="S150" t="s">
        <v>3</v>
      </c>
      <c r="T150">
        <v>955</v>
      </c>
    </row>
    <row r="151" spans="1:32" x14ac:dyDescent="0.35">
      <c r="A151" t="s">
        <v>0</v>
      </c>
      <c r="B151" t="s">
        <v>46</v>
      </c>
      <c r="C151" s="35" t="s">
        <v>1047</v>
      </c>
      <c r="D151" t="s">
        <v>1048</v>
      </c>
      <c r="F151" s="35"/>
      <c r="G151" t="s">
        <v>1049</v>
      </c>
      <c r="H151">
        <v>200</v>
      </c>
      <c r="J151" s="35">
        <v>1451</v>
      </c>
      <c r="K151" t="s">
        <v>1050</v>
      </c>
      <c r="L151" s="35" t="s">
        <v>1051</v>
      </c>
      <c r="M151">
        <v>200</v>
      </c>
      <c r="O151">
        <v>0</v>
      </c>
      <c r="P151" s="35" t="s">
        <v>1052</v>
      </c>
      <c r="Q151" t="s">
        <v>1051</v>
      </c>
      <c r="R151" s="36">
        <v>200</v>
      </c>
      <c r="T151" s="35">
        <v>1112</v>
      </c>
      <c r="U151" t="s">
        <v>1053</v>
      </c>
      <c r="V151" t="s">
        <v>1054</v>
      </c>
      <c r="W151">
        <v>200</v>
      </c>
      <c r="Y151">
        <v>175</v>
      </c>
      <c r="Z151" t="s">
        <v>1055</v>
      </c>
      <c r="AA151" t="s">
        <v>1056</v>
      </c>
      <c r="AB151">
        <v>200</v>
      </c>
      <c r="AD151">
        <v>158</v>
      </c>
      <c r="AE151" s="2" t="s">
        <v>47</v>
      </c>
      <c r="AF151" t="s">
        <v>4</v>
      </c>
    </row>
    <row r="152" spans="1:32" x14ac:dyDescent="0.35">
      <c r="A152" t="s">
        <v>0</v>
      </c>
      <c r="B152" t="s">
        <v>2</v>
      </c>
      <c r="C152" s="35" t="s">
        <v>1057</v>
      </c>
      <c r="D152" t="s">
        <v>1058</v>
      </c>
      <c r="F152" s="35"/>
      <c r="G152" t="s">
        <v>1059</v>
      </c>
      <c r="H152">
        <v>403</v>
      </c>
      <c r="I152" t="s">
        <v>3</v>
      </c>
      <c r="J152">
        <v>907</v>
      </c>
      <c r="K152" t="s">
        <v>1060</v>
      </c>
      <c r="L152" t="s">
        <v>1061</v>
      </c>
      <c r="M152">
        <v>200</v>
      </c>
      <c r="N152" s="35"/>
      <c r="O152">
        <v>0</v>
      </c>
      <c r="P152" s="2" t="s">
        <v>1062</v>
      </c>
      <c r="Q152" t="s">
        <v>1061</v>
      </c>
      <c r="R152" s="36">
        <v>403</v>
      </c>
      <c r="S152" t="s">
        <v>3</v>
      </c>
      <c r="T152">
        <v>902</v>
      </c>
    </row>
    <row r="153" spans="1:32" x14ac:dyDescent="0.35">
      <c r="A153" t="s">
        <v>0</v>
      </c>
      <c r="B153" t="s">
        <v>2</v>
      </c>
      <c r="C153" s="35" t="s">
        <v>1063</v>
      </c>
      <c r="D153" t="s">
        <v>1064</v>
      </c>
      <c r="F153" s="35"/>
      <c r="G153" t="s">
        <v>1065</v>
      </c>
      <c r="H153">
        <v>403</v>
      </c>
      <c r="I153" t="s">
        <v>3</v>
      </c>
      <c r="J153">
        <v>902</v>
      </c>
      <c r="K153" t="s">
        <v>1066</v>
      </c>
      <c r="L153" t="s">
        <v>1067</v>
      </c>
      <c r="M153">
        <v>200</v>
      </c>
      <c r="N153" s="35"/>
      <c r="O153">
        <v>0</v>
      </c>
      <c r="P153" t="s">
        <v>1068</v>
      </c>
      <c r="Q153" t="s">
        <v>1067</v>
      </c>
      <c r="R153" s="36">
        <v>403</v>
      </c>
      <c r="S153" t="s">
        <v>3</v>
      </c>
      <c r="T153">
        <v>894</v>
      </c>
    </row>
    <row r="154" spans="1:32" x14ac:dyDescent="0.35">
      <c r="A154" t="s">
        <v>0</v>
      </c>
      <c r="B154" t="s">
        <v>2</v>
      </c>
      <c r="C154" s="35" t="s">
        <v>1069</v>
      </c>
      <c r="D154" t="s">
        <v>1070</v>
      </c>
      <c r="F154" s="35"/>
      <c r="G154" t="s">
        <v>1071</v>
      </c>
      <c r="H154">
        <v>403</v>
      </c>
      <c r="I154" t="s">
        <v>3</v>
      </c>
      <c r="J154">
        <v>1067</v>
      </c>
      <c r="K154" t="s">
        <v>1072</v>
      </c>
      <c r="L154" t="s">
        <v>1073</v>
      </c>
      <c r="M154">
        <v>200</v>
      </c>
      <c r="N154" s="35"/>
      <c r="O154">
        <v>0</v>
      </c>
      <c r="P154" t="s">
        <v>1074</v>
      </c>
      <c r="Q154" t="s">
        <v>1073</v>
      </c>
      <c r="R154" s="36">
        <v>403</v>
      </c>
      <c r="S154" t="s">
        <v>3</v>
      </c>
      <c r="T154">
        <v>1062</v>
      </c>
    </row>
    <row r="155" spans="1:32" x14ac:dyDescent="0.35">
      <c r="A155" t="s">
        <v>0</v>
      </c>
      <c r="B155" t="s">
        <v>46</v>
      </c>
      <c r="C155" s="35" t="s">
        <v>1075</v>
      </c>
      <c r="D155" t="s">
        <v>1076</v>
      </c>
      <c r="F155" s="35"/>
      <c r="G155" t="s">
        <v>1077</v>
      </c>
      <c r="H155">
        <v>403</v>
      </c>
      <c r="I155" t="s">
        <v>3</v>
      </c>
      <c r="J155">
        <v>874</v>
      </c>
      <c r="K155" t="s">
        <v>1078</v>
      </c>
      <c r="L155" t="s">
        <v>1079</v>
      </c>
      <c r="M155">
        <v>200</v>
      </c>
      <c r="N155" s="35"/>
      <c r="O155">
        <v>0</v>
      </c>
      <c r="P155" t="s">
        <v>1080</v>
      </c>
      <c r="Q155" t="s">
        <v>1079</v>
      </c>
      <c r="R155" s="36">
        <v>403</v>
      </c>
      <c r="S155" t="s">
        <v>3</v>
      </c>
      <c r="T155">
        <v>852</v>
      </c>
    </row>
    <row r="156" spans="1:32" x14ac:dyDescent="0.35">
      <c r="A156" t="s">
        <v>0</v>
      </c>
      <c r="B156" t="s">
        <v>2</v>
      </c>
      <c r="C156" s="35" t="s">
        <v>1081</v>
      </c>
      <c r="D156" t="s">
        <v>1082</v>
      </c>
      <c r="F156" s="35"/>
      <c r="G156" t="s">
        <v>1083</v>
      </c>
      <c r="H156">
        <v>403</v>
      </c>
      <c r="I156" t="s">
        <v>3</v>
      </c>
      <c r="J156" s="35">
        <v>821</v>
      </c>
      <c r="K156" t="s">
        <v>1084</v>
      </c>
      <c r="L156" s="35" t="s">
        <v>1085</v>
      </c>
      <c r="M156">
        <v>200</v>
      </c>
      <c r="O156">
        <v>0</v>
      </c>
      <c r="P156" s="35" t="s">
        <v>1086</v>
      </c>
      <c r="Q156" t="s">
        <v>1085</v>
      </c>
      <c r="R156" s="36">
        <v>403</v>
      </c>
      <c r="S156" t="s">
        <v>3</v>
      </c>
      <c r="T156" s="35">
        <v>816</v>
      </c>
    </row>
    <row r="157" spans="1:32" x14ac:dyDescent="0.35">
      <c r="A157" t="s">
        <v>0</v>
      </c>
      <c r="B157" t="s">
        <v>2</v>
      </c>
      <c r="C157" s="35" t="s">
        <v>1087</v>
      </c>
      <c r="D157" t="s">
        <v>1088</v>
      </c>
      <c r="F157" s="35"/>
      <c r="G157" t="s">
        <v>1089</v>
      </c>
      <c r="H157">
        <v>403</v>
      </c>
      <c r="I157" t="s">
        <v>3</v>
      </c>
      <c r="J157">
        <v>782</v>
      </c>
      <c r="K157" t="s">
        <v>1084</v>
      </c>
      <c r="L157" t="s">
        <v>1090</v>
      </c>
      <c r="M157">
        <v>200</v>
      </c>
      <c r="N157" s="35"/>
      <c r="O157">
        <v>0</v>
      </c>
      <c r="P157" t="s">
        <v>1091</v>
      </c>
      <c r="Q157" t="s">
        <v>1090</v>
      </c>
      <c r="R157" s="36">
        <v>403</v>
      </c>
      <c r="S157" t="s">
        <v>3</v>
      </c>
      <c r="T157">
        <v>778</v>
      </c>
    </row>
    <row r="158" spans="1:32" x14ac:dyDescent="0.35">
      <c r="A158" t="s">
        <v>0</v>
      </c>
      <c r="B158" t="s">
        <v>2</v>
      </c>
      <c r="C158" s="35" t="s">
        <v>1092</v>
      </c>
      <c r="D158" t="s">
        <v>1093</v>
      </c>
      <c r="F158" s="35"/>
      <c r="G158" t="s">
        <v>1094</v>
      </c>
      <c r="H158">
        <v>403</v>
      </c>
      <c r="I158" t="s">
        <v>3</v>
      </c>
      <c r="J158">
        <v>807</v>
      </c>
      <c r="K158" t="s">
        <v>1095</v>
      </c>
      <c r="L158" t="s">
        <v>1096</v>
      </c>
      <c r="M158">
        <v>200</v>
      </c>
      <c r="N158" s="35"/>
      <c r="O158">
        <v>0</v>
      </c>
      <c r="P158" t="s">
        <v>1097</v>
      </c>
      <c r="Q158" t="s">
        <v>1096</v>
      </c>
      <c r="R158" s="36">
        <v>403</v>
      </c>
      <c r="S158" t="s">
        <v>3</v>
      </c>
      <c r="T158">
        <v>802</v>
      </c>
    </row>
    <row r="159" spans="1:32" x14ac:dyDescent="0.35">
      <c r="A159" t="s">
        <v>0</v>
      </c>
      <c r="B159" t="s">
        <v>2</v>
      </c>
      <c r="C159" s="35" t="s">
        <v>1098</v>
      </c>
      <c r="D159" t="s">
        <v>1099</v>
      </c>
      <c r="F159" s="35"/>
      <c r="G159" t="s">
        <v>1100</v>
      </c>
      <c r="H159">
        <v>403</v>
      </c>
      <c r="I159" t="s">
        <v>3</v>
      </c>
      <c r="J159">
        <v>886</v>
      </c>
      <c r="K159" t="s">
        <v>1101</v>
      </c>
      <c r="L159" t="s">
        <v>1102</v>
      </c>
      <c r="M159">
        <v>200</v>
      </c>
      <c r="N159" s="35"/>
      <c r="O159">
        <v>0</v>
      </c>
      <c r="P159" t="s">
        <v>1103</v>
      </c>
      <c r="Q159" t="s">
        <v>1102</v>
      </c>
      <c r="R159" s="36">
        <v>403</v>
      </c>
      <c r="S159" t="s">
        <v>3</v>
      </c>
      <c r="T159">
        <v>881</v>
      </c>
    </row>
    <row r="160" spans="1:32" x14ac:dyDescent="0.35">
      <c r="A160" t="s">
        <v>0</v>
      </c>
      <c r="B160" t="s">
        <v>2</v>
      </c>
      <c r="C160" s="35" t="s">
        <v>1104</v>
      </c>
      <c r="D160" t="s">
        <v>1105</v>
      </c>
      <c r="F160" s="35"/>
      <c r="G160" t="s">
        <v>1106</v>
      </c>
      <c r="H160">
        <v>403</v>
      </c>
      <c r="I160" t="s">
        <v>3</v>
      </c>
      <c r="J160">
        <v>954</v>
      </c>
      <c r="K160" t="s">
        <v>1107</v>
      </c>
      <c r="L160" t="s">
        <v>1108</v>
      </c>
      <c r="M160">
        <v>200</v>
      </c>
      <c r="N160" s="35"/>
      <c r="O160">
        <v>0</v>
      </c>
      <c r="P160" t="s">
        <v>1109</v>
      </c>
      <c r="Q160" t="s">
        <v>1108</v>
      </c>
      <c r="R160" s="36">
        <v>403</v>
      </c>
      <c r="S160" t="s">
        <v>3</v>
      </c>
      <c r="T160">
        <v>931</v>
      </c>
    </row>
    <row r="161" spans="1:32" x14ac:dyDescent="0.35">
      <c r="A161" t="s">
        <v>0</v>
      </c>
      <c r="B161" t="s">
        <v>2</v>
      </c>
      <c r="C161" s="35" t="s">
        <v>1110</v>
      </c>
      <c r="D161" t="s">
        <v>1111</v>
      </c>
      <c r="F161" s="35"/>
      <c r="G161" t="s">
        <v>1112</v>
      </c>
      <c r="H161">
        <v>403</v>
      </c>
      <c r="I161" t="s">
        <v>3</v>
      </c>
      <c r="J161">
        <v>933</v>
      </c>
      <c r="K161" t="s">
        <v>1113</v>
      </c>
      <c r="L161" t="s">
        <v>1114</v>
      </c>
      <c r="M161">
        <v>200</v>
      </c>
      <c r="N161" s="35"/>
      <c r="O161">
        <v>0</v>
      </c>
      <c r="P161" t="s">
        <v>1115</v>
      </c>
      <c r="Q161" t="s">
        <v>1114</v>
      </c>
      <c r="R161" s="36">
        <v>403</v>
      </c>
      <c r="S161" t="s">
        <v>3</v>
      </c>
      <c r="T161">
        <v>928</v>
      </c>
    </row>
    <row r="162" spans="1:32" x14ac:dyDescent="0.35">
      <c r="A162" t="s">
        <v>0</v>
      </c>
      <c r="B162" t="s">
        <v>2</v>
      </c>
      <c r="C162" s="35" t="s">
        <v>1116</v>
      </c>
      <c r="D162" t="s">
        <v>1117</v>
      </c>
      <c r="F162" s="35"/>
      <c r="G162" t="s">
        <v>1118</v>
      </c>
      <c r="H162">
        <v>403</v>
      </c>
      <c r="I162" t="s">
        <v>3</v>
      </c>
      <c r="J162">
        <v>972</v>
      </c>
      <c r="K162" t="s">
        <v>1119</v>
      </c>
      <c r="L162" t="s">
        <v>1120</v>
      </c>
      <c r="M162">
        <v>200</v>
      </c>
      <c r="N162" s="35"/>
      <c r="O162">
        <v>0</v>
      </c>
      <c r="P162" t="s">
        <v>1121</v>
      </c>
      <c r="Q162" t="s">
        <v>1120</v>
      </c>
      <c r="R162" s="36">
        <v>403</v>
      </c>
      <c r="S162" t="s">
        <v>3</v>
      </c>
      <c r="T162">
        <v>967</v>
      </c>
    </row>
    <row r="163" spans="1:32" x14ac:dyDescent="0.35">
      <c r="A163" t="s">
        <v>0</v>
      </c>
      <c r="B163" t="s">
        <v>2</v>
      </c>
      <c r="C163" s="35" t="s">
        <v>1122</v>
      </c>
      <c r="D163" t="s">
        <v>1123</v>
      </c>
      <c r="F163" s="35"/>
      <c r="G163" t="s">
        <v>1124</v>
      </c>
      <c r="H163">
        <v>200</v>
      </c>
      <c r="J163">
        <v>1467</v>
      </c>
      <c r="K163" t="s">
        <v>1125</v>
      </c>
      <c r="L163" t="s">
        <v>1126</v>
      </c>
      <c r="M163">
        <v>200</v>
      </c>
      <c r="N163" s="35"/>
      <c r="O163">
        <v>0</v>
      </c>
      <c r="P163" t="s">
        <v>1127</v>
      </c>
      <c r="Q163" t="s">
        <v>1126</v>
      </c>
      <c r="R163" s="36">
        <v>200</v>
      </c>
      <c r="T163">
        <v>1139</v>
      </c>
      <c r="U163" t="s">
        <v>1128</v>
      </c>
      <c r="V163" t="s">
        <v>1129</v>
      </c>
      <c r="W163">
        <v>200</v>
      </c>
      <c r="Y163">
        <v>176</v>
      </c>
      <c r="Z163" t="s">
        <v>1130</v>
      </c>
      <c r="AA163" t="s">
        <v>1131</v>
      </c>
      <c r="AB163">
        <v>200</v>
      </c>
      <c r="AD163">
        <v>147</v>
      </c>
      <c r="AE163" t="s">
        <v>41</v>
      </c>
      <c r="AF163" t="s">
        <v>4</v>
      </c>
    </row>
    <row r="164" spans="1:32" x14ac:dyDescent="0.35">
      <c r="A164" t="s">
        <v>0</v>
      </c>
      <c r="B164" t="s">
        <v>2</v>
      </c>
      <c r="C164" s="35" t="s">
        <v>1132</v>
      </c>
      <c r="D164" t="s">
        <v>1133</v>
      </c>
      <c r="F164" s="35"/>
      <c r="G164" t="s">
        <v>1134</v>
      </c>
      <c r="H164">
        <v>403</v>
      </c>
      <c r="I164" t="s">
        <v>3</v>
      </c>
      <c r="J164">
        <v>878</v>
      </c>
      <c r="K164" t="s">
        <v>1135</v>
      </c>
      <c r="L164" t="s">
        <v>1136</v>
      </c>
      <c r="M164">
        <v>200</v>
      </c>
      <c r="N164" s="35"/>
      <c r="O164">
        <v>0</v>
      </c>
      <c r="P164" t="s">
        <v>1137</v>
      </c>
      <c r="Q164" t="s">
        <v>1136</v>
      </c>
      <c r="R164" s="36">
        <v>403</v>
      </c>
      <c r="S164" t="s">
        <v>3</v>
      </c>
      <c r="T164">
        <v>874</v>
      </c>
    </row>
    <row r="165" spans="1:32" x14ac:dyDescent="0.35">
      <c r="A165" t="s">
        <v>0</v>
      </c>
      <c r="B165" t="s">
        <v>2</v>
      </c>
      <c r="C165" s="35" t="s">
        <v>1138</v>
      </c>
      <c r="D165" t="s">
        <v>1139</v>
      </c>
      <c r="F165" s="35"/>
      <c r="G165" t="s">
        <v>1140</v>
      </c>
      <c r="H165">
        <v>403</v>
      </c>
      <c r="I165" t="s">
        <v>3</v>
      </c>
      <c r="J165" s="35">
        <v>939</v>
      </c>
      <c r="K165" t="s">
        <v>1135</v>
      </c>
      <c r="L165" s="35" t="s">
        <v>1141</v>
      </c>
      <c r="M165">
        <v>200</v>
      </c>
      <c r="O165" s="2">
        <v>0</v>
      </c>
      <c r="P165" s="35" t="s">
        <v>1142</v>
      </c>
      <c r="Q165" t="s">
        <v>1141</v>
      </c>
      <c r="R165" s="36">
        <v>403</v>
      </c>
      <c r="S165" t="s">
        <v>3</v>
      </c>
      <c r="T165" s="35">
        <v>934</v>
      </c>
      <c r="Y165" s="2"/>
    </row>
    <row r="166" spans="1:32" x14ac:dyDescent="0.35">
      <c r="A166" t="s">
        <v>0</v>
      </c>
      <c r="B166" t="s">
        <v>46</v>
      </c>
      <c r="C166" s="35" t="s">
        <v>1143</v>
      </c>
      <c r="D166" t="s">
        <v>1144</v>
      </c>
      <c r="F166" s="35"/>
      <c r="G166" t="s">
        <v>1145</v>
      </c>
      <c r="H166">
        <v>200</v>
      </c>
      <c r="J166" s="35">
        <v>1446</v>
      </c>
      <c r="K166" t="s">
        <v>1146</v>
      </c>
      <c r="L166" s="35" t="s">
        <v>1147</v>
      </c>
      <c r="M166">
        <v>200</v>
      </c>
      <c r="O166">
        <v>0</v>
      </c>
      <c r="P166" s="35" t="s">
        <v>1148</v>
      </c>
      <c r="Q166" t="s">
        <v>1147</v>
      </c>
      <c r="R166" s="36">
        <v>200</v>
      </c>
      <c r="T166" s="35">
        <v>1131</v>
      </c>
      <c r="U166" t="s">
        <v>1149</v>
      </c>
      <c r="V166" t="s">
        <v>1150</v>
      </c>
      <c r="W166">
        <v>200</v>
      </c>
      <c r="Y166">
        <v>166</v>
      </c>
      <c r="Z166" t="s">
        <v>1151</v>
      </c>
      <c r="AA166" t="s">
        <v>1152</v>
      </c>
      <c r="AB166">
        <v>200</v>
      </c>
      <c r="AD166">
        <v>144</v>
      </c>
      <c r="AE166" t="s">
        <v>1153</v>
      </c>
      <c r="AF166" t="s">
        <v>4</v>
      </c>
    </row>
    <row r="167" spans="1:32" x14ac:dyDescent="0.35">
      <c r="A167" t="s">
        <v>0</v>
      </c>
      <c r="B167" t="s">
        <v>2</v>
      </c>
      <c r="C167" s="35" t="s">
        <v>1154</v>
      </c>
      <c r="D167" t="s">
        <v>1155</v>
      </c>
      <c r="F167" s="35"/>
      <c r="G167" t="s">
        <v>1156</v>
      </c>
      <c r="H167">
        <v>403</v>
      </c>
      <c r="I167" t="s">
        <v>3</v>
      </c>
      <c r="J167">
        <v>844</v>
      </c>
      <c r="K167" t="s">
        <v>1157</v>
      </c>
      <c r="L167" t="s">
        <v>1158</v>
      </c>
      <c r="M167">
        <v>200</v>
      </c>
      <c r="N167" s="35"/>
      <c r="O167">
        <v>0</v>
      </c>
      <c r="P167" t="s">
        <v>1159</v>
      </c>
      <c r="Q167" t="s">
        <v>1158</v>
      </c>
      <c r="R167" s="36">
        <v>403</v>
      </c>
      <c r="S167" t="s">
        <v>3</v>
      </c>
      <c r="T167">
        <v>840</v>
      </c>
    </row>
    <row r="168" spans="1:32" x14ac:dyDescent="0.35">
      <c r="A168" t="s">
        <v>0</v>
      </c>
      <c r="B168" t="s">
        <v>2</v>
      </c>
      <c r="C168" s="2" t="s">
        <v>1160</v>
      </c>
      <c r="D168" t="s">
        <v>1161</v>
      </c>
      <c r="F168" s="35"/>
      <c r="G168" t="s">
        <v>1162</v>
      </c>
      <c r="H168">
        <v>403</v>
      </c>
      <c r="I168" t="s">
        <v>3</v>
      </c>
      <c r="J168">
        <v>1018</v>
      </c>
      <c r="K168" t="s">
        <v>1157</v>
      </c>
      <c r="L168" t="s">
        <v>1163</v>
      </c>
      <c r="M168">
        <v>200</v>
      </c>
      <c r="N168" s="35"/>
      <c r="O168">
        <v>0</v>
      </c>
      <c r="P168" t="s">
        <v>1164</v>
      </c>
      <c r="Q168" t="s">
        <v>1163</v>
      </c>
      <c r="R168" s="36">
        <v>403</v>
      </c>
      <c r="S168" t="s">
        <v>3</v>
      </c>
      <c r="T168">
        <v>1013</v>
      </c>
    </row>
    <row r="169" spans="1:32" x14ac:dyDescent="0.35">
      <c r="A169" t="s">
        <v>0</v>
      </c>
      <c r="B169" t="s">
        <v>2</v>
      </c>
      <c r="C169" s="35" t="s">
        <v>1165</v>
      </c>
      <c r="D169" t="s">
        <v>1166</v>
      </c>
      <c r="F169" s="35"/>
      <c r="G169" t="s">
        <v>1167</v>
      </c>
      <c r="H169">
        <v>403</v>
      </c>
      <c r="I169" t="s">
        <v>3</v>
      </c>
      <c r="J169">
        <v>897</v>
      </c>
      <c r="K169" t="s">
        <v>1157</v>
      </c>
      <c r="L169" t="s">
        <v>1168</v>
      </c>
      <c r="M169">
        <v>200</v>
      </c>
      <c r="N169" s="35"/>
      <c r="O169">
        <v>0</v>
      </c>
      <c r="P169" t="s">
        <v>1169</v>
      </c>
      <c r="Q169" t="s">
        <v>1168</v>
      </c>
      <c r="R169" s="36">
        <v>403</v>
      </c>
      <c r="S169" t="s">
        <v>3</v>
      </c>
      <c r="T169">
        <v>892</v>
      </c>
    </row>
    <row r="170" spans="1:32" x14ac:dyDescent="0.35">
      <c r="A170" t="s">
        <v>0</v>
      </c>
      <c r="B170" t="s">
        <v>2</v>
      </c>
      <c r="C170" s="35" t="s">
        <v>1170</v>
      </c>
      <c r="D170" t="s">
        <v>1171</v>
      </c>
      <c r="F170" s="35"/>
      <c r="G170" t="s">
        <v>1172</v>
      </c>
      <c r="H170">
        <v>403</v>
      </c>
      <c r="I170" t="s">
        <v>3</v>
      </c>
      <c r="J170">
        <v>874</v>
      </c>
      <c r="K170" t="s">
        <v>1157</v>
      </c>
      <c r="L170" t="s">
        <v>1173</v>
      </c>
      <c r="M170">
        <v>200</v>
      </c>
      <c r="N170" s="35"/>
      <c r="O170">
        <v>0</v>
      </c>
      <c r="P170" t="s">
        <v>1174</v>
      </c>
      <c r="Q170" t="s">
        <v>1173</v>
      </c>
      <c r="R170" s="36">
        <v>403</v>
      </c>
      <c r="S170" t="s">
        <v>3</v>
      </c>
      <c r="T170">
        <v>869</v>
      </c>
    </row>
    <row r="171" spans="1:32" x14ac:dyDescent="0.35">
      <c r="A171" t="s">
        <v>0</v>
      </c>
      <c r="B171" t="s">
        <v>2</v>
      </c>
      <c r="C171" s="35" t="s">
        <v>1175</v>
      </c>
      <c r="D171" t="s">
        <v>1176</v>
      </c>
      <c r="F171" s="35"/>
      <c r="G171" t="s">
        <v>1177</v>
      </c>
      <c r="H171">
        <v>403</v>
      </c>
      <c r="I171" t="s">
        <v>3</v>
      </c>
      <c r="J171">
        <v>836</v>
      </c>
      <c r="K171" t="s">
        <v>1157</v>
      </c>
      <c r="L171" t="s">
        <v>1178</v>
      </c>
      <c r="M171">
        <v>200</v>
      </c>
      <c r="N171" s="35"/>
      <c r="O171">
        <v>0</v>
      </c>
      <c r="P171" t="s">
        <v>1179</v>
      </c>
      <c r="Q171" t="s">
        <v>1178</v>
      </c>
      <c r="R171" s="36">
        <v>403</v>
      </c>
      <c r="S171" t="s">
        <v>3</v>
      </c>
      <c r="T171">
        <v>831</v>
      </c>
    </row>
    <row r="172" spans="1:32" x14ac:dyDescent="0.35">
      <c r="A172" t="s">
        <v>0</v>
      </c>
      <c r="B172" t="s">
        <v>2</v>
      </c>
      <c r="C172" s="35" t="s">
        <v>1180</v>
      </c>
      <c r="D172" t="s">
        <v>1181</v>
      </c>
      <c r="F172" s="35"/>
      <c r="G172" t="s">
        <v>1182</v>
      </c>
      <c r="H172">
        <v>403</v>
      </c>
      <c r="I172" t="s">
        <v>3</v>
      </c>
      <c r="J172">
        <v>835</v>
      </c>
      <c r="K172" t="s">
        <v>1157</v>
      </c>
      <c r="L172" t="s">
        <v>1183</v>
      </c>
      <c r="M172">
        <v>200</v>
      </c>
      <c r="N172" s="35"/>
      <c r="O172">
        <v>0</v>
      </c>
      <c r="P172" t="s">
        <v>1184</v>
      </c>
      <c r="Q172" t="s">
        <v>1183</v>
      </c>
      <c r="R172" s="36">
        <v>403</v>
      </c>
      <c r="S172" t="s">
        <v>3</v>
      </c>
      <c r="T172">
        <v>830</v>
      </c>
    </row>
    <row r="173" spans="1:32" x14ac:dyDescent="0.35">
      <c r="A173" t="s">
        <v>0</v>
      </c>
      <c r="B173" t="s">
        <v>2</v>
      </c>
      <c r="C173" s="35" t="s">
        <v>1185</v>
      </c>
      <c r="D173" t="s">
        <v>1186</v>
      </c>
      <c r="F173" s="35"/>
      <c r="G173" t="s">
        <v>1187</v>
      </c>
      <c r="H173">
        <v>200</v>
      </c>
      <c r="J173">
        <v>1404</v>
      </c>
      <c r="K173" t="s">
        <v>1188</v>
      </c>
      <c r="L173" t="s">
        <v>1189</v>
      </c>
      <c r="M173">
        <v>200</v>
      </c>
      <c r="N173" s="35"/>
      <c r="O173" s="2">
        <v>0</v>
      </c>
      <c r="P173" t="s">
        <v>1190</v>
      </c>
      <c r="Q173" t="s">
        <v>1189</v>
      </c>
      <c r="R173" s="36">
        <v>200</v>
      </c>
      <c r="T173">
        <v>1018</v>
      </c>
      <c r="U173" t="s">
        <v>1191</v>
      </c>
      <c r="V173" t="s">
        <v>1192</v>
      </c>
      <c r="W173">
        <v>200</v>
      </c>
      <c r="Y173">
        <v>222</v>
      </c>
      <c r="Z173" t="s">
        <v>1193</v>
      </c>
      <c r="AA173" t="s">
        <v>1194</v>
      </c>
      <c r="AB173">
        <v>200</v>
      </c>
      <c r="AD173">
        <v>160</v>
      </c>
      <c r="AE173" t="s">
        <v>1153</v>
      </c>
      <c r="AF173" t="s">
        <v>4</v>
      </c>
    </row>
    <row r="174" spans="1:32" x14ac:dyDescent="0.35">
      <c r="A174" t="s">
        <v>0</v>
      </c>
      <c r="B174" t="s">
        <v>2</v>
      </c>
      <c r="C174" s="35" t="s">
        <v>1195</v>
      </c>
      <c r="D174" t="s">
        <v>1196</v>
      </c>
      <c r="F174" s="35"/>
      <c r="G174" t="s">
        <v>1197</v>
      </c>
      <c r="H174">
        <v>200</v>
      </c>
      <c r="J174">
        <v>1514</v>
      </c>
      <c r="K174" t="s">
        <v>1188</v>
      </c>
      <c r="L174" t="s">
        <v>1198</v>
      </c>
      <c r="M174">
        <v>200</v>
      </c>
      <c r="N174" s="35"/>
      <c r="O174">
        <v>0</v>
      </c>
      <c r="P174" t="s">
        <v>1199</v>
      </c>
      <c r="Q174" t="s">
        <v>1198</v>
      </c>
      <c r="R174" s="36">
        <v>200</v>
      </c>
      <c r="T174">
        <v>1163</v>
      </c>
      <c r="U174" t="s">
        <v>1200</v>
      </c>
      <c r="V174" t="s">
        <v>1201</v>
      </c>
      <c r="W174">
        <v>200</v>
      </c>
      <c r="Y174">
        <v>189</v>
      </c>
      <c r="Z174" t="s">
        <v>1202</v>
      </c>
      <c r="AA174" t="s">
        <v>1203</v>
      </c>
      <c r="AB174">
        <v>200</v>
      </c>
      <c r="AD174">
        <v>156</v>
      </c>
      <c r="AE174" t="s">
        <v>1153</v>
      </c>
      <c r="AF174" t="s">
        <v>4</v>
      </c>
    </row>
    <row r="175" spans="1:32" x14ac:dyDescent="0.35">
      <c r="A175" t="s">
        <v>0</v>
      </c>
      <c r="B175" t="s">
        <v>2</v>
      </c>
      <c r="C175" s="35" t="s">
        <v>1204</v>
      </c>
      <c r="D175" t="s">
        <v>1205</v>
      </c>
      <c r="F175" s="35"/>
      <c r="G175" t="s">
        <v>1206</v>
      </c>
      <c r="H175">
        <v>200</v>
      </c>
      <c r="J175" s="35">
        <v>1347</v>
      </c>
      <c r="K175" t="s">
        <v>1188</v>
      </c>
      <c r="L175" s="35" t="s">
        <v>1207</v>
      </c>
      <c r="M175">
        <v>200</v>
      </c>
      <c r="O175">
        <v>0</v>
      </c>
      <c r="P175" s="35" t="s">
        <v>1208</v>
      </c>
      <c r="Q175" t="s">
        <v>1207</v>
      </c>
      <c r="R175" s="36">
        <v>200</v>
      </c>
      <c r="T175" s="35">
        <v>995</v>
      </c>
      <c r="U175" t="s">
        <v>1209</v>
      </c>
      <c r="V175" t="s">
        <v>1210</v>
      </c>
      <c r="W175">
        <v>200</v>
      </c>
      <c r="Y175">
        <v>189</v>
      </c>
      <c r="Z175" t="s">
        <v>1211</v>
      </c>
      <c r="AA175" t="s">
        <v>1212</v>
      </c>
      <c r="AB175">
        <v>200</v>
      </c>
      <c r="AD175">
        <v>159</v>
      </c>
      <c r="AE175" t="s">
        <v>1153</v>
      </c>
      <c r="AF175" t="s">
        <v>4</v>
      </c>
    </row>
    <row r="176" spans="1:32" x14ac:dyDescent="0.35">
      <c r="A176" t="s">
        <v>0</v>
      </c>
      <c r="B176" t="s">
        <v>46</v>
      </c>
      <c r="C176" s="35" t="s">
        <v>1213</v>
      </c>
      <c r="D176" t="s">
        <v>1214</v>
      </c>
      <c r="F176" s="35"/>
      <c r="G176" t="s">
        <v>1215</v>
      </c>
      <c r="H176">
        <v>403</v>
      </c>
      <c r="I176" t="s">
        <v>3</v>
      </c>
      <c r="J176">
        <v>854</v>
      </c>
      <c r="K176" t="s">
        <v>1216</v>
      </c>
      <c r="L176" t="s">
        <v>1217</v>
      </c>
      <c r="M176">
        <v>200</v>
      </c>
      <c r="N176" s="35"/>
      <c r="O176">
        <v>0</v>
      </c>
      <c r="P176" t="s">
        <v>1218</v>
      </c>
      <c r="Q176" t="s">
        <v>1219</v>
      </c>
      <c r="R176" s="36">
        <v>403</v>
      </c>
      <c r="S176" t="s">
        <v>3</v>
      </c>
      <c r="T176">
        <v>850</v>
      </c>
    </row>
    <row r="177" spans="1:32" x14ac:dyDescent="0.35">
      <c r="A177" t="s">
        <v>0</v>
      </c>
      <c r="B177" t="s">
        <v>2</v>
      </c>
      <c r="C177" s="35" t="s">
        <v>1220</v>
      </c>
      <c r="D177" t="s">
        <v>1221</v>
      </c>
      <c r="F177" s="35"/>
      <c r="G177" t="s">
        <v>1222</v>
      </c>
      <c r="H177">
        <v>403</v>
      </c>
      <c r="I177" t="s">
        <v>3</v>
      </c>
      <c r="J177">
        <v>853</v>
      </c>
      <c r="K177" t="s">
        <v>1223</v>
      </c>
      <c r="L177" t="s">
        <v>1224</v>
      </c>
      <c r="M177">
        <v>200</v>
      </c>
      <c r="N177" s="35"/>
      <c r="O177">
        <v>0</v>
      </c>
      <c r="P177" t="s">
        <v>1225</v>
      </c>
      <c r="Q177" t="s">
        <v>1224</v>
      </c>
      <c r="R177" s="36">
        <v>403</v>
      </c>
      <c r="S177" t="s">
        <v>3</v>
      </c>
      <c r="T177">
        <v>831</v>
      </c>
    </row>
    <row r="178" spans="1:32" x14ac:dyDescent="0.35">
      <c r="A178" t="s">
        <v>0</v>
      </c>
      <c r="B178" t="s">
        <v>2</v>
      </c>
      <c r="C178" s="35" t="s">
        <v>1226</v>
      </c>
      <c r="D178" t="s">
        <v>1227</v>
      </c>
      <c r="F178" s="35"/>
      <c r="G178" t="s">
        <v>1228</v>
      </c>
      <c r="H178">
        <v>403</v>
      </c>
      <c r="I178" t="s">
        <v>3</v>
      </c>
      <c r="J178">
        <v>500</v>
      </c>
      <c r="K178" t="s">
        <v>1229</v>
      </c>
      <c r="L178" t="s">
        <v>1230</v>
      </c>
      <c r="M178">
        <v>200</v>
      </c>
      <c r="N178" s="35"/>
      <c r="O178">
        <v>0</v>
      </c>
      <c r="P178" t="s">
        <v>1231</v>
      </c>
      <c r="Q178" t="s">
        <v>1230</v>
      </c>
      <c r="R178" s="36">
        <v>403</v>
      </c>
      <c r="S178" t="s">
        <v>3</v>
      </c>
      <c r="T178">
        <v>495</v>
      </c>
    </row>
    <row r="179" spans="1:32" x14ac:dyDescent="0.35">
      <c r="A179" t="s">
        <v>0</v>
      </c>
      <c r="B179" t="s">
        <v>2</v>
      </c>
      <c r="C179" s="35" t="s">
        <v>1232</v>
      </c>
      <c r="D179" t="s">
        <v>1233</v>
      </c>
      <c r="F179" s="35"/>
      <c r="G179" t="s">
        <v>1234</v>
      </c>
      <c r="H179">
        <v>403</v>
      </c>
      <c r="I179" t="s">
        <v>3</v>
      </c>
      <c r="J179">
        <v>496</v>
      </c>
      <c r="K179" t="s">
        <v>1229</v>
      </c>
      <c r="L179" t="s">
        <v>1235</v>
      </c>
      <c r="M179">
        <v>200</v>
      </c>
      <c r="N179" s="35"/>
      <c r="O179">
        <v>0</v>
      </c>
      <c r="P179" t="s">
        <v>1236</v>
      </c>
      <c r="Q179" t="s">
        <v>1235</v>
      </c>
      <c r="R179" s="36">
        <v>403</v>
      </c>
      <c r="S179" t="s">
        <v>3</v>
      </c>
      <c r="T179">
        <v>491</v>
      </c>
    </row>
    <row r="180" spans="1:32" x14ac:dyDescent="0.35">
      <c r="A180" t="s">
        <v>0</v>
      </c>
      <c r="B180" t="s">
        <v>2</v>
      </c>
      <c r="C180" s="35" t="s">
        <v>1237</v>
      </c>
      <c r="D180" t="s">
        <v>1238</v>
      </c>
      <c r="F180" s="35"/>
      <c r="G180" t="s">
        <v>1239</v>
      </c>
      <c r="H180">
        <v>200</v>
      </c>
      <c r="J180">
        <v>1592</v>
      </c>
      <c r="K180" t="s">
        <v>1240</v>
      </c>
      <c r="L180" t="s">
        <v>1241</v>
      </c>
      <c r="M180">
        <v>200</v>
      </c>
      <c r="N180" s="35"/>
      <c r="O180">
        <v>0</v>
      </c>
      <c r="P180" t="s">
        <v>1242</v>
      </c>
      <c r="Q180" t="s">
        <v>1241</v>
      </c>
      <c r="R180" s="36">
        <v>200</v>
      </c>
      <c r="T180">
        <v>1223</v>
      </c>
      <c r="U180" t="s">
        <v>1243</v>
      </c>
      <c r="V180" t="s">
        <v>1244</v>
      </c>
      <c r="W180">
        <v>200</v>
      </c>
      <c r="Y180">
        <v>180</v>
      </c>
      <c r="Z180" t="s">
        <v>1245</v>
      </c>
      <c r="AA180" t="s">
        <v>1246</v>
      </c>
      <c r="AB180">
        <v>200</v>
      </c>
      <c r="AD180">
        <v>184</v>
      </c>
      <c r="AE180" t="s">
        <v>48</v>
      </c>
      <c r="AF180" t="s">
        <v>4</v>
      </c>
    </row>
    <row r="181" spans="1:32" x14ac:dyDescent="0.35">
      <c r="A181" t="s">
        <v>0</v>
      </c>
      <c r="B181" t="s">
        <v>46</v>
      </c>
      <c r="C181" s="35" t="s">
        <v>1247</v>
      </c>
      <c r="D181" t="s">
        <v>1248</v>
      </c>
      <c r="F181" s="35"/>
      <c r="G181" t="s">
        <v>1249</v>
      </c>
      <c r="H181">
        <v>200</v>
      </c>
      <c r="J181">
        <v>1373</v>
      </c>
      <c r="K181" t="s">
        <v>1250</v>
      </c>
      <c r="L181" t="s">
        <v>1251</v>
      </c>
      <c r="M181">
        <v>200</v>
      </c>
      <c r="N181" s="35"/>
      <c r="O181" s="2">
        <v>0</v>
      </c>
      <c r="P181" t="s">
        <v>1252</v>
      </c>
      <c r="Q181" t="s">
        <v>1251</v>
      </c>
      <c r="R181" s="36">
        <v>200</v>
      </c>
      <c r="T181">
        <v>1056</v>
      </c>
      <c r="U181" t="s">
        <v>1253</v>
      </c>
      <c r="V181" t="s">
        <v>1254</v>
      </c>
      <c r="W181">
        <v>200</v>
      </c>
      <c r="Y181">
        <v>157</v>
      </c>
      <c r="Z181" t="s">
        <v>1255</v>
      </c>
      <c r="AA181" t="s">
        <v>1256</v>
      </c>
      <c r="AB181">
        <v>200</v>
      </c>
      <c r="AD181">
        <v>155</v>
      </c>
      <c r="AE181" t="s">
        <v>48</v>
      </c>
      <c r="AF181" t="s">
        <v>4</v>
      </c>
    </row>
    <row r="182" spans="1:32" x14ac:dyDescent="0.35">
      <c r="A182" t="s">
        <v>0</v>
      </c>
      <c r="B182" t="s">
        <v>2</v>
      </c>
      <c r="C182" s="35" t="s">
        <v>1257</v>
      </c>
      <c r="D182" t="s">
        <v>1258</v>
      </c>
      <c r="F182" s="35"/>
      <c r="G182" t="s">
        <v>1259</v>
      </c>
      <c r="H182">
        <v>403</v>
      </c>
      <c r="I182" t="s">
        <v>3</v>
      </c>
      <c r="J182">
        <v>960</v>
      </c>
      <c r="K182" t="s">
        <v>1260</v>
      </c>
      <c r="L182" t="s">
        <v>1261</v>
      </c>
      <c r="M182">
        <v>200</v>
      </c>
      <c r="N182" s="35"/>
      <c r="O182">
        <v>0</v>
      </c>
      <c r="P182" t="s">
        <v>1262</v>
      </c>
      <c r="Q182" t="s">
        <v>1261</v>
      </c>
      <c r="R182" s="36">
        <v>403</v>
      </c>
      <c r="S182" t="s">
        <v>3</v>
      </c>
      <c r="T182">
        <v>953</v>
      </c>
    </row>
    <row r="183" spans="1:32" x14ac:dyDescent="0.35">
      <c r="A183" t="s">
        <v>0</v>
      </c>
      <c r="B183" t="s">
        <v>46</v>
      </c>
      <c r="C183" s="35" t="s">
        <v>1263</v>
      </c>
      <c r="D183" t="s">
        <v>1264</v>
      </c>
      <c r="F183" s="35"/>
      <c r="G183" t="s">
        <v>1265</v>
      </c>
      <c r="H183">
        <v>403</v>
      </c>
      <c r="I183" t="s">
        <v>3</v>
      </c>
      <c r="J183" s="35">
        <v>860</v>
      </c>
      <c r="K183" t="s">
        <v>1266</v>
      </c>
      <c r="L183" s="35" t="s">
        <v>1267</v>
      </c>
      <c r="M183">
        <v>200</v>
      </c>
      <c r="O183">
        <v>0</v>
      </c>
      <c r="P183" s="35" t="s">
        <v>1268</v>
      </c>
      <c r="Q183" t="s">
        <v>1267</v>
      </c>
      <c r="R183" s="36">
        <v>403</v>
      </c>
      <c r="S183" t="s">
        <v>3</v>
      </c>
      <c r="T183" s="35">
        <v>852</v>
      </c>
    </row>
    <row r="184" spans="1:32" x14ac:dyDescent="0.35">
      <c r="A184" t="s">
        <v>0</v>
      </c>
      <c r="B184" t="s">
        <v>2</v>
      </c>
      <c r="C184" s="35" t="s">
        <v>1269</v>
      </c>
      <c r="D184" t="s">
        <v>1270</v>
      </c>
      <c r="F184" s="35"/>
      <c r="G184" t="s">
        <v>1271</v>
      </c>
      <c r="H184">
        <v>403</v>
      </c>
      <c r="I184" t="s">
        <v>3</v>
      </c>
      <c r="J184">
        <v>475</v>
      </c>
      <c r="K184" s="2" t="s">
        <v>1272</v>
      </c>
      <c r="L184" t="s">
        <v>1273</v>
      </c>
      <c r="M184">
        <v>200</v>
      </c>
      <c r="N184" s="35"/>
      <c r="O184">
        <v>0</v>
      </c>
      <c r="P184" t="s">
        <v>1274</v>
      </c>
      <c r="Q184" t="s">
        <v>1273</v>
      </c>
      <c r="R184" s="36">
        <v>403</v>
      </c>
      <c r="S184" t="s">
        <v>3</v>
      </c>
      <c r="T184">
        <v>470</v>
      </c>
    </row>
    <row r="185" spans="1:32" x14ac:dyDescent="0.35">
      <c r="A185" t="s">
        <v>0</v>
      </c>
      <c r="B185" t="s">
        <v>2</v>
      </c>
      <c r="C185" s="35" t="s">
        <v>1275</v>
      </c>
      <c r="D185" t="s">
        <v>1276</v>
      </c>
      <c r="F185" s="35"/>
      <c r="G185" t="s">
        <v>1277</v>
      </c>
      <c r="H185">
        <v>403</v>
      </c>
      <c r="I185" t="s">
        <v>3</v>
      </c>
      <c r="J185" s="35">
        <v>408</v>
      </c>
      <c r="K185" t="s">
        <v>1278</v>
      </c>
      <c r="L185" s="35" t="s">
        <v>1279</v>
      </c>
      <c r="M185">
        <v>200</v>
      </c>
      <c r="O185">
        <v>0</v>
      </c>
      <c r="P185" s="2" t="s">
        <v>1280</v>
      </c>
      <c r="Q185" t="s">
        <v>1279</v>
      </c>
      <c r="R185" s="36">
        <v>403</v>
      </c>
      <c r="S185" t="s">
        <v>3</v>
      </c>
      <c r="T185" s="2">
        <v>404</v>
      </c>
    </row>
    <row r="186" spans="1:32" x14ac:dyDescent="0.35">
      <c r="A186" t="s">
        <v>0</v>
      </c>
      <c r="B186" t="s">
        <v>2</v>
      </c>
      <c r="C186" s="35" t="s">
        <v>1281</v>
      </c>
      <c r="D186" t="s">
        <v>1282</v>
      </c>
      <c r="F186" s="35"/>
      <c r="G186" t="s">
        <v>1283</v>
      </c>
      <c r="H186">
        <v>200</v>
      </c>
      <c r="J186">
        <v>1485</v>
      </c>
      <c r="K186" t="s">
        <v>1278</v>
      </c>
      <c r="L186" t="s">
        <v>1284</v>
      </c>
      <c r="M186">
        <v>200</v>
      </c>
      <c r="N186" s="35"/>
      <c r="O186">
        <v>0</v>
      </c>
      <c r="P186" t="s">
        <v>1285</v>
      </c>
      <c r="Q186" t="s">
        <v>1284</v>
      </c>
      <c r="R186" s="36">
        <v>200</v>
      </c>
      <c r="T186">
        <v>1123</v>
      </c>
      <c r="U186" t="s">
        <v>1286</v>
      </c>
      <c r="V186" t="s">
        <v>1287</v>
      </c>
      <c r="W186">
        <v>200</v>
      </c>
      <c r="Y186">
        <v>195</v>
      </c>
      <c r="Z186" t="s">
        <v>1288</v>
      </c>
      <c r="AA186" t="s">
        <v>1289</v>
      </c>
      <c r="AB186">
        <v>200</v>
      </c>
      <c r="AD186">
        <v>162</v>
      </c>
      <c r="AE186" s="2" t="s">
        <v>47</v>
      </c>
      <c r="AF186" t="s">
        <v>4</v>
      </c>
    </row>
    <row r="187" spans="1:32" x14ac:dyDescent="0.35">
      <c r="A187" t="s">
        <v>0</v>
      </c>
      <c r="B187" t="s">
        <v>2</v>
      </c>
      <c r="C187" s="35" t="s">
        <v>1290</v>
      </c>
      <c r="D187" t="s">
        <v>1291</v>
      </c>
      <c r="F187" s="35"/>
      <c r="G187" t="s">
        <v>1292</v>
      </c>
      <c r="H187">
        <v>403</v>
      </c>
      <c r="I187" t="s">
        <v>3</v>
      </c>
      <c r="J187" s="35">
        <v>830</v>
      </c>
      <c r="K187" t="s">
        <v>1293</v>
      </c>
      <c r="L187" s="35" t="s">
        <v>1294</v>
      </c>
      <c r="M187">
        <v>200</v>
      </c>
      <c r="O187">
        <v>0</v>
      </c>
      <c r="P187" s="35" t="s">
        <v>1295</v>
      </c>
      <c r="Q187" t="s">
        <v>1294</v>
      </c>
      <c r="R187" s="36">
        <v>403</v>
      </c>
      <c r="S187" t="s">
        <v>3</v>
      </c>
      <c r="T187" s="35">
        <v>825</v>
      </c>
    </row>
    <row r="188" spans="1:32" x14ac:dyDescent="0.35">
      <c r="A188" t="s">
        <v>0</v>
      </c>
      <c r="B188" t="s">
        <v>2</v>
      </c>
      <c r="C188" s="35" t="s">
        <v>1296</v>
      </c>
      <c r="D188" t="s">
        <v>1297</v>
      </c>
      <c r="F188" s="35"/>
      <c r="G188" t="s">
        <v>1298</v>
      </c>
      <c r="H188">
        <v>200</v>
      </c>
      <c r="J188">
        <v>1468</v>
      </c>
      <c r="K188" t="s">
        <v>1299</v>
      </c>
      <c r="L188" t="s">
        <v>1300</v>
      </c>
      <c r="M188">
        <v>200</v>
      </c>
      <c r="N188" s="35"/>
      <c r="O188">
        <v>0</v>
      </c>
      <c r="P188" t="s">
        <v>1301</v>
      </c>
      <c r="Q188" t="s">
        <v>1300</v>
      </c>
      <c r="R188" s="36">
        <v>200</v>
      </c>
      <c r="T188">
        <v>1084</v>
      </c>
      <c r="U188" t="s">
        <v>1302</v>
      </c>
      <c r="V188" t="s">
        <v>1303</v>
      </c>
      <c r="W188">
        <v>200</v>
      </c>
      <c r="Y188">
        <v>216</v>
      </c>
      <c r="Z188" t="s">
        <v>1304</v>
      </c>
      <c r="AA188" t="s">
        <v>1305</v>
      </c>
      <c r="AB188">
        <v>200</v>
      </c>
      <c r="AD188">
        <v>164</v>
      </c>
      <c r="AE188" t="s">
        <v>1306</v>
      </c>
      <c r="AF188" t="s">
        <v>4</v>
      </c>
    </row>
    <row r="189" spans="1:32" x14ac:dyDescent="0.35">
      <c r="A189" t="s">
        <v>0</v>
      </c>
      <c r="B189" t="s">
        <v>2</v>
      </c>
      <c r="C189" s="35" t="s">
        <v>1307</v>
      </c>
      <c r="D189" t="s">
        <v>1308</v>
      </c>
      <c r="F189" s="35"/>
      <c r="G189" t="s">
        <v>1309</v>
      </c>
      <c r="H189">
        <v>403</v>
      </c>
      <c r="I189" t="s">
        <v>3</v>
      </c>
      <c r="J189">
        <v>490</v>
      </c>
      <c r="K189" t="s">
        <v>1299</v>
      </c>
      <c r="L189" t="s">
        <v>1310</v>
      </c>
      <c r="M189">
        <v>200</v>
      </c>
      <c r="N189" s="35"/>
      <c r="O189">
        <v>0</v>
      </c>
      <c r="P189" t="s">
        <v>1311</v>
      </c>
      <c r="Q189" t="s">
        <v>1310</v>
      </c>
      <c r="R189" s="36">
        <v>403</v>
      </c>
      <c r="S189" t="s">
        <v>3</v>
      </c>
      <c r="T189">
        <v>485</v>
      </c>
    </row>
    <row r="190" spans="1:32" x14ac:dyDescent="0.35">
      <c r="A190" t="s">
        <v>0</v>
      </c>
      <c r="B190" t="s">
        <v>2</v>
      </c>
      <c r="C190" s="35" t="s">
        <v>1312</v>
      </c>
      <c r="D190" t="s">
        <v>1313</v>
      </c>
      <c r="F190" s="35"/>
      <c r="G190" t="s">
        <v>1314</v>
      </c>
      <c r="H190">
        <v>200</v>
      </c>
      <c r="J190" s="35">
        <v>1410</v>
      </c>
      <c r="K190" t="s">
        <v>1299</v>
      </c>
      <c r="L190" s="35" t="s">
        <v>1315</v>
      </c>
      <c r="M190">
        <v>200</v>
      </c>
      <c r="O190">
        <v>0</v>
      </c>
      <c r="P190" s="35" t="s">
        <v>1316</v>
      </c>
      <c r="Q190" t="s">
        <v>1315</v>
      </c>
      <c r="R190" s="36">
        <v>200</v>
      </c>
      <c r="T190" s="35">
        <v>1054</v>
      </c>
      <c r="U190" t="s">
        <v>1317</v>
      </c>
      <c r="V190" t="s">
        <v>1318</v>
      </c>
      <c r="W190">
        <v>200</v>
      </c>
      <c r="Y190">
        <v>190</v>
      </c>
      <c r="Z190" t="s">
        <v>1319</v>
      </c>
      <c r="AA190" t="s">
        <v>1320</v>
      </c>
      <c r="AB190">
        <v>200</v>
      </c>
      <c r="AD190">
        <v>161</v>
      </c>
      <c r="AE190" t="s">
        <v>1306</v>
      </c>
      <c r="AF190" t="s">
        <v>4</v>
      </c>
    </row>
    <row r="191" spans="1:32" x14ac:dyDescent="0.35">
      <c r="A191" t="s">
        <v>0</v>
      </c>
      <c r="B191" t="s">
        <v>2</v>
      </c>
      <c r="C191" s="2" t="s">
        <v>1321</v>
      </c>
      <c r="D191" t="s">
        <v>1322</v>
      </c>
      <c r="F191" s="35"/>
      <c r="G191" t="s">
        <v>1323</v>
      </c>
      <c r="H191">
        <v>200</v>
      </c>
      <c r="J191">
        <v>1397</v>
      </c>
      <c r="K191" t="s">
        <v>1299</v>
      </c>
      <c r="L191" t="s">
        <v>1324</v>
      </c>
      <c r="M191">
        <v>200</v>
      </c>
      <c r="N191" s="35"/>
      <c r="O191">
        <v>0</v>
      </c>
      <c r="P191" t="s">
        <v>1325</v>
      </c>
      <c r="Q191" t="s">
        <v>1324</v>
      </c>
      <c r="R191" s="36">
        <v>200</v>
      </c>
      <c r="T191">
        <v>1001</v>
      </c>
      <c r="U191" t="s">
        <v>1326</v>
      </c>
      <c r="V191" t="s">
        <v>1327</v>
      </c>
      <c r="W191">
        <v>200</v>
      </c>
      <c r="Y191">
        <v>223</v>
      </c>
      <c r="Z191" t="s">
        <v>1328</v>
      </c>
      <c r="AA191" t="s">
        <v>1329</v>
      </c>
      <c r="AB191">
        <v>200</v>
      </c>
      <c r="AD191">
        <v>169</v>
      </c>
      <c r="AE191" t="s">
        <v>1306</v>
      </c>
      <c r="AF191" t="s">
        <v>4</v>
      </c>
    </row>
    <row r="192" spans="1:32" x14ac:dyDescent="0.35">
      <c r="A192" t="s">
        <v>0</v>
      </c>
      <c r="B192" t="s">
        <v>46</v>
      </c>
      <c r="C192" s="35" t="s">
        <v>1330</v>
      </c>
      <c r="D192" t="s">
        <v>1331</v>
      </c>
      <c r="F192" s="35"/>
      <c r="G192" t="s">
        <v>1332</v>
      </c>
      <c r="H192">
        <v>200</v>
      </c>
      <c r="J192">
        <v>1540</v>
      </c>
      <c r="K192" t="s">
        <v>1333</v>
      </c>
      <c r="L192" t="s">
        <v>1334</v>
      </c>
      <c r="M192">
        <v>200</v>
      </c>
      <c r="N192" s="35"/>
      <c r="O192">
        <v>0</v>
      </c>
      <c r="P192" t="s">
        <v>1335</v>
      </c>
      <c r="Q192" t="s">
        <v>1334</v>
      </c>
      <c r="R192" s="36">
        <v>200</v>
      </c>
      <c r="T192">
        <v>1188</v>
      </c>
      <c r="U192" t="s">
        <v>1336</v>
      </c>
      <c r="V192" t="s">
        <v>1337</v>
      </c>
      <c r="W192">
        <v>200</v>
      </c>
      <c r="Y192">
        <v>182</v>
      </c>
      <c r="Z192" t="s">
        <v>1338</v>
      </c>
      <c r="AA192" t="s">
        <v>1339</v>
      </c>
      <c r="AB192">
        <v>200</v>
      </c>
      <c r="AD192">
        <v>164</v>
      </c>
      <c r="AE192" s="2" t="s">
        <v>47</v>
      </c>
      <c r="AF192" t="s">
        <v>4</v>
      </c>
    </row>
    <row r="193" spans="1:32" x14ac:dyDescent="0.35">
      <c r="A193" t="s">
        <v>0</v>
      </c>
      <c r="B193" t="s">
        <v>2</v>
      </c>
      <c r="C193" s="35" t="s">
        <v>1340</v>
      </c>
      <c r="D193" t="s">
        <v>1341</v>
      </c>
      <c r="F193" s="35"/>
      <c r="G193" t="s">
        <v>1342</v>
      </c>
      <c r="H193">
        <v>403</v>
      </c>
      <c r="I193" t="s">
        <v>3</v>
      </c>
      <c r="J193">
        <v>844</v>
      </c>
      <c r="K193" t="s">
        <v>1343</v>
      </c>
      <c r="L193" t="s">
        <v>1344</v>
      </c>
      <c r="M193">
        <v>200</v>
      </c>
      <c r="N193" s="35"/>
      <c r="O193">
        <v>0</v>
      </c>
      <c r="P193" t="s">
        <v>1345</v>
      </c>
      <c r="Q193" t="s">
        <v>1344</v>
      </c>
      <c r="R193" s="36">
        <v>403</v>
      </c>
      <c r="S193" t="s">
        <v>3</v>
      </c>
      <c r="T193">
        <v>837</v>
      </c>
    </row>
    <row r="194" spans="1:32" x14ac:dyDescent="0.35">
      <c r="A194" t="s">
        <v>0</v>
      </c>
      <c r="B194" t="s">
        <v>2</v>
      </c>
      <c r="C194" s="35" t="s">
        <v>1346</v>
      </c>
      <c r="D194" t="s">
        <v>1347</v>
      </c>
      <c r="F194" s="35"/>
      <c r="G194" t="s">
        <v>1348</v>
      </c>
      <c r="H194">
        <v>403</v>
      </c>
      <c r="I194" t="s">
        <v>3</v>
      </c>
      <c r="J194" s="35">
        <v>810</v>
      </c>
      <c r="K194" t="s">
        <v>1349</v>
      </c>
      <c r="L194" s="35" t="s">
        <v>1350</v>
      </c>
      <c r="M194">
        <v>200</v>
      </c>
      <c r="O194">
        <v>0</v>
      </c>
      <c r="P194" s="35" t="s">
        <v>1351</v>
      </c>
      <c r="Q194" t="s">
        <v>1350</v>
      </c>
      <c r="R194" s="36">
        <v>403</v>
      </c>
      <c r="S194" t="s">
        <v>3</v>
      </c>
      <c r="T194" s="35">
        <v>786</v>
      </c>
    </row>
    <row r="195" spans="1:32" x14ac:dyDescent="0.35">
      <c r="A195" t="s">
        <v>0</v>
      </c>
      <c r="B195" t="s">
        <v>2</v>
      </c>
      <c r="C195" s="35" t="s">
        <v>1352</v>
      </c>
      <c r="D195" t="s">
        <v>1353</v>
      </c>
      <c r="F195" s="35"/>
      <c r="G195" t="s">
        <v>1354</v>
      </c>
      <c r="H195">
        <v>403</v>
      </c>
      <c r="I195" t="s">
        <v>3</v>
      </c>
      <c r="J195">
        <v>852</v>
      </c>
      <c r="K195" t="s">
        <v>1355</v>
      </c>
      <c r="L195" t="s">
        <v>1356</v>
      </c>
      <c r="M195">
        <v>200</v>
      </c>
      <c r="N195" s="35"/>
      <c r="O195">
        <v>0</v>
      </c>
      <c r="P195" t="s">
        <v>1357</v>
      </c>
      <c r="Q195" t="s">
        <v>1356</v>
      </c>
      <c r="R195" s="36">
        <v>403</v>
      </c>
      <c r="S195" t="s">
        <v>3</v>
      </c>
      <c r="T195">
        <v>847</v>
      </c>
    </row>
    <row r="196" spans="1:32" x14ac:dyDescent="0.35">
      <c r="A196" t="s">
        <v>0</v>
      </c>
      <c r="B196" t="s">
        <v>2</v>
      </c>
      <c r="C196" s="35" t="s">
        <v>1358</v>
      </c>
      <c r="D196" t="s">
        <v>1359</v>
      </c>
      <c r="F196" s="35"/>
      <c r="G196" t="s">
        <v>1360</v>
      </c>
      <c r="H196">
        <v>200</v>
      </c>
      <c r="J196">
        <v>1685</v>
      </c>
      <c r="K196" t="s">
        <v>1361</v>
      </c>
      <c r="L196" t="s">
        <v>1362</v>
      </c>
      <c r="M196">
        <v>200</v>
      </c>
      <c r="N196" s="35"/>
      <c r="O196">
        <v>0</v>
      </c>
      <c r="P196" t="s">
        <v>1363</v>
      </c>
      <c r="Q196" t="s">
        <v>1362</v>
      </c>
      <c r="R196" s="36">
        <v>200</v>
      </c>
      <c r="T196">
        <v>1310</v>
      </c>
      <c r="U196" t="s">
        <v>1364</v>
      </c>
      <c r="V196" t="s">
        <v>1365</v>
      </c>
      <c r="W196">
        <v>200</v>
      </c>
      <c r="Y196">
        <v>179</v>
      </c>
      <c r="Z196" t="s">
        <v>1366</v>
      </c>
      <c r="AA196" t="s">
        <v>1367</v>
      </c>
      <c r="AB196">
        <v>200</v>
      </c>
      <c r="AD196">
        <v>170</v>
      </c>
      <c r="AE196" t="s">
        <v>49</v>
      </c>
      <c r="AF196" t="s">
        <v>4</v>
      </c>
    </row>
    <row r="197" spans="1:32" x14ac:dyDescent="0.35">
      <c r="A197" t="s">
        <v>0</v>
      </c>
      <c r="B197" t="s">
        <v>2</v>
      </c>
      <c r="C197" s="35" t="s">
        <v>1368</v>
      </c>
      <c r="D197" t="s">
        <v>1369</v>
      </c>
      <c r="F197" s="35"/>
      <c r="G197" t="s">
        <v>1370</v>
      </c>
      <c r="H197">
        <v>403</v>
      </c>
      <c r="I197" t="s">
        <v>3</v>
      </c>
      <c r="J197" s="35">
        <v>571</v>
      </c>
      <c r="K197" t="s">
        <v>1371</v>
      </c>
      <c r="L197" s="35" t="s">
        <v>1372</v>
      </c>
      <c r="M197">
        <v>200</v>
      </c>
      <c r="O197">
        <v>0</v>
      </c>
      <c r="P197" s="35" t="s">
        <v>1373</v>
      </c>
      <c r="Q197" t="s">
        <v>1372</v>
      </c>
      <c r="R197" s="36">
        <v>403</v>
      </c>
      <c r="S197" t="s">
        <v>3</v>
      </c>
      <c r="T197" s="35">
        <v>566</v>
      </c>
    </row>
    <row r="198" spans="1:32" x14ac:dyDescent="0.35">
      <c r="A198" t="s">
        <v>0</v>
      </c>
      <c r="B198" t="s">
        <v>2</v>
      </c>
      <c r="C198" s="35" t="s">
        <v>1374</v>
      </c>
      <c r="D198" t="s">
        <v>1375</v>
      </c>
      <c r="F198" s="35"/>
      <c r="G198" t="s">
        <v>1376</v>
      </c>
      <c r="H198">
        <v>200</v>
      </c>
      <c r="J198">
        <v>1448</v>
      </c>
      <c r="K198" t="s">
        <v>1371</v>
      </c>
      <c r="L198" t="s">
        <v>1377</v>
      </c>
      <c r="M198">
        <v>200</v>
      </c>
      <c r="N198" s="35"/>
      <c r="O198">
        <v>0</v>
      </c>
      <c r="P198" t="s">
        <v>1378</v>
      </c>
      <c r="Q198" t="s">
        <v>1377</v>
      </c>
      <c r="R198" s="36">
        <v>200</v>
      </c>
      <c r="T198">
        <v>1094</v>
      </c>
      <c r="U198" t="s">
        <v>1379</v>
      </c>
      <c r="V198" t="s">
        <v>1380</v>
      </c>
      <c r="W198">
        <v>200</v>
      </c>
      <c r="Y198">
        <v>171</v>
      </c>
      <c r="Z198" t="s">
        <v>1381</v>
      </c>
      <c r="AA198" t="s">
        <v>1382</v>
      </c>
      <c r="AB198">
        <v>200</v>
      </c>
      <c r="AD198">
        <v>178</v>
      </c>
      <c r="AE198" t="s">
        <v>43</v>
      </c>
      <c r="AF198" t="s">
        <v>4</v>
      </c>
    </row>
    <row r="199" spans="1:32" x14ac:dyDescent="0.35">
      <c r="A199" t="s">
        <v>0</v>
      </c>
      <c r="B199" t="s">
        <v>2</v>
      </c>
      <c r="C199" s="35" t="s">
        <v>1383</v>
      </c>
      <c r="D199" t="s">
        <v>1384</v>
      </c>
      <c r="F199" s="35"/>
      <c r="G199" t="s">
        <v>1385</v>
      </c>
      <c r="H199">
        <v>403</v>
      </c>
      <c r="I199" t="s">
        <v>3</v>
      </c>
      <c r="J199" s="35">
        <v>1057</v>
      </c>
      <c r="K199" t="s">
        <v>1386</v>
      </c>
      <c r="L199" s="35" t="s">
        <v>1387</v>
      </c>
      <c r="M199">
        <v>200</v>
      </c>
      <c r="O199">
        <v>0</v>
      </c>
      <c r="P199" s="35" t="s">
        <v>1388</v>
      </c>
      <c r="Q199" t="s">
        <v>1387</v>
      </c>
      <c r="R199" s="36">
        <v>403</v>
      </c>
      <c r="S199" t="s">
        <v>3</v>
      </c>
      <c r="T199" s="35">
        <v>1052</v>
      </c>
      <c r="AD199" s="2"/>
    </row>
    <row r="200" spans="1:32" x14ac:dyDescent="0.35">
      <c r="A200" t="s">
        <v>0</v>
      </c>
      <c r="B200" t="s">
        <v>2</v>
      </c>
      <c r="C200" s="35" t="s">
        <v>1389</v>
      </c>
      <c r="D200" t="s">
        <v>1390</v>
      </c>
      <c r="F200" s="35"/>
      <c r="G200" t="s">
        <v>1391</v>
      </c>
      <c r="H200">
        <v>403</v>
      </c>
      <c r="I200" t="s">
        <v>3</v>
      </c>
      <c r="J200" s="35">
        <v>1006</v>
      </c>
      <c r="K200" t="s">
        <v>1392</v>
      </c>
      <c r="L200" s="35" t="s">
        <v>1393</v>
      </c>
      <c r="M200">
        <v>200</v>
      </c>
      <c r="O200">
        <v>0</v>
      </c>
      <c r="P200" s="35" t="s">
        <v>1394</v>
      </c>
      <c r="Q200" t="s">
        <v>1393</v>
      </c>
      <c r="R200" s="36">
        <v>403</v>
      </c>
      <c r="S200" t="s">
        <v>3</v>
      </c>
      <c r="T200" s="2">
        <v>1001</v>
      </c>
    </row>
    <row r="201" spans="1:32" x14ac:dyDescent="0.35">
      <c r="A201" t="s">
        <v>0</v>
      </c>
      <c r="B201" t="s">
        <v>46</v>
      </c>
      <c r="C201" s="35" t="s">
        <v>1395</v>
      </c>
      <c r="D201" t="s">
        <v>1396</v>
      </c>
      <c r="F201" s="35"/>
      <c r="G201" t="s">
        <v>1397</v>
      </c>
      <c r="H201">
        <v>403</v>
      </c>
      <c r="I201" t="s">
        <v>3</v>
      </c>
      <c r="J201">
        <v>1003</v>
      </c>
      <c r="K201" t="s">
        <v>1398</v>
      </c>
      <c r="L201" t="s">
        <v>1399</v>
      </c>
      <c r="M201">
        <v>200</v>
      </c>
      <c r="N201" s="35"/>
      <c r="O201">
        <v>0</v>
      </c>
      <c r="P201" t="s">
        <v>1400</v>
      </c>
      <c r="Q201" t="s">
        <v>1399</v>
      </c>
      <c r="R201" s="36">
        <v>403</v>
      </c>
      <c r="S201" t="s">
        <v>3</v>
      </c>
      <c r="T201">
        <v>997</v>
      </c>
    </row>
    <row r="202" spans="1:32" x14ac:dyDescent="0.35">
      <c r="A202" t="s">
        <v>0</v>
      </c>
      <c r="B202" t="s">
        <v>46</v>
      </c>
      <c r="C202" s="35" t="s">
        <v>1401</v>
      </c>
      <c r="D202" t="s">
        <v>1402</v>
      </c>
      <c r="F202" s="35"/>
      <c r="G202" t="s">
        <v>1403</v>
      </c>
      <c r="H202">
        <v>200</v>
      </c>
      <c r="J202">
        <v>1386</v>
      </c>
      <c r="K202" t="s">
        <v>1398</v>
      </c>
      <c r="L202" t="s">
        <v>1404</v>
      </c>
      <c r="M202">
        <v>200</v>
      </c>
      <c r="N202" s="35"/>
      <c r="O202">
        <v>0</v>
      </c>
      <c r="P202" t="s">
        <v>1405</v>
      </c>
      <c r="Q202" t="s">
        <v>1404</v>
      </c>
      <c r="R202" s="36">
        <v>200</v>
      </c>
      <c r="T202">
        <v>1055</v>
      </c>
      <c r="U202" t="s">
        <v>1406</v>
      </c>
      <c r="V202" t="s">
        <v>1407</v>
      </c>
      <c r="W202">
        <v>200</v>
      </c>
      <c r="Y202">
        <v>172</v>
      </c>
      <c r="Z202" t="s">
        <v>1408</v>
      </c>
      <c r="AA202" t="s">
        <v>1409</v>
      </c>
      <c r="AB202">
        <v>200</v>
      </c>
      <c r="AD202">
        <v>155</v>
      </c>
      <c r="AE202" s="2" t="s">
        <v>47</v>
      </c>
      <c r="AF202" t="s">
        <v>4</v>
      </c>
    </row>
    <row r="203" spans="1:32" x14ac:dyDescent="0.35">
      <c r="A203" t="s">
        <v>0</v>
      </c>
      <c r="B203" t="s">
        <v>2</v>
      </c>
      <c r="C203" s="35" t="s">
        <v>1410</v>
      </c>
      <c r="D203" t="s">
        <v>1411</v>
      </c>
      <c r="F203" s="35"/>
      <c r="G203" t="s">
        <v>1412</v>
      </c>
      <c r="H203">
        <v>403</v>
      </c>
      <c r="I203" t="s">
        <v>3</v>
      </c>
      <c r="J203">
        <v>900</v>
      </c>
      <c r="K203" t="s">
        <v>1413</v>
      </c>
      <c r="L203" t="s">
        <v>1414</v>
      </c>
      <c r="M203">
        <v>200</v>
      </c>
      <c r="N203" s="35"/>
      <c r="O203">
        <v>0</v>
      </c>
      <c r="P203" t="s">
        <v>1415</v>
      </c>
      <c r="Q203" t="s">
        <v>1414</v>
      </c>
      <c r="R203" s="36">
        <v>403</v>
      </c>
      <c r="S203" t="s">
        <v>3</v>
      </c>
      <c r="T203">
        <v>895</v>
      </c>
    </row>
    <row r="204" spans="1:32" x14ac:dyDescent="0.35">
      <c r="A204" t="s">
        <v>0</v>
      </c>
      <c r="B204" t="s">
        <v>2</v>
      </c>
      <c r="C204" s="35" t="s">
        <v>1416</v>
      </c>
      <c r="D204" t="s">
        <v>1417</v>
      </c>
      <c r="F204" s="35"/>
      <c r="G204" t="s">
        <v>1418</v>
      </c>
      <c r="H204">
        <v>403</v>
      </c>
      <c r="I204" t="s">
        <v>3</v>
      </c>
      <c r="J204">
        <v>563</v>
      </c>
      <c r="K204" t="s">
        <v>1413</v>
      </c>
      <c r="L204" t="s">
        <v>1419</v>
      </c>
      <c r="M204">
        <v>200</v>
      </c>
      <c r="N204" s="35"/>
      <c r="O204">
        <v>0</v>
      </c>
      <c r="P204" t="s">
        <v>1420</v>
      </c>
      <c r="Q204" t="s">
        <v>1419</v>
      </c>
      <c r="R204" s="36">
        <v>403</v>
      </c>
      <c r="S204" t="s">
        <v>3</v>
      </c>
      <c r="T204">
        <v>559</v>
      </c>
    </row>
    <row r="205" spans="1:32" x14ac:dyDescent="0.35">
      <c r="A205" t="s">
        <v>0</v>
      </c>
      <c r="B205" t="s">
        <v>2</v>
      </c>
      <c r="C205" s="35" t="s">
        <v>1421</v>
      </c>
      <c r="D205" t="s">
        <v>1422</v>
      </c>
      <c r="F205" s="35"/>
      <c r="G205" t="s">
        <v>1423</v>
      </c>
      <c r="H205">
        <v>403</v>
      </c>
      <c r="I205" t="s">
        <v>3</v>
      </c>
      <c r="J205" s="35">
        <v>897</v>
      </c>
      <c r="K205" t="s">
        <v>1424</v>
      </c>
      <c r="L205" s="35" t="s">
        <v>1425</v>
      </c>
      <c r="M205">
        <v>200</v>
      </c>
      <c r="O205">
        <v>0</v>
      </c>
      <c r="P205" s="35" t="s">
        <v>1426</v>
      </c>
      <c r="Q205" t="s">
        <v>1425</v>
      </c>
      <c r="R205" s="36">
        <v>403</v>
      </c>
      <c r="S205" t="s">
        <v>3</v>
      </c>
      <c r="T205" s="35">
        <v>892</v>
      </c>
    </row>
    <row r="206" spans="1:32" x14ac:dyDescent="0.35">
      <c r="A206" t="s">
        <v>0</v>
      </c>
      <c r="B206" t="s">
        <v>2</v>
      </c>
      <c r="C206" s="35" t="s">
        <v>1427</v>
      </c>
      <c r="D206" t="s">
        <v>1428</v>
      </c>
      <c r="F206" s="35"/>
      <c r="G206" t="s">
        <v>1429</v>
      </c>
      <c r="H206">
        <v>403</v>
      </c>
      <c r="I206" t="s">
        <v>3</v>
      </c>
      <c r="J206" s="35">
        <v>445</v>
      </c>
      <c r="K206" t="s">
        <v>1430</v>
      </c>
      <c r="L206" s="35" t="s">
        <v>1431</v>
      </c>
      <c r="M206">
        <v>200</v>
      </c>
      <c r="O206">
        <v>0</v>
      </c>
      <c r="P206" s="35" t="s">
        <v>1432</v>
      </c>
      <c r="Q206" t="s">
        <v>1431</v>
      </c>
      <c r="R206" s="36">
        <v>403</v>
      </c>
      <c r="S206" t="s">
        <v>3</v>
      </c>
      <c r="T206" s="35">
        <v>440</v>
      </c>
    </row>
    <row r="207" spans="1:32" x14ac:dyDescent="0.35">
      <c r="A207" t="s">
        <v>0</v>
      </c>
      <c r="B207" t="s">
        <v>2</v>
      </c>
      <c r="C207" s="35" t="s">
        <v>1433</v>
      </c>
      <c r="D207" t="s">
        <v>1434</v>
      </c>
      <c r="F207" s="35"/>
      <c r="G207" t="s">
        <v>1435</v>
      </c>
      <c r="H207">
        <v>403</v>
      </c>
      <c r="I207" t="s">
        <v>3</v>
      </c>
      <c r="J207">
        <v>852</v>
      </c>
      <c r="K207" s="2" t="s">
        <v>1436</v>
      </c>
      <c r="L207" t="s">
        <v>1437</v>
      </c>
      <c r="M207">
        <v>200</v>
      </c>
      <c r="N207" s="35"/>
      <c r="O207">
        <v>0</v>
      </c>
      <c r="P207" t="s">
        <v>1438</v>
      </c>
      <c r="Q207" t="s">
        <v>1437</v>
      </c>
      <c r="R207" s="36">
        <v>403</v>
      </c>
      <c r="S207" t="s">
        <v>3</v>
      </c>
      <c r="T207">
        <v>846</v>
      </c>
    </row>
    <row r="208" spans="1:32" x14ac:dyDescent="0.35">
      <c r="A208" t="s">
        <v>0</v>
      </c>
      <c r="B208" t="s">
        <v>2</v>
      </c>
      <c r="C208" s="35" t="s">
        <v>1439</v>
      </c>
      <c r="D208" t="s">
        <v>1440</v>
      </c>
      <c r="F208" s="35"/>
      <c r="G208" t="s">
        <v>1441</v>
      </c>
      <c r="H208">
        <v>403</v>
      </c>
      <c r="I208" t="s">
        <v>3</v>
      </c>
      <c r="J208">
        <v>867</v>
      </c>
      <c r="K208" s="2" t="s">
        <v>1436</v>
      </c>
      <c r="L208" t="s">
        <v>1442</v>
      </c>
      <c r="M208">
        <v>200</v>
      </c>
      <c r="N208" s="35"/>
      <c r="O208">
        <v>0</v>
      </c>
      <c r="P208" t="s">
        <v>1443</v>
      </c>
      <c r="Q208" t="s">
        <v>1442</v>
      </c>
      <c r="R208" s="36">
        <v>403</v>
      </c>
      <c r="S208" t="s">
        <v>3</v>
      </c>
      <c r="T208">
        <v>862</v>
      </c>
    </row>
    <row r="209" spans="1:32" x14ac:dyDescent="0.35">
      <c r="A209" t="s">
        <v>0</v>
      </c>
      <c r="B209" t="s">
        <v>2</v>
      </c>
      <c r="C209" s="35" t="s">
        <v>1444</v>
      </c>
      <c r="D209" t="s">
        <v>1445</v>
      </c>
      <c r="F209" s="35"/>
      <c r="G209" t="s">
        <v>1446</v>
      </c>
      <c r="H209">
        <v>403</v>
      </c>
      <c r="I209" t="s">
        <v>3</v>
      </c>
      <c r="J209">
        <v>926</v>
      </c>
      <c r="K209" t="s">
        <v>1447</v>
      </c>
      <c r="L209" t="s">
        <v>1448</v>
      </c>
      <c r="M209">
        <v>200</v>
      </c>
      <c r="N209" s="35"/>
      <c r="O209">
        <v>0</v>
      </c>
      <c r="P209" t="s">
        <v>1449</v>
      </c>
      <c r="Q209" t="s">
        <v>1448</v>
      </c>
      <c r="R209" s="36">
        <v>403</v>
      </c>
      <c r="S209" t="s">
        <v>3</v>
      </c>
      <c r="T209">
        <v>921</v>
      </c>
    </row>
    <row r="210" spans="1:32" x14ac:dyDescent="0.35">
      <c r="A210" t="s">
        <v>0</v>
      </c>
      <c r="B210" t="s">
        <v>2</v>
      </c>
      <c r="C210" s="35" t="s">
        <v>1450</v>
      </c>
      <c r="D210" t="s">
        <v>1451</v>
      </c>
      <c r="F210" s="35"/>
      <c r="G210" t="s">
        <v>1452</v>
      </c>
      <c r="H210">
        <v>403</v>
      </c>
      <c r="I210" t="s">
        <v>3</v>
      </c>
      <c r="J210" s="35">
        <v>463</v>
      </c>
      <c r="K210" t="s">
        <v>1453</v>
      </c>
      <c r="L210" s="35" t="s">
        <v>1454</v>
      </c>
      <c r="M210">
        <v>200</v>
      </c>
      <c r="O210">
        <v>0</v>
      </c>
      <c r="P210" s="35" t="s">
        <v>1455</v>
      </c>
      <c r="Q210" t="s">
        <v>1454</v>
      </c>
      <c r="R210" s="36">
        <v>403</v>
      </c>
      <c r="S210" t="s">
        <v>3</v>
      </c>
      <c r="T210" s="35">
        <v>459</v>
      </c>
    </row>
    <row r="211" spans="1:32" x14ac:dyDescent="0.35">
      <c r="A211" t="s">
        <v>0</v>
      </c>
      <c r="B211" t="s">
        <v>2</v>
      </c>
      <c r="C211" s="35" t="s">
        <v>1456</v>
      </c>
      <c r="D211" t="s">
        <v>1457</v>
      </c>
      <c r="F211" s="35"/>
      <c r="G211" t="s">
        <v>1458</v>
      </c>
      <c r="H211">
        <v>403</v>
      </c>
      <c r="I211" t="s">
        <v>3</v>
      </c>
      <c r="J211">
        <v>910</v>
      </c>
      <c r="K211" t="s">
        <v>1459</v>
      </c>
      <c r="L211" t="s">
        <v>1460</v>
      </c>
      <c r="M211">
        <v>200</v>
      </c>
      <c r="N211" s="35"/>
      <c r="O211">
        <v>0</v>
      </c>
      <c r="P211" t="s">
        <v>1461</v>
      </c>
      <c r="Q211" t="s">
        <v>1460</v>
      </c>
      <c r="R211" s="36">
        <v>403</v>
      </c>
      <c r="S211" t="s">
        <v>3</v>
      </c>
      <c r="T211">
        <v>889</v>
      </c>
    </row>
    <row r="212" spans="1:32" x14ac:dyDescent="0.35">
      <c r="A212" t="s">
        <v>0</v>
      </c>
      <c r="B212" t="s">
        <v>2</v>
      </c>
      <c r="C212" s="35" t="s">
        <v>1462</v>
      </c>
      <c r="D212" t="s">
        <v>1463</v>
      </c>
      <c r="F212" s="35"/>
      <c r="G212" t="s">
        <v>1464</v>
      </c>
      <c r="H212">
        <v>403</v>
      </c>
      <c r="I212" t="s">
        <v>3</v>
      </c>
      <c r="J212">
        <v>976</v>
      </c>
      <c r="K212" s="2" t="s">
        <v>1465</v>
      </c>
      <c r="L212" t="s">
        <v>1466</v>
      </c>
      <c r="M212">
        <v>200</v>
      </c>
      <c r="N212" s="35"/>
      <c r="O212" s="2">
        <v>0</v>
      </c>
      <c r="P212" t="s">
        <v>1467</v>
      </c>
      <c r="Q212" t="s">
        <v>1466</v>
      </c>
      <c r="R212" s="36">
        <v>403</v>
      </c>
      <c r="S212" t="s">
        <v>3</v>
      </c>
      <c r="T212">
        <v>965</v>
      </c>
    </row>
    <row r="213" spans="1:32" x14ac:dyDescent="0.35">
      <c r="A213" t="s">
        <v>0</v>
      </c>
      <c r="B213" t="s">
        <v>2</v>
      </c>
      <c r="C213" s="35" t="s">
        <v>1468</v>
      </c>
      <c r="D213" t="s">
        <v>1469</v>
      </c>
      <c r="F213" s="35"/>
      <c r="G213" t="s">
        <v>1470</v>
      </c>
      <c r="H213">
        <v>403</v>
      </c>
      <c r="I213" t="s">
        <v>3</v>
      </c>
      <c r="J213">
        <v>927</v>
      </c>
      <c r="K213" t="s">
        <v>1471</v>
      </c>
      <c r="L213" t="s">
        <v>1472</v>
      </c>
      <c r="M213">
        <v>200</v>
      </c>
      <c r="N213" s="35"/>
      <c r="O213">
        <v>0</v>
      </c>
      <c r="P213" t="s">
        <v>1473</v>
      </c>
      <c r="Q213" t="s">
        <v>1472</v>
      </c>
      <c r="R213" s="36">
        <v>403</v>
      </c>
      <c r="S213" t="s">
        <v>3</v>
      </c>
      <c r="T213">
        <v>923</v>
      </c>
    </row>
    <row r="214" spans="1:32" x14ac:dyDescent="0.35">
      <c r="A214" t="s">
        <v>0</v>
      </c>
      <c r="B214" t="s">
        <v>2</v>
      </c>
      <c r="C214" s="35" t="s">
        <v>1474</v>
      </c>
      <c r="D214" t="s">
        <v>1475</v>
      </c>
      <c r="F214" s="35"/>
      <c r="G214" t="s">
        <v>1476</v>
      </c>
      <c r="H214">
        <v>403</v>
      </c>
      <c r="I214" t="s">
        <v>3</v>
      </c>
      <c r="J214">
        <v>464</v>
      </c>
      <c r="K214" t="s">
        <v>1477</v>
      </c>
      <c r="L214" t="s">
        <v>1478</v>
      </c>
      <c r="M214">
        <v>200</v>
      </c>
      <c r="N214" s="35"/>
      <c r="O214">
        <v>0</v>
      </c>
      <c r="P214" t="s">
        <v>1479</v>
      </c>
      <c r="Q214" t="s">
        <v>1478</v>
      </c>
      <c r="R214" s="36">
        <v>403</v>
      </c>
      <c r="S214" t="s">
        <v>3</v>
      </c>
      <c r="T214">
        <v>460</v>
      </c>
    </row>
    <row r="215" spans="1:32" x14ac:dyDescent="0.35">
      <c r="A215" t="s">
        <v>0</v>
      </c>
      <c r="B215" t="s">
        <v>2</v>
      </c>
      <c r="C215" s="35" t="s">
        <v>1480</v>
      </c>
      <c r="D215" t="s">
        <v>1481</v>
      </c>
      <c r="F215" s="35"/>
      <c r="G215" t="s">
        <v>1482</v>
      </c>
      <c r="H215">
        <v>403</v>
      </c>
      <c r="I215" t="s">
        <v>3</v>
      </c>
      <c r="J215">
        <v>897</v>
      </c>
      <c r="K215" t="s">
        <v>1483</v>
      </c>
      <c r="L215" t="s">
        <v>1484</v>
      </c>
      <c r="M215">
        <v>200</v>
      </c>
      <c r="N215" s="35"/>
      <c r="O215">
        <v>0</v>
      </c>
      <c r="P215" t="s">
        <v>1485</v>
      </c>
      <c r="Q215" t="s">
        <v>1484</v>
      </c>
      <c r="R215" s="36">
        <v>403</v>
      </c>
      <c r="S215" t="s">
        <v>3</v>
      </c>
      <c r="T215">
        <v>892</v>
      </c>
    </row>
    <row r="216" spans="1:32" x14ac:dyDescent="0.35">
      <c r="A216" t="s">
        <v>0</v>
      </c>
      <c r="B216" t="s">
        <v>2</v>
      </c>
      <c r="C216" s="35" t="s">
        <v>1486</v>
      </c>
      <c r="D216" t="s">
        <v>1487</v>
      </c>
      <c r="F216" s="35"/>
      <c r="G216" t="s">
        <v>1488</v>
      </c>
      <c r="H216">
        <v>200</v>
      </c>
      <c r="J216">
        <v>1500</v>
      </c>
      <c r="K216" t="s">
        <v>1489</v>
      </c>
      <c r="L216" t="s">
        <v>1490</v>
      </c>
      <c r="M216">
        <v>200</v>
      </c>
      <c r="N216" s="35"/>
      <c r="O216">
        <v>0</v>
      </c>
      <c r="P216" t="s">
        <v>1491</v>
      </c>
      <c r="Q216" t="s">
        <v>1490</v>
      </c>
      <c r="R216" s="36">
        <v>200</v>
      </c>
      <c r="T216">
        <v>1147</v>
      </c>
      <c r="U216" t="s">
        <v>1492</v>
      </c>
      <c r="V216" t="s">
        <v>1493</v>
      </c>
      <c r="W216">
        <v>200</v>
      </c>
      <c r="Y216">
        <v>186</v>
      </c>
      <c r="Z216" t="s">
        <v>1494</v>
      </c>
      <c r="AA216" t="s">
        <v>1495</v>
      </c>
      <c r="AB216">
        <v>200</v>
      </c>
      <c r="AD216">
        <v>162</v>
      </c>
      <c r="AE216" t="s">
        <v>1306</v>
      </c>
      <c r="AF216" t="s">
        <v>4</v>
      </c>
    </row>
    <row r="217" spans="1:32" x14ac:dyDescent="0.35">
      <c r="A217" t="s">
        <v>0</v>
      </c>
      <c r="B217" t="s">
        <v>2</v>
      </c>
      <c r="C217" s="35" t="s">
        <v>1496</v>
      </c>
      <c r="D217" t="s">
        <v>1497</v>
      </c>
      <c r="F217" s="35"/>
      <c r="G217" t="s">
        <v>1498</v>
      </c>
      <c r="H217">
        <v>403</v>
      </c>
      <c r="I217" t="s">
        <v>3</v>
      </c>
      <c r="J217">
        <v>494</v>
      </c>
      <c r="K217" t="s">
        <v>1489</v>
      </c>
      <c r="L217" t="s">
        <v>1499</v>
      </c>
      <c r="M217">
        <v>200</v>
      </c>
      <c r="N217" s="35"/>
      <c r="O217">
        <v>0</v>
      </c>
      <c r="P217" t="s">
        <v>1500</v>
      </c>
      <c r="Q217" t="s">
        <v>1499</v>
      </c>
      <c r="R217" s="36">
        <v>403</v>
      </c>
      <c r="S217" t="s">
        <v>3</v>
      </c>
      <c r="T217">
        <v>490</v>
      </c>
    </row>
    <row r="218" spans="1:32" x14ac:dyDescent="0.35">
      <c r="A218" t="s">
        <v>0</v>
      </c>
      <c r="B218" t="s">
        <v>2</v>
      </c>
      <c r="C218" s="35" t="s">
        <v>1501</v>
      </c>
      <c r="D218" t="s">
        <v>1502</v>
      </c>
      <c r="F218" s="35"/>
      <c r="G218" t="s">
        <v>1503</v>
      </c>
      <c r="H218">
        <v>200</v>
      </c>
      <c r="J218">
        <v>1490</v>
      </c>
      <c r="K218" t="s">
        <v>1504</v>
      </c>
      <c r="L218" t="s">
        <v>1505</v>
      </c>
      <c r="M218">
        <v>200</v>
      </c>
      <c r="N218" s="35"/>
      <c r="O218">
        <v>0</v>
      </c>
      <c r="P218" t="s">
        <v>1506</v>
      </c>
      <c r="Q218" t="s">
        <v>1505</v>
      </c>
      <c r="R218" s="36">
        <v>200</v>
      </c>
      <c r="T218">
        <v>1122</v>
      </c>
      <c r="U218" t="s">
        <v>1507</v>
      </c>
      <c r="V218" t="s">
        <v>1508</v>
      </c>
      <c r="W218">
        <v>200</v>
      </c>
      <c r="Y218">
        <v>200</v>
      </c>
      <c r="Z218" t="s">
        <v>1509</v>
      </c>
      <c r="AA218" t="s">
        <v>1510</v>
      </c>
      <c r="AB218">
        <v>200</v>
      </c>
      <c r="AD218">
        <v>163</v>
      </c>
      <c r="AE218" t="s">
        <v>40</v>
      </c>
      <c r="AF218" t="s">
        <v>4</v>
      </c>
    </row>
    <row r="219" spans="1:32" x14ac:dyDescent="0.35">
      <c r="A219" t="s">
        <v>0</v>
      </c>
      <c r="B219" t="s">
        <v>2</v>
      </c>
      <c r="C219" s="35" t="s">
        <v>1511</v>
      </c>
      <c r="D219" t="s">
        <v>1512</v>
      </c>
      <c r="F219" s="35"/>
      <c r="G219" t="s">
        <v>1513</v>
      </c>
      <c r="H219">
        <v>403</v>
      </c>
      <c r="I219" t="s">
        <v>3</v>
      </c>
      <c r="J219">
        <v>543</v>
      </c>
      <c r="K219" t="s">
        <v>1514</v>
      </c>
      <c r="L219" t="s">
        <v>1515</v>
      </c>
      <c r="M219">
        <v>200</v>
      </c>
      <c r="N219" s="35"/>
      <c r="O219">
        <v>0</v>
      </c>
      <c r="P219" t="s">
        <v>1516</v>
      </c>
      <c r="Q219" t="s">
        <v>1515</v>
      </c>
      <c r="R219" s="36">
        <v>403</v>
      </c>
      <c r="S219" t="s">
        <v>3</v>
      </c>
      <c r="T219">
        <v>538</v>
      </c>
    </row>
    <row r="220" spans="1:32" x14ac:dyDescent="0.35">
      <c r="A220" t="s">
        <v>0</v>
      </c>
      <c r="B220" t="s">
        <v>2</v>
      </c>
      <c r="C220" s="35" t="s">
        <v>1517</v>
      </c>
      <c r="D220" t="s">
        <v>1518</v>
      </c>
      <c r="F220" s="35"/>
      <c r="G220" t="s">
        <v>1519</v>
      </c>
      <c r="H220">
        <v>403</v>
      </c>
      <c r="I220" t="s">
        <v>3</v>
      </c>
      <c r="J220">
        <v>516</v>
      </c>
      <c r="K220" t="s">
        <v>1514</v>
      </c>
      <c r="L220" t="s">
        <v>1520</v>
      </c>
      <c r="M220">
        <v>200</v>
      </c>
      <c r="N220" s="35"/>
      <c r="O220">
        <v>0</v>
      </c>
      <c r="P220" t="s">
        <v>1521</v>
      </c>
      <c r="Q220" t="s">
        <v>1520</v>
      </c>
      <c r="R220" s="36">
        <v>403</v>
      </c>
      <c r="S220" t="s">
        <v>3</v>
      </c>
      <c r="T220">
        <v>510</v>
      </c>
    </row>
    <row r="221" spans="1:32" x14ac:dyDescent="0.35">
      <c r="A221" t="s">
        <v>0</v>
      </c>
      <c r="B221" t="s">
        <v>2</v>
      </c>
      <c r="C221" s="35" t="s">
        <v>1522</v>
      </c>
      <c r="D221" t="s">
        <v>1523</v>
      </c>
      <c r="F221" s="35"/>
      <c r="G221" t="s">
        <v>1524</v>
      </c>
      <c r="H221">
        <v>403</v>
      </c>
      <c r="I221" t="s">
        <v>3</v>
      </c>
      <c r="J221">
        <v>830</v>
      </c>
      <c r="K221" s="2" t="s">
        <v>1525</v>
      </c>
      <c r="L221" t="s">
        <v>1526</v>
      </c>
      <c r="M221">
        <v>200</v>
      </c>
      <c r="N221" s="35"/>
      <c r="O221">
        <v>0</v>
      </c>
      <c r="P221" t="s">
        <v>1527</v>
      </c>
      <c r="Q221" t="s">
        <v>1526</v>
      </c>
      <c r="R221" s="36">
        <v>403</v>
      </c>
      <c r="S221" t="s">
        <v>3</v>
      </c>
      <c r="T221">
        <v>809</v>
      </c>
    </row>
    <row r="222" spans="1:32" x14ac:dyDescent="0.35">
      <c r="A222" t="s">
        <v>0</v>
      </c>
      <c r="B222" t="s">
        <v>2</v>
      </c>
      <c r="C222" s="35" t="s">
        <v>1528</v>
      </c>
      <c r="D222" t="s">
        <v>1529</v>
      </c>
      <c r="F222" s="35"/>
      <c r="G222" t="s">
        <v>1530</v>
      </c>
      <c r="H222">
        <v>403</v>
      </c>
      <c r="I222" t="s">
        <v>3</v>
      </c>
      <c r="J222">
        <v>892</v>
      </c>
      <c r="K222" t="s">
        <v>1531</v>
      </c>
      <c r="L222" t="s">
        <v>1532</v>
      </c>
      <c r="M222">
        <v>200</v>
      </c>
      <c r="N222" s="35"/>
      <c r="O222">
        <v>0</v>
      </c>
      <c r="P222" t="s">
        <v>1533</v>
      </c>
      <c r="Q222" t="s">
        <v>1532</v>
      </c>
      <c r="R222" s="36">
        <v>403</v>
      </c>
      <c r="S222" t="s">
        <v>3</v>
      </c>
      <c r="T222">
        <v>887</v>
      </c>
    </row>
    <row r="223" spans="1:32" x14ac:dyDescent="0.35">
      <c r="A223" t="s">
        <v>0</v>
      </c>
      <c r="B223" t="s">
        <v>2</v>
      </c>
      <c r="C223" s="35" t="s">
        <v>1534</v>
      </c>
      <c r="D223" t="s">
        <v>1535</v>
      </c>
      <c r="F223" s="35"/>
      <c r="G223" t="s">
        <v>1536</v>
      </c>
      <c r="H223">
        <v>403</v>
      </c>
      <c r="I223" t="s">
        <v>3</v>
      </c>
      <c r="J223">
        <v>858</v>
      </c>
      <c r="K223" t="s">
        <v>1537</v>
      </c>
      <c r="L223" t="s">
        <v>1538</v>
      </c>
      <c r="M223">
        <v>200</v>
      </c>
      <c r="N223" s="35"/>
      <c r="O223">
        <v>0</v>
      </c>
      <c r="P223" t="s">
        <v>1539</v>
      </c>
      <c r="Q223" t="s">
        <v>1538</v>
      </c>
      <c r="R223" s="36">
        <v>403</v>
      </c>
      <c r="S223" t="s">
        <v>3</v>
      </c>
      <c r="T223">
        <v>853</v>
      </c>
    </row>
    <row r="224" spans="1:32" x14ac:dyDescent="0.35">
      <c r="A224" t="s">
        <v>0</v>
      </c>
      <c r="B224" t="s">
        <v>46</v>
      </c>
      <c r="C224" s="35" t="s">
        <v>1540</v>
      </c>
      <c r="D224" t="s">
        <v>1541</v>
      </c>
      <c r="F224" s="35"/>
      <c r="G224" t="s">
        <v>1542</v>
      </c>
      <c r="H224">
        <v>200</v>
      </c>
      <c r="J224">
        <v>1505</v>
      </c>
      <c r="K224" t="s">
        <v>1543</v>
      </c>
      <c r="L224" t="s">
        <v>1544</v>
      </c>
      <c r="M224">
        <v>200</v>
      </c>
      <c r="N224" s="35"/>
      <c r="O224">
        <v>0</v>
      </c>
      <c r="P224" s="2" t="s">
        <v>1545</v>
      </c>
      <c r="Q224" t="s">
        <v>1544</v>
      </c>
      <c r="R224" s="36">
        <v>200</v>
      </c>
      <c r="T224">
        <v>1179</v>
      </c>
      <c r="U224" t="s">
        <v>1546</v>
      </c>
      <c r="V224" t="s">
        <v>1547</v>
      </c>
      <c r="W224">
        <v>200</v>
      </c>
      <c r="Y224">
        <v>171</v>
      </c>
      <c r="Z224" t="s">
        <v>1548</v>
      </c>
      <c r="AA224" t="s">
        <v>1549</v>
      </c>
      <c r="AB224">
        <v>200</v>
      </c>
      <c r="AD224">
        <v>149</v>
      </c>
      <c r="AE224" s="2" t="s">
        <v>47</v>
      </c>
      <c r="AF224" t="s">
        <v>4</v>
      </c>
    </row>
    <row r="225" spans="1:32" x14ac:dyDescent="0.35">
      <c r="A225" t="s">
        <v>0</v>
      </c>
      <c r="B225" t="s">
        <v>2</v>
      </c>
      <c r="C225" s="35" t="s">
        <v>1550</v>
      </c>
      <c r="D225" t="s">
        <v>1551</v>
      </c>
      <c r="F225" s="35"/>
      <c r="G225" t="s">
        <v>1552</v>
      </c>
      <c r="H225">
        <v>403</v>
      </c>
      <c r="I225" t="s">
        <v>3</v>
      </c>
      <c r="J225">
        <v>855</v>
      </c>
      <c r="K225" t="s">
        <v>1553</v>
      </c>
      <c r="L225" t="s">
        <v>1554</v>
      </c>
      <c r="M225">
        <v>200</v>
      </c>
      <c r="N225" s="35"/>
      <c r="O225">
        <v>0</v>
      </c>
      <c r="P225" t="s">
        <v>1555</v>
      </c>
      <c r="Q225" t="s">
        <v>1554</v>
      </c>
      <c r="R225" s="36">
        <v>403</v>
      </c>
      <c r="S225" t="s">
        <v>3</v>
      </c>
      <c r="T225">
        <v>850</v>
      </c>
    </row>
    <row r="226" spans="1:32" x14ac:dyDescent="0.35">
      <c r="A226" t="s">
        <v>0</v>
      </c>
      <c r="B226" t="s">
        <v>2</v>
      </c>
      <c r="C226" s="35" t="s">
        <v>1556</v>
      </c>
      <c r="D226" t="s">
        <v>1557</v>
      </c>
      <c r="F226" s="35"/>
      <c r="G226" t="s">
        <v>1558</v>
      </c>
      <c r="H226">
        <v>200</v>
      </c>
      <c r="J226" s="35">
        <v>1358</v>
      </c>
      <c r="K226" t="s">
        <v>1553</v>
      </c>
      <c r="L226" s="35" t="s">
        <v>1559</v>
      </c>
      <c r="M226">
        <v>200</v>
      </c>
      <c r="O226">
        <v>0</v>
      </c>
      <c r="P226" s="35" t="s">
        <v>1560</v>
      </c>
      <c r="Q226" t="s">
        <v>1559</v>
      </c>
      <c r="R226" s="36">
        <v>200</v>
      </c>
      <c r="T226" s="35">
        <v>1015</v>
      </c>
      <c r="U226" t="s">
        <v>1561</v>
      </c>
      <c r="V226" t="s">
        <v>1562</v>
      </c>
      <c r="W226">
        <v>200</v>
      </c>
      <c r="Y226">
        <v>187</v>
      </c>
      <c r="Z226" t="s">
        <v>1563</v>
      </c>
      <c r="AA226" t="s">
        <v>1564</v>
      </c>
      <c r="AB226">
        <v>200</v>
      </c>
      <c r="AD226" s="2">
        <v>151</v>
      </c>
      <c r="AE226" s="2" t="s">
        <v>47</v>
      </c>
      <c r="AF226" t="s">
        <v>4</v>
      </c>
    </row>
    <row r="227" spans="1:32" x14ac:dyDescent="0.35">
      <c r="A227" t="s">
        <v>0</v>
      </c>
      <c r="B227" t="s">
        <v>2</v>
      </c>
      <c r="C227" s="2" t="s">
        <v>1565</v>
      </c>
      <c r="D227" t="s">
        <v>1566</v>
      </c>
      <c r="F227" s="35"/>
      <c r="G227" t="s">
        <v>1567</v>
      </c>
      <c r="H227">
        <v>403</v>
      </c>
      <c r="I227" t="s">
        <v>3</v>
      </c>
      <c r="J227">
        <v>942</v>
      </c>
      <c r="K227" t="s">
        <v>1568</v>
      </c>
      <c r="L227" t="s">
        <v>1569</v>
      </c>
      <c r="M227">
        <v>200</v>
      </c>
      <c r="N227" s="35"/>
      <c r="O227">
        <v>0</v>
      </c>
      <c r="P227" t="s">
        <v>1570</v>
      </c>
      <c r="Q227" t="s">
        <v>1569</v>
      </c>
      <c r="R227" s="36">
        <v>403</v>
      </c>
      <c r="S227" t="s">
        <v>3</v>
      </c>
      <c r="T227">
        <v>937</v>
      </c>
    </row>
    <row r="228" spans="1:32" x14ac:dyDescent="0.35">
      <c r="A228" t="s">
        <v>0</v>
      </c>
      <c r="B228" t="s">
        <v>2</v>
      </c>
      <c r="C228" s="35" t="s">
        <v>1571</v>
      </c>
      <c r="D228" t="s">
        <v>1572</v>
      </c>
      <c r="F228" s="35"/>
      <c r="G228" t="s">
        <v>1573</v>
      </c>
      <c r="H228">
        <v>403</v>
      </c>
      <c r="I228" t="s">
        <v>3</v>
      </c>
      <c r="J228">
        <v>500</v>
      </c>
      <c r="K228" t="s">
        <v>1568</v>
      </c>
      <c r="L228" t="s">
        <v>1574</v>
      </c>
      <c r="M228">
        <v>200</v>
      </c>
      <c r="N228" s="35"/>
      <c r="O228">
        <v>0</v>
      </c>
      <c r="P228" t="s">
        <v>1575</v>
      </c>
      <c r="Q228" t="s">
        <v>1574</v>
      </c>
      <c r="R228" s="36">
        <v>403</v>
      </c>
      <c r="S228" t="s">
        <v>3</v>
      </c>
      <c r="T228">
        <v>496</v>
      </c>
    </row>
    <row r="229" spans="1:32" x14ac:dyDescent="0.35">
      <c r="A229" t="s">
        <v>0</v>
      </c>
      <c r="B229" t="s">
        <v>2</v>
      </c>
      <c r="C229" s="35" t="s">
        <v>1576</v>
      </c>
      <c r="D229" t="s">
        <v>1577</v>
      </c>
      <c r="F229" s="35"/>
      <c r="G229" t="s">
        <v>1578</v>
      </c>
      <c r="H229">
        <v>200</v>
      </c>
      <c r="J229" s="35">
        <v>1591</v>
      </c>
      <c r="K229" t="s">
        <v>1579</v>
      </c>
      <c r="L229" s="35" t="s">
        <v>1580</v>
      </c>
      <c r="M229">
        <v>200</v>
      </c>
      <c r="O229">
        <v>0</v>
      </c>
      <c r="P229" s="35" t="s">
        <v>1581</v>
      </c>
      <c r="Q229" t="s">
        <v>1580</v>
      </c>
      <c r="R229" s="36">
        <v>200</v>
      </c>
      <c r="T229" s="35">
        <v>1235</v>
      </c>
      <c r="U229" t="s">
        <v>1582</v>
      </c>
      <c r="V229" t="s">
        <v>1583</v>
      </c>
      <c r="W229">
        <v>200</v>
      </c>
      <c r="Y229">
        <v>169</v>
      </c>
      <c r="Z229" t="s">
        <v>1584</v>
      </c>
      <c r="AA229" t="s">
        <v>1585</v>
      </c>
      <c r="AB229">
        <v>200</v>
      </c>
      <c r="AD229" s="2">
        <v>182</v>
      </c>
      <c r="AE229" t="s">
        <v>44</v>
      </c>
      <c r="AF229" t="s">
        <v>4</v>
      </c>
    </row>
    <row r="230" spans="1:32" x14ac:dyDescent="0.35">
      <c r="A230" t="s">
        <v>0</v>
      </c>
      <c r="B230" t="s">
        <v>2</v>
      </c>
      <c r="C230" s="35" t="s">
        <v>1586</v>
      </c>
      <c r="D230" t="s">
        <v>1587</v>
      </c>
      <c r="F230" s="35"/>
      <c r="G230" t="s">
        <v>1588</v>
      </c>
      <c r="H230">
        <v>403</v>
      </c>
      <c r="I230" t="s">
        <v>3</v>
      </c>
      <c r="J230">
        <v>902</v>
      </c>
      <c r="K230" t="s">
        <v>1589</v>
      </c>
      <c r="L230" t="s">
        <v>1590</v>
      </c>
      <c r="M230">
        <v>200</v>
      </c>
      <c r="N230" s="35"/>
      <c r="O230">
        <v>0</v>
      </c>
      <c r="P230" s="2" t="s">
        <v>1591</v>
      </c>
      <c r="Q230" t="s">
        <v>1590</v>
      </c>
      <c r="R230" s="36">
        <v>403</v>
      </c>
      <c r="S230" t="s">
        <v>3</v>
      </c>
      <c r="T230">
        <v>898</v>
      </c>
    </row>
    <row r="231" spans="1:32" x14ac:dyDescent="0.35">
      <c r="A231" t="s">
        <v>0</v>
      </c>
      <c r="B231" t="s">
        <v>46</v>
      </c>
      <c r="C231" s="35" t="s">
        <v>1592</v>
      </c>
      <c r="D231" t="s">
        <v>1593</v>
      </c>
      <c r="F231" s="35"/>
      <c r="G231" t="s">
        <v>1594</v>
      </c>
      <c r="H231">
        <v>403</v>
      </c>
      <c r="I231" t="s">
        <v>3</v>
      </c>
      <c r="J231">
        <v>4884</v>
      </c>
      <c r="K231" t="s">
        <v>1595</v>
      </c>
      <c r="L231" t="s">
        <v>1596</v>
      </c>
      <c r="M231">
        <v>200</v>
      </c>
      <c r="N231" s="35"/>
      <c r="O231">
        <v>0</v>
      </c>
      <c r="P231" t="s">
        <v>1597</v>
      </c>
      <c r="Q231" t="s">
        <v>1596</v>
      </c>
      <c r="R231" s="36">
        <v>403</v>
      </c>
      <c r="S231" t="s">
        <v>3</v>
      </c>
      <c r="T231">
        <v>4861</v>
      </c>
    </row>
    <row r="232" spans="1:32" x14ac:dyDescent="0.35">
      <c r="A232" t="s">
        <v>0</v>
      </c>
      <c r="B232" t="s">
        <v>2</v>
      </c>
      <c r="C232" s="35" t="s">
        <v>1598</v>
      </c>
      <c r="D232" t="s">
        <v>1599</v>
      </c>
      <c r="F232" s="35"/>
      <c r="G232" t="s">
        <v>1600</v>
      </c>
      <c r="H232">
        <v>403</v>
      </c>
      <c r="I232" t="s">
        <v>3</v>
      </c>
      <c r="J232">
        <v>957</v>
      </c>
      <c r="K232" t="s">
        <v>1601</v>
      </c>
      <c r="L232" t="s">
        <v>1602</v>
      </c>
      <c r="M232">
        <v>200</v>
      </c>
      <c r="N232" s="35"/>
      <c r="O232">
        <v>0</v>
      </c>
      <c r="P232" t="s">
        <v>1603</v>
      </c>
      <c r="Q232" t="s">
        <v>1602</v>
      </c>
      <c r="R232" s="36">
        <v>403</v>
      </c>
      <c r="S232" t="s">
        <v>3</v>
      </c>
      <c r="T232">
        <v>952</v>
      </c>
    </row>
    <row r="233" spans="1:32" x14ac:dyDescent="0.35">
      <c r="A233" t="s">
        <v>0</v>
      </c>
      <c r="B233" t="s">
        <v>2</v>
      </c>
      <c r="C233" s="35" t="s">
        <v>1604</v>
      </c>
      <c r="D233" t="s">
        <v>1605</v>
      </c>
      <c r="F233" s="35"/>
      <c r="G233" t="s">
        <v>1606</v>
      </c>
      <c r="H233">
        <v>403</v>
      </c>
      <c r="I233" t="s">
        <v>3</v>
      </c>
      <c r="J233" s="35">
        <v>919</v>
      </c>
      <c r="K233" t="s">
        <v>1607</v>
      </c>
      <c r="L233" s="35" t="s">
        <v>1608</v>
      </c>
      <c r="M233">
        <v>200</v>
      </c>
      <c r="O233">
        <v>0</v>
      </c>
      <c r="P233" s="35" t="s">
        <v>1609</v>
      </c>
      <c r="Q233" t="s">
        <v>1608</v>
      </c>
      <c r="R233" s="36">
        <v>403</v>
      </c>
      <c r="S233" t="s">
        <v>3</v>
      </c>
      <c r="T233" s="35">
        <v>897</v>
      </c>
    </row>
    <row r="234" spans="1:32" x14ac:dyDescent="0.35">
      <c r="A234" t="s">
        <v>0</v>
      </c>
      <c r="B234" t="s">
        <v>2</v>
      </c>
      <c r="C234" s="35" t="s">
        <v>1610</v>
      </c>
      <c r="D234" t="s">
        <v>1611</v>
      </c>
      <c r="F234" s="35"/>
      <c r="G234" t="s">
        <v>1612</v>
      </c>
      <c r="H234">
        <v>403</v>
      </c>
      <c r="I234" t="s">
        <v>3</v>
      </c>
      <c r="J234">
        <v>902</v>
      </c>
      <c r="K234" t="s">
        <v>1613</v>
      </c>
      <c r="L234" t="s">
        <v>1614</v>
      </c>
      <c r="M234">
        <v>200</v>
      </c>
      <c r="N234" s="35"/>
      <c r="O234">
        <v>0</v>
      </c>
      <c r="P234" t="s">
        <v>1615</v>
      </c>
      <c r="Q234" t="s">
        <v>1614</v>
      </c>
      <c r="R234" s="36">
        <v>403</v>
      </c>
      <c r="S234" t="s">
        <v>3</v>
      </c>
      <c r="T234">
        <v>897</v>
      </c>
    </row>
    <row r="235" spans="1:32" x14ac:dyDescent="0.35">
      <c r="A235" t="s">
        <v>0</v>
      </c>
      <c r="B235" t="s">
        <v>2</v>
      </c>
      <c r="C235" s="35" t="s">
        <v>1616</v>
      </c>
      <c r="D235" t="s">
        <v>1617</v>
      </c>
      <c r="F235" s="35"/>
      <c r="G235" t="s">
        <v>1618</v>
      </c>
      <c r="H235">
        <v>403</v>
      </c>
      <c r="I235" t="s">
        <v>3</v>
      </c>
      <c r="J235">
        <v>1045</v>
      </c>
      <c r="K235" t="s">
        <v>1619</v>
      </c>
      <c r="L235" t="s">
        <v>1620</v>
      </c>
      <c r="M235">
        <v>200</v>
      </c>
      <c r="N235" s="35"/>
      <c r="O235">
        <v>0</v>
      </c>
      <c r="P235" t="s">
        <v>1621</v>
      </c>
      <c r="Q235" t="s">
        <v>1620</v>
      </c>
      <c r="R235" s="36">
        <v>403</v>
      </c>
      <c r="S235" t="s">
        <v>3</v>
      </c>
      <c r="T235">
        <v>1040</v>
      </c>
    </row>
    <row r="236" spans="1:32" x14ac:dyDescent="0.35">
      <c r="A236" t="s">
        <v>0</v>
      </c>
      <c r="B236" t="s">
        <v>2</v>
      </c>
      <c r="C236" s="35" t="s">
        <v>1622</v>
      </c>
      <c r="D236" t="s">
        <v>1623</v>
      </c>
      <c r="F236" s="35"/>
      <c r="G236" t="s">
        <v>1624</v>
      </c>
      <c r="H236">
        <v>403</v>
      </c>
      <c r="I236" t="s">
        <v>3</v>
      </c>
      <c r="J236">
        <v>900</v>
      </c>
      <c r="K236" t="s">
        <v>1619</v>
      </c>
      <c r="L236" t="s">
        <v>1625</v>
      </c>
      <c r="M236">
        <v>200</v>
      </c>
      <c r="N236" s="35"/>
      <c r="O236">
        <v>0</v>
      </c>
      <c r="P236" t="s">
        <v>1626</v>
      </c>
      <c r="Q236" t="s">
        <v>1625</v>
      </c>
      <c r="R236" s="36">
        <v>403</v>
      </c>
      <c r="S236" t="s">
        <v>3</v>
      </c>
      <c r="T236">
        <v>895</v>
      </c>
    </row>
    <row r="237" spans="1:32" x14ac:dyDescent="0.35">
      <c r="A237" t="s">
        <v>0</v>
      </c>
      <c r="B237" t="s">
        <v>46</v>
      </c>
      <c r="C237" s="35" t="s">
        <v>1627</v>
      </c>
      <c r="D237" t="s">
        <v>1628</v>
      </c>
      <c r="F237" s="35"/>
      <c r="G237" t="s">
        <v>1629</v>
      </c>
      <c r="H237">
        <v>200</v>
      </c>
      <c r="J237">
        <v>1702</v>
      </c>
      <c r="K237" t="s">
        <v>1630</v>
      </c>
      <c r="L237" t="s">
        <v>1631</v>
      </c>
      <c r="M237">
        <v>200</v>
      </c>
      <c r="N237" s="35"/>
      <c r="O237">
        <v>0</v>
      </c>
      <c r="P237" t="s">
        <v>1632</v>
      </c>
      <c r="Q237" t="s">
        <v>1631</v>
      </c>
      <c r="R237" s="36">
        <v>200</v>
      </c>
      <c r="T237">
        <v>1358</v>
      </c>
      <c r="U237" t="s">
        <v>1633</v>
      </c>
      <c r="V237" t="s">
        <v>1634</v>
      </c>
      <c r="W237">
        <v>200</v>
      </c>
      <c r="Y237">
        <v>178</v>
      </c>
      <c r="Z237" t="s">
        <v>1635</v>
      </c>
      <c r="AA237" t="s">
        <v>1636</v>
      </c>
      <c r="AB237">
        <v>200</v>
      </c>
      <c r="AD237">
        <v>161</v>
      </c>
      <c r="AE237" t="s">
        <v>1637</v>
      </c>
      <c r="AF237" t="s">
        <v>4</v>
      </c>
    </row>
    <row r="238" spans="1:32" x14ac:dyDescent="0.35">
      <c r="A238" t="s">
        <v>0</v>
      </c>
      <c r="B238" t="s">
        <v>2</v>
      </c>
      <c r="C238" s="35" t="s">
        <v>1638</v>
      </c>
      <c r="D238" t="s">
        <v>1639</v>
      </c>
      <c r="F238" s="35"/>
      <c r="G238" t="s">
        <v>1640</v>
      </c>
      <c r="H238">
        <v>200</v>
      </c>
      <c r="J238">
        <v>1514</v>
      </c>
      <c r="K238" t="s">
        <v>1641</v>
      </c>
      <c r="L238" t="s">
        <v>1642</v>
      </c>
      <c r="M238">
        <v>200</v>
      </c>
      <c r="N238" s="35"/>
      <c r="O238">
        <v>0</v>
      </c>
      <c r="P238" t="s">
        <v>1643</v>
      </c>
      <c r="Q238" t="s">
        <v>1642</v>
      </c>
      <c r="R238" s="36">
        <v>200</v>
      </c>
      <c r="T238">
        <v>1164</v>
      </c>
      <c r="U238" t="s">
        <v>1644</v>
      </c>
      <c r="V238" t="s">
        <v>1645</v>
      </c>
      <c r="W238">
        <v>200</v>
      </c>
      <c r="Y238">
        <v>184</v>
      </c>
      <c r="Z238" t="s">
        <v>1646</v>
      </c>
      <c r="AA238" t="s">
        <v>1647</v>
      </c>
      <c r="AB238">
        <v>200</v>
      </c>
      <c r="AD238">
        <v>162</v>
      </c>
      <c r="AE238" t="s">
        <v>1637</v>
      </c>
      <c r="AF238" t="s">
        <v>4</v>
      </c>
    </row>
    <row r="239" spans="1:32" x14ac:dyDescent="0.35">
      <c r="A239" t="s">
        <v>0</v>
      </c>
      <c r="B239" t="s">
        <v>2</v>
      </c>
      <c r="C239" s="35" t="s">
        <v>1648</v>
      </c>
      <c r="D239" t="s">
        <v>1649</v>
      </c>
      <c r="F239" s="35"/>
      <c r="G239" t="s">
        <v>1650</v>
      </c>
      <c r="H239">
        <v>200</v>
      </c>
      <c r="J239">
        <v>1441</v>
      </c>
      <c r="K239" t="s">
        <v>1641</v>
      </c>
      <c r="L239" t="s">
        <v>1651</v>
      </c>
      <c r="M239">
        <v>200</v>
      </c>
      <c r="O239">
        <v>0</v>
      </c>
      <c r="P239" t="s">
        <v>1652</v>
      </c>
      <c r="Q239" t="s">
        <v>1651</v>
      </c>
      <c r="R239" s="36">
        <v>200</v>
      </c>
      <c r="T239">
        <v>1063</v>
      </c>
      <c r="U239" t="s">
        <v>1653</v>
      </c>
      <c r="V239" t="s">
        <v>1654</v>
      </c>
      <c r="W239">
        <v>200</v>
      </c>
      <c r="Y239">
        <v>181</v>
      </c>
      <c r="Z239" s="35" t="s">
        <v>1655</v>
      </c>
      <c r="AA239" t="s">
        <v>1656</v>
      </c>
      <c r="AB239">
        <v>200</v>
      </c>
      <c r="AD239" s="35">
        <v>191</v>
      </c>
      <c r="AE239" t="s">
        <v>1637</v>
      </c>
      <c r="AF239" t="s">
        <v>4</v>
      </c>
    </row>
    <row r="240" spans="1:32" x14ac:dyDescent="0.35">
      <c r="A240" t="s">
        <v>0</v>
      </c>
      <c r="B240" t="s">
        <v>2</v>
      </c>
      <c r="C240" s="35" t="s">
        <v>1657</v>
      </c>
      <c r="D240" t="s">
        <v>1658</v>
      </c>
      <c r="F240" s="35"/>
      <c r="G240" t="s">
        <v>1659</v>
      </c>
      <c r="H240">
        <v>403</v>
      </c>
      <c r="I240" t="s">
        <v>3</v>
      </c>
      <c r="J240">
        <v>929</v>
      </c>
      <c r="K240" t="s">
        <v>1660</v>
      </c>
      <c r="L240" t="s">
        <v>1661</v>
      </c>
      <c r="M240">
        <v>200</v>
      </c>
      <c r="O240">
        <v>0</v>
      </c>
      <c r="P240" t="s">
        <v>1662</v>
      </c>
      <c r="Q240" t="s">
        <v>1661</v>
      </c>
      <c r="R240" s="36">
        <v>403</v>
      </c>
      <c r="S240" t="s">
        <v>3</v>
      </c>
      <c r="T240">
        <v>924</v>
      </c>
      <c r="Z240" s="35"/>
      <c r="AD240" s="35"/>
    </row>
    <row r="241" spans="1:32" x14ac:dyDescent="0.35">
      <c r="A241" t="s">
        <v>0</v>
      </c>
      <c r="B241" t="s">
        <v>2</v>
      </c>
      <c r="C241" s="35" t="s">
        <v>1663</v>
      </c>
      <c r="D241" t="s">
        <v>1664</v>
      </c>
      <c r="F241" s="35"/>
      <c r="G241" t="s">
        <v>1665</v>
      </c>
      <c r="H241">
        <v>403</v>
      </c>
      <c r="I241" t="s">
        <v>3</v>
      </c>
      <c r="J241">
        <v>1012</v>
      </c>
      <c r="K241" t="s">
        <v>1666</v>
      </c>
      <c r="L241" t="s">
        <v>1667</v>
      </c>
      <c r="M241">
        <v>200</v>
      </c>
      <c r="O241">
        <v>0</v>
      </c>
      <c r="P241" t="s">
        <v>1668</v>
      </c>
      <c r="Q241" t="s">
        <v>1667</v>
      </c>
      <c r="R241" s="36">
        <v>403</v>
      </c>
      <c r="S241" t="s">
        <v>3</v>
      </c>
      <c r="T241">
        <v>1008</v>
      </c>
      <c r="Z241" s="35"/>
      <c r="AD241" s="35"/>
    </row>
    <row r="242" spans="1:32" x14ac:dyDescent="0.35">
      <c r="A242" t="s">
        <v>0</v>
      </c>
      <c r="B242" t="s">
        <v>2</v>
      </c>
      <c r="C242" s="35" t="s">
        <v>1669</v>
      </c>
      <c r="D242" t="s">
        <v>1670</v>
      </c>
      <c r="F242" s="35"/>
      <c r="G242" t="s">
        <v>1671</v>
      </c>
      <c r="H242">
        <v>403</v>
      </c>
      <c r="I242" t="s">
        <v>3</v>
      </c>
      <c r="J242">
        <v>958</v>
      </c>
      <c r="K242" t="s">
        <v>1672</v>
      </c>
      <c r="L242" t="s">
        <v>1673</v>
      </c>
      <c r="M242">
        <v>200</v>
      </c>
      <c r="N242" s="35"/>
      <c r="O242" s="2">
        <v>0</v>
      </c>
      <c r="P242" t="s">
        <v>1674</v>
      </c>
      <c r="Q242" t="s">
        <v>1673</v>
      </c>
      <c r="R242" s="36">
        <v>403</v>
      </c>
      <c r="S242" t="s">
        <v>3</v>
      </c>
      <c r="T242">
        <v>937</v>
      </c>
    </row>
    <row r="243" spans="1:32" x14ac:dyDescent="0.35">
      <c r="A243" t="s">
        <v>0</v>
      </c>
      <c r="B243" t="s">
        <v>2</v>
      </c>
      <c r="C243" s="35" t="s">
        <v>1675</v>
      </c>
      <c r="D243" t="s">
        <v>1676</v>
      </c>
      <c r="F243" s="35"/>
      <c r="G243" t="s">
        <v>1677</v>
      </c>
      <c r="H243">
        <v>403</v>
      </c>
      <c r="I243" t="s">
        <v>3</v>
      </c>
      <c r="J243">
        <v>926</v>
      </c>
      <c r="K243" t="s">
        <v>1678</v>
      </c>
      <c r="L243" t="s">
        <v>1679</v>
      </c>
      <c r="M243">
        <v>200</v>
      </c>
      <c r="N243" s="35"/>
      <c r="O243">
        <v>0</v>
      </c>
      <c r="P243" t="s">
        <v>1680</v>
      </c>
      <c r="Q243" t="s">
        <v>1681</v>
      </c>
      <c r="R243" s="36">
        <v>403</v>
      </c>
      <c r="S243" t="s">
        <v>3</v>
      </c>
      <c r="T243">
        <v>921</v>
      </c>
    </row>
    <row r="244" spans="1:32" x14ac:dyDescent="0.35">
      <c r="A244" t="s">
        <v>0</v>
      </c>
      <c r="B244" t="s">
        <v>2</v>
      </c>
      <c r="C244" s="35" t="s">
        <v>1682</v>
      </c>
      <c r="D244" t="s">
        <v>1683</v>
      </c>
      <c r="F244" s="35"/>
      <c r="G244" t="s">
        <v>1684</v>
      </c>
      <c r="H244">
        <v>403</v>
      </c>
      <c r="I244" t="s">
        <v>3</v>
      </c>
      <c r="J244">
        <v>889</v>
      </c>
      <c r="K244" t="s">
        <v>1678</v>
      </c>
      <c r="L244" t="s">
        <v>1685</v>
      </c>
      <c r="M244">
        <v>200</v>
      </c>
      <c r="N244" s="35"/>
      <c r="O244">
        <v>0</v>
      </c>
      <c r="P244" t="s">
        <v>1686</v>
      </c>
      <c r="Q244" t="s">
        <v>1685</v>
      </c>
      <c r="R244" s="36">
        <v>403</v>
      </c>
      <c r="S244" t="s">
        <v>3</v>
      </c>
      <c r="T244">
        <v>884</v>
      </c>
    </row>
    <row r="245" spans="1:32" x14ac:dyDescent="0.35">
      <c r="A245" t="s">
        <v>0</v>
      </c>
      <c r="B245" t="s">
        <v>2</v>
      </c>
      <c r="C245" s="35" t="s">
        <v>1687</v>
      </c>
      <c r="D245" t="s">
        <v>1688</v>
      </c>
      <c r="F245" s="35"/>
      <c r="G245" t="s">
        <v>1689</v>
      </c>
      <c r="H245">
        <v>403</v>
      </c>
      <c r="I245" t="s">
        <v>3</v>
      </c>
      <c r="J245" s="35">
        <v>953</v>
      </c>
      <c r="K245" t="s">
        <v>1678</v>
      </c>
      <c r="L245" s="35" t="s">
        <v>1690</v>
      </c>
      <c r="M245">
        <v>200</v>
      </c>
      <c r="O245">
        <v>0</v>
      </c>
      <c r="P245" s="2" t="s">
        <v>1691</v>
      </c>
      <c r="Q245" t="s">
        <v>1690</v>
      </c>
      <c r="R245" s="36">
        <v>403</v>
      </c>
      <c r="S245" t="s">
        <v>3</v>
      </c>
      <c r="T245" s="35">
        <v>948</v>
      </c>
    </row>
    <row r="246" spans="1:32" x14ac:dyDescent="0.35">
      <c r="A246" t="s">
        <v>0</v>
      </c>
      <c r="B246" t="s">
        <v>2</v>
      </c>
      <c r="C246" s="35" t="s">
        <v>1692</v>
      </c>
      <c r="D246" t="s">
        <v>1693</v>
      </c>
      <c r="F246" s="35"/>
      <c r="G246" t="s">
        <v>1694</v>
      </c>
      <c r="H246">
        <v>403</v>
      </c>
      <c r="I246" t="s">
        <v>3</v>
      </c>
      <c r="J246">
        <v>850</v>
      </c>
      <c r="K246" t="s">
        <v>1678</v>
      </c>
      <c r="L246" t="s">
        <v>1695</v>
      </c>
      <c r="M246">
        <v>200</v>
      </c>
      <c r="O246">
        <v>0</v>
      </c>
      <c r="P246" t="s">
        <v>1696</v>
      </c>
      <c r="Q246" t="s">
        <v>1695</v>
      </c>
      <c r="R246" s="36">
        <v>403</v>
      </c>
      <c r="S246" t="s">
        <v>3</v>
      </c>
      <c r="T246">
        <v>845</v>
      </c>
    </row>
    <row r="247" spans="1:32" x14ac:dyDescent="0.35">
      <c r="A247" t="s">
        <v>0</v>
      </c>
      <c r="B247" t="s">
        <v>2</v>
      </c>
      <c r="C247" s="35" t="s">
        <v>1697</v>
      </c>
      <c r="D247" t="s">
        <v>1698</v>
      </c>
      <c r="F247" s="35"/>
      <c r="G247" t="s">
        <v>1699</v>
      </c>
      <c r="H247">
        <v>403</v>
      </c>
      <c r="I247" t="s">
        <v>3</v>
      </c>
      <c r="J247" s="35">
        <v>991</v>
      </c>
      <c r="K247" t="s">
        <v>1678</v>
      </c>
      <c r="L247" s="35" t="s">
        <v>1700</v>
      </c>
      <c r="M247">
        <v>200</v>
      </c>
      <c r="O247">
        <v>0</v>
      </c>
      <c r="P247" s="35" t="s">
        <v>1701</v>
      </c>
      <c r="Q247" t="s">
        <v>1700</v>
      </c>
      <c r="R247" s="36">
        <v>403</v>
      </c>
      <c r="S247" t="s">
        <v>3</v>
      </c>
      <c r="T247" s="35">
        <v>986</v>
      </c>
      <c r="AD247" s="2"/>
    </row>
    <row r="248" spans="1:32" x14ac:dyDescent="0.35">
      <c r="A248" t="s">
        <v>0</v>
      </c>
      <c r="B248" t="s">
        <v>2</v>
      </c>
      <c r="C248" s="35" t="s">
        <v>1702</v>
      </c>
      <c r="D248" t="s">
        <v>1703</v>
      </c>
      <c r="F248" s="35"/>
      <c r="G248" t="s">
        <v>1704</v>
      </c>
      <c r="H248">
        <v>403</v>
      </c>
      <c r="I248" t="s">
        <v>3</v>
      </c>
      <c r="J248" s="35">
        <v>887</v>
      </c>
      <c r="K248" t="s">
        <v>1678</v>
      </c>
      <c r="L248" s="35" t="s">
        <v>1705</v>
      </c>
      <c r="M248">
        <v>200</v>
      </c>
      <c r="O248">
        <v>0</v>
      </c>
      <c r="P248" s="35" t="s">
        <v>1706</v>
      </c>
      <c r="Q248" t="s">
        <v>1705</v>
      </c>
      <c r="R248" s="36">
        <v>403</v>
      </c>
      <c r="S248" t="s">
        <v>3</v>
      </c>
      <c r="T248" s="35">
        <v>881</v>
      </c>
    </row>
    <row r="249" spans="1:32" x14ac:dyDescent="0.35">
      <c r="A249" t="s">
        <v>0</v>
      </c>
      <c r="B249" t="s">
        <v>2</v>
      </c>
      <c r="C249" s="35" t="s">
        <v>1707</v>
      </c>
      <c r="D249" t="s">
        <v>1708</v>
      </c>
      <c r="F249" s="35"/>
      <c r="G249" t="s">
        <v>1709</v>
      </c>
      <c r="H249">
        <v>403</v>
      </c>
      <c r="I249" t="s">
        <v>3</v>
      </c>
      <c r="J249">
        <v>851</v>
      </c>
      <c r="K249" t="s">
        <v>1678</v>
      </c>
      <c r="L249" t="s">
        <v>1710</v>
      </c>
      <c r="M249">
        <v>200</v>
      </c>
      <c r="N249" s="35"/>
      <c r="O249">
        <v>0</v>
      </c>
      <c r="P249" t="s">
        <v>1711</v>
      </c>
      <c r="Q249" t="s">
        <v>1710</v>
      </c>
      <c r="R249" s="36">
        <v>403</v>
      </c>
      <c r="S249" t="s">
        <v>3</v>
      </c>
      <c r="T249">
        <v>846</v>
      </c>
    </row>
    <row r="250" spans="1:32" x14ac:dyDescent="0.35">
      <c r="A250" t="s">
        <v>0</v>
      </c>
      <c r="B250" t="s">
        <v>2</v>
      </c>
      <c r="C250" s="35" t="s">
        <v>1712</v>
      </c>
      <c r="D250" t="s">
        <v>1713</v>
      </c>
      <c r="F250" s="35"/>
      <c r="G250" t="s">
        <v>1714</v>
      </c>
      <c r="H250">
        <v>403</v>
      </c>
      <c r="I250" t="s">
        <v>3</v>
      </c>
      <c r="J250" s="35">
        <v>879</v>
      </c>
      <c r="K250" t="s">
        <v>1715</v>
      </c>
      <c r="L250" s="35" t="s">
        <v>1716</v>
      </c>
      <c r="M250">
        <v>200</v>
      </c>
      <c r="O250">
        <v>0</v>
      </c>
      <c r="P250" s="35" t="s">
        <v>1717</v>
      </c>
      <c r="Q250" t="s">
        <v>1716</v>
      </c>
      <c r="R250" s="36">
        <v>403</v>
      </c>
      <c r="S250" t="s">
        <v>3</v>
      </c>
      <c r="T250" s="35">
        <v>874</v>
      </c>
    </row>
    <row r="251" spans="1:32" x14ac:dyDescent="0.35">
      <c r="A251" t="s">
        <v>0</v>
      </c>
      <c r="B251" t="s">
        <v>2</v>
      </c>
      <c r="C251" s="35" t="s">
        <v>1718</v>
      </c>
      <c r="D251" t="s">
        <v>1719</v>
      </c>
      <c r="F251" s="35"/>
      <c r="G251" t="s">
        <v>1720</v>
      </c>
      <c r="H251">
        <v>403</v>
      </c>
      <c r="I251" t="s">
        <v>3</v>
      </c>
      <c r="J251">
        <v>1010</v>
      </c>
      <c r="K251" t="s">
        <v>1721</v>
      </c>
      <c r="L251" t="s">
        <v>1722</v>
      </c>
      <c r="M251">
        <v>200</v>
      </c>
      <c r="N251" s="35"/>
      <c r="O251">
        <v>0</v>
      </c>
      <c r="P251" t="s">
        <v>1723</v>
      </c>
      <c r="Q251" t="s">
        <v>1722</v>
      </c>
      <c r="R251" s="36">
        <v>403</v>
      </c>
      <c r="S251" t="s">
        <v>3</v>
      </c>
      <c r="T251">
        <v>1005</v>
      </c>
    </row>
    <row r="252" spans="1:32" x14ac:dyDescent="0.35">
      <c r="A252" t="s">
        <v>0</v>
      </c>
      <c r="B252" t="s">
        <v>46</v>
      </c>
      <c r="C252" s="35" t="s">
        <v>1724</v>
      </c>
      <c r="D252" t="s">
        <v>1725</v>
      </c>
      <c r="F252" s="35"/>
      <c r="G252" t="s">
        <v>1726</v>
      </c>
      <c r="H252">
        <v>200</v>
      </c>
      <c r="J252">
        <v>1402</v>
      </c>
      <c r="K252" t="s">
        <v>1727</v>
      </c>
      <c r="L252" t="s">
        <v>1728</v>
      </c>
      <c r="M252">
        <v>200</v>
      </c>
      <c r="N252" s="35"/>
      <c r="O252">
        <v>0</v>
      </c>
      <c r="P252" t="s">
        <v>1729</v>
      </c>
      <c r="Q252" t="s">
        <v>1728</v>
      </c>
      <c r="R252" s="36">
        <v>200</v>
      </c>
      <c r="T252">
        <v>1067</v>
      </c>
      <c r="U252" t="s">
        <v>1730</v>
      </c>
      <c r="V252" t="s">
        <v>1731</v>
      </c>
      <c r="W252">
        <v>200</v>
      </c>
      <c r="Y252">
        <v>184</v>
      </c>
      <c r="Z252" t="s">
        <v>1732</v>
      </c>
      <c r="AA252" t="s">
        <v>1733</v>
      </c>
      <c r="AB252">
        <v>200</v>
      </c>
      <c r="AD252">
        <v>146</v>
      </c>
      <c r="AE252" s="2" t="s">
        <v>47</v>
      </c>
      <c r="AF252" t="s">
        <v>4</v>
      </c>
    </row>
    <row r="253" spans="1:32" x14ac:dyDescent="0.35">
      <c r="A253" t="s">
        <v>0</v>
      </c>
      <c r="B253" t="s">
        <v>2</v>
      </c>
      <c r="C253" s="2" t="s">
        <v>1734</v>
      </c>
      <c r="D253" t="s">
        <v>1735</v>
      </c>
      <c r="F253" s="35"/>
      <c r="G253" t="s">
        <v>1736</v>
      </c>
      <c r="H253">
        <v>403</v>
      </c>
      <c r="I253" t="s">
        <v>3</v>
      </c>
      <c r="J253">
        <v>913</v>
      </c>
      <c r="K253" t="s">
        <v>1737</v>
      </c>
      <c r="L253" t="s">
        <v>1738</v>
      </c>
      <c r="M253">
        <v>200</v>
      </c>
      <c r="N253" s="35"/>
      <c r="O253">
        <v>0</v>
      </c>
      <c r="P253" t="s">
        <v>1739</v>
      </c>
      <c r="Q253" t="s">
        <v>1738</v>
      </c>
      <c r="R253" s="36">
        <v>403</v>
      </c>
      <c r="S253" t="s">
        <v>3</v>
      </c>
      <c r="T253">
        <v>908</v>
      </c>
    </row>
    <row r="254" spans="1:32" x14ac:dyDescent="0.35">
      <c r="A254" t="s">
        <v>0</v>
      </c>
      <c r="B254" t="s">
        <v>2</v>
      </c>
      <c r="C254" s="35" t="s">
        <v>1740</v>
      </c>
      <c r="D254" t="s">
        <v>1741</v>
      </c>
      <c r="F254" s="35"/>
      <c r="G254" t="s">
        <v>1742</v>
      </c>
      <c r="H254">
        <v>403</v>
      </c>
      <c r="I254" t="s">
        <v>3</v>
      </c>
      <c r="J254">
        <v>560</v>
      </c>
      <c r="K254" t="s">
        <v>1743</v>
      </c>
      <c r="L254" t="s">
        <v>1744</v>
      </c>
      <c r="M254">
        <v>200</v>
      </c>
      <c r="N254" s="35"/>
      <c r="O254">
        <v>0</v>
      </c>
      <c r="P254" t="s">
        <v>1745</v>
      </c>
      <c r="Q254" t="s">
        <v>1744</v>
      </c>
      <c r="R254" s="36">
        <v>403</v>
      </c>
      <c r="S254" t="s">
        <v>3</v>
      </c>
      <c r="T254">
        <v>555</v>
      </c>
    </row>
    <row r="255" spans="1:32" x14ac:dyDescent="0.35">
      <c r="A255" t="s">
        <v>0</v>
      </c>
      <c r="B255" t="s">
        <v>2</v>
      </c>
      <c r="C255" s="2" t="s">
        <v>1746</v>
      </c>
      <c r="D255" t="s">
        <v>1747</v>
      </c>
      <c r="F255" s="35"/>
      <c r="G255" t="s">
        <v>1748</v>
      </c>
      <c r="H255">
        <v>403</v>
      </c>
      <c r="I255" t="s">
        <v>3</v>
      </c>
      <c r="J255">
        <v>909</v>
      </c>
      <c r="K255" t="s">
        <v>1743</v>
      </c>
      <c r="L255" t="s">
        <v>1749</v>
      </c>
      <c r="M255">
        <v>200</v>
      </c>
      <c r="N255" s="35"/>
      <c r="O255">
        <v>0</v>
      </c>
      <c r="P255" t="s">
        <v>1750</v>
      </c>
      <c r="Q255" t="s">
        <v>1749</v>
      </c>
      <c r="R255" s="36">
        <v>403</v>
      </c>
      <c r="S255" t="s">
        <v>3</v>
      </c>
      <c r="T255">
        <v>903</v>
      </c>
    </row>
    <row r="256" spans="1:32" x14ac:dyDescent="0.35">
      <c r="A256" t="s">
        <v>0</v>
      </c>
      <c r="B256" t="s">
        <v>2</v>
      </c>
      <c r="C256" s="35" t="s">
        <v>1751</v>
      </c>
      <c r="D256" t="s">
        <v>1752</v>
      </c>
      <c r="F256" s="35"/>
      <c r="G256" t="s">
        <v>1753</v>
      </c>
      <c r="H256">
        <v>403</v>
      </c>
      <c r="I256" t="s">
        <v>3</v>
      </c>
      <c r="J256">
        <v>561</v>
      </c>
      <c r="K256" t="s">
        <v>1754</v>
      </c>
      <c r="L256" t="s">
        <v>1755</v>
      </c>
      <c r="M256">
        <v>200</v>
      </c>
      <c r="N256" s="35"/>
      <c r="O256">
        <v>0</v>
      </c>
      <c r="P256" t="s">
        <v>1756</v>
      </c>
      <c r="Q256" t="s">
        <v>1755</v>
      </c>
      <c r="R256" s="36">
        <v>403</v>
      </c>
      <c r="S256" t="s">
        <v>3</v>
      </c>
      <c r="T256">
        <v>557</v>
      </c>
    </row>
    <row r="257" spans="1:32" x14ac:dyDescent="0.35">
      <c r="A257" t="s">
        <v>0</v>
      </c>
      <c r="B257" t="s">
        <v>2</v>
      </c>
      <c r="C257" s="35" t="s">
        <v>1757</v>
      </c>
      <c r="D257" t="s">
        <v>1758</v>
      </c>
      <c r="F257" s="35"/>
      <c r="G257" t="s">
        <v>1759</v>
      </c>
      <c r="H257">
        <v>403</v>
      </c>
      <c r="I257" t="s">
        <v>3</v>
      </c>
      <c r="J257" s="35">
        <v>828</v>
      </c>
      <c r="K257" t="s">
        <v>1760</v>
      </c>
      <c r="L257" s="35" t="s">
        <v>1761</v>
      </c>
      <c r="M257">
        <v>200</v>
      </c>
      <c r="O257">
        <v>0</v>
      </c>
      <c r="P257" s="35" t="s">
        <v>1762</v>
      </c>
      <c r="Q257" t="s">
        <v>1763</v>
      </c>
      <c r="R257" s="36">
        <v>403</v>
      </c>
      <c r="S257" t="s">
        <v>3</v>
      </c>
      <c r="T257" s="35">
        <v>807</v>
      </c>
    </row>
    <row r="258" spans="1:32" x14ac:dyDescent="0.35">
      <c r="A258" t="s">
        <v>0</v>
      </c>
      <c r="B258" t="s">
        <v>2</v>
      </c>
      <c r="C258" s="35" t="s">
        <v>1764</v>
      </c>
      <c r="D258" t="s">
        <v>1765</v>
      </c>
      <c r="F258" s="35"/>
      <c r="G258" t="s">
        <v>1766</v>
      </c>
      <c r="H258">
        <v>403</v>
      </c>
      <c r="I258" t="s">
        <v>3</v>
      </c>
      <c r="J258">
        <v>562</v>
      </c>
      <c r="K258" t="s">
        <v>1767</v>
      </c>
      <c r="L258" t="s">
        <v>1768</v>
      </c>
      <c r="M258">
        <v>200</v>
      </c>
      <c r="N258" s="35"/>
      <c r="O258">
        <v>0</v>
      </c>
      <c r="P258" t="s">
        <v>1769</v>
      </c>
      <c r="Q258" t="s">
        <v>1768</v>
      </c>
      <c r="R258" s="36">
        <v>403</v>
      </c>
      <c r="S258" t="s">
        <v>3</v>
      </c>
      <c r="T258">
        <v>557</v>
      </c>
    </row>
    <row r="259" spans="1:32" x14ac:dyDescent="0.35">
      <c r="A259" t="s">
        <v>0</v>
      </c>
      <c r="B259" t="s">
        <v>2</v>
      </c>
      <c r="C259" s="35" t="s">
        <v>1770</v>
      </c>
      <c r="D259" t="s">
        <v>1771</v>
      </c>
      <c r="F259" s="35"/>
      <c r="G259" t="s">
        <v>1772</v>
      </c>
      <c r="H259">
        <v>403</v>
      </c>
      <c r="I259" t="s">
        <v>3</v>
      </c>
      <c r="J259" s="35">
        <v>887</v>
      </c>
      <c r="K259" t="s">
        <v>1773</v>
      </c>
      <c r="L259" s="35" t="s">
        <v>1774</v>
      </c>
      <c r="M259">
        <v>200</v>
      </c>
      <c r="O259">
        <v>0</v>
      </c>
      <c r="P259" s="35" t="s">
        <v>1775</v>
      </c>
      <c r="Q259" t="s">
        <v>1774</v>
      </c>
      <c r="R259" s="36">
        <v>403</v>
      </c>
      <c r="S259" t="s">
        <v>3</v>
      </c>
      <c r="T259" s="35">
        <v>882</v>
      </c>
    </row>
    <row r="260" spans="1:32" x14ac:dyDescent="0.35">
      <c r="A260" t="s">
        <v>0</v>
      </c>
      <c r="B260" t="s">
        <v>2</v>
      </c>
      <c r="C260" s="35" t="s">
        <v>1776</v>
      </c>
      <c r="D260" t="s">
        <v>1777</v>
      </c>
      <c r="F260" s="35"/>
      <c r="G260" t="s">
        <v>1778</v>
      </c>
      <c r="H260">
        <v>403</v>
      </c>
      <c r="I260" t="s">
        <v>3</v>
      </c>
      <c r="J260" s="35">
        <v>832</v>
      </c>
      <c r="K260" t="s">
        <v>1779</v>
      </c>
      <c r="L260" s="35" t="s">
        <v>1780</v>
      </c>
      <c r="M260">
        <v>200</v>
      </c>
      <c r="O260">
        <v>0</v>
      </c>
      <c r="P260" s="35" t="s">
        <v>1781</v>
      </c>
      <c r="Q260" t="s">
        <v>1780</v>
      </c>
      <c r="R260" s="36">
        <v>403</v>
      </c>
      <c r="S260" t="s">
        <v>3</v>
      </c>
      <c r="T260" s="35">
        <v>827</v>
      </c>
      <c r="AD260" s="2"/>
    </row>
    <row r="261" spans="1:32" x14ac:dyDescent="0.35">
      <c r="A261" t="s">
        <v>0</v>
      </c>
      <c r="B261" t="s">
        <v>46</v>
      </c>
      <c r="C261" s="35" t="s">
        <v>1782</v>
      </c>
      <c r="D261" t="s">
        <v>1783</v>
      </c>
      <c r="F261" s="35"/>
      <c r="G261" t="s">
        <v>1784</v>
      </c>
      <c r="H261">
        <v>403</v>
      </c>
      <c r="I261" t="s">
        <v>3</v>
      </c>
      <c r="J261">
        <v>851</v>
      </c>
      <c r="K261" t="s">
        <v>1785</v>
      </c>
      <c r="L261" t="s">
        <v>1786</v>
      </c>
      <c r="M261">
        <v>200</v>
      </c>
      <c r="N261" s="35"/>
      <c r="O261">
        <v>0</v>
      </c>
      <c r="P261" t="s">
        <v>1787</v>
      </c>
      <c r="Q261" t="s">
        <v>1786</v>
      </c>
      <c r="R261" s="36">
        <v>403</v>
      </c>
      <c r="S261" t="s">
        <v>3</v>
      </c>
      <c r="T261">
        <v>846</v>
      </c>
    </row>
    <row r="262" spans="1:32" x14ac:dyDescent="0.35">
      <c r="A262" t="s">
        <v>0</v>
      </c>
      <c r="B262" t="s">
        <v>2</v>
      </c>
      <c r="C262" s="35" t="s">
        <v>1788</v>
      </c>
      <c r="D262" t="s">
        <v>1789</v>
      </c>
      <c r="F262" s="35"/>
      <c r="G262" t="s">
        <v>1790</v>
      </c>
      <c r="H262">
        <v>403</v>
      </c>
      <c r="I262" t="s">
        <v>3</v>
      </c>
      <c r="J262">
        <v>891</v>
      </c>
      <c r="K262" t="s">
        <v>1791</v>
      </c>
      <c r="L262" t="s">
        <v>1792</v>
      </c>
      <c r="M262">
        <v>200</v>
      </c>
      <c r="O262">
        <v>0</v>
      </c>
      <c r="P262" t="s">
        <v>1793</v>
      </c>
      <c r="Q262" t="s">
        <v>1792</v>
      </c>
      <c r="R262" s="36">
        <v>403</v>
      </c>
      <c r="S262" t="s">
        <v>3</v>
      </c>
      <c r="T262">
        <v>887</v>
      </c>
      <c r="Z262" s="35"/>
      <c r="AD262" s="35"/>
    </row>
    <row r="263" spans="1:32" x14ac:dyDescent="0.35">
      <c r="A263" t="s">
        <v>0</v>
      </c>
      <c r="B263" t="s">
        <v>2</v>
      </c>
      <c r="C263" s="35" t="s">
        <v>1794</v>
      </c>
      <c r="D263" t="s">
        <v>1795</v>
      </c>
      <c r="F263" s="35"/>
      <c r="G263" t="s">
        <v>1796</v>
      </c>
      <c r="H263">
        <v>403</v>
      </c>
      <c r="I263" t="s">
        <v>3</v>
      </c>
      <c r="J263">
        <v>849</v>
      </c>
      <c r="K263" t="s">
        <v>1791</v>
      </c>
      <c r="L263" t="s">
        <v>1797</v>
      </c>
      <c r="M263">
        <v>200</v>
      </c>
      <c r="N263" s="35"/>
      <c r="O263">
        <v>0</v>
      </c>
      <c r="P263" t="s">
        <v>1798</v>
      </c>
      <c r="Q263" t="s">
        <v>1797</v>
      </c>
      <c r="R263" s="36">
        <v>403</v>
      </c>
      <c r="S263" t="s">
        <v>3</v>
      </c>
      <c r="T263">
        <v>844</v>
      </c>
    </row>
    <row r="264" spans="1:32" x14ac:dyDescent="0.35">
      <c r="A264" t="s">
        <v>0</v>
      </c>
      <c r="B264" t="s">
        <v>46</v>
      </c>
      <c r="C264" s="35" t="s">
        <v>1799</v>
      </c>
      <c r="D264" t="s">
        <v>1800</v>
      </c>
      <c r="F264" s="35"/>
      <c r="G264" t="s">
        <v>1801</v>
      </c>
      <c r="H264">
        <v>403</v>
      </c>
      <c r="I264" t="s">
        <v>3</v>
      </c>
      <c r="J264">
        <v>477</v>
      </c>
      <c r="K264" t="s">
        <v>1802</v>
      </c>
      <c r="L264" t="s">
        <v>1803</v>
      </c>
      <c r="M264">
        <v>200</v>
      </c>
      <c r="N264" s="35"/>
      <c r="O264">
        <v>0</v>
      </c>
      <c r="P264" t="s">
        <v>1804</v>
      </c>
      <c r="Q264" t="s">
        <v>1803</v>
      </c>
      <c r="R264" s="36">
        <v>403</v>
      </c>
      <c r="S264" t="s">
        <v>3</v>
      </c>
      <c r="T264">
        <v>472</v>
      </c>
    </row>
    <row r="265" spans="1:32" x14ac:dyDescent="0.35">
      <c r="A265" t="s">
        <v>0</v>
      </c>
      <c r="B265" t="s">
        <v>46</v>
      </c>
      <c r="C265" s="35" t="s">
        <v>1805</v>
      </c>
      <c r="D265" t="s">
        <v>1806</v>
      </c>
      <c r="F265" s="35"/>
      <c r="G265" t="s">
        <v>1807</v>
      </c>
      <c r="H265">
        <v>403</v>
      </c>
      <c r="I265" t="s">
        <v>3</v>
      </c>
      <c r="J265">
        <v>958</v>
      </c>
      <c r="K265" t="s">
        <v>1802</v>
      </c>
      <c r="L265" t="s">
        <v>1808</v>
      </c>
      <c r="M265">
        <v>200</v>
      </c>
      <c r="N265" s="35"/>
      <c r="O265">
        <v>0</v>
      </c>
      <c r="P265" t="s">
        <v>1809</v>
      </c>
      <c r="Q265" t="s">
        <v>1808</v>
      </c>
      <c r="R265" s="36">
        <v>403</v>
      </c>
      <c r="S265" t="s">
        <v>3</v>
      </c>
      <c r="T265">
        <v>953</v>
      </c>
    </row>
    <row r="266" spans="1:32" x14ac:dyDescent="0.35">
      <c r="A266" t="s">
        <v>0</v>
      </c>
      <c r="B266" t="s">
        <v>2</v>
      </c>
      <c r="C266" s="35" t="s">
        <v>1810</v>
      </c>
      <c r="D266" t="s">
        <v>1811</v>
      </c>
      <c r="F266" s="35"/>
      <c r="G266" t="s">
        <v>1812</v>
      </c>
      <c r="H266">
        <v>403</v>
      </c>
      <c r="I266" t="s">
        <v>3</v>
      </c>
      <c r="J266">
        <v>960</v>
      </c>
      <c r="K266" t="s">
        <v>1813</v>
      </c>
      <c r="L266" t="s">
        <v>1814</v>
      </c>
      <c r="M266">
        <v>200</v>
      </c>
      <c r="N266" s="35"/>
      <c r="O266">
        <v>0</v>
      </c>
      <c r="P266" t="s">
        <v>1815</v>
      </c>
      <c r="Q266" t="s">
        <v>1814</v>
      </c>
      <c r="R266" s="36">
        <v>403</v>
      </c>
      <c r="S266" t="s">
        <v>3</v>
      </c>
      <c r="T266">
        <v>938</v>
      </c>
    </row>
    <row r="267" spans="1:32" x14ac:dyDescent="0.35">
      <c r="A267" t="s">
        <v>0</v>
      </c>
      <c r="B267" t="s">
        <v>2</v>
      </c>
      <c r="C267" s="35" t="s">
        <v>1816</v>
      </c>
      <c r="D267" t="s">
        <v>1817</v>
      </c>
      <c r="F267" s="35"/>
      <c r="G267" t="s">
        <v>1818</v>
      </c>
      <c r="H267">
        <v>403</v>
      </c>
      <c r="I267" t="s">
        <v>3</v>
      </c>
      <c r="J267">
        <v>927</v>
      </c>
      <c r="K267" t="s">
        <v>1819</v>
      </c>
      <c r="L267" t="s">
        <v>1820</v>
      </c>
      <c r="M267">
        <v>200</v>
      </c>
      <c r="N267" s="35"/>
      <c r="O267">
        <v>0</v>
      </c>
      <c r="P267" t="s">
        <v>1821</v>
      </c>
      <c r="Q267" t="s">
        <v>1820</v>
      </c>
      <c r="R267" s="36">
        <v>403</v>
      </c>
      <c r="S267" t="s">
        <v>3</v>
      </c>
      <c r="T267">
        <v>923</v>
      </c>
    </row>
    <row r="268" spans="1:32" x14ac:dyDescent="0.35">
      <c r="A268" t="s">
        <v>0</v>
      </c>
      <c r="B268" t="s">
        <v>2</v>
      </c>
      <c r="C268" s="35" t="s">
        <v>1822</v>
      </c>
      <c r="D268" t="s">
        <v>1823</v>
      </c>
      <c r="F268" s="35"/>
      <c r="G268" t="s">
        <v>1824</v>
      </c>
      <c r="H268">
        <v>403</v>
      </c>
      <c r="I268" t="s">
        <v>3</v>
      </c>
      <c r="J268">
        <v>815</v>
      </c>
      <c r="K268" t="s">
        <v>1825</v>
      </c>
      <c r="L268" t="s">
        <v>1826</v>
      </c>
      <c r="M268">
        <v>200</v>
      </c>
      <c r="N268" s="35"/>
      <c r="O268">
        <v>0</v>
      </c>
      <c r="P268" t="s">
        <v>1827</v>
      </c>
      <c r="Q268" t="s">
        <v>1826</v>
      </c>
      <c r="R268" s="36">
        <v>403</v>
      </c>
      <c r="S268" t="s">
        <v>3</v>
      </c>
      <c r="T268">
        <v>810</v>
      </c>
    </row>
    <row r="269" spans="1:32" x14ac:dyDescent="0.35">
      <c r="A269" t="s">
        <v>0</v>
      </c>
      <c r="B269" t="s">
        <v>2</v>
      </c>
      <c r="C269" s="35" t="s">
        <v>1828</v>
      </c>
      <c r="D269" t="s">
        <v>1829</v>
      </c>
      <c r="F269" s="35"/>
      <c r="G269" t="s">
        <v>1830</v>
      </c>
      <c r="H269">
        <v>200</v>
      </c>
      <c r="J269">
        <v>1450</v>
      </c>
      <c r="K269" t="s">
        <v>1825</v>
      </c>
      <c r="L269" t="s">
        <v>1831</v>
      </c>
      <c r="M269">
        <v>200</v>
      </c>
      <c r="N269" s="35"/>
      <c r="O269">
        <v>0</v>
      </c>
      <c r="P269" t="s">
        <v>1832</v>
      </c>
      <c r="Q269" t="s">
        <v>1831</v>
      </c>
      <c r="R269" s="36">
        <v>200</v>
      </c>
      <c r="T269">
        <v>1121</v>
      </c>
      <c r="U269" t="s">
        <v>1833</v>
      </c>
      <c r="V269" t="s">
        <v>1834</v>
      </c>
      <c r="W269">
        <v>200</v>
      </c>
      <c r="Y269">
        <v>176</v>
      </c>
      <c r="Z269" t="s">
        <v>1835</v>
      </c>
      <c r="AA269" t="s">
        <v>1836</v>
      </c>
      <c r="AB269">
        <v>200</v>
      </c>
      <c r="AD269">
        <v>148</v>
      </c>
      <c r="AE269" t="s">
        <v>1837</v>
      </c>
      <c r="AF269" t="s">
        <v>4</v>
      </c>
    </row>
    <row r="270" spans="1:32" x14ac:dyDescent="0.35">
      <c r="A270" t="s">
        <v>0</v>
      </c>
      <c r="B270" t="s">
        <v>46</v>
      </c>
      <c r="C270" s="35" t="s">
        <v>1838</v>
      </c>
      <c r="D270" t="s">
        <v>1839</v>
      </c>
      <c r="F270" s="35"/>
      <c r="G270" t="s">
        <v>1840</v>
      </c>
      <c r="H270">
        <v>200</v>
      </c>
      <c r="J270">
        <v>1753</v>
      </c>
      <c r="K270" t="s">
        <v>1841</v>
      </c>
      <c r="L270" t="s">
        <v>1842</v>
      </c>
      <c r="M270">
        <v>200</v>
      </c>
      <c r="N270" s="35"/>
      <c r="O270">
        <v>0</v>
      </c>
      <c r="P270" t="s">
        <v>1843</v>
      </c>
      <c r="Q270" t="s">
        <v>1842</v>
      </c>
      <c r="R270" s="36">
        <v>200</v>
      </c>
      <c r="T270">
        <v>1397</v>
      </c>
      <c r="U270" t="s">
        <v>1844</v>
      </c>
      <c r="V270" t="s">
        <v>1845</v>
      </c>
      <c r="W270">
        <v>200</v>
      </c>
      <c r="Y270">
        <v>186</v>
      </c>
      <c r="Z270" t="s">
        <v>1846</v>
      </c>
      <c r="AA270" t="s">
        <v>1847</v>
      </c>
      <c r="AB270">
        <v>200</v>
      </c>
      <c r="AD270">
        <v>165</v>
      </c>
      <c r="AE270" t="s">
        <v>1848</v>
      </c>
      <c r="AF270" t="s">
        <v>4</v>
      </c>
    </row>
    <row r="271" spans="1:32" x14ac:dyDescent="0.35">
      <c r="A271" t="s">
        <v>0</v>
      </c>
      <c r="B271" t="s">
        <v>2</v>
      </c>
      <c r="C271" s="35" t="s">
        <v>1849</v>
      </c>
      <c r="D271" t="s">
        <v>1850</v>
      </c>
      <c r="F271" s="35"/>
      <c r="G271" t="s">
        <v>1851</v>
      </c>
      <c r="H271">
        <v>200</v>
      </c>
      <c r="J271">
        <v>1554</v>
      </c>
      <c r="K271" t="s">
        <v>1852</v>
      </c>
      <c r="L271" t="s">
        <v>1853</v>
      </c>
      <c r="M271">
        <v>200</v>
      </c>
      <c r="N271" s="35"/>
      <c r="O271">
        <v>0</v>
      </c>
      <c r="P271" t="s">
        <v>1854</v>
      </c>
      <c r="Q271" t="s">
        <v>1853</v>
      </c>
      <c r="R271" s="36">
        <v>200</v>
      </c>
      <c r="T271">
        <v>1208</v>
      </c>
      <c r="U271" t="s">
        <v>1855</v>
      </c>
      <c r="V271" t="s">
        <v>1856</v>
      </c>
      <c r="W271">
        <v>200</v>
      </c>
      <c r="Y271">
        <v>187</v>
      </c>
      <c r="Z271" t="s">
        <v>1857</v>
      </c>
      <c r="AA271" t="s">
        <v>1858</v>
      </c>
      <c r="AB271">
        <v>200</v>
      </c>
      <c r="AD271">
        <v>155</v>
      </c>
      <c r="AE271" t="s">
        <v>49</v>
      </c>
      <c r="AF271" t="s">
        <v>4</v>
      </c>
    </row>
    <row r="272" spans="1:32" x14ac:dyDescent="0.35">
      <c r="A272" t="s">
        <v>0</v>
      </c>
      <c r="B272" t="s">
        <v>2</v>
      </c>
      <c r="C272" s="35" t="s">
        <v>1859</v>
      </c>
      <c r="D272" t="s">
        <v>1860</v>
      </c>
      <c r="F272" s="35"/>
      <c r="G272" t="s">
        <v>1861</v>
      </c>
      <c r="H272">
        <v>403</v>
      </c>
      <c r="I272" t="s">
        <v>3</v>
      </c>
      <c r="J272">
        <v>853</v>
      </c>
      <c r="K272" t="s">
        <v>1862</v>
      </c>
      <c r="L272" t="s">
        <v>1863</v>
      </c>
      <c r="M272">
        <v>200</v>
      </c>
      <c r="N272" s="35"/>
      <c r="O272" s="2">
        <v>0</v>
      </c>
      <c r="P272" t="s">
        <v>1864</v>
      </c>
      <c r="Q272" t="s">
        <v>1863</v>
      </c>
      <c r="R272" s="36">
        <v>403</v>
      </c>
      <c r="S272" t="s">
        <v>3</v>
      </c>
      <c r="T272">
        <v>832</v>
      </c>
    </row>
    <row r="273" spans="1:32" x14ac:dyDescent="0.35">
      <c r="A273" t="s">
        <v>0</v>
      </c>
      <c r="B273" t="s">
        <v>2</v>
      </c>
      <c r="C273" s="35" t="s">
        <v>1865</v>
      </c>
      <c r="D273" t="s">
        <v>1866</v>
      </c>
      <c r="F273" s="35"/>
      <c r="G273" t="s">
        <v>1867</v>
      </c>
      <c r="H273">
        <v>403</v>
      </c>
      <c r="I273" t="s">
        <v>3</v>
      </c>
      <c r="J273">
        <v>1027</v>
      </c>
      <c r="K273" t="s">
        <v>1868</v>
      </c>
      <c r="L273" t="s">
        <v>1869</v>
      </c>
      <c r="M273">
        <v>200</v>
      </c>
      <c r="N273" s="35"/>
      <c r="O273">
        <v>0</v>
      </c>
      <c r="P273" t="s">
        <v>1870</v>
      </c>
      <c r="Q273" t="s">
        <v>1869</v>
      </c>
      <c r="R273" s="36">
        <v>403</v>
      </c>
      <c r="S273" t="s">
        <v>3</v>
      </c>
      <c r="T273">
        <v>1019</v>
      </c>
    </row>
    <row r="274" spans="1:32" x14ac:dyDescent="0.35">
      <c r="A274" t="s">
        <v>0</v>
      </c>
      <c r="B274" t="s">
        <v>2</v>
      </c>
      <c r="C274" s="2" t="s">
        <v>1871</v>
      </c>
      <c r="D274" t="s">
        <v>1872</v>
      </c>
      <c r="F274" s="35"/>
      <c r="G274" t="s">
        <v>1873</v>
      </c>
      <c r="H274">
        <v>403</v>
      </c>
      <c r="I274" t="s">
        <v>3</v>
      </c>
      <c r="J274" s="35">
        <v>1004</v>
      </c>
      <c r="K274" t="s">
        <v>1874</v>
      </c>
      <c r="L274" s="35" t="s">
        <v>1875</v>
      </c>
      <c r="M274">
        <v>200</v>
      </c>
      <c r="O274">
        <v>0</v>
      </c>
      <c r="P274" s="35" t="s">
        <v>1876</v>
      </c>
      <c r="Q274" t="s">
        <v>1875</v>
      </c>
      <c r="R274" s="36">
        <v>403</v>
      </c>
      <c r="S274" t="s">
        <v>3</v>
      </c>
      <c r="T274" s="35">
        <v>998</v>
      </c>
    </row>
    <row r="275" spans="1:32" x14ac:dyDescent="0.35">
      <c r="A275" t="s">
        <v>0</v>
      </c>
      <c r="B275" t="s">
        <v>46</v>
      </c>
      <c r="C275" s="35" t="s">
        <v>1877</v>
      </c>
      <c r="D275" t="s">
        <v>1878</v>
      </c>
      <c r="F275" s="35"/>
      <c r="G275" t="s">
        <v>1879</v>
      </c>
      <c r="H275">
        <v>403</v>
      </c>
      <c r="I275" t="s">
        <v>3</v>
      </c>
      <c r="J275">
        <v>877</v>
      </c>
      <c r="K275" t="s">
        <v>1880</v>
      </c>
      <c r="L275" t="s">
        <v>1881</v>
      </c>
      <c r="M275">
        <v>200</v>
      </c>
      <c r="N275" s="35"/>
      <c r="O275">
        <v>0</v>
      </c>
      <c r="P275" t="s">
        <v>1882</v>
      </c>
      <c r="Q275" t="s">
        <v>1881</v>
      </c>
      <c r="R275" s="36">
        <v>403</v>
      </c>
      <c r="S275" t="s">
        <v>3</v>
      </c>
      <c r="T275">
        <v>872</v>
      </c>
    </row>
    <row r="276" spans="1:32" x14ac:dyDescent="0.35">
      <c r="A276" t="s">
        <v>0</v>
      </c>
      <c r="B276" t="s">
        <v>46</v>
      </c>
      <c r="C276" s="35" t="s">
        <v>1883</v>
      </c>
      <c r="D276" t="s">
        <v>1884</v>
      </c>
      <c r="F276" s="35"/>
      <c r="G276" t="s">
        <v>1885</v>
      </c>
      <c r="H276">
        <v>403</v>
      </c>
      <c r="I276" t="s">
        <v>3</v>
      </c>
      <c r="J276">
        <v>896</v>
      </c>
      <c r="K276" t="s">
        <v>1880</v>
      </c>
      <c r="L276" t="s">
        <v>1886</v>
      </c>
      <c r="M276">
        <v>200</v>
      </c>
      <c r="N276" s="35"/>
      <c r="O276">
        <v>0</v>
      </c>
      <c r="P276" t="s">
        <v>1887</v>
      </c>
      <c r="Q276" t="s">
        <v>1886</v>
      </c>
      <c r="R276" s="36">
        <v>403</v>
      </c>
      <c r="S276" t="s">
        <v>3</v>
      </c>
      <c r="T276">
        <v>892</v>
      </c>
    </row>
    <row r="277" spans="1:32" x14ac:dyDescent="0.35">
      <c r="A277" t="s">
        <v>0</v>
      </c>
      <c r="B277" t="s">
        <v>46</v>
      </c>
      <c r="C277" s="35" t="s">
        <v>1888</v>
      </c>
      <c r="D277" t="s">
        <v>1889</v>
      </c>
      <c r="F277" s="35"/>
      <c r="G277" t="s">
        <v>1890</v>
      </c>
      <c r="H277">
        <v>403</v>
      </c>
      <c r="I277" t="s">
        <v>3</v>
      </c>
      <c r="J277">
        <v>839</v>
      </c>
      <c r="K277" t="s">
        <v>1880</v>
      </c>
      <c r="L277" t="s">
        <v>1891</v>
      </c>
      <c r="M277">
        <v>200</v>
      </c>
      <c r="N277" s="35"/>
      <c r="O277">
        <v>0</v>
      </c>
      <c r="P277" t="s">
        <v>1892</v>
      </c>
      <c r="Q277" t="s">
        <v>1891</v>
      </c>
      <c r="R277" s="36">
        <v>403</v>
      </c>
      <c r="S277" t="s">
        <v>3</v>
      </c>
      <c r="T277">
        <v>834</v>
      </c>
    </row>
    <row r="278" spans="1:32" x14ac:dyDescent="0.35">
      <c r="A278" t="s">
        <v>0</v>
      </c>
      <c r="B278" t="s">
        <v>46</v>
      </c>
      <c r="C278" s="35" t="s">
        <v>1893</v>
      </c>
      <c r="D278" t="s">
        <v>1894</v>
      </c>
      <c r="F278" s="35"/>
      <c r="G278" t="s">
        <v>1895</v>
      </c>
      <c r="H278">
        <v>403</v>
      </c>
      <c r="I278" t="s">
        <v>3</v>
      </c>
      <c r="J278">
        <v>475</v>
      </c>
      <c r="K278" t="s">
        <v>1880</v>
      </c>
      <c r="L278" t="s">
        <v>1896</v>
      </c>
      <c r="M278">
        <v>200</v>
      </c>
      <c r="N278" s="35"/>
      <c r="O278">
        <v>0</v>
      </c>
      <c r="P278" t="s">
        <v>1897</v>
      </c>
      <c r="Q278" t="s">
        <v>1896</v>
      </c>
      <c r="R278" s="36">
        <v>403</v>
      </c>
      <c r="S278" t="s">
        <v>3</v>
      </c>
      <c r="T278">
        <v>471</v>
      </c>
    </row>
    <row r="279" spans="1:32" x14ac:dyDescent="0.35">
      <c r="A279" t="s">
        <v>0</v>
      </c>
      <c r="B279" t="s">
        <v>2</v>
      </c>
      <c r="C279" s="35" t="s">
        <v>1898</v>
      </c>
      <c r="D279" t="s">
        <v>1899</v>
      </c>
      <c r="F279" s="35"/>
      <c r="G279" t="s">
        <v>1900</v>
      </c>
      <c r="H279">
        <v>403</v>
      </c>
      <c r="I279" t="s">
        <v>3</v>
      </c>
      <c r="J279">
        <v>815</v>
      </c>
      <c r="K279" t="s">
        <v>1901</v>
      </c>
      <c r="L279" t="s">
        <v>1902</v>
      </c>
      <c r="M279">
        <v>200</v>
      </c>
      <c r="N279" s="35"/>
      <c r="O279">
        <v>0</v>
      </c>
      <c r="P279" s="2" t="s">
        <v>1903</v>
      </c>
      <c r="Q279" t="s">
        <v>1902</v>
      </c>
      <c r="R279" s="36">
        <v>403</v>
      </c>
      <c r="S279" t="s">
        <v>3</v>
      </c>
      <c r="T279">
        <v>808</v>
      </c>
    </row>
    <row r="280" spans="1:32" x14ac:dyDescent="0.35">
      <c r="A280" t="s">
        <v>0</v>
      </c>
      <c r="B280" t="s">
        <v>46</v>
      </c>
      <c r="C280" s="35" t="s">
        <v>1904</v>
      </c>
      <c r="D280" t="s">
        <v>1905</v>
      </c>
      <c r="F280" s="35"/>
      <c r="G280" t="s">
        <v>1906</v>
      </c>
      <c r="H280">
        <v>403</v>
      </c>
      <c r="I280" t="s">
        <v>3</v>
      </c>
      <c r="J280">
        <v>839</v>
      </c>
      <c r="K280" t="s">
        <v>1907</v>
      </c>
      <c r="L280" t="s">
        <v>1908</v>
      </c>
      <c r="M280">
        <v>200</v>
      </c>
      <c r="N280" s="35"/>
      <c r="O280">
        <v>0</v>
      </c>
      <c r="P280" t="s">
        <v>1909</v>
      </c>
      <c r="Q280" t="s">
        <v>1908</v>
      </c>
      <c r="R280" s="36">
        <v>403</v>
      </c>
      <c r="S280" t="s">
        <v>3</v>
      </c>
      <c r="T280">
        <v>835</v>
      </c>
    </row>
    <row r="281" spans="1:32" x14ac:dyDescent="0.35">
      <c r="A281" t="s">
        <v>0</v>
      </c>
      <c r="B281" t="s">
        <v>2</v>
      </c>
      <c r="C281" s="35" t="s">
        <v>1910</v>
      </c>
      <c r="D281" t="s">
        <v>1911</v>
      </c>
      <c r="F281" s="35"/>
      <c r="G281" t="s">
        <v>1912</v>
      </c>
      <c r="H281">
        <v>403</v>
      </c>
      <c r="I281" t="s">
        <v>3</v>
      </c>
      <c r="J281">
        <v>489</v>
      </c>
      <c r="K281" t="s">
        <v>1913</v>
      </c>
      <c r="L281" t="s">
        <v>1914</v>
      </c>
      <c r="M281">
        <v>200</v>
      </c>
      <c r="N281" s="35"/>
      <c r="O281">
        <v>0</v>
      </c>
      <c r="P281" t="s">
        <v>1915</v>
      </c>
      <c r="Q281" t="s">
        <v>1914</v>
      </c>
      <c r="R281" s="36">
        <v>403</v>
      </c>
      <c r="S281" t="s">
        <v>3</v>
      </c>
      <c r="T281">
        <v>484</v>
      </c>
    </row>
    <row r="282" spans="1:32" x14ac:dyDescent="0.35">
      <c r="A282" t="s">
        <v>0</v>
      </c>
      <c r="B282" t="s">
        <v>2</v>
      </c>
      <c r="C282" s="35" t="s">
        <v>1916</v>
      </c>
      <c r="D282" t="s">
        <v>1917</v>
      </c>
      <c r="F282" s="35"/>
      <c r="G282" t="s">
        <v>1918</v>
      </c>
      <c r="H282">
        <v>403</v>
      </c>
      <c r="I282" t="s">
        <v>3</v>
      </c>
      <c r="J282">
        <v>846</v>
      </c>
      <c r="K282" t="s">
        <v>1919</v>
      </c>
      <c r="L282" t="s">
        <v>1920</v>
      </c>
      <c r="M282">
        <v>200</v>
      </c>
      <c r="N282" s="35"/>
      <c r="O282">
        <v>0</v>
      </c>
      <c r="P282" t="s">
        <v>1921</v>
      </c>
      <c r="Q282" t="s">
        <v>1920</v>
      </c>
      <c r="R282" s="36">
        <v>403</v>
      </c>
      <c r="S282" t="s">
        <v>3</v>
      </c>
      <c r="T282">
        <v>842</v>
      </c>
    </row>
    <row r="283" spans="1:32" x14ac:dyDescent="0.35">
      <c r="A283" t="s">
        <v>0</v>
      </c>
      <c r="B283" t="s">
        <v>2</v>
      </c>
      <c r="C283" s="35" t="s">
        <v>1922</v>
      </c>
      <c r="D283" t="s">
        <v>1923</v>
      </c>
      <c r="F283" s="35"/>
      <c r="G283" t="s">
        <v>1924</v>
      </c>
      <c r="H283">
        <v>403</v>
      </c>
      <c r="I283" t="s">
        <v>3</v>
      </c>
      <c r="J283">
        <v>1030</v>
      </c>
      <c r="K283" t="s">
        <v>1925</v>
      </c>
      <c r="L283" t="s">
        <v>1926</v>
      </c>
      <c r="M283">
        <v>200</v>
      </c>
      <c r="N283" s="35"/>
      <c r="O283">
        <v>0</v>
      </c>
      <c r="P283" t="s">
        <v>1927</v>
      </c>
      <c r="Q283" t="s">
        <v>1926</v>
      </c>
      <c r="R283" s="36">
        <v>403</v>
      </c>
      <c r="S283" t="s">
        <v>3</v>
      </c>
      <c r="T283">
        <v>1009</v>
      </c>
    </row>
    <row r="284" spans="1:32" x14ac:dyDescent="0.35">
      <c r="A284" t="s">
        <v>0</v>
      </c>
      <c r="B284" t="s">
        <v>2</v>
      </c>
      <c r="C284" s="35" t="s">
        <v>1928</v>
      </c>
      <c r="D284" t="s">
        <v>1929</v>
      </c>
      <c r="F284" s="35"/>
      <c r="G284" t="s">
        <v>1930</v>
      </c>
      <c r="H284">
        <v>403</v>
      </c>
      <c r="I284" t="s">
        <v>3</v>
      </c>
      <c r="J284">
        <v>563</v>
      </c>
      <c r="K284" t="s">
        <v>1931</v>
      </c>
      <c r="L284" t="s">
        <v>1932</v>
      </c>
      <c r="M284">
        <v>200</v>
      </c>
      <c r="N284" s="35"/>
      <c r="O284">
        <v>0</v>
      </c>
      <c r="P284" t="s">
        <v>1933</v>
      </c>
      <c r="Q284" t="s">
        <v>1932</v>
      </c>
      <c r="R284" s="36">
        <v>403</v>
      </c>
      <c r="S284" t="s">
        <v>3</v>
      </c>
      <c r="T284">
        <v>558</v>
      </c>
    </row>
    <row r="285" spans="1:32" x14ac:dyDescent="0.35">
      <c r="A285" t="s">
        <v>0</v>
      </c>
      <c r="B285" t="s">
        <v>2</v>
      </c>
      <c r="C285" s="35" t="s">
        <v>1934</v>
      </c>
      <c r="D285" t="s">
        <v>1935</v>
      </c>
      <c r="F285" s="35"/>
      <c r="G285" t="s">
        <v>1936</v>
      </c>
      <c r="H285">
        <v>200</v>
      </c>
      <c r="J285" s="35">
        <v>1486</v>
      </c>
      <c r="K285" t="s">
        <v>1937</v>
      </c>
      <c r="L285" s="35" t="s">
        <v>1938</v>
      </c>
      <c r="M285">
        <v>200</v>
      </c>
      <c r="O285">
        <v>0</v>
      </c>
      <c r="P285" s="35" t="s">
        <v>1939</v>
      </c>
      <c r="Q285" t="s">
        <v>1938</v>
      </c>
      <c r="R285" s="36">
        <v>200</v>
      </c>
      <c r="T285" s="35">
        <v>1151</v>
      </c>
      <c r="U285" t="s">
        <v>1940</v>
      </c>
      <c r="V285" t="s">
        <v>1941</v>
      </c>
      <c r="W285">
        <v>200</v>
      </c>
      <c r="Y285">
        <v>176</v>
      </c>
      <c r="Z285" t="s">
        <v>1942</v>
      </c>
      <c r="AA285" t="s">
        <v>1943</v>
      </c>
      <c r="AB285">
        <v>200</v>
      </c>
      <c r="AD285">
        <v>154</v>
      </c>
      <c r="AE285" t="s">
        <v>41</v>
      </c>
      <c r="AF285" t="s">
        <v>4</v>
      </c>
    </row>
    <row r="286" spans="1:32" x14ac:dyDescent="0.35">
      <c r="A286" t="s">
        <v>0</v>
      </c>
      <c r="B286" t="s">
        <v>46</v>
      </c>
      <c r="C286" s="35" t="s">
        <v>1944</v>
      </c>
      <c r="D286" t="s">
        <v>1945</v>
      </c>
      <c r="F286" s="35"/>
      <c r="G286" t="s">
        <v>1946</v>
      </c>
      <c r="H286">
        <v>200</v>
      </c>
      <c r="J286">
        <v>1468</v>
      </c>
      <c r="K286" t="s">
        <v>1947</v>
      </c>
      <c r="L286" t="s">
        <v>1948</v>
      </c>
      <c r="M286">
        <v>200</v>
      </c>
      <c r="N286" s="35"/>
      <c r="O286">
        <v>0</v>
      </c>
      <c r="P286" t="s">
        <v>1949</v>
      </c>
      <c r="Q286" t="s">
        <v>1948</v>
      </c>
      <c r="R286" s="36">
        <v>200</v>
      </c>
      <c r="T286">
        <v>1126</v>
      </c>
      <c r="U286" t="s">
        <v>1950</v>
      </c>
      <c r="V286" t="s">
        <v>1951</v>
      </c>
      <c r="W286">
        <v>200</v>
      </c>
      <c r="Y286">
        <v>187</v>
      </c>
      <c r="Z286" t="s">
        <v>1952</v>
      </c>
      <c r="AA286" t="s">
        <v>1953</v>
      </c>
      <c r="AB286">
        <v>200</v>
      </c>
      <c r="AD286">
        <v>151</v>
      </c>
      <c r="AE286" t="s">
        <v>41</v>
      </c>
      <c r="AF286" t="s">
        <v>4</v>
      </c>
    </row>
    <row r="287" spans="1:32" x14ac:dyDescent="0.35">
      <c r="A287" t="s">
        <v>0</v>
      </c>
      <c r="B287" t="s">
        <v>2</v>
      </c>
      <c r="C287" s="35" t="s">
        <v>1954</v>
      </c>
      <c r="D287" t="s">
        <v>1955</v>
      </c>
      <c r="F287" s="35"/>
      <c r="G287" t="s">
        <v>1956</v>
      </c>
      <c r="H287">
        <v>200</v>
      </c>
      <c r="J287">
        <v>1594</v>
      </c>
      <c r="K287" t="s">
        <v>1957</v>
      </c>
      <c r="L287" t="s">
        <v>1958</v>
      </c>
      <c r="M287">
        <v>200</v>
      </c>
      <c r="N287" s="35"/>
      <c r="O287">
        <v>0</v>
      </c>
      <c r="P287" s="2" t="s">
        <v>1959</v>
      </c>
      <c r="Q287" t="s">
        <v>1958</v>
      </c>
      <c r="R287" s="36">
        <v>200</v>
      </c>
      <c r="T287">
        <v>1229</v>
      </c>
      <c r="U287" t="s">
        <v>1960</v>
      </c>
      <c r="V287" t="s">
        <v>1961</v>
      </c>
      <c r="W287">
        <v>200</v>
      </c>
      <c r="Y287">
        <v>185</v>
      </c>
      <c r="Z287" t="s">
        <v>1962</v>
      </c>
      <c r="AA287" t="s">
        <v>1963</v>
      </c>
      <c r="AB287">
        <v>200</v>
      </c>
      <c r="AD287">
        <v>157</v>
      </c>
      <c r="AE287" s="2" t="s">
        <v>47</v>
      </c>
      <c r="AF287" t="s">
        <v>4</v>
      </c>
    </row>
    <row r="288" spans="1:32" x14ac:dyDescent="0.35">
      <c r="A288" t="s">
        <v>0</v>
      </c>
      <c r="B288" t="s">
        <v>2</v>
      </c>
      <c r="C288" s="35" t="s">
        <v>1964</v>
      </c>
      <c r="D288" t="s">
        <v>1965</v>
      </c>
      <c r="F288" s="35"/>
      <c r="G288" t="s">
        <v>1966</v>
      </c>
      <c r="H288">
        <v>403</v>
      </c>
      <c r="I288" t="s">
        <v>3</v>
      </c>
      <c r="J288">
        <v>1021</v>
      </c>
      <c r="K288" t="s">
        <v>1967</v>
      </c>
      <c r="L288" t="s">
        <v>1968</v>
      </c>
      <c r="M288">
        <v>200</v>
      </c>
      <c r="N288" s="35"/>
      <c r="O288">
        <v>0</v>
      </c>
      <c r="P288" s="2" t="s">
        <v>1969</v>
      </c>
      <c r="Q288" t="s">
        <v>1968</v>
      </c>
      <c r="R288" s="36">
        <v>403</v>
      </c>
      <c r="S288" t="s">
        <v>3</v>
      </c>
      <c r="T288">
        <v>996</v>
      </c>
    </row>
    <row r="289" spans="1:32" x14ac:dyDescent="0.35">
      <c r="A289" t="s">
        <v>0</v>
      </c>
      <c r="B289" t="s">
        <v>2</v>
      </c>
      <c r="C289" s="35" t="s">
        <v>1970</v>
      </c>
      <c r="D289" t="s">
        <v>1971</v>
      </c>
      <c r="F289" s="35"/>
      <c r="G289" t="s">
        <v>1972</v>
      </c>
      <c r="H289">
        <v>403</v>
      </c>
      <c r="I289" t="s">
        <v>3</v>
      </c>
      <c r="J289">
        <v>1094</v>
      </c>
      <c r="K289" t="s">
        <v>1967</v>
      </c>
      <c r="L289" t="s">
        <v>1973</v>
      </c>
      <c r="M289">
        <v>200</v>
      </c>
      <c r="O289">
        <v>0</v>
      </c>
      <c r="P289" t="s">
        <v>1974</v>
      </c>
      <c r="Q289" t="s">
        <v>1973</v>
      </c>
      <c r="R289" s="36">
        <v>403</v>
      </c>
      <c r="S289" t="s">
        <v>3</v>
      </c>
      <c r="T289">
        <v>1090</v>
      </c>
      <c r="Z289" s="35"/>
      <c r="AD289" s="35"/>
    </row>
    <row r="290" spans="1:32" x14ac:dyDescent="0.35">
      <c r="A290" t="s">
        <v>0</v>
      </c>
      <c r="B290" t="s">
        <v>2</v>
      </c>
      <c r="C290" s="35" t="s">
        <v>1975</v>
      </c>
      <c r="D290" t="s">
        <v>1976</v>
      </c>
      <c r="F290" s="35"/>
      <c r="G290" t="s">
        <v>1977</v>
      </c>
      <c r="H290">
        <v>403</v>
      </c>
      <c r="I290" t="s">
        <v>3</v>
      </c>
      <c r="J290">
        <v>922</v>
      </c>
      <c r="K290" t="s">
        <v>1978</v>
      </c>
      <c r="L290" t="s">
        <v>1979</v>
      </c>
      <c r="M290">
        <v>200</v>
      </c>
      <c r="O290">
        <v>0</v>
      </c>
      <c r="P290" t="s">
        <v>1980</v>
      </c>
      <c r="Q290" t="s">
        <v>1979</v>
      </c>
      <c r="R290" s="36">
        <v>403</v>
      </c>
      <c r="S290" t="s">
        <v>3</v>
      </c>
      <c r="T290">
        <v>917</v>
      </c>
      <c r="Z290" s="35"/>
      <c r="AD290" s="35"/>
    </row>
    <row r="291" spans="1:32" x14ac:dyDescent="0.35">
      <c r="A291" t="s">
        <v>0</v>
      </c>
      <c r="B291" t="s">
        <v>2</v>
      </c>
      <c r="C291" s="35" t="s">
        <v>1981</v>
      </c>
      <c r="D291" t="s">
        <v>1982</v>
      </c>
      <c r="F291" s="35"/>
      <c r="G291" t="s">
        <v>1983</v>
      </c>
      <c r="H291">
        <v>200</v>
      </c>
      <c r="J291">
        <v>1571</v>
      </c>
      <c r="K291" t="s">
        <v>1984</v>
      </c>
      <c r="L291" t="s">
        <v>1985</v>
      </c>
      <c r="M291">
        <v>200</v>
      </c>
      <c r="O291">
        <v>0</v>
      </c>
      <c r="P291" t="s">
        <v>1986</v>
      </c>
      <c r="Q291" t="s">
        <v>1985</v>
      </c>
      <c r="R291" s="36">
        <v>200</v>
      </c>
      <c r="T291">
        <v>1120</v>
      </c>
      <c r="U291" t="s">
        <v>1987</v>
      </c>
      <c r="V291" t="s">
        <v>1988</v>
      </c>
      <c r="W291">
        <v>200</v>
      </c>
      <c r="Y291">
        <v>282</v>
      </c>
      <c r="Z291" t="s">
        <v>1989</v>
      </c>
      <c r="AA291" t="s">
        <v>1990</v>
      </c>
      <c r="AB291">
        <v>200</v>
      </c>
      <c r="AD291">
        <v>164</v>
      </c>
      <c r="AE291" t="s">
        <v>41</v>
      </c>
      <c r="AF291" t="s">
        <v>4</v>
      </c>
    </row>
    <row r="292" spans="1:32" x14ac:dyDescent="0.35">
      <c r="A292" t="s">
        <v>0</v>
      </c>
      <c r="B292" t="s">
        <v>2</v>
      </c>
      <c r="C292" s="35" t="s">
        <v>1991</v>
      </c>
      <c r="D292" t="s">
        <v>1992</v>
      </c>
      <c r="F292" s="35"/>
      <c r="G292" t="s">
        <v>1993</v>
      </c>
      <c r="H292">
        <v>403</v>
      </c>
      <c r="I292" t="s">
        <v>3</v>
      </c>
      <c r="J292">
        <v>962</v>
      </c>
      <c r="K292" t="s">
        <v>1994</v>
      </c>
      <c r="L292" t="s">
        <v>1995</v>
      </c>
      <c r="M292">
        <v>200</v>
      </c>
      <c r="N292" s="35"/>
      <c r="O292">
        <v>0</v>
      </c>
      <c r="P292" t="s">
        <v>1996</v>
      </c>
      <c r="Q292" t="s">
        <v>1995</v>
      </c>
      <c r="R292" s="36">
        <v>403</v>
      </c>
      <c r="S292" t="s">
        <v>3</v>
      </c>
      <c r="T292">
        <v>958</v>
      </c>
    </row>
    <row r="293" spans="1:32" x14ac:dyDescent="0.35">
      <c r="A293" t="s">
        <v>0</v>
      </c>
      <c r="B293" t="s">
        <v>2</v>
      </c>
      <c r="C293" s="35" t="s">
        <v>1997</v>
      </c>
      <c r="D293" t="s">
        <v>1998</v>
      </c>
      <c r="F293" s="35"/>
      <c r="G293" t="s">
        <v>1999</v>
      </c>
      <c r="H293">
        <v>403</v>
      </c>
      <c r="I293" t="s">
        <v>3</v>
      </c>
      <c r="J293">
        <v>946</v>
      </c>
      <c r="K293" t="s">
        <v>2000</v>
      </c>
      <c r="L293" t="s">
        <v>2001</v>
      </c>
      <c r="M293">
        <v>200</v>
      </c>
      <c r="N293" s="35"/>
      <c r="O293">
        <v>0</v>
      </c>
      <c r="P293" t="s">
        <v>2002</v>
      </c>
      <c r="Q293" t="s">
        <v>2001</v>
      </c>
      <c r="R293" s="36">
        <v>403</v>
      </c>
      <c r="S293" t="s">
        <v>3</v>
      </c>
      <c r="T293">
        <v>941</v>
      </c>
    </row>
    <row r="294" spans="1:32" x14ac:dyDescent="0.35">
      <c r="A294" t="s">
        <v>0</v>
      </c>
      <c r="B294" t="s">
        <v>2</v>
      </c>
      <c r="C294" s="35" t="s">
        <v>2003</v>
      </c>
      <c r="D294" t="s">
        <v>2004</v>
      </c>
      <c r="F294" s="35"/>
      <c r="G294" t="s">
        <v>2005</v>
      </c>
      <c r="H294">
        <v>403</v>
      </c>
      <c r="I294" t="s">
        <v>3</v>
      </c>
      <c r="J294">
        <v>878</v>
      </c>
      <c r="K294" t="s">
        <v>2006</v>
      </c>
      <c r="L294" t="s">
        <v>2007</v>
      </c>
      <c r="M294">
        <v>200</v>
      </c>
      <c r="N294" s="35"/>
      <c r="O294">
        <v>0</v>
      </c>
      <c r="P294" t="s">
        <v>2008</v>
      </c>
      <c r="Q294" t="s">
        <v>2007</v>
      </c>
      <c r="R294" s="36">
        <v>403</v>
      </c>
      <c r="S294" t="s">
        <v>3</v>
      </c>
      <c r="T294">
        <v>873</v>
      </c>
    </row>
    <row r="295" spans="1:32" x14ac:dyDescent="0.35">
      <c r="A295" t="s">
        <v>0</v>
      </c>
      <c r="B295" t="s">
        <v>2</v>
      </c>
      <c r="C295" s="35" t="s">
        <v>2009</v>
      </c>
      <c r="D295" t="s">
        <v>2010</v>
      </c>
      <c r="F295" s="35"/>
      <c r="G295" t="s">
        <v>2011</v>
      </c>
      <c r="H295">
        <v>403</v>
      </c>
      <c r="I295" t="s">
        <v>3</v>
      </c>
      <c r="J295" s="35">
        <v>579</v>
      </c>
      <c r="K295" t="s">
        <v>2012</v>
      </c>
      <c r="L295" s="35" t="s">
        <v>2013</v>
      </c>
      <c r="M295">
        <v>200</v>
      </c>
      <c r="O295">
        <v>0</v>
      </c>
      <c r="P295" s="35" t="s">
        <v>2014</v>
      </c>
      <c r="Q295" t="s">
        <v>2013</v>
      </c>
      <c r="R295" s="36">
        <v>403</v>
      </c>
      <c r="S295" t="s">
        <v>3</v>
      </c>
      <c r="T295" s="35">
        <v>574</v>
      </c>
    </row>
    <row r="296" spans="1:32" x14ac:dyDescent="0.35">
      <c r="A296" t="s">
        <v>0</v>
      </c>
      <c r="B296" t="s">
        <v>2</v>
      </c>
      <c r="C296" s="35" t="s">
        <v>2015</v>
      </c>
      <c r="D296" t="s">
        <v>2016</v>
      </c>
      <c r="F296" s="35"/>
      <c r="G296" t="s">
        <v>2017</v>
      </c>
      <c r="H296">
        <v>403</v>
      </c>
      <c r="I296" t="s">
        <v>3</v>
      </c>
      <c r="J296">
        <v>856</v>
      </c>
      <c r="K296" t="s">
        <v>2018</v>
      </c>
      <c r="L296" t="s">
        <v>2019</v>
      </c>
      <c r="M296">
        <v>200</v>
      </c>
      <c r="N296" s="35"/>
      <c r="O296">
        <v>0</v>
      </c>
      <c r="P296" t="s">
        <v>2020</v>
      </c>
      <c r="Q296" t="s">
        <v>2019</v>
      </c>
      <c r="R296" s="36">
        <v>403</v>
      </c>
      <c r="S296" t="s">
        <v>3</v>
      </c>
      <c r="T296">
        <v>852</v>
      </c>
    </row>
    <row r="297" spans="1:32" x14ac:dyDescent="0.35">
      <c r="A297" t="s">
        <v>0</v>
      </c>
      <c r="B297" t="s">
        <v>2</v>
      </c>
      <c r="C297" s="35" t="s">
        <v>2021</v>
      </c>
      <c r="D297" t="s">
        <v>2022</v>
      </c>
      <c r="F297" s="35"/>
      <c r="G297" t="s">
        <v>2023</v>
      </c>
      <c r="H297">
        <v>200</v>
      </c>
      <c r="J297" s="35">
        <v>1420</v>
      </c>
      <c r="K297" t="s">
        <v>2018</v>
      </c>
      <c r="L297" s="35" t="s">
        <v>2024</v>
      </c>
      <c r="M297">
        <v>200</v>
      </c>
      <c r="O297">
        <v>0</v>
      </c>
      <c r="P297" s="35" t="s">
        <v>2025</v>
      </c>
      <c r="Q297" t="s">
        <v>2024</v>
      </c>
      <c r="R297" s="36">
        <v>200</v>
      </c>
      <c r="T297" s="35">
        <v>1072</v>
      </c>
      <c r="U297" t="s">
        <v>2026</v>
      </c>
      <c r="V297" t="s">
        <v>2027</v>
      </c>
      <c r="W297">
        <v>200</v>
      </c>
      <c r="Y297">
        <v>173</v>
      </c>
      <c r="Z297" t="s">
        <v>2028</v>
      </c>
      <c r="AA297" t="s">
        <v>2029</v>
      </c>
      <c r="AB297">
        <v>200</v>
      </c>
      <c r="AD297">
        <v>169</v>
      </c>
      <c r="AE297" t="s">
        <v>43</v>
      </c>
      <c r="AF297" t="s">
        <v>4</v>
      </c>
    </row>
    <row r="298" spans="1:32" x14ac:dyDescent="0.35">
      <c r="A298" t="s">
        <v>0</v>
      </c>
      <c r="B298" t="s">
        <v>2</v>
      </c>
      <c r="C298" s="35" t="s">
        <v>2030</v>
      </c>
      <c r="D298" t="s">
        <v>2031</v>
      </c>
      <c r="F298" s="35"/>
      <c r="G298" t="s">
        <v>2032</v>
      </c>
      <c r="H298">
        <v>403</v>
      </c>
      <c r="I298" t="s">
        <v>3</v>
      </c>
      <c r="J298">
        <v>862</v>
      </c>
      <c r="K298" t="s">
        <v>2033</v>
      </c>
      <c r="L298" t="s">
        <v>2034</v>
      </c>
      <c r="M298">
        <v>200</v>
      </c>
      <c r="N298" s="35"/>
      <c r="O298">
        <v>0</v>
      </c>
      <c r="P298" t="s">
        <v>2035</v>
      </c>
      <c r="Q298" t="s">
        <v>2034</v>
      </c>
      <c r="R298" s="36">
        <v>403</v>
      </c>
      <c r="S298" t="s">
        <v>3</v>
      </c>
      <c r="T298">
        <v>857</v>
      </c>
    </row>
    <row r="299" spans="1:32" x14ac:dyDescent="0.35">
      <c r="A299" t="s">
        <v>0</v>
      </c>
      <c r="B299" t="s">
        <v>2</v>
      </c>
      <c r="C299" s="35" t="s">
        <v>2036</v>
      </c>
      <c r="D299" t="s">
        <v>2037</v>
      </c>
      <c r="F299" s="35"/>
      <c r="G299" t="s">
        <v>2038</v>
      </c>
      <c r="H299">
        <v>200</v>
      </c>
      <c r="J299">
        <v>1411</v>
      </c>
      <c r="K299" t="s">
        <v>2039</v>
      </c>
      <c r="L299" t="s">
        <v>2040</v>
      </c>
      <c r="M299">
        <v>200</v>
      </c>
      <c r="N299" s="35"/>
      <c r="O299" s="2">
        <v>0</v>
      </c>
      <c r="P299" t="s">
        <v>2041</v>
      </c>
      <c r="Q299" t="s">
        <v>2040</v>
      </c>
      <c r="R299" s="36">
        <v>200</v>
      </c>
      <c r="T299">
        <v>1083</v>
      </c>
      <c r="U299" t="s">
        <v>2042</v>
      </c>
      <c r="V299" t="s">
        <v>2043</v>
      </c>
      <c r="W299">
        <v>200</v>
      </c>
      <c r="Y299">
        <v>173</v>
      </c>
      <c r="Z299" t="s">
        <v>2044</v>
      </c>
      <c r="AA299" t="s">
        <v>2045</v>
      </c>
      <c r="AB299">
        <v>200</v>
      </c>
      <c r="AD299">
        <v>151</v>
      </c>
      <c r="AE299" t="s">
        <v>41</v>
      </c>
      <c r="AF299" t="s">
        <v>4</v>
      </c>
    </row>
    <row r="300" spans="1:32" x14ac:dyDescent="0.35">
      <c r="A300" t="s">
        <v>0</v>
      </c>
      <c r="B300" t="s">
        <v>46</v>
      </c>
      <c r="C300" s="35" t="s">
        <v>2046</v>
      </c>
      <c r="D300" t="s">
        <v>2047</v>
      </c>
      <c r="F300" s="35"/>
      <c r="G300" t="s">
        <v>2048</v>
      </c>
      <c r="H300">
        <v>200</v>
      </c>
      <c r="J300">
        <v>1425</v>
      </c>
      <c r="K300" t="s">
        <v>2049</v>
      </c>
      <c r="L300" t="s">
        <v>2050</v>
      </c>
      <c r="M300">
        <v>200</v>
      </c>
      <c r="N300" s="35"/>
      <c r="O300">
        <v>0</v>
      </c>
      <c r="P300" t="s">
        <v>2051</v>
      </c>
      <c r="Q300" t="s">
        <v>2050</v>
      </c>
      <c r="R300" s="36">
        <v>200</v>
      </c>
      <c r="T300">
        <v>1066</v>
      </c>
      <c r="U300" t="s">
        <v>2052</v>
      </c>
      <c r="V300" t="s">
        <v>2053</v>
      </c>
      <c r="W300">
        <v>200</v>
      </c>
      <c r="Y300">
        <v>187</v>
      </c>
      <c r="Z300" t="s">
        <v>2054</v>
      </c>
      <c r="AA300" t="s">
        <v>2055</v>
      </c>
      <c r="AB300">
        <v>200</v>
      </c>
      <c r="AD300">
        <v>166</v>
      </c>
      <c r="AE300" s="2" t="s">
        <v>47</v>
      </c>
      <c r="AF300" t="s">
        <v>4</v>
      </c>
    </row>
    <row r="301" spans="1:32" x14ac:dyDescent="0.35">
      <c r="A301" t="s">
        <v>0</v>
      </c>
      <c r="B301" t="s">
        <v>2</v>
      </c>
      <c r="C301" s="35" t="s">
        <v>2056</v>
      </c>
      <c r="D301" t="s">
        <v>2057</v>
      </c>
      <c r="F301" s="35"/>
      <c r="G301" t="s">
        <v>2058</v>
      </c>
      <c r="H301">
        <v>403</v>
      </c>
      <c r="I301" t="s">
        <v>3</v>
      </c>
      <c r="J301">
        <v>861</v>
      </c>
      <c r="K301" t="s">
        <v>2059</v>
      </c>
      <c r="L301" t="s">
        <v>2060</v>
      </c>
      <c r="M301">
        <v>200</v>
      </c>
      <c r="N301" s="35"/>
      <c r="O301">
        <v>0</v>
      </c>
      <c r="P301" s="2" t="s">
        <v>2061</v>
      </c>
      <c r="Q301" t="s">
        <v>2060</v>
      </c>
      <c r="R301" s="36">
        <v>403</v>
      </c>
      <c r="S301" t="s">
        <v>3</v>
      </c>
      <c r="T301">
        <v>856</v>
      </c>
    </row>
    <row r="302" spans="1:32" x14ac:dyDescent="0.35">
      <c r="A302" t="s">
        <v>0</v>
      </c>
      <c r="B302" t="s">
        <v>2</v>
      </c>
      <c r="C302" s="35" t="s">
        <v>2062</v>
      </c>
      <c r="D302" t="s">
        <v>2063</v>
      </c>
      <c r="F302" s="35"/>
      <c r="G302" t="s">
        <v>2064</v>
      </c>
      <c r="H302">
        <v>403</v>
      </c>
      <c r="I302" t="s">
        <v>3</v>
      </c>
      <c r="J302">
        <v>877</v>
      </c>
      <c r="K302" t="s">
        <v>2065</v>
      </c>
      <c r="L302" t="s">
        <v>2066</v>
      </c>
      <c r="M302">
        <v>200</v>
      </c>
      <c r="N302" s="35"/>
      <c r="O302">
        <v>0</v>
      </c>
      <c r="P302" t="s">
        <v>2067</v>
      </c>
      <c r="Q302" t="s">
        <v>2066</v>
      </c>
      <c r="R302" s="36">
        <v>403</v>
      </c>
      <c r="S302" t="s">
        <v>3</v>
      </c>
      <c r="T302">
        <v>872</v>
      </c>
    </row>
    <row r="303" spans="1:32" x14ac:dyDescent="0.35">
      <c r="A303" t="s">
        <v>0</v>
      </c>
      <c r="B303" t="s">
        <v>2</v>
      </c>
      <c r="C303" s="35" t="s">
        <v>2068</v>
      </c>
      <c r="D303" t="s">
        <v>2069</v>
      </c>
      <c r="F303" s="35"/>
      <c r="G303" t="s">
        <v>2070</v>
      </c>
      <c r="H303">
        <v>403</v>
      </c>
      <c r="I303" t="s">
        <v>3</v>
      </c>
      <c r="J303" s="35">
        <v>847</v>
      </c>
      <c r="K303" s="2" t="s">
        <v>2071</v>
      </c>
      <c r="L303" s="35" t="s">
        <v>2072</v>
      </c>
      <c r="M303">
        <v>200</v>
      </c>
      <c r="O303">
        <v>0</v>
      </c>
      <c r="P303" s="35" t="s">
        <v>2073</v>
      </c>
      <c r="Q303" t="s">
        <v>2074</v>
      </c>
      <c r="R303" s="36">
        <v>403</v>
      </c>
      <c r="S303" t="s">
        <v>3</v>
      </c>
      <c r="T303" s="35">
        <v>842</v>
      </c>
    </row>
    <row r="304" spans="1:32" x14ac:dyDescent="0.35">
      <c r="A304" t="s">
        <v>0</v>
      </c>
      <c r="B304" t="s">
        <v>2</v>
      </c>
      <c r="C304" s="35" t="s">
        <v>2075</v>
      </c>
      <c r="D304" t="s">
        <v>2076</v>
      </c>
      <c r="F304" s="35"/>
      <c r="G304" t="s">
        <v>2077</v>
      </c>
      <c r="H304">
        <v>403</v>
      </c>
      <c r="I304" t="s">
        <v>3</v>
      </c>
      <c r="J304">
        <v>996</v>
      </c>
      <c r="K304" s="2" t="s">
        <v>2071</v>
      </c>
      <c r="L304" t="s">
        <v>2078</v>
      </c>
      <c r="M304">
        <v>200</v>
      </c>
      <c r="N304" s="35"/>
      <c r="O304">
        <v>0</v>
      </c>
      <c r="P304" t="s">
        <v>2079</v>
      </c>
      <c r="Q304" t="s">
        <v>2078</v>
      </c>
      <c r="R304" s="36">
        <v>403</v>
      </c>
      <c r="S304" t="s">
        <v>3</v>
      </c>
      <c r="T304">
        <v>991</v>
      </c>
    </row>
    <row r="305" spans="1:20" x14ac:dyDescent="0.35">
      <c r="A305" t="s">
        <v>0</v>
      </c>
      <c r="B305" t="s">
        <v>2</v>
      </c>
      <c r="C305" s="35" t="s">
        <v>2080</v>
      </c>
      <c r="D305" t="s">
        <v>2081</v>
      </c>
      <c r="F305" s="35"/>
      <c r="G305" t="s">
        <v>2082</v>
      </c>
      <c r="H305">
        <v>403</v>
      </c>
      <c r="I305" t="s">
        <v>3</v>
      </c>
      <c r="J305">
        <v>929</v>
      </c>
      <c r="K305" s="2" t="s">
        <v>2071</v>
      </c>
      <c r="L305" t="s">
        <v>2083</v>
      </c>
      <c r="M305">
        <v>200</v>
      </c>
      <c r="N305" s="35"/>
      <c r="O305">
        <v>0</v>
      </c>
      <c r="P305" t="s">
        <v>2084</v>
      </c>
      <c r="Q305" t="s">
        <v>2083</v>
      </c>
      <c r="R305" s="36">
        <v>403</v>
      </c>
      <c r="S305" t="s">
        <v>3</v>
      </c>
      <c r="T305">
        <v>924</v>
      </c>
    </row>
    <row r="306" spans="1:20" x14ac:dyDescent="0.35">
      <c r="A306" t="s">
        <v>0</v>
      </c>
      <c r="B306" t="s">
        <v>2</v>
      </c>
      <c r="C306" s="35" t="s">
        <v>2085</v>
      </c>
      <c r="D306" t="s">
        <v>2086</v>
      </c>
      <c r="F306" s="35"/>
      <c r="G306" t="s">
        <v>2087</v>
      </c>
      <c r="H306">
        <v>403</v>
      </c>
      <c r="I306" t="s">
        <v>3</v>
      </c>
      <c r="J306">
        <v>1004</v>
      </c>
      <c r="K306" s="2" t="s">
        <v>2071</v>
      </c>
      <c r="L306" t="s">
        <v>2088</v>
      </c>
      <c r="M306">
        <v>200</v>
      </c>
      <c r="N306" s="35"/>
      <c r="O306">
        <v>0</v>
      </c>
      <c r="P306" t="s">
        <v>2089</v>
      </c>
      <c r="Q306" t="s">
        <v>2088</v>
      </c>
      <c r="R306" s="36">
        <v>403</v>
      </c>
      <c r="S306" t="s">
        <v>3</v>
      </c>
      <c r="T306">
        <v>994</v>
      </c>
    </row>
    <row r="307" spans="1:20" x14ac:dyDescent="0.35">
      <c r="A307" t="s">
        <v>0</v>
      </c>
      <c r="B307" t="s">
        <v>2</v>
      </c>
      <c r="C307" s="35" t="s">
        <v>2090</v>
      </c>
      <c r="D307" t="s">
        <v>2091</v>
      </c>
      <c r="F307" s="35"/>
      <c r="G307" t="s">
        <v>2092</v>
      </c>
      <c r="H307">
        <v>403</v>
      </c>
      <c r="I307" t="s">
        <v>3</v>
      </c>
      <c r="J307" s="35">
        <v>884</v>
      </c>
      <c r="K307" s="2" t="s">
        <v>2071</v>
      </c>
      <c r="L307" s="35" t="s">
        <v>2093</v>
      </c>
      <c r="M307">
        <v>200</v>
      </c>
      <c r="O307">
        <v>0</v>
      </c>
      <c r="P307" s="35" t="s">
        <v>2094</v>
      </c>
      <c r="Q307" t="s">
        <v>2093</v>
      </c>
      <c r="R307" s="36">
        <v>403</v>
      </c>
      <c r="S307" t="s">
        <v>3</v>
      </c>
      <c r="T307" s="35">
        <v>879</v>
      </c>
    </row>
    <row r="308" spans="1:20" x14ac:dyDescent="0.35">
      <c r="A308" t="s">
        <v>0</v>
      </c>
      <c r="B308" t="s">
        <v>2</v>
      </c>
      <c r="C308" s="35" t="s">
        <v>2095</v>
      </c>
      <c r="D308" t="s">
        <v>2096</v>
      </c>
      <c r="F308" s="35"/>
      <c r="G308" t="s">
        <v>2097</v>
      </c>
      <c r="H308">
        <v>403</v>
      </c>
      <c r="I308" t="s">
        <v>3</v>
      </c>
      <c r="J308">
        <v>887</v>
      </c>
      <c r="K308" t="s">
        <v>2098</v>
      </c>
      <c r="L308" t="s">
        <v>2099</v>
      </c>
      <c r="M308">
        <v>200</v>
      </c>
      <c r="N308" s="35"/>
      <c r="O308">
        <v>0</v>
      </c>
      <c r="P308" t="s">
        <v>2100</v>
      </c>
      <c r="Q308" t="s">
        <v>2099</v>
      </c>
      <c r="R308" s="36">
        <v>403</v>
      </c>
      <c r="S308" t="s">
        <v>3</v>
      </c>
      <c r="T308">
        <v>882</v>
      </c>
    </row>
    <row r="309" spans="1:20" x14ac:dyDescent="0.35">
      <c r="A309" t="s">
        <v>0</v>
      </c>
      <c r="B309" t="s">
        <v>2</v>
      </c>
      <c r="C309" s="35" t="s">
        <v>2101</v>
      </c>
      <c r="D309" t="s">
        <v>2102</v>
      </c>
      <c r="F309" s="35"/>
      <c r="G309" t="s">
        <v>2103</v>
      </c>
      <c r="H309">
        <v>403</v>
      </c>
      <c r="I309" t="s">
        <v>3</v>
      </c>
      <c r="J309">
        <v>909</v>
      </c>
      <c r="K309" t="s">
        <v>2104</v>
      </c>
      <c r="L309" t="s">
        <v>2105</v>
      </c>
      <c r="M309">
        <v>200</v>
      </c>
      <c r="N309" s="35"/>
      <c r="O309">
        <v>0</v>
      </c>
      <c r="P309" t="s">
        <v>2106</v>
      </c>
      <c r="Q309" t="s">
        <v>2105</v>
      </c>
      <c r="R309" s="36">
        <v>403</v>
      </c>
      <c r="S309" t="s">
        <v>3</v>
      </c>
      <c r="T309">
        <v>904</v>
      </c>
    </row>
    <row r="310" spans="1:20" x14ac:dyDescent="0.35">
      <c r="A310" t="s">
        <v>0</v>
      </c>
      <c r="B310" t="s">
        <v>2</v>
      </c>
      <c r="C310" s="35" t="s">
        <v>2107</v>
      </c>
      <c r="D310" t="s">
        <v>2108</v>
      </c>
      <c r="F310" s="35"/>
      <c r="G310" t="s">
        <v>2109</v>
      </c>
      <c r="H310">
        <v>403</v>
      </c>
      <c r="I310" t="s">
        <v>3</v>
      </c>
      <c r="J310">
        <v>933</v>
      </c>
      <c r="K310" t="s">
        <v>2110</v>
      </c>
      <c r="L310" t="s">
        <v>2111</v>
      </c>
      <c r="M310">
        <v>200</v>
      </c>
      <c r="N310" s="35"/>
      <c r="O310">
        <v>0</v>
      </c>
      <c r="P310" t="s">
        <v>2112</v>
      </c>
      <c r="Q310" t="s">
        <v>2111</v>
      </c>
      <c r="R310" s="36">
        <v>403</v>
      </c>
      <c r="S310" t="s">
        <v>3</v>
      </c>
      <c r="T310">
        <v>912</v>
      </c>
    </row>
    <row r="311" spans="1:20" x14ac:dyDescent="0.35">
      <c r="A311" t="s">
        <v>0</v>
      </c>
      <c r="B311" t="s">
        <v>2</v>
      </c>
      <c r="C311" s="35" t="s">
        <v>2113</v>
      </c>
      <c r="D311" t="s">
        <v>2114</v>
      </c>
      <c r="F311" s="35"/>
      <c r="G311" t="s">
        <v>2115</v>
      </c>
      <c r="H311">
        <v>403</v>
      </c>
      <c r="I311" t="s">
        <v>3</v>
      </c>
      <c r="J311">
        <v>900</v>
      </c>
      <c r="K311" t="s">
        <v>2116</v>
      </c>
      <c r="L311" t="s">
        <v>2117</v>
      </c>
      <c r="M311">
        <v>200</v>
      </c>
      <c r="N311" s="35"/>
      <c r="O311">
        <v>0</v>
      </c>
      <c r="P311" t="s">
        <v>2118</v>
      </c>
      <c r="Q311" t="s">
        <v>2117</v>
      </c>
      <c r="R311" s="36">
        <v>403</v>
      </c>
      <c r="S311" t="s">
        <v>3</v>
      </c>
      <c r="T311">
        <v>895</v>
      </c>
    </row>
    <row r="312" spans="1:20" x14ac:dyDescent="0.35">
      <c r="A312" t="s">
        <v>0</v>
      </c>
      <c r="B312" t="s">
        <v>2</v>
      </c>
      <c r="C312" s="35" t="s">
        <v>2119</v>
      </c>
      <c r="D312" t="s">
        <v>2120</v>
      </c>
      <c r="F312" s="35"/>
      <c r="G312" t="s">
        <v>2121</v>
      </c>
      <c r="H312">
        <v>403</v>
      </c>
      <c r="I312" t="s">
        <v>3</v>
      </c>
      <c r="J312" s="35">
        <v>628</v>
      </c>
      <c r="K312" t="s">
        <v>2122</v>
      </c>
      <c r="L312" s="35" t="s">
        <v>2123</v>
      </c>
      <c r="M312">
        <v>200</v>
      </c>
      <c r="O312">
        <v>0</v>
      </c>
      <c r="P312" s="35" t="s">
        <v>2124</v>
      </c>
      <c r="Q312" t="s">
        <v>2123</v>
      </c>
      <c r="R312" s="36">
        <v>403</v>
      </c>
      <c r="S312" t="s">
        <v>3</v>
      </c>
      <c r="T312" s="35">
        <v>623</v>
      </c>
    </row>
    <row r="313" spans="1:20" x14ac:dyDescent="0.35">
      <c r="A313" t="s">
        <v>0</v>
      </c>
      <c r="B313" t="s">
        <v>2</v>
      </c>
      <c r="C313" s="35" t="s">
        <v>2125</v>
      </c>
      <c r="D313" t="s">
        <v>2126</v>
      </c>
      <c r="F313" s="35"/>
      <c r="G313" t="s">
        <v>2127</v>
      </c>
      <c r="H313">
        <v>403</v>
      </c>
      <c r="I313" t="s">
        <v>3</v>
      </c>
      <c r="J313" s="35">
        <v>546</v>
      </c>
      <c r="K313" t="s">
        <v>2122</v>
      </c>
      <c r="L313" s="35" t="s">
        <v>2128</v>
      </c>
      <c r="M313">
        <v>200</v>
      </c>
      <c r="O313">
        <v>0</v>
      </c>
      <c r="P313" s="35" t="s">
        <v>2129</v>
      </c>
      <c r="Q313" t="s">
        <v>2128</v>
      </c>
      <c r="R313" s="36">
        <v>403</v>
      </c>
      <c r="S313" t="s">
        <v>3</v>
      </c>
      <c r="T313" s="35">
        <v>541</v>
      </c>
    </row>
    <row r="314" spans="1:20" x14ac:dyDescent="0.35">
      <c r="A314" t="s">
        <v>0</v>
      </c>
      <c r="B314" t="s">
        <v>2</v>
      </c>
      <c r="C314" s="35" t="s">
        <v>2130</v>
      </c>
      <c r="D314" t="s">
        <v>2131</v>
      </c>
      <c r="F314" s="35"/>
      <c r="G314" t="s">
        <v>2132</v>
      </c>
      <c r="H314">
        <v>403</v>
      </c>
      <c r="I314" t="s">
        <v>3</v>
      </c>
      <c r="J314">
        <v>1005</v>
      </c>
      <c r="K314" t="s">
        <v>2133</v>
      </c>
      <c r="L314" t="s">
        <v>2134</v>
      </c>
      <c r="M314">
        <v>200</v>
      </c>
      <c r="N314" s="35"/>
      <c r="O314">
        <v>0</v>
      </c>
      <c r="P314" t="s">
        <v>2135</v>
      </c>
      <c r="Q314" t="s">
        <v>2134</v>
      </c>
      <c r="R314" s="36">
        <v>403</v>
      </c>
      <c r="S314" t="s">
        <v>3</v>
      </c>
      <c r="T314">
        <v>1000</v>
      </c>
    </row>
    <row r="315" spans="1:20" x14ac:dyDescent="0.35">
      <c r="A315" t="s">
        <v>0</v>
      </c>
      <c r="B315" t="s">
        <v>2</v>
      </c>
      <c r="C315" s="35" t="s">
        <v>2136</v>
      </c>
      <c r="D315" t="s">
        <v>2137</v>
      </c>
      <c r="F315" s="35"/>
      <c r="G315" t="s">
        <v>2138</v>
      </c>
      <c r="H315">
        <v>500</v>
      </c>
      <c r="I315" t="s">
        <v>1</v>
      </c>
      <c r="J315">
        <v>1217</v>
      </c>
      <c r="K315" t="s">
        <v>2139</v>
      </c>
      <c r="L315" t="s">
        <v>2140</v>
      </c>
      <c r="M315">
        <v>200</v>
      </c>
      <c r="N315" s="35"/>
      <c r="O315">
        <v>0</v>
      </c>
      <c r="P315" t="s">
        <v>2141</v>
      </c>
      <c r="Q315" t="s">
        <v>2140</v>
      </c>
      <c r="R315" s="36">
        <v>500</v>
      </c>
      <c r="S315" t="s">
        <v>1</v>
      </c>
      <c r="T315">
        <v>1212</v>
      </c>
    </row>
    <row r="316" spans="1:20" x14ac:dyDescent="0.35">
      <c r="A316" t="s">
        <v>0</v>
      </c>
      <c r="B316" t="s">
        <v>2</v>
      </c>
      <c r="C316" s="35" t="s">
        <v>2142</v>
      </c>
      <c r="D316" t="s">
        <v>2143</v>
      </c>
      <c r="F316" s="35"/>
      <c r="G316" t="s">
        <v>2144</v>
      </c>
      <c r="H316">
        <v>403</v>
      </c>
      <c r="I316" t="s">
        <v>3</v>
      </c>
      <c r="J316">
        <v>874</v>
      </c>
      <c r="K316" s="2" t="s">
        <v>2145</v>
      </c>
      <c r="L316" t="s">
        <v>2146</v>
      </c>
      <c r="M316">
        <v>200</v>
      </c>
      <c r="N316" s="35"/>
      <c r="O316">
        <v>0</v>
      </c>
      <c r="P316" t="s">
        <v>2147</v>
      </c>
      <c r="Q316" t="s">
        <v>2146</v>
      </c>
      <c r="R316" s="36">
        <v>403</v>
      </c>
      <c r="S316" t="s">
        <v>3</v>
      </c>
      <c r="T316">
        <v>869</v>
      </c>
    </row>
    <row r="317" spans="1:20" x14ac:dyDescent="0.35">
      <c r="A317" t="s">
        <v>0</v>
      </c>
      <c r="B317" t="s">
        <v>2</v>
      </c>
      <c r="C317" s="35" t="s">
        <v>2148</v>
      </c>
      <c r="D317" t="s">
        <v>2149</v>
      </c>
      <c r="F317" s="35"/>
      <c r="G317" t="s">
        <v>2150</v>
      </c>
      <c r="H317">
        <v>403</v>
      </c>
      <c r="I317" t="s">
        <v>3</v>
      </c>
      <c r="J317">
        <v>537</v>
      </c>
      <c r="K317" t="s">
        <v>2151</v>
      </c>
      <c r="L317" t="s">
        <v>2152</v>
      </c>
      <c r="M317">
        <v>200</v>
      </c>
      <c r="N317" s="35"/>
      <c r="O317">
        <v>0</v>
      </c>
      <c r="P317" t="s">
        <v>2153</v>
      </c>
      <c r="Q317" t="s">
        <v>2152</v>
      </c>
      <c r="R317" s="36">
        <v>403</v>
      </c>
      <c r="S317" t="s">
        <v>3</v>
      </c>
      <c r="T317">
        <v>533</v>
      </c>
    </row>
    <row r="318" spans="1:20" x14ac:dyDescent="0.35">
      <c r="A318" t="s">
        <v>0</v>
      </c>
      <c r="B318" t="s">
        <v>46</v>
      </c>
      <c r="C318" s="35" t="s">
        <v>2154</v>
      </c>
      <c r="D318" t="s">
        <v>2155</v>
      </c>
      <c r="F318" s="35"/>
      <c r="G318" t="s">
        <v>2156</v>
      </c>
      <c r="H318">
        <v>403</v>
      </c>
      <c r="I318" t="s">
        <v>3</v>
      </c>
      <c r="J318" s="35">
        <v>579</v>
      </c>
      <c r="K318" t="s">
        <v>2157</v>
      </c>
      <c r="L318" s="35" t="s">
        <v>2158</v>
      </c>
      <c r="M318">
        <v>200</v>
      </c>
      <c r="O318">
        <v>0</v>
      </c>
      <c r="P318" s="35" t="s">
        <v>2159</v>
      </c>
      <c r="Q318" t="s">
        <v>2158</v>
      </c>
      <c r="R318" s="36">
        <v>403</v>
      </c>
      <c r="S318" t="s">
        <v>3</v>
      </c>
      <c r="T318" s="35">
        <v>574</v>
      </c>
    </row>
    <row r="319" spans="1:20" x14ac:dyDescent="0.35">
      <c r="A319" t="s">
        <v>0</v>
      </c>
      <c r="B319" t="s">
        <v>2</v>
      </c>
      <c r="C319" s="35" t="s">
        <v>2160</v>
      </c>
      <c r="D319" t="s">
        <v>2161</v>
      </c>
      <c r="F319" s="35"/>
      <c r="G319" t="s">
        <v>2162</v>
      </c>
      <c r="H319">
        <v>403</v>
      </c>
      <c r="I319" t="s">
        <v>3</v>
      </c>
      <c r="J319">
        <v>531</v>
      </c>
      <c r="K319" t="s">
        <v>2163</v>
      </c>
      <c r="L319" t="s">
        <v>2164</v>
      </c>
      <c r="M319">
        <v>200</v>
      </c>
      <c r="N319" s="35"/>
      <c r="O319">
        <v>0</v>
      </c>
      <c r="P319" t="s">
        <v>2165</v>
      </c>
      <c r="Q319" t="s">
        <v>2164</v>
      </c>
      <c r="R319" s="36">
        <v>403</v>
      </c>
      <c r="S319" t="s">
        <v>3</v>
      </c>
      <c r="T319">
        <v>526</v>
      </c>
    </row>
    <row r="320" spans="1:20" x14ac:dyDescent="0.35">
      <c r="A320" t="s">
        <v>0</v>
      </c>
      <c r="B320" t="s">
        <v>2</v>
      </c>
      <c r="C320" s="35" t="s">
        <v>2166</v>
      </c>
      <c r="D320" t="s">
        <v>2167</v>
      </c>
      <c r="F320" s="35"/>
      <c r="G320" t="s">
        <v>2168</v>
      </c>
      <c r="H320">
        <v>403</v>
      </c>
      <c r="I320" t="s">
        <v>3</v>
      </c>
      <c r="J320">
        <v>840</v>
      </c>
      <c r="K320" t="s">
        <v>2169</v>
      </c>
      <c r="L320" t="s">
        <v>2170</v>
      </c>
      <c r="M320">
        <v>200</v>
      </c>
      <c r="N320" s="35"/>
      <c r="O320">
        <v>0</v>
      </c>
      <c r="P320" t="s">
        <v>2171</v>
      </c>
      <c r="Q320" t="s">
        <v>2170</v>
      </c>
      <c r="R320" s="36">
        <v>403</v>
      </c>
      <c r="S320" t="s">
        <v>3</v>
      </c>
      <c r="T320">
        <v>835</v>
      </c>
    </row>
    <row r="321" spans="1:32" x14ac:dyDescent="0.35">
      <c r="A321" t="s">
        <v>0</v>
      </c>
      <c r="B321" t="s">
        <v>2</v>
      </c>
      <c r="C321" s="35" t="s">
        <v>2172</v>
      </c>
      <c r="D321" t="s">
        <v>2173</v>
      </c>
      <c r="F321" s="35"/>
      <c r="G321" t="s">
        <v>2174</v>
      </c>
      <c r="H321">
        <v>403</v>
      </c>
      <c r="I321" t="s">
        <v>3</v>
      </c>
      <c r="J321">
        <v>866</v>
      </c>
      <c r="K321" t="s">
        <v>2169</v>
      </c>
      <c r="L321" t="s">
        <v>2175</v>
      </c>
      <c r="M321">
        <v>200</v>
      </c>
      <c r="N321" s="35"/>
      <c r="O321">
        <v>0</v>
      </c>
      <c r="P321" t="s">
        <v>2176</v>
      </c>
      <c r="Q321" t="s">
        <v>2175</v>
      </c>
      <c r="R321" s="36">
        <v>403</v>
      </c>
      <c r="S321" t="s">
        <v>3</v>
      </c>
      <c r="T321">
        <v>861</v>
      </c>
    </row>
    <row r="322" spans="1:32" x14ac:dyDescent="0.35">
      <c r="A322" t="s">
        <v>0</v>
      </c>
      <c r="B322" t="s">
        <v>2</v>
      </c>
      <c r="C322" s="35" t="s">
        <v>2177</v>
      </c>
      <c r="D322" t="s">
        <v>2178</v>
      </c>
      <c r="F322" s="35"/>
      <c r="G322" t="s">
        <v>2179</v>
      </c>
      <c r="H322">
        <v>403</v>
      </c>
      <c r="I322" t="s">
        <v>3</v>
      </c>
      <c r="J322">
        <v>1005</v>
      </c>
      <c r="K322" t="s">
        <v>2180</v>
      </c>
      <c r="L322" t="s">
        <v>2181</v>
      </c>
      <c r="M322">
        <v>200</v>
      </c>
      <c r="N322" s="35"/>
      <c r="O322">
        <v>0</v>
      </c>
      <c r="P322" t="s">
        <v>2182</v>
      </c>
      <c r="Q322" t="s">
        <v>2181</v>
      </c>
      <c r="R322" s="36">
        <v>403</v>
      </c>
      <c r="S322" t="s">
        <v>3</v>
      </c>
      <c r="T322">
        <v>987</v>
      </c>
    </row>
    <row r="323" spans="1:32" x14ac:dyDescent="0.35">
      <c r="A323" t="s">
        <v>0</v>
      </c>
      <c r="B323" t="s">
        <v>2</v>
      </c>
      <c r="C323" s="35" t="s">
        <v>2183</v>
      </c>
      <c r="D323" t="s">
        <v>2184</v>
      </c>
      <c r="F323" s="35"/>
      <c r="G323" t="s">
        <v>2185</v>
      </c>
      <c r="H323">
        <v>403</v>
      </c>
      <c r="I323" t="s">
        <v>3</v>
      </c>
      <c r="J323">
        <v>1000</v>
      </c>
      <c r="K323" t="s">
        <v>2180</v>
      </c>
      <c r="L323" t="s">
        <v>2186</v>
      </c>
      <c r="M323">
        <v>200</v>
      </c>
      <c r="N323" s="35"/>
      <c r="O323">
        <v>0</v>
      </c>
      <c r="P323" t="s">
        <v>2187</v>
      </c>
      <c r="Q323" t="s">
        <v>2186</v>
      </c>
      <c r="R323" s="36">
        <v>403</v>
      </c>
      <c r="S323" t="s">
        <v>3</v>
      </c>
      <c r="T323">
        <v>995</v>
      </c>
    </row>
    <row r="324" spans="1:32" x14ac:dyDescent="0.35">
      <c r="A324" t="s">
        <v>0</v>
      </c>
      <c r="B324" t="s">
        <v>2</v>
      </c>
      <c r="C324" s="35" t="s">
        <v>2188</v>
      </c>
      <c r="D324" t="s">
        <v>2189</v>
      </c>
      <c r="F324" s="35"/>
      <c r="G324" t="s">
        <v>2190</v>
      </c>
      <c r="H324">
        <v>403</v>
      </c>
      <c r="I324" t="s">
        <v>3</v>
      </c>
      <c r="J324">
        <v>872</v>
      </c>
      <c r="K324" t="s">
        <v>2191</v>
      </c>
      <c r="L324" t="s">
        <v>2192</v>
      </c>
      <c r="M324">
        <v>200</v>
      </c>
      <c r="N324" s="35"/>
      <c r="O324">
        <v>0</v>
      </c>
      <c r="P324" t="s">
        <v>2193</v>
      </c>
      <c r="Q324" t="s">
        <v>2192</v>
      </c>
      <c r="R324" s="36">
        <v>403</v>
      </c>
      <c r="S324" t="s">
        <v>3</v>
      </c>
      <c r="T324">
        <v>867</v>
      </c>
    </row>
    <row r="325" spans="1:32" x14ac:dyDescent="0.35">
      <c r="A325" t="s">
        <v>0</v>
      </c>
      <c r="B325" t="s">
        <v>2</v>
      </c>
      <c r="C325" s="35" t="s">
        <v>2194</v>
      </c>
      <c r="D325" t="s">
        <v>2195</v>
      </c>
      <c r="F325" s="35"/>
      <c r="G325" t="s">
        <v>2196</v>
      </c>
      <c r="H325">
        <v>403</v>
      </c>
      <c r="I325" t="s">
        <v>3</v>
      </c>
      <c r="J325">
        <v>930</v>
      </c>
      <c r="K325" t="s">
        <v>2191</v>
      </c>
      <c r="L325" t="s">
        <v>2197</v>
      </c>
      <c r="M325">
        <v>200</v>
      </c>
      <c r="N325" s="35"/>
      <c r="O325">
        <v>0</v>
      </c>
      <c r="P325" t="s">
        <v>2198</v>
      </c>
      <c r="Q325" t="s">
        <v>2197</v>
      </c>
      <c r="R325" s="36">
        <v>403</v>
      </c>
      <c r="S325" t="s">
        <v>3</v>
      </c>
      <c r="T325">
        <v>924</v>
      </c>
    </row>
    <row r="326" spans="1:32" x14ac:dyDescent="0.35">
      <c r="A326" t="s">
        <v>0</v>
      </c>
      <c r="B326" t="s">
        <v>2</v>
      </c>
      <c r="C326" s="35" t="s">
        <v>2199</v>
      </c>
      <c r="D326" t="s">
        <v>2200</v>
      </c>
      <c r="F326" s="35"/>
      <c r="G326" t="s">
        <v>2201</v>
      </c>
      <c r="H326">
        <v>200</v>
      </c>
      <c r="J326">
        <v>1493</v>
      </c>
      <c r="K326" t="s">
        <v>2202</v>
      </c>
      <c r="L326" t="s">
        <v>2203</v>
      </c>
      <c r="M326">
        <v>200</v>
      </c>
      <c r="N326" s="35"/>
      <c r="O326">
        <v>0</v>
      </c>
      <c r="P326" t="s">
        <v>2204</v>
      </c>
      <c r="Q326" t="s">
        <v>2203</v>
      </c>
      <c r="R326" s="36">
        <v>200</v>
      </c>
      <c r="T326">
        <v>1151</v>
      </c>
      <c r="U326" t="s">
        <v>2205</v>
      </c>
      <c r="V326" t="s">
        <v>2206</v>
      </c>
      <c r="W326">
        <v>200</v>
      </c>
      <c r="Y326">
        <v>172</v>
      </c>
      <c r="Z326" t="s">
        <v>2207</v>
      </c>
      <c r="AA326" t="s">
        <v>2208</v>
      </c>
      <c r="AB326">
        <v>200</v>
      </c>
      <c r="AD326">
        <v>165</v>
      </c>
      <c r="AE326" t="s">
        <v>45</v>
      </c>
      <c r="AF326" t="s">
        <v>4</v>
      </c>
    </row>
    <row r="327" spans="1:32" x14ac:dyDescent="0.35">
      <c r="A327" t="s">
        <v>0</v>
      </c>
      <c r="B327" t="s">
        <v>2</v>
      </c>
      <c r="C327" s="35" t="s">
        <v>2209</v>
      </c>
      <c r="D327" t="s">
        <v>2210</v>
      </c>
      <c r="F327" s="35"/>
      <c r="G327" t="s">
        <v>2211</v>
      </c>
      <c r="H327">
        <v>403</v>
      </c>
      <c r="I327" t="s">
        <v>3</v>
      </c>
      <c r="J327">
        <v>886</v>
      </c>
      <c r="K327" t="s">
        <v>2212</v>
      </c>
      <c r="L327" t="s">
        <v>2213</v>
      </c>
      <c r="M327">
        <v>200</v>
      </c>
      <c r="N327" s="35"/>
      <c r="O327">
        <v>0</v>
      </c>
      <c r="P327" t="s">
        <v>2214</v>
      </c>
      <c r="Q327" t="s">
        <v>2213</v>
      </c>
      <c r="R327" s="36">
        <v>403</v>
      </c>
      <c r="S327" t="s">
        <v>3</v>
      </c>
      <c r="T327">
        <v>881</v>
      </c>
    </row>
    <row r="328" spans="1:32" x14ac:dyDescent="0.35">
      <c r="A328" t="s">
        <v>0</v>
      </c>
      <c r="B328" t="s">
        <v>46</v>
      </c>
      <c r="C328" s="35" t="s">
        <v>2215</v>
      </c>
      <c r="D328" t="s">
        <v>2216</v>
      </c>
      <c r="F328" s="35"/>
      <c r="G328" t="s">
        <v>2217</v>
      </c>
      <c r="H328">
        <v>403</v>
      </c>
      <c r="I328" t="s">
        <v>3</v>
      </c>
      <c r="J328">
        <v>881</v>
      </c>
      <c r="K328" t="s">
        <v>2212</v>
      </c>
      <c r="L328" t="s">
        <v>2218</v>
      </c>
      <c r="M328">
        <v>200</v>
      </c>
      <c r="N328" s="35"/>
      <c r="O328">
        <v>0</v>
      </c>
      <c r="P328" t="s">
        <v>2219</v>
      </c>
      <c r="Q328" t="s">
        <v>2218</v>
      </c>
      <c r="R328" s="36">
        <v>403</v>
      </c>
      <c r="S328" t="s">
        <v>3</v>
      </c>
      <c r="T328">
        <v>877</v>
      </c>
    </row>
    <row r="329" spans="1:32" x14ac:dyDescent="0.35">
      <c r="A329" t="s">
        <v>0</v>
      </c>
      <c r="B329" t="s">
        <v>46</v>
      </c>
      <c r="C329" s="35" t="s">
        <v>2220</v>
      </c>
      <c r="D329" t="s">
        <v>2221</v>
      </c>
      <c r="F329" s="35"/>
      <c r="G329" t="s">
        <v>2222</v>
      </c>
      <c r="H329">
        <v>200</v>
      </c>
      <c r="J329">
        <v>1558</v>
      </c>
      <c r="K329" t="s">
        <v>2212</v>
      </c>
      <c r="L329" t="s">
        <v>2223</v>
      </c>
      <c r="M329">
        <v>200</v>
      </c>
      <c r="N329" s="35"/>
      <c r="O329">
        <v>0</v>
      </c>
      <c r="P329" t="s">
        <v>2224</v>
      </c>
      <c r="Q329" t="s">
        <v>2223</v>
      </c>
      <c r="R329" s="36">
        <v>200</v>
      </c>
      <c r="T329">
        <v>1098</v>
      </c>
      <c r="U329" t="s">
        <v>2225</v>
      </c>
      <c r="V329" t="s">
        <v>2226</v>
      </c>
      <c r="W329">
        <v>200</v>
      </c>
      <c r="Y329">
        <v>297</v>
      </c>
      <c r="Z329" t="s">
        <v>2227</v>
      </c>
      <c r="AA329" t="s">
        <v>2228</v>
      </c>
      <c r="AB329">
        <v>200</v>
      </c>
      <c r="AD329">
        <v>158</v>
      </c>
      <c r="AE329" s="2" t="s">
        <v>47</v>
      </c>
      <c r="AF329" t="s">
        <v>4</v>
      </c>
    </row>
    <row r="330" spans="1:32" x14ac:dyDescent="0.35">
      <c r="A330" t="s">
        <v>0</v>
      </c>
      <c r="B330" t="s">
        <v>46</v>
      </c>
      <c r="C330" s="35" t="s">
        <v>2229</v>
      </c>
      <c r="D330" t="s">
        <v>2230</v>
      </c>
      <c r="F330" s="35"/>
      <c r="G330" t="s">
        <v>2231</v>
      </c>
      <c r="H330">
        <v>403</v>
      </c>
      <c r="I330" t="s">
        <v>3</v>
      </c>
      <c r="J330">
        <v>944</v>
      </c>
      <c r="K330" t="s">
        <v>2232</v>
      </c>
      <c r="L330" t="s">
        <v>2233</v>
      </c>
      <c r="M330">
        <v>200</v>
      </c>
      <c r="N330" s="35"/>
      <c r="O330">
        <v>0</v>
      </c>
      <c r="P330" t="s">
        <v>2234</v>
      </c>
      <c r="Q330" t="s">
        <v>2233</v>
      </c>
      <c r="R330" s="36">
        <v>403</v>
      </c>
      <c r="S330" t="s">
        <v>3</v>
      </c>
      <c r="T330">
        <v>939</v>
      </c>
    </row>
    <row r="331" spans="1:32" x14ac:dyDescent="0.35">
      <c r="A331" t="s">
        <v>0</v>
      </c>
      <c r="B331" t="s">
        <v>2</v>
      </c>
      <c r="C331" s="35" t="s">
        <v>2235</v>
      </c>
      <c r="D331" t="s">
        <v>2236</v>
      </c>
      <c r="F331" s="35"/>
      <c r="G331" t="s">
        <v>2237</v>
      </c>
      <c r="H331">
        <v>403</v>
      </c>
      <c r="I331" t="s">
        <v>3</v>
      </c>
      <c r="J331">
        <v>852</v>
      </c>
      <c r="K331" t="s">
        <v>2238</v>
      </c>
      <c r="L331" t="s">
        <v>2239</v>
      </c>
      <c r="M331">
        <v>200</v>
      </c>
      <c r="N331" s="35"/>
      <c r="O331">
        <v>0</v>
      </c>
      <c r="P331" t="s">
        <v>2240</v>
      </c>
      <c r="Q331" t="s">
        <v>2239</v>
      </c>
      <c r="R331" s="36">
        <v>403</v>
      </c>
      <c r="S331" t="s">
        <v>3</v>
      </c>
      <c r="T331">
        <v>847</v>
      </c>
    </row>
    <row r="332" spans="1:32" x14ac:dyDescent="0.35">
      <c r="A332" t="s">
        <v>0</v>
      </c>
      <c r="B332" t="s">
        <v>2</v>
      </c>
      <c r="C332" s="35" t="s">
        <v>2241</v>
      </c>
      <c r="D332" t="s">
        <v>2242</v>
      </c>
      <c r="F332" s="35"/>
      <c r="G332" t="s">
        <v>2243</v>
      </c>
      <c r="H332">
        <v>403</v>
      </c>
      <c r="I332" t="s">
        <v>3</v>
      </c>
      <c r="J332" s="35">
        <v>837</v>
      </c>
      <c r="K332" t="s">
        <v>2244</v>
      </c>
      <c r="L332" s="35" t="s">
        <v>2245</v>
      </c>
      <c r="M332">
        <v>200</v>
      </c>
      <c r="O332">
        <v>0</v>
      </c>
      <c r="P332" s="35" t="s">
        <v>2246</v>
      </c>
      <c r="Q332" t="s">
        <v>2245</v>
      </c>
      <c r="R332" s="36">
        <v>403</v>
      </c>
      <c r="S332" t="s">
        <v>3</v>
      </c>
      <c r="T332" s="35">
        <v>832</v>
      </c>
    </row>
    <row r="333" spans="1:32" x14ac:dyDescent="0.35">
      <c r="A333" t="s">
        <v>0</v>
      </c>
      <c r="B333" t="s">
        <v>2</v>
      </c>
      <c r="C333" s="35" t="s">
        <v>2247</v>
      </c>
      <c r="D333" t="s">
        <v>2248</v>
      </c>
      <c r="F333" s="35"/>
      <c r="G333" t="s">
        <v>2249</v>
      </c>
      <c r="H333">
        <v>403</v>
      </c>
      <c r="I333" t="s">
        <v>3</v>
      </c>
      <c r="J333">
        <v>866</v>
      </c>
      <c r="K333" t="s">
        <v>2250</v>
      </c>
      <c r="L333" t="s">
        <v>2251</v>
      </c>
      <c r="M333">
        <v>200</v>
      </c>
      <c r="N333" s="35"/>
      <c r="O333">
        <v>0</v>
      </c>
      <c r="P333" t="s">
        <v>2252</v>
      </c>
      <c r="Q333" t="s">
        <v>2251</v>
      </c>
      <c r="R333" s="36">
        <v>403</v>
      </c>
      <c r="S333" t="s">
        <v>3</v>
      </c>
      <c r="T333">
        <v>861</v>
      </c>
    </row>
    <row r="334" spans="1:32" x14ac:dyDescent="0.35">
      <c r="A334" t="s">
        <v>0</v>
      </c>
      <c r="B334" t="s">
        <v>2</v>
      </c>
      <c r="C334" s="35" t="s">
        <v>2253</v>
      </c>
      <c r="D334" t="s">
        <v>2254</v>
      </c>
      <c r="F334" s="35"/>
      <c r="G334" t="s">
        <v>2255</v>
      </c>
      <c r="H334">
        <v>403</v>
      </c>
      <c r="I334" t="s">
        <v>3</v>
      </c>
      <c r="J334">
        <v>883</v>
      </c>
      <c r="K334" t="s">
        <v>2250</v>
      </c>
      <c r="L334" t="s">
        <v>2256</v>
      </c>
      <c r="M334">
        <v>200</v>
      </c>
      <c r="N334" s="35"/>
      <c r="O334">
        <v>0</v>
      </c>
      <c r="P334" t="s">
        <v>2257</v>
      </c>
      <c r="Q334" t="s">
        <v>2256</v>
      </c>
      <c r="R334" s="36">
        <v>403</v>
      </c>
      <c r="S334" t="s">
        <v>3</v>
      </c>
      <c r="T334">
        <v>877</v>
      </c>
    </row>
    <row r="335" spans="1:32" x14ac:dyDescent="0.35">
      <c r="A335" t="s">
        <v>0</v>
      </c>
      <c r="B335" t="s">
        <v>2</v>
      </c>
      <c r="C335" s="35" t="s">
        <v>2258</v>
      </c>
      <c r="D335" t="s">
        <v>2259</v>
      </c>
      <c r="F335" s="35"/>
      <c r="G335" t="s">
        <v>2260</v>
      </c>
      <c r="H335">
        <v>403</v>
      </c>
      <c r="I335" t="s">
        <v>3</v>
      </c>
      <c r="J335">
        <v>885</v>
      </c>
      <c r="K335" t="s">
        <v>2250</v>
      </c>
      <c r="L335" t="s">
        <v>2261</v>
      </c>
      <c r="M335">
        <v>200</v>
      </c>
      <c r="N335" s="35"/>
      <c r="O335">
        <v>0</v>
      </c>
      <c r="P335" t="s">
        <v>2262</v>
      </c>
      <c r="Q335" t="s">
        <v>2261</v>
      </c>
      <c r="R335" s="36">
        <v>403</v>
      </c>
      <c r="S335" t="s">
        <v>3</v>
      </c>
      <c r="T335">
        <v>881</v>
      </c>
    </row>
    <row r="336" spans="1:32" x14ac:dyDescent="0.35">
      <c r="A336" t="s">
        <v>0</v>
      </c>
      <c r="B336" t="s">
        <v>2</v>
      </c>
      <c r="C336" s="35" t="s">
        <v>2263</v>
      </c>
      <c r="D336" t="s">
        <v>2264</v>
      </c>
      <c r="F336" s="35"/>
      <c r="G336" t="s">
        <v>2265</v>
      </c>
      <c r="H336">
        <v>403</v>
      </c>
      <c r="I336" t="s">
        <v>3</v>
      </c>
      <c r="J336">
        <v>847</v>
      </c>
      <c r="K336" t="s">
        <v>2250</v>
      </c>
      <c r="L336" t="s">
        <v>2266</v>
      </c>
      <c r="M336">
        <v>200</v>
      </c>
      <c r="N336" s="35"/>
      <c r="O336">
        <v>0</v>
      </c>
      <c r="P336" t="s">
        <v>2267</v>
      </c>
      <c r="Q336" t="s">
        <v>2266</v>
      </c>
      <c r="R336" s="36">
        <v>403</v>
      </c>
      <c r="S336" t="s">
        <v>3</v>
      </c>
      <c r="T336">
        <v>842</v>
      </c>
    </row>
    <row r="337" spans="1:20" x14ac:dyDescent="0.35">
      <c r="A337" t="s">
        <v>0</v>
      </c>
      <c r="B337" t="s">
        <v>2</v>
      </c>
      <c r="C337" s="35" t="s">
        <v>2268</v>
      </c>
      <c r="D337" t="s">
        <v>2269</v>
      </c>
      <c r="F337" s="35"/>
      <c r="G337" t="s">
        <v>2270</v>
      </c>
      <c r="H337">
        <v>403</v>
      </c>
      <c r="I337" t="s">
        <v>3</v>
      </c>
      <c r="J337">
        <v>888</v>
      </c>
      <c r="K337" t="s">
        <v>2250</v>
      </c>
      <c r="L337" t="s">
        <v>2271</v>
      </c>
      <c r="M337">
        <v>200</v>
      </c>
      <c r="N337" s="35"/>
      <c r="O337" s="2">
        <v>0</v>
      </c>
      <c r="P337" s="2" t="s">
        <v>2272</v>
      </c>
      <c r="Q337" t="s">
        <v>2271</v>
      </c>
      <c r="R337" s="36">
        <v>403</v>
      </c>
      <c r="S337" t="s">
        <v>3</v>
      </c>
      <c r="T337">
        <v>884</v>
      </c>
    </row>
    <row r="338" spans="1:20" x14ac:dyDescent="0.35">
      <c r="A338" t="s">
        <v>0</v>
      </c>
      <c r="B338" t="s">
        <v>2</v>
      </c>
      <c r="C338" s="35" t="s">
        <v>2273</v>
      </c>
      <c r="D338" t="s">
        <v>2274</v>
      </c>
      <c r="F338" s="35"/>
      <c r="G338" t="s">
        <v>2275</v>
      </c>
      <c r="H338">
        <v>403</v>
      </c>
      <c r="I338" t="s">
        <v>3</v>
      </c>
      <c r="J338">
        <v>896</v>
      </c>
      <c r="K338" t="s">
        <v>2250</v>
      </c>
      <c r="L338" t="s">
        <v>2276</v>
      </c>
      <c r="M338">
        <v>200</v>
      </c>
      <c r="N338" s="35"/>
      <c r="O338" s="2">
        <v>0</v>
      </c>
      <c r="P338" t="s">
        <v>2277</v>
      </c>
      <c r="Q338" t="s">
        <v>2276</v>
      </c>
      <c r="R338" s="36">
        <v>403</v>
      </c>
      <c r="S338" t="s">
        <v>3</v>
      </c>
      <c r="T338">
        <v>892</v>
      </c>
    </row>
    <row r="339" spans="1:20" x14ac:dyDescent="0.35">
      <c r="A339" t="s">
        <v>0</v>
      </c>
      <c r="B339" t="s">
        <v>2</v>
      </c>
      <c r="C339" s="35" t="s">
        <v>2278</v>
      </c>
      <c r="D339" t="s">
        <v>2279</v>
      </c>
      <c r="F339" s="35"/>
      <c r="G339" t="s">
        <v>2280</v>
      </c>
      <c r="H339">
        <v>403</v>
      </c>
      <c r="I339" t="s">
        <v>3</v>
      </c>
      <c r="J339">
        <v>827</v>
      </c>
      <c r="K339" t="s">
        <v>2281</v>
      </c>
      <c r="L339" t="s">
        <v>2282</v>
      </c>
      <c r="M339">
        <v>200</v>
      </c>
      <c r="N339" s="35"/>
      <c r="O339">
        <v>0</v>
      </c>
      <c r="P339" t="s">
        <v>2283</v>
      </c>
      <c r="Q339" t="s">
        <v>2282</v>
      </c>
      <c r="R339" s="36">
        <v>403</v>
      </c>
      <c r="S339" t="s">
        <v>3</v>
      </c>
      <c r="T339">
        <v>823</v>
      </c>
    </row>
    <row r="340" spans="1:20" x14ac:dyDescent="0.35">
      <c r="A340" t="s">
        <v>0</v>
      </c>
      <c r="B340" t="s">
        <v>2</v>
      </c>
      <c r="C340" s="35" t="s">
        <v>2284</v>
      </c>
      <c r="D340" t="s">
        <v>2285</v>
      </c>
      <c r="F340" s="35"/>
      <c r="G340" t="s">
        <v>2286</v>
      </c>
      <c r="H340">
        <v>403</v>
      </c>
      <c r="I340" t="s">
        <v>3</v>
      </c>
      <c r="J340">
        <v>818</v>
      </c>
      <c r="K340" t="s">
        <v>2281</v>
      </c>
      <c r="L340" t="s">
        <v>2287</v>
      </c>
      <c r="M340">
        <v>200</v>
      </c>
      <c r="N340" s="35"/>
      <c r="O340">
        <v>0</v>
      </c>
      <c r="P340" t="s">
        <v>2288</v>
      </c>
      <c r="Q340" t="s">
        <v>2287</v>
      </c>
      <c r="R340" s="36">
        <v>403</v>
      </c>
      <c r="S340" t="s">
        <v>3</v>
      </c>
      <c r="T340">
        <v>814</v>
      </c>
    </row>
    <row r="341" spans="1:20" x14ac:dyDescent="0.35">
      <c r="A341" t="s">
        <v>0</v>
      </c>
      <c r="B341" t="s">
        <v>2</v>
      </c>
      <c r="C341" s="35" t="s">
        <v>2289</v>
      </c>
      <c r="D341" t="s">
        <v>2290</v>
      </c>
      <c r="F341" s="35"/>
      <c r="G341" t="s">
        <v>2291</v>
      </c>
      <c r="H341">
        <v>403</v>
      </c>
      <c r="I341" t="s">
        <v>3</v>
      </c>
      <c r="J341">
        <v>562</v>
      </c>
      <c r="K341" t="s">
        <v>2292</v>
      </c>
      <c r="L341" t="s">
        <v>2293</v>
      </c>
      <c r="M341">
        <v>200</v>
      </c>
      <c r="N341" s="35"/>
      <c r="O341">
        <v>0</v>
      </c>
      <c r="P341" t="s">
        <v>2294</v>
      </c>
      <c r="Q341" t="s">
        <v>2293</v>
      </c>
      <c r="R341" s="36">
        <v>403</v>
      </c>
      <c r="S341" t="s">
        <v>3</v>
      </c>
      <c r="T341">
        <v>540</v>
      </c>
    </row>
    <row r="342" spans="1:20" x14ac:dyDescent="0.35">
      <c r="A342" t="s">
        <v>0</v>
      </c>
      <c r="B342" t="s">
        <v>2</v>
      </c>
      <c r="C342" s="35" t="s">
        <v>2295</v>
      </c>
      <c r="D342" t="s">
        <v>2296</v>
      </c>
      <c r="F342" s="35"/>
      <c r="G342" t="s">
        <v>2297</v>
      </c>
      <c r="H342">
        <v>403</v>
      </c>
      <c r="I342" t="s">
        <v>3</v>
      </c>
      <c r="J342">
        <v>962</v>
      </c>
      <c r="K342" t="s">
        <v>2298</v>
      </c>
      <c r="L342" t="s">
        <v>2299</v>
      </c>
      <c r="M342">
        <v>200</v>
      </c>
      <c r="N342" s="35"/>
      <c r="O342">
        <v>0</v>
      </c>
      <c r="P342" t="s">
        <v>2300</v>
      </c>
      <c r="Q342" t="s">
        <v>2299</v>
      </c>
      <c r="R342" s="36">
        <v>403</v>
      </c>
      <c r="S342" t="s">
        <v>3</v>
      </c>
      <c r="T342">
        <v>957</v>
      </c>
    </row>
    <row r="343" spans="1:20" x14ac:dyDescent="0.35">
      <c r="A343" t="s">
        <v>0</v>
      </c>
      <c r="B343" t="s">
        <v>2</v>
      </c>
      <c r="C343" s="35" t="s">
        <v>2301</v>
      </c>
      <c r="D343" t="s">
        <v>2302</v>
      </c>
      <c r="F343" s="35"/>
      <c r="G343" t="s">
        <v>2303</v>
      </c>
      <c r="H343">
        <v>403</v>
      </c>
      <c r="I343" t="s">
        <v>3</v>
      </c>
      <c r="J343">
        <v>985</v>
      </c>
      <c r="K343" t="s">
        <v>2304</v>
      </c>
      <c r="L343" t="s">
        <v>2305</v>
      </c>
      <c r="M343">
        <v>200</v>
      </c>
      <c r="N343" s="35"/>
      <c r="O343">
        <v>0</v>
      </c>
      <c r="P343" t="s">
        <v>2306</v>
      </c>
      <c r="Q343" t="s">
        <v>2305</v>
      </c>
      <c r="R343" s="36">
        <v>403</v>
      </c>
      <c r="S343" t="s">
        <v>3</v>
      </c>
      <c r="T343">
        <v>980</v>
      </c>
    </row>
    <row r="344" spans="1:20" x14ac:dyDescent="0.35">
      <c r="A344" t="s">
        <v>0</v>
      </c>
      <c r="B344" t="s">
        <v>2</v>
      </c>
      <c r="C344" s="35" t="s">
        <v>2307</v>
      </c>
      <c r="D344" t="s">
        <v>2308</v>
      </c>
      <c r="F344" s="35"/>
      <c r="G344" t="s">
        <v>2309</v>
      </c>
      <c r="H344">
        <v>403</v>
      </c>
      <c r="I344" t="s">
        <v>3</v>
      </c>
      <c r="J344">
        <v>992</v>
      </c>
      <c r="K344" t="s">
        <v>2304</v>
      </c>
      <c r="L344" t="s">
        <v>2310</v>
      </c>
      <c r="M344">
        <v>200</v>
      </c>
      <c r="N344" s="35"/>
      <c r="O344">
        <v>0</v>
      </c>
      <c r="P344" t="s">
        <v>2311</v>
      </c>
      <c r="Q344" t="s">
        <v>2310</v>
      </c>
      <c r="R344" s="36">
        <v>403</v>
      </c>
      <c r="S344" t="s">
        <v>3</v>
      </c>
      <c r="T344">
        <v>987</v>
      </c>
    </row>
    <row r="345" spans="1:20" x14ac:dyDescent="0.35">
      <c r="A345" t="s">
        <v>0</v>
      </c>
      <c r="B345" t="s">
        <v>2</v>
      </c>
      <c r="C345" s="35" t="s">
        <v>2312</v>
      </c>
      <c r="D345" t="s">
        <v>2313</v>
      </c>
      <c r="F345" s="35"/>
      <c r="G345" t="s">
        <v>2314</v>
      </c>
      <c r="H345">
        <v>403</v>
      </c>
      <c r="I345" t="s">
        <v>3</v>
      </c>
      <c r="J345">
        <v>954</v>
      </c>
      <c r="K345" t="s">
        <v>2304</v>
      </c>
      <c r="L345" t="s">
        <v>2315</v>
      </c>
      <c r="M345">
        <v>200</v>
      </c>
      <c r="N345" s="35"/>
      <c r="O345">
        <v>0</v>
      </c>
      <c r="P345" t="s">
        <v>2316</v>
      </c>
      <c r="Q345" t="s">
        <v>2315</v>
      </c>
      <c r="R345" s="36">
        <v>403</v>
      </c>
      <c r="S345" t="s">
        <v>3</v>
      </c>
      <c r="T345">
        <v>950</v>
      </c>
    </row>
    <row r="346" spans="1:20" x14ac:dyDescent="0.35">
      <c r="A346" t="s">
        <v>0</v>
      </c>
      <c r="B346" t="s">
        <v>2</v>
      </c>
      <c r="C346" s="35" t="s">
        <v>2317</v>
      </c>
      <c r="D346" t="s">
        <v>2318</v>
      </c>
      <c r="F346" s="35"/>
      <c r="G346" t="s">
        <v>2319</v>
      </c>
      <c r="H346">
        <v>403</v>
      </c>
      <c r="I346" t="s">
        <v>3</v>
      </c>
      <c r="J346">
        <v>948</v>
      </c>
      <c r="K346" t="s">
        <v>2320</v>
      </c>
      <c r="L346" t="s">
        <v>2321</v>
      </c>
      <c r="M346">
        <v>200</v>
      </c>
      <c r="N346" s="35"/>
      <c r="O346">
        <v>0</v>
      </c>
      <c r="P346" t="s">
        <v>2322</v>
      </c>
      <c r="Q346" t="s">
        <v>2321</v>
      </c>
      <c r="R346" s="36">
        <v>403</v>
      </c>
      <c r="S346" t="s">
        <v>3</v>
      </c>
      <c r="T346">
        <v>943</v>
      </c>
    </row>
    <row r="347" spans="1:20" x14ac:dyDescent="0.35">
      <c r="A347" t="s">
        <v>0</v>
      </c>
      <c r="B347" t="s">
        <v>2</v>
      </c>
      <c r="C347" s="35" t="s">
        <v>2323</v>
      </c>
      <c r="D347" t="s">
        <v>2324</v>
      </c>
      <c r="F347" s="35"/>
      <c r="G347" t="s">
        <v>2325</v>
      </c>
      <c r="H347">
        <v>403</v>
      </c>
      <c r="I347" t="s">
        <v>3</v>
      </c>
      <c r="J347">
        <v>905</v>
      </c>
      <c r="K347" t="s">
        <v>2320</v>
      </c>
      <c r="L347" t="s">
        <v>2326</v>
      </c>
      <c r="M347">
        <v>200</v>
      </c>
      <c r="N347" s="35"/>
      <c r="O347">
        <v>0</v>
      </c>
      <c r="P347" t="s">
        <v>2327</v>
      </c>
      <c r="Q347" t="s">
        <v>2326</v>
      </c>
      <c r="R347" s="36">
        <v>403</v>
      </c>
      <c r="S347" t="s">
        <v>3</v>
      </c>
      <c r="T347">
        <v>900</v>
      </c>
    </row>
    <row r="348" spans="1:20" x14ac:dyDescent="0.35">
      <c r="A348" t="s">
        <v>0</v>
      </c>
      <c r="B348" t="s">
        <v>2</v>
      </c>
      <c r="C348" s="35" t="s">
        <v>2328</v>
      </c>
      <c r="D348" t="s">
        <v>2329</v>
      </c>
      <c r="F348" s="35"/>
      <c r="G348" t="s">
        <v>2330</v>
      </c>
      <c r="H348">
        <v>403</v>
      </c>
      <c r="I348" t="s">
        <v>3</v>
      </c>
      <c r="J348">
        <v>879</v>
      </c>
      <c r="K348" t="s">
        <v>2331</v>
      </c>
      <c r="L348" t="s">
        <v>2332</v>
      </c>
      <c r="M348">
        <v>200</v>
      </c>
      <c r="N348" s="35"/>
      <c r="O348">
        <v>0</v>
      </c>
      <c r="P348" t="s">
        <v>2333</v>
      </c>
      <c r="Q348" t="s">
        <v>2332</v>
      </c>
      <c r="R348" s="36">
        <v>403</v>
      </c>
      <c r="S348" t="s">
        <v>3</v>
      </c>
      <c r="T348">
        <v>874</v>
      </c>
    </row>
    <row r="349" spans="1:20" x14ac:dyDescent="0.35">
      <c r="A349" t="s">
        <v>0</v>
      </c>
      <c r="B349" t="s">
        <v>46</v>
      </c>
      <c r="C349" s="35" t="s">
        <v>2334</v>
      </c>
      <c r="D349" t="s">
        <v>2335</v>
      </c>
      <c r="F349" s="35"/>
      <c r="G349" t="s">
        <v>2336</v>
      </c>
      <c r="H349">
        <v>403</v>
      </c>
      <c r="I349" t="s">
        <v>3</v>
      </c>
      <c r="J349">
        <v>1023</v>
      </c>
      <c r="K349" t="s">
        <v>2337</v>
      </c>
      <c r="L349" t="s">
        <v>2338</v>
      </c>
      <c r="M349">
        <v>200</v>
      </c>
      <c r="N349" s="35"/>
      <c r="O349">
        <v>0</v>
      </c>
      <c r="P349" t="s">
        <v>2339</v>
      </c>
      <c r="Q349" t="s">
        <v>2338</v>
      </c>
      <c r="R349" s="36">
        <v>403</v>
      </c>
      <c r="S349" t="s">
        <v>3</v>
      </c>
      <c r="T349">
        <v>1018</v>
      </c>
    </row>
    <row r="350" spans="1:20" x14ac:dyDescent="0.35">
      <c r="A350" t="s">
        <v>0</v>
      </c>
      <c r="B350" t="s">
        <v>2</v>
      </c>
      <c r="C350" s="35" t="s">
        <v>2340</v>
      </c>
      <c r="D350" t="s">
        <v>2341</v>
      </c>
      <c r="F350" s="35"/>
      <c r="G350" t="s">
        <v>2342</v>
      </c>
      <c r="H350">
        <v>403</v>
      </c>
      <c r="I350" t="s">
        <v>3</v>
      </c>
      <c r="J350">
        <v>913</v>
      </c>
      <c r="K350" t="s">
        <v>2343</v>
      </c>
      <c r="L350" t="s">
        <v>2344</v>
      </c>
      <c r="M350">
        <v>200</v>
      </c>
      <c r="N350" s="35"/>
      <c r="O350">
        <v>0</v>
      </c>
      <c r="P350" t="s">
        <v>2345</v>
      </c>
      <c r="Q350" t="s">
        <v>2344</v>
      </c>
      <c r="R350" s="36">
        <v>403</v>
      </c>
      <c r="S350" t="s">
        <v>3</v>
      </c>
      <c r="T350">
        <v>908</v>
      </c>
    </row>
    <row r="351" spans="1:20" x14ac:dyDescent="0.35">
      <c r="A351" t="s">
        <v>0</v>
      </c>
      <c r="B351" t="s">
        <v>2</v>
      </c>
      <c r="C351" s="35" t="s">
        <v>2346</v>
      </c>
      <c r="D351" t="s">
        <v>2347</v>
      </c>
      <c r="F351" s="35"/>
      <c r="G351" t="s">
        <v>2348</v>
      </c>
      <c r="H351">
        <v>403</v>
      </c>
      <c r="I351" t="s">
        <v>3</v>
      </c>
      <c r="J351">
        <v>899</v>
      </c>
      <c r="K351" t="s">
        <v>2349</v>
      </c>
      <c r="L351" t="s">
        <v>2350</v>
      </c>
      <c r="M351">
        <v>200</v>
      </c>
      <c r="N351" s="35"/>
      <c r="O351">
        <v>0</v>
      </c>
      <c r="P351" t="s">
        <v>2351</v>
      </c>
      <c r="Q351" t="s">
        <v>2350</v>
      </c>
      <c r="R351" s="36">
        <v>403</v>
      </c>
      <c r="S351" t="s">
        <v>3</v>
      </c>
      <c r="T351">
        <v>895</v>
      </c>
    </row>
    <row r="352" spans="1:20" x14ac:dyDescent="0.35">
      <c r="A352" t="s">
        <v>0</v>
      </c>
      <c r="B352" t="s">
        <v>2</v>
      </c>
      <c r="C352" s="35" t="s">
        <v>2352</v>
      </c>
      <c r="D352" t="s">
        <v>2353</v>
      </c>
      <c r="F352" s="35"/>
      <c r="G352" t="s">
        <v>2354</v>
      </c>
      <c r="H352">
        <v>403</v>
      </c>
      <c r="I352" t="s">
        <v>3</v>
      </c>
      <c r="J352">
        <v>898</v>
      </c>
      <c r="K352" t="s">
        <v>2355</v>
      </c>
      <c r="L352" t="s">
        <v>2356</v>
      </c>
      <c r="M352">
        <v>200</v>
      </c>
      <c r="N352" s="35"/>
      <c r="O352">
        <v>0</v>
      </c>
      <c r="P352" t="s">
        <v>2357</v>
      </c>
      <c r="Q352" t="s">
        <v>2356</v>
      </c>
      <c r="R352" s="36">
        <v>403</v>
      </c>
      <c r="S352" t="s">
        <v>3</v>
      </c>
      <c r="T352">
        <v>893</v>
      </c>
    </row>
    <row r="353" spans="1:32" x14ac:dyDescent="0.35">
      <c r="A353" t="s">
        <v>0</v>
      </c>
      <c r="B353" t="s">
        <v>2</v>
      </c>
      <c r="C353" s="35" t="s">
        <v>2358</v>
      </c>
      <c r="D353" t="s">
        <v>2359</v>
      </c>
      <c r="F353" s="35"/>
      <c r="G353" t="s">
        <v>2360</v>
      </c>
      <c r="H353">
        <v>403</v>
      </c>
      <c r="I353" t="s">
        <v>3</v>
      </c>
      <c r="J353" s="35">
        <v>513</v>
      </c>
      <c r="K353" t="s">
        <v>2361</v>
      </c>
      <c r="L353" s="35" t="s">
        <v>2362</v>
      </c>
      <c r="M353">
        <v>200</v>
      </c>
      <c r="O353">
        <v>0</v>
      </c>
      <c r="P353" s="35" t="s">
        <v>2363</v>
      </c>
      <c r="Q353" t="s">
        <v>2362</v>
      </c>
      <c r="R353" s="36">
        <v>403</v>
      </c>
      <c r="S353" t="s">
        <v>3</v>
      </c>
      <c r="T353" s="35">
        <v>485</v>
      </c>
    </row>
    <row r="354" spans="1:32" x14ac:dyDescent="0.35">
      <c r="A354" t="s">
        <v>0</v>
      </c>
      <c r="B354" t="s">
        <v>2</v>
      </c>
      <c r="C354" s="35" t="s">
        <v>2364</v>
      </c>
      <c r="D354" t="s">
        <v>2365</v>
      </c>
      <c r="F354" s="35"/>
      <c r="G354" t="s">
        <v>2366</v>
      </c>
      <c r="H354">
        <v>403</v>
      </c>
      <c r="I354" t="s">
        <v>3</v>
      </c>
      <c r="J354">
        <v>951</v>
      </c>
      <c r="K354" t="s">
        <v>2367</v>
      </c>
      <c r="L354" t="s">
        <v>2368</v>
      </c>
      <c r="M354">
        <v>200</v>
      </c>
      <c r="N354" s="35"/>
      <c r="O354">
        <v>0</v>
      </c>
      <c r="P354" t="s">
        <v>2369</v>
      </c>
      <c r="Q354" t="s">
        <v>2368</v>
      </c>
      <c r="R354" s="36">
        <v>403</v>
      </c>
      <c r="S354" t="s">
        <v>3</v>
      </c>
      <c r="T354">
        <v>946</v>
      </c>
    </row>
    <row r="355" spans="1:32" x14ac:dyDescent="0.35">
      <c r="A355" t="s">
        <v>0</v>
      </c>
      <c r="B355" t="s">
        <v>2</v>
      </c>
      <c r="C355" s="35" t="s">
        <v>2370</v>
      </c>
      <c r="D355" t="s">
        <v>2371</v>
      </c>
      <c r="F355" s="35"/>
      <c r="G355" t="s">
        <v>2372</v>
      </c>
      <c r="H355">
        <v>403</v>
      </c>
      <c r="I355" t="s">
        <v>3</v>
      </c>
      <c r="J355">
        <v>905</v>
      </c>
      <c r="K355" t="s">
        <v>2367</v>
      </c>
      <c r="L355" t="s">
        <v>2373</v>
      </c>
      <c r="M355">
        <v>200</v>
      </c>
      <c r="N355" s="35"/>
      <c r="O355">
        <v>0</v>
      </c>
      <c r="P355" t="s">
        <v>2374</v>
      </c>
      <c r="Q355" t="s">
        <v>2373</v>
      </c>
      <c r="R355" s="36">
        <v>403</v>
      </c>
      <c r="S355" t="s">
        <v>3</v>
      </c>
      <c r="T355">
        <v>901</v>
      </c>
    </row>
    <row r="356" spans="1:32" x14ac:dyDescent="0.35">
      <c r="A356" t="s">
        <v>0</v>
      </c>
      <c r="B356" t="s">
        <v>2</v>
      </c>
      <c r="C356" s="35" t="s">
        <v>2375</v>
      </c>
      <c r="D356" t="s">
        <v>2376</v>
      </c>
      <c r="F356" s="35"/>
      <c r="G356" t="s">
        <v>2377</v>
      </c>
      <c r="H356">
        <v>403</v>
      </c>
      <c r="I356" t="s">
        <v>3</v>
      </c>
      <c r="J356">
        <v>880</v>
      </c>
      <c r="K356" t="s">
        <v>2367</v>
      </c>
      <c r="L356" t="s">
        <v>2378</v>
      </c>
      <c r="M356">
        <v>200</v>
      </c>
      <c r="N356" s="35"/>
      <c r="O356">
        <v>0</v>
      </c>
      <c r="P356" t="s">
        <v>2379</v>
      </c>
      <c r="Q356" t="s">
        <v>2378</v>
      </c>
      <c r="R356" s="36">
        <v>403</v>
      </c>
      <c r="S356" t="s">
        <v>3</v>
      </c>
      <c r="T356">
        <v>876</v>
      </c>
    </row>
    <row r="357" spans="1:32" x14ac:dyDescent="0.35">
      <c r="A357" t="s">
        <v>0</v>
      </c>
      <c r="B357" t="s">
        <v>2</v>
      </c>
      <c r="C357" s="35" t="s">
        <v>2380</v>
      </c>
      <c r="D357" t="s">
        <v>2381</v>
      </c>
      <c r="F357" s="35"/>
      <c r="G357" t="s">
        <v>2382</v>
      </c>
      <c r="H357">
        <v>403</v>
      </c>
      <c r="I357" t="s">
        <v>3</v>
      </c>
      <c r="J357">
        <v>944</v>
      </c>
      <c r="K357" t="s">
        <v>2367</v>
      </c>
      <c r="L357" t="s">
        <v>2383</v>
      </c>
      <c r="M357">
        <v>200</v>
      </c>
      <c r="N357" s="35"/>
      <c r="O357">
        <v>0</v>
      </c>
      <c r="P357" t="s">
        <v>2384</v>
      </c>
      <c r="Q357" t="s">
        <v>2383</v>
      </c>
      <c r="R357" s="36">
        <v>403</v>
      </c>
      <c r="S357" t="s">
        <v>3</v>
      </c>
      <c r="T357">
        <v>940</v>
      </c>
    </row>
    <row r="358" spans="1:32" x14ac:dyDescent="0.35">
      <c r="A358" t="s">
        <v>0</v>
      </c>
      <c r="B358" t="s">
        <v>2</v>
      </c>
      <c r="C358" s="35" t="s">
        <v>2385</v>
      </c>
      <c r="D358" t="s">
        <v>2386</v>
      </c>
      <c r="F358" s="35"/>
      <c r="G358" t="s">
        <v>2387</v>
      </c>
      <c r="H358">
        <v>403</v>
      </c>
      <c r="I358" t="s">
        <v>3</v>
      </c>
      <c r="J358">
        <v>901</v>
      </c>
      <c r="K358" t="s">
        <v>2367</v>
      </c>
      <c r="L358" t="s">
        <v>2388</v>
      </c>
      <c r="M358">
        <v>200</v>
      </c>
      <c r="N358" s="35"/>
      <c r="O358">
        <v>0</v>
      </c>
      <c r="P358" t="s">
        <v>2389</v>
      </c>
      <c r="Q358" t="s">
        <v>2388</v>
      </c>
      <c r="R358" s="36">
        <v>403</v>
      </c>
      <c r="S358" t="s">
        <v>3</v>
      </c>
      <c r="T358">
        <v>896</v>
      </c>
    </row>
    <row r="359" spans="1:32" x14ac:dyDescent="0.35">
      <c r="A359" t="s">
        <v>0</v>
      </c>
      <c r="B359" t="s">
        <v>2</v>
      </c>
      <c r="C359" s="35" t="s">
        <v>2390</v>
      </c>
      <c r="D359" t="s">
        <v>2391</v>
      </c>
      <c r="F359" s="35"/>
      <c r="G359" t="s">
        <v>2392</v>
      </c>
      <c r="H359">
        <v>403</v>
      </c>
      <c r="I359" t="s">
        <v>3</v>
      </c>
      <c r="J359">
        <v>918</v>
      </c>
      <c r="K359" t="s">
        <v>2393</v>
      </c>
      <c r="L359" t="s">
        <v>2394</v>
      </c>
      <c r="M359">
        <v>200</v>
      </c>
      <c r="N359" s="35"/>
      <c r="O359">
        <v>0</v>
      </c>
      <c r="P359" t="s">
        <v>2395</v>
      </c>
      <c r="Q359" t="s">
        <v>2394</v>
      </c>
      <c r="R359" s="36">
        <v>403</v>
      </c>
      <c r="S359" t="s">
        <v>3</v>
      </c>
      <c r="T359">
        <v>913</v>
      </c>
    </row>
    <row r="360" spans="1:32" x14ac:dyDescent="0.35">
      <c r="A360" t="s">
        <v>0</v>
      </c>
      <c r="B360" t="s">
        <v>2</v>
      </c>
      <c r="C360" s="35" t="s">
        <v>2396</v>
      </c>
      <c r="D360" t="s">
        <v>2397</v>
      </c>
      <c r="F360" s="35"/>
      <c r="G360" t="s">
        <v>2398</v>
      </c>
      <c r="H360">
        <v>403</v>
      </c>
      <c r="I360" t="s">
        <v>3</v>
      </c>
      <c r="J360">
        <v>832</v>
      </c>
      <c r="K360" t="s">
        <v>2399</v>
      </c>
      <c r="L360" t="s">
        <v>2400</v>
      </c>
      <c r="M360">
        <v>200</v>
      </c>
      <c r="N360" s="35"/>
      <c r="O360">
        <v>0</v>
      </c>
      <c r="P360" t="s">
        <v>2401</v>
      </c>
      <c r="Q360" t="s">
        <v>2400</v>
      </c>
      <c r="R360" s="36">
        <v>403</v>
      </c>
      <c r="S360" t="s">
        <v>3</v>
      </c>
      <c r="T360">
        <v>827</v>
      </c>
    </row>
    <row r="361" spans="1:32" x14ac:dyDescent="0.35">
      <c r="A361" t="s">
        <v>0</v>
      </c>
      <c r="B361" t="s">
        <v>2</v>
      </c>
      <c r="C361" s="35" t="s">
        <v>2402</v>
      </c>
      <c r="D361" t="s">
        <v>2403</v>
      </c>
      <c r="F361" s="35"/>
      <c r="G361" t="s">
        <v>2404</v>
      </c>
      <c r="H361">
        <v>403</v>
      </c>
      <c r="I361" t="s">
        <v>3</v>
      </c>
      <c r="J361">
        <v>485</v>
      </c>
      <c r="K361" t="s">
        <v>2405</v>
      </c>
      <c r="L361" t="s">
        <v>2406</v>
      </c>
      <c r="M361">
        <v>200</v>
      </c>
      <c r="N361" s="35"/>
      <c r="O361">
        <v>0</v>
      </c>
      <c r="P361" t="s">
        <v>2407</v>
      </c>
      <c r="Q361" t="s">
        <v>2406</v>
      </c>
      <c r="R361" s="36">
        <v>403</v>
      </c>
      <c r="S361" t="s">
        <v>3</v>
      </c>
      <c r="T361">
        <v>480</v>
      </c>
    </row>
    <row r="362" spans="1:32" x14ac:dyDescent="0.35">
      <c r="A362" t="s">
        <v>0</v>
      </c>
      <c r="B362" t="s">
        <v>2</v>
      </c>
      <c r="C362" s="35" t="s">
        <v>2408</v>
      </c>
      <c r="D362" t="s">
        <v>2409</v>
      </c>
      <c r="F362" s="35"/>
      <c r="G362" t="s">
        <v>2410</v>
      </c>
      <c r="H362">
        <v>403</v>
      </c>
      <c r="I362" t="s">
        <v>3</v>
      </c>
      <c r="J362" s="35">
        <v>960</v>
      </c>
      <c r="K362" t="s">
        <v>2411</v>
      </c>
      <c r="L362" s="35" t="s">
        <v>2412</v>
      </c>
      <c r="M362">
        <v>200</v>
      </c>
      <c r="O362">
        <v>0</v>
      </c>
      <c r="P362" s="35" t="s">
        <v>2413</v>
      </c>
      <c r="Q362" t="s">
        <v>2414</v>
      </c>
      <c r="R362" s="36">
        <v>403</v>
      </c>
      <c r="S362" t="s">
        <v>3</v>
      </c>
      <c r="T362" s="35">
        <v>955</v>
      </c>
    </row>
    <row r="363" spans="1:32" x14ac:dyDescent="0.35">
      <c r="A363" t="s">
        <v>0</v>
      </c>
      <c r="B363" t="s">
        <v>2</v>
      </c>
      <c r="C363" s="35" t="s">
        <v>2415</v>
      </c>
      <c r="D363" t="s">
        <v>2416</v>
      </c>
      <c r="F363" s="35"/>
      <c r="G363" t="s">
        <v>2417</v>
      </c>
      <c r="H363">
        <v>403</v>
      </c>
      <c r="I363" t="s">
        <v>3</v>
      </c>
      <c r="J363" s="35">
        <v>987</v>
      </c>
      <c r="K363" t="s">
        <v>2418</v>
      </c>
      <c r="L363" s="35" t="s">
        <v>2419</v>
      </c>
      <c r="M363">
        <v>200</v>
      </c>
      <c r="O363">
        <v>0</v>
      </c>
      <c r="P363" s="35" t="s">
        <v>2420</v>
      </c>
      <c r="Q363" t="s">
        <v>2419</v>
      </c>
      <c r="R363" s="36">
        <v>403</v>
      </c>
      <c r="S363" t="s">
        <v>3</v>
      </c>
      <c r="T363" s="35">
        <v>964</v>
      </c>
    </row>
    <row r="364" spans="1:32" x14ac:dyDescent="0.35">
      <c r="A364" t="s">
        <v>0</v>
      </c>
      <c r="B364" t="s">
        <v>2</v>
      </c>
      <c r="C364" s="35" t="s">
        <v>2421</v>
      </c>
      <c r="D364" t="s">
        <v>2422</v>
      </c>
      <c r="F364" s="35"/>
      <c r="G364" t="s">
        <v>2423</v>
      </c>
      <c r="H364">
        <v>200</v>
      </c>
      <c r="J364">
        <v>1404</v>
      </c>
      <c r="K364" t="s">
        <v>2424</v>
      </c>
      <c r="L364" t="s">
        <v>2425</v>
      </c>
      <c r="M364">
        <v>200</v>
      </c>
      <c r="N364" s="35"/>
      <c r="O364">
        <v>0</v>
      </c>
      <c r="P364" t="s">
        <v>2426</v>
      </c>
      <c r="Q364" t="s">
        <v>2427</v>
      </c>
      <c r="R364" s="36">
        <v>200</v>
      </c>
      <c r="T364">
        <v>1059</v>
      </c>
      <c r="U364" t="s">
        <v>2428</v>
      </c>
      <c r="V364" t="s">
        <v>2429</v>
      </c>
      <c r="W364">
        <v>200</v>
      </c>
      <c r="Y364">
        <v>186</v>
      </c>
      <c r="Z364" t="s">
        <v>2430</v>
      </c>
      <c r="AA364" t="s">
        <v>2431</v>
      </c>
      <c r="AB364">
        <v>200</v>
      </c>
      <c r="AD364">
        <v>153</v>
      </c>
      <c r="AE364" t="s">
        <v>49</v>
      </c>
      <c r="AF364" t="s">
        <v>4</v>
      </c>
    </row>
    <row r="365" spans="1:32" x14ac:dyDescent="0.35">
      <c r="A365" t="s">
        <v>0</v>
      </c>
      <c r="B365" t="s">
        <v>2</v>
      </c>
      <c r="C365" s="35" t="s">
        <v>2432</v>
      </c>
      <c r="D365" t="s">
        <v>2433</v>
      </c>
      <c r="F365" s="35"/>
      <c r="G365" t="s">
        <v>2434</v>
      </c>
      <c r="H365">
        <v>200</v>
      </c>
      <c r="J365" s="35">
        <v>1527</v>
      </c>
      <c r="K365" t="s">
        <v>2435</v>
      </c>
      <c r="L365" s="35" t="s">
        <v>2436</v>
      </c>
      <c r="M365">
        <v>200</v>
      </c>
      <c r="O365">
        <v>0</v>
      </c>
      <c r="P365" s="35" t="s">
        <v>2437</v>
      </c>
      <c r="Q365" t="s">
        <v>2436</v>
      </c>
      <c r="R365" s="36">
        <v>200</v>
      </c>
      <c r="T365" s="35">
        <v>1182</v>
      </c>
      <c r="U365" t="s">
        <v>2438</v>
      </c>
      <c r="V365" t="s">
        <v>2439</v>
      </c>
      <c r="W365">
        <v>200</v>
      </c>
      <c r="Y365">
        <v>185</v>
      </c>
      <c r="Z365" t="s">
        <v>2440</v>
      </c>
      <c r="AA365" t="s">
        <v>2441</v>
      </c>
      <c r="AB365">
        <v>200</v>
      </c>
      <c r="AD365">
        <v>154</v>
      </c>
      <c r="AE365" t="s">
        <v>2442</v>
      </c>
      <c r="AF365" t="s">
        <v>4</v>
      </c>
    </row>
    <row r="366" spans="1:32" x14ac:dyDescent="0.35">
      <c r="A366" t="s">
        <v>0</v>
      </c>
      <c r="B366" t="s">
        <v>2</v>
      </c>
      <c r="C366" s="35" t="s">
        <v>2443</v>
      </c>
      <c r="D366" t="s">
        <v>2444</v>
      </c>
      <c r="F366" s="35"/>
      <c r="G366" t="s">
        <v>2445</v>
      </c>
      <c r="H366">
        <v>200</v>
      </c>
      <c r="J366">
        <v>1636</v>
      </c>
      <c r="K366" t="s">
        <v>2435</v>
      </c>
      <c r="L366" t="s">
        <v>2446</v>
      </c>
      <c r="M366">
        <v>200</v>
      </c>
      <c r="N366" s="35"/>
      <c r="O366">
        <v>0</v>
      </c>
      <c r="P366" t="s">
        <v>2447</v>
      </c>
      <c r="Q366" t="s">
        <v>2446</v>
      </c>
      <c r="R366" s="36">
        <v>200</v>
      </c>
      <c r="T366">
        <v>1252</v>
      </c>
      <c r="U366" t="s">
        <v>2448</v>
      </c>
      <c r="V366" t="s">
        <v>2449</v>
      </c>
      <c r="W366">
        <v>200</v>
      </c>
      <c r="Y366">
        <v>223</v>
      </c>
      <c r="Z366" t="s">
        <v>2450</v>
      </c>
      <c r="AA366" t="s">
        <v>2451</v>
      </c>
      <c r="AB366">
        <v>200</v>
      </c>
      <c r="AD366">
        <v>157</v>
      </c>
      <c r="AE366" t="s">
        <v>2442</v>
      </c>
      <c r="AF366" t="s">
        <v>4</v>
      </c>
    </row>
    <row r="367" spans="1:32" x14ac:dyDescent="0.35">
      <c r="A367" t="s">
        <v>0</v>
      </c>
      <c r="B367" t="s">
        <v>2</v>
      </c>
      <c r="C367" s="35" t="s">
        <v>2452</v>
      </c>
      <c r="D367" t="s">
        <v>2453</v>
      </c>
      <c r="F367" s="35"/>
      <c r="G367" t="s">
        <v>2454</v>
      </c>
      <c r="H367">
        <v>403</v>
      </c>
      <c r="I367" t="s">
        <v>3</v>
      </c>
      <c r="J367">
        <v>919</v>
      </c>
      <c r="K367" t="s">
        <v>2455</v>
      </c>
      <c r="L367" t="s">
        <v>2456</v>
      </c>
      <c r="M367">
        <v>200</v>
      </c>
      <c r="N367" s="35"/>
      <c r="O367">
        <v>0</v>
      </c>
      <c r="P367" t="s">
        <v>2457</v>
      </c>
      <c r="Q367" t="s">
        <v>2456</v>
      </c>
      <c r="R367" s="36">
        <v>403</v>
      </c>
      <c r="S367" t="s">
        <v>3</v>
      </c>
      <c r="T367">
        <v>914</v>
      </c>
    </row>
    <row r="368" spans="1:32" x14ac:dyDescent="0.35">
      <c r="A368" t="s">
        <v>0</v>
      </c>
      <c r="B368" t="s">
        <v>2</v>
      </c>
      <c r="C368" s="35" t="s">
        <v>2458</v>
      </c>
      <c r="D368" t="s">
        <v>2459</v>
      </c>
      <c r="F368" s="35"/>
      <c r="G368" t="s">
        <v>2460</v>
      </c>
      <c r="H368">
        <v>403</v>
      </c>
      <c r="I368" t="s">
        <v>3</v>
      </c>
      <c r="J368" s="35">
        <v>955</v>
      </c>
      <c r="K368" t="s">
        <v>2461</v>
      </c>
      <c r="L368" s="35" t="s">
        <v>2462</v>
      </c>
      <c r="M368">
        <v>200</v>
      </c>
      <c r="O368">
        <v>0</v>
      </c>
      <c r="P368" s="35" t="s">
        <v>2463</v>
      </c>
      <c r="Q368" t="s">
        <v>2462</v>
      </c>
      <c r="R368" s="36">
        <v>403</v>
      </c>
      <c r="S368" t="s">
        <v>3</v>
      </c>
      <c r="T368" s="35">
        <v>950</v>
      </c>
    </row>
    <row r="369" spans="1:32" x14ac:dyDescent="0.35">
      <c r="A369" t="s">
        <v>0</v>
      </c>
      <c r="B369" t="s">
        <v>2</v>
      </c>
      <c r="C369" s="35" t="s">
        <v>2464</v>
      </c>
      <c r="D369" t="s">
        <v>2465</v>
      </c>
      <c r="F369" s="35"/>
      <c r="G369" t="s">
        <v>2466</v>
      </c>
      <c r="H369">
        <v>403</v>
      </c>
      <c r="I369" t="s">
        <v>3</v>
      </c>
      <c r="J369">
        <v>933</v>
      </c>
      <c r="K369" t="s">
        <v>2467</v>
      </c>
      <c r="L369" t="s">
        <v>2468</v>
      </c>
      <c r="M369">
        <v>200</v>
      </c>
      <c r="N369" s="35"/>
      <c r="O369">
        <v>0</v>
      </c>
      <c r="P369" t="s">
        <v>2469</v>
      </c>
      <c r="Q369" t="s">
        <v>2468</v>
      </c>
      <c r="R369" s="36">
        <v>403</v>
      </c>
      <c r="S369" t="s">
        <v>3</v>
      </c>
      <c r="T369">
        <v>910</v>
      </c>
    </row>
    <row r="370" spans="1:32" x14ac:dyDescent="0.35">
      <c r="A370" t="s">
        <v>0</v>
      </c>
      <c r="B370" t="s">
        <v>2</v>
      </c>
      <c r="C370" s="35" t="s">
        <v>2470</v>
      </c>
      <c r="D370" t="s">
        <v>2471</v>
      </c>
      <c r="F370" s="35"/>
      <c r="G370" t="s">
        <v>2472</v>
      </c>
      <c r="H370">
        <v>403</v>
      </c>
      <c r="I370" t="s">
        <v>3</v>
      </c>
      <c r="J370">
        <v>916</v>
      </c>
      <c r="K370" t="s">
        <v>2467</v>
      </c>
      <c r="L370" t="s">
        <v>2473</v>
      </c>
      <c r="M370">
        <v>200</v>
      </c>
      <c r="N370" s="35"/>
      <c r="O370">
        <v>0</v>
      </c>
      <c r="P370" t="s">
        <v>2474</v>
      </c>
      <c r="Q370" t="s">
        <v>2473</v>
      </c>
      <c r="R370" s="36">
        <v>403</v>
      </c>
      <c r="S370" t="s">
        <v>3</v>
      </c>
      <c r="T370">
        <v>911</v>
      </c>
    </row>
    <row r="371" spans="1:32" x14ac:dyDescent="0.35">
      <c r="A371" t="s">
        <v>0</v>
      </c>
      <c r="B371" t="s">
        <v>2</v>
      </c>
      <c r="C371" s="35" t="s">
        <v>2475</v>
      </c>
      <c r="D371" t="s">
        <v>2476</v>
      </c>
      <c r="F371" s="35"/>
      <c r="G371" t="s">
        <v>2477</v>
      </c>
      <c r="H371">
        <v>403</v>
      </c>
      <c r="I371" t="s">
        <v>3</v>
      </c>
      <c r="J371" s="35">
        <v>855</v>
      </c>
      <c r="K371" t="s">
        <v>2467</v>
      </c>
      <c r="L371" s="35" t="s">
        <v>2478</v>
      </c>
      <c r="M371">
        <v>200</v>
      </c>
      <c r="O371" s="2">
        <v>0</v>
      </c>
      <c r="P371" s="35" t="s">
        <v>2479</v>
      </c>
      <c r="Q371" t="s">
        <v>2478</v>
      </c>
      <c r="R371" s="36">
        <v>403</v>
      </c>
      <c r="S371" t="s">
        <v>3</v>
      </c>
      <c r="T371" s="35">
        <v>851</v>
      </c>
      <c r="AD371" s="2"/>
    </row>
    <row r="372" spans="1:32" x14ac:dyDescent="0.35">
      <c r="A372" t="s">
        <v>0</v>
      </c>
      <c r="B372" t="s">
        <v>2</v>
      </c>
      <c r="C372" s="35" t="s">
        <v>2480</v>
      </c>
      <c r="D372" t="s">
        <v>2481</v>
      </c>
      <c r="F372" s="35"/>
      <c r="G372" t="s">
        <v>2482</v>
      </c>
      <c r="H372">
        <v>403</v>
      </c>
      <c r="I372" t="s">
        <v>3</v>
      </c>
      <c r="J372">
        <v>870</v>
      </c>
      <c r="K372" t="s">
        <v>2467</v>
      </c>
      <c r="L372" t="s">
        <v>2483</v>
      </c>
      <c r="M372">
        <v>200</v>
      </c>
      <c r="N372" s="35"/>
      <c r="O372">
        <v>0</v>
      </c>
      <c r="P372" t="s">
        <v>2484</v>
      </c>
      <c r="Q372" t="s">
        <v>2483</v>
      </c>
      <c r="R372" s="36">
        <v>403</v>
      </c>
      <c r="S372" t="s">
        <v>3</v>
      </c>
      <c r="T372">
        <v>865</v>
      </c>
    </row>
    <row r="373" spans="1:32" x14ac:dyDescent="0.35">
      <c r="A373" t="s">
        <v>0</v>
      </c>
      <c r="B373" t="s">
        <v>2</v>
      </c>
      <c r="C373" s="35" t="s">
        <v>2485</v>
      </c>
      <c r="D373" t="s">
        <v>2486</v>
      </c>
      <c r="F373" s="35"/>
      <c r="G373" t="s">
        <v>2487</v>
      </c>
      <c r="H373">
        <v>403</v>
      </c>
      <c r="I373" t="s">
        <v>3</v>
      </c>
      <c r="J373" s="35">
        <v>1103</v>
      </c>
      <c r="K373" t="s">
        <v>2467</v>
      </c>
      <c r="L373" s="35" t="s">
        <v>2488</v>
      </c>
      <c r="M373">
        <v>200</v>
      </c>
      <c r="O373">
        <v>0</v>
      </c>
      <c r="P373" s="35" t="s">
        <v>2489</v>
      </c>
      <c r="Q373" t="s">
        <v>2488</v>
      </c>
      <c r="R373" s="36">
        <v>403</v>
      </c>
      <c r="S373" t="s">
        <v>3</v>
      </c>
      <c r="T373" s="35">
        <v>1097</v>
      </c>
      <c r="AD373" s="2"/>
    </row>
    <row r="374" spans="1:32" x14ac:dyDescent="0.35">
      <c r="A374" t="s">
        <v>0</v>
      </c>
      <c r="B374" t="s">
        <v>2</v>
      </c>
      <c r="C374" s="35" t="s">
        <v>2490</v>
      </c>
      <c r="D374" t="s">
        <v>2491</v>
      </c>
      <c r="F374" s="35"/>
      <c r="G374" t="s">
        <v>2492</v>
      </c>
      <c r="H374">
        <v>403</v>
      </c>
      <c r="I374" t="s">
        <v>3</v>
      </c>
      <c r="J374">
        <v>501</v>
      </c>
      <c r="K374" t="s">
        <v>2467</v>
      </c>
      <c r="L374" t="s">
        <v>2493</v>
      </c>
      <c r="M374">
        <v>200</v>
      </c>
      <c r="N374" s="35"/>
      <c r="O374">
        <v>0</v>
      </c>
      <c r="P374" t="s">
        <v>2494</v>
      </c>
      <c r="Q374" t="s">
        <v>2493</v>
      </c>
      <c r="R374" s="36">
        <v>403</v>
      </c>
      <c r="S374" t="s">
        <v>3</v>
      </c>
      <c r="T374">
        <v>497</v>
      </c>
    </row>
    <row r="375" spans="1:32" x14ac:dyDescent="0.35">
      <c r="A375" t="s">
        <v>0</v>
      </c>
      <c r="B375" t="s">
        <v>2</v>
      </c>
      <c r="C375" s="35" t="s">
        <v>2495</v>
      </c>
      <c r="D375" t="s">
        <v>2496</v>
      </c>
      <c r="F375" s="35"/>
      <c r="G375" t="s">
        <v>2497</v>
      </c>
      <c r="H375">
        <v>403</v>
      </c>
      <c r="I375" t="s">
        <v>3</v>
      </c>
      <c r="J375" s="35">
        <v>824</v>
      </c>
      <c r="K375" t="s">
        <v>2467</v>
      </c>
      <c r="L375" s="35" t="s">
        <v>2498</v>
      </c>
      <c r="M375">
        <v>200</v>
      </c>
      <c r="O375">
        <v>0</v>
      </c>
      <c r="P375" s="35" t="s">
        <v>2499</v>
      </c>
      <c r="Q375" t="s">
        <v>2498</v>
      </c>
      <c r="R375" s="36">
        <v>403</v>
      </c>
      <c r="S375" t="s">
        <v>3</v>
      </c>
      <c r="T375" s="35">
        <v>819</v>
      </c>
      <c r="AD375" s="2"/>
    </row>
    <row r="376" spans="1:32" x14ac:dyDescent="0.35">
      <c r="A376" t="s">
        <v>0</v>
      </c>
      <c r="B376" t="s">
        <v>2</v>
      </c>
      <c r="C376" s="35" t="s">
        <v>2500</v>
      </c>
      <c r="D376" t="s">
        <v>2501</v>
      </c>
      <c r="F376" s="35"/>
      <c r="G376" t="s">
        <v>2502</v>
      </c>
      <c r="H376">
        <v>403</v>
      </c>
      <c r="I376" t="s">
        <v>3</v>
      </c>
      <c r="J376">
        <v>487</v>
      </c>
      <c r="K376" t="s">
        <v>2467</v>
      </c>
      <c r="L376" t="s">
        <v>2503</v>
      </c>
      <c r="M376">
        <v>200</v>
      </c>
      <c r="N376" s="35"/>
      <c r="O376">
        <v>0</v>
      </c>
      <c r="P376" t="s">
        <v>2504</v>
      </c>
      <c r="Q376" t="s">
        <v>2503</v>
      </c>
      <c r="R376" s="36">
        <v>403</v>
      </c>
      <c r="S376" t="s">
        <v>3</v>
      </c>
      <c r="T376">
        <v>482</v>
      </c>
    </row>
    <row r="377" spans="1:32" x14ac:dyDescent="0.35">
      <c r="A377" t="s">
        <v>0</v>
      </c>
      <c r="B377" t="s">
        <v>2</v>
      </c>
      <c r="C377" s="35" t="s">
        <v>2505</v>
      </c>
      <c r="D377" t="s">
        <v>2506</v>
      </c>
      <c r="F377" s="35"/>
      <c r="G377" t="s">
        <v>2507</v>
      </c>
      <c r="H377">
        <v>403</v>
      </c>
      <c r="I377" t="s">
        <v>3</v>
      </c>
      <c r="J377">
        <v>663</v>
      </c>
      <c r="K377" t="s">
        <v>2508</v>
      </c>
      <c r="L377" t="s">
        <v>2509</v>
      </c>
      <c r="M377">
        <v>200</v>
      </c>
      <c r="N377" s="35"/>
      <c r="O377">
        <v>0</v>
      </c>
      <c r="P377" t="s">
        <v>2510</v>
      </c>
      <c r="Q377" t="s">
        <v>2509</v>
      </c>
      <c r="R377" s="36">
        <v>403</v>
      </c>
      <c r="S377" t="s">
        <v>3</v>
      </c>
      <c r="T377">
        <v>658</v>
      </c>
    </row>
    <row r="378" spans="1:32" x14ac:dyDescent="0.35">
      <c r="A378" t="s">
        <v>0</v>
      </c>
      <c r="B378" t="s">
        <v>2</v>
      </c>
      <c r="C378" s="35" t="s">
        <v>2511</v>
      </c>
      <c r="D378" t="s">
        <v>2512</v>
      </c>
      <c r="F378" s="35"/>
      <c r="G378" t="s">
        <v>2513</v>
      </c>
      <c r="H378">
        <v>408</v>
      </c>
      <c r="I378" t="s">
        <v>39</v>
      </c>
      <c r="J378">
        <v>10004</v>
      </c>
      <c r="N378" s="35"/>
    </row>
    <row r="379" spans="1:32" x14ac:dyDescent="0.35">
      <c r="A379" t="s">
        <v>0</v>
      </c>
      <c r="B379" t="s">
        <v>2</v>
      </c>
      <c r="C379" s="35" t="s">
        <v>2514</v>
      </c>
      <c r="D379" t="s">
        <v>2515</v>
      </c>
      <c r="F379" s="35"/>
      <c r="G379" t="s">
        <v>2516</v>
      </c>
      <c r="H379">
        <v>403</v>
      </c>
      <c r="I379" t="s">
        <v>3</v>
      </c>
      <c r="J379">
        <v>566</v>
      </c>
      <c r="K379" t="s">
        <v>2517</v>
      </c>
      <c r="L379" t="s">
        <v>2518</v>
      </c>
      <c r="M379">
        <v>200</v>
      </c>
      <c r="N379" s="35"/>
      <c r="O379">
        <v>0</v>
      </c>
      <c r="P379" t="s">
        <v>2519</v>
      </c>
      <c r="Q379" t="s">
        <v>2518</v>
      </c>
      <c r="R379" s="36">
        <v>403</v>
      </c>
      <c r="S379" t="s">
        <v>3</v>
      </c>
      <c r="T379">
        <v>560</v>
      </c>
    </row>
    <row r="380" spans="1:32" x14ac:dyDescent="0.35">
      <c r="A380" t="s">
        <v>0</v>
      </c>
      <c r="B380" t="s">
        <v>2</v>
      </c>
      <c r="C380" s="35" t="s">
        <v>2520</v>
      </c>
      <c r="D380" t="s">
        <v>2521</v>
      </c>
      <c r="F380" s="35"/>
      <c r="G380" t="s">
        <v>2522</v>
      </c>
      <c r="H380">
        <v>403</v>
      </c>
      <c r="I380" t="s">
        <v>3</v>
      </c>
      <c r="J380" s="35">
        <v>907</v>
      </c>
      <c r="K380" t="s">
        <v>2517</v>
      </c>
      <c r="L380" s="35" t="s">
        <v>2523</v>
      </c>
      <c r="M380">
        <v>200</v>
      </c>
      <c r="O380">
        <v>0</v>
      </c>
      <c r="P380" s="35" t="s">
        <v>2524</v>
      </c>
      <c r="Q380" t="s">
        <v>2523</v>
      </c>
      <c r="R380" s="36">
        <v>403</v>
      </c>
      <c r="S380" t="s">
        <v>3</v>
      </c>
      <c r="T380" s="35">
        <v>903</v>
      </c>
      <c r="AD380" s="2"/>
    </row>
    <row r="381" spans="1:32" x14ac:dyDescent="0.35">
      <c r="A381" t="s">
        <v>0</v>
      </c>
      <c r="B381" t="s">
        <v>2</v>
      </c>
      <c r="C381" s="35" t="s">
        <v>2525</v>
      </c>
      <c r="D381" t="s">
        <v>2526</v>
      </c>
      <c r="F381" s="35"/>
      <c r="G381" t="s">
        <v>2527</v>
      </c>
      <c r="H381">
        <v>403</v>
      </c>
      <c r="I381" t="s">
        <v>3</v>
      </c>
      <c r="J381" s="35">
        <v>887</v>
      </c>
      <c r="K381" t="s">
        <v>2528</v>
      </c>
      <c r="L381" s="35" t="s">
        <v>2529</v>
      </c>
      <c r="M381">
        <v>200</v>
      </c>
      <c r="O381">
        <v>0</v>
      </c>
      <c r="P381" s="35" t="s">
        <v>2530</v>
      </c>
      <c r="Q381" t="s">
        <v>2529</v>
      </c>
      <c r="R381" s="36">
        <v>403</v>
      </c>
      <c r="S381" t="s">
        <v>3</v>
      </c>
      <c r="T381" s="35">
        <v>881</v>
      </c>
    </row>
    <row r="382" spans="1:32" x14ac:dyDescent="0.35">
      <c r="A382" t="s">
        <v>0</v>
      </c>
      <c r="B382" t="s">
        <v>2</v>
      </c>
      <c r="C382" s="35" t="s">
        <v>2531</v>
      </c>
      <c r="D382" t="s">
        <v>2532</v>
      </c>
      <c r="F382" s="35"/>
      <c r="G382" t="s">
        <v>2533</v>
      </c>
      <c r="H382">
        <v>200</v>
      </c>
      <c r="J382">
        <v>1495</v>
      </c>
      <c r="K382" t="s">
        <v>2534</v>
      </c>
      <c r="L382" t="s">
        <v>2535</v>
      </c>
      <c r="M382">
        <v>200</v>
      </c>
      <c r="N382" s="35"/>
      <c r="O382">
        <v>0</v>
      </c>
      <c r="P382" t="s">
        <v>2536</v>
      </c>
      <c r="Q382" t="s">
        <v>2535</v>
      </c>
      <c r="R382" s="36">
        <v>200</v>
      </c>
      <c r="T382">
        <v>1131</v>
      </c>
      <c r="U382" t="s">
        <v>2537</v>
      </c>
      <c r="V382" t="s">
        <v>2538</v>
      </c>
      <c r="W382">
        <v>200</v>
      </c>
      <c r="Y382">
        <v>199</v>
      </c>
      <c r="Z382" t="s">
        <v>2539</v>
      </c>
      <c r="AA382" t="s">
        <v>2540</v>
      </c>
      <c r="AB382">
        <v>200</v>
      </c>
      <c r="AD382">
        <v>160</v>
      </c>
      <c r="AE382" t="s">
        <v>41</v>
      </c>
      <c r="AF382" t="s">
        <v>4</v>
      </c>
    </row>
    <row r="383" spans="1:32" x14ac:dyDescent="0.35">
      <c r="A383" t="s">
        <v>0</v>
      </c>
      <c r="B383" t="s">
        <v>46</v>
      </c>
      <c r="C383" s="35" t="s">
        <v>2541</v>
      </c>
      <c r="D383" t="s">
        <v>2542</v>
      </c>
      <c r="F383" s="35"/>
      <c r="G383" t="s">
        <v>2543</v>
      </c>
      <c r="H383">
        <v>403</v>
      </c>
      <c r="I383" t="s">
        <v>3</v>
      </c>
      <c r="J383">
        <v>895</v>
      </c>
      <c r="K383" t="s">
        <v>2544</v>
      </c>
      <c r="L383" t="s">
        <v>2545</v>
      </c>
      <c r="M383">
        <v>200</v>
      </c>
      <c r="N383" s="35"/>
      <c r="O383">
        <v>0</v>
      </c>
      <c r="P383" t="s">
        <v>2546</v>
      </c>
      <c r="Q383" t="s">
        <v>2545</v>
      </c>
      <c r="R383" s="36">
        <v>403</v>
      </c>
      <c r="S383" t="s">
        <v>3</v>
      </c>
      <c r="T383">
        <v>872</v>
      </c>
    </row>
    <row r="384" spans="1:32" x14ac:dyDescent="0.35">
      <c r="A384" t="s">
        <v>0</v>
      </c>
      <c r="B384" t="s">
        <v>2</v>
      </c>
      <c r="C384" s="35" t="s">
        <v>2547</v>
      </c>
      <c r="D384" t="s">
        <v>2548</v>
      </c>
      <c r="F384" s="35"/>
      <c r="G384" t="s">
        <v>2549</v>
      </c>
      <c r="H384">
        <v>403</v>
      </c>
      <c r="I384" t="s">
        <v>3</v>
      </c>
      <c r="J384">
        <v>882</v>
      </c>
      <c r="K384" t="s">
        <v>2550</v>
      </c>
      <c r="L384" t="s">
        <v>2551</v>
      </c>
      <c r="M384">
        <v>200</v>
      </c>
      <c r="N384" s="35"/>
      <c r="O384">
        <v>0</v>
      </c>
      <c r="P384" t="s">
        <v>2552</v>
      </c>
      <c r="Q384" t="s">
        <v>2551</v>
      </c>
      <c r="R384" s="36">
        <v>403</v>
      </c>
      <c r="S384" t="s">
        <v>3</v>
      </c>
      <c r="T384">
        <v>877</v>
      </c>
    </row>
    <row r="385" spans="1:32" x14ac:dyDescent="0.35">
      <c r="A385" t="s">
        <v>0</v>
      </c>
      <c r="B385" t="s">
        <v>2</v>
      </c>
      <c r="C385" s="35" t="s">
        <v>2553</v>
      </c>
      <c r="D385" t="s">
        <v>2554</v>
      </c>
      <c r="F385" s="35"/>
      <c r="G385" t="s">
        <v>2555</v>
      </c>
      <c r="H385">
        <v>403</v>
      </c>
      <c r="I385" t="s">
        <v>3</v>
      </c>
      <c r="J385">
        <v>1041</v>
      </c>
      <c r="K385" t="s">
        <v>2556</v>
      </c>
      <c r="L385" t="s">
        <v>2557</v>
      </c>
      <c r="M385">
        <v>200</v>
      </c>
      <c r="N385" s="35"/>
      <c r="O385">
        <v>0</v>
      </c>
      <c r="P385" t="s">
        <v>2558</v>
      </c>
      <c r="Q385" t="s">
        <v>2557</v>
      </c>
      <c r="R385" s="36">
        <v>403</v>
      </c>
      <c r="S385" t="s">
        <v>3</v>
      </c>
      <c r="T385">
        <v>1036</v>
      </c>
    </row>
    <row r="386" spans="1:32" x14ac:dyDescent="0.35">
      <c r="A386" t="s">
        <v>0</v>
      </c>
      <c r="B386" t="s">
        <v>2</v>
      </c>
      <c r="C386" s="35" t="s">
        <v>2559</v>
      </c>
      <c r="D386" t="s">
        <v>2560</v>
      </c>
      <c r="F386" s="35"/>
      <c r="G386" t="s">
        <v>2561</v>
      </c>
      <c r="H386">
        <v>403</v>
      </c>
      <c r="I386" t="s">
        <v>3</v>
      </c>
      <c r="J386" s="35">
        <v>517</v>
      </c>
      <c r="K386" t="s">
        <v>2562</v>
      </c>
      <c r="L386" s="35" t="s">
        <v>2563</v>
      </c>
      <c r="M386">
        <v>200</v>
      </c>
      <c r="O386">
        <v>0</v>
      </c>
      <c r="P386" s="35" t="s">
        <v>2564</v>
      </c>
      <c r="Q386" t="s">
        <v>2563</v>
      </c>
      <c r="R386" s="36">
        <v>403</v>
      </c>
      <c r="S386" t="s">
        <v>3</v>
      </c>
      <c r="T386" s="35">
        <v>512</v>
      </c>
    </row>
    <row r="387" spans="1:32" x14ac:dyDescent="0.35">
      <c r="A387" t="s">
        <v>0</v>
      </c>
      <c r="B387" t="s">
        <v>2</v>
      </c>
      <c r="C387" s="2" t="s">
        <v>2565</v>
      </c>
      <c r="D387" t="s">
        <v>2566</v>
      </c>
      <c r="F387" s="35"/>
      <c r="G387" t="s">
        <v>2567</v>
      </c>
      <c r="H387">
        <v>403</v>
      </c>
      <c r="I387" t="s">
        <v>3</v>
      </c>
      <c r="J387" s="35">
        <v>873</v>
      </c>
      <c r="K387" t="s">
        <v>2562</v>
      </c>
      <c r="L387" s="35" t="s">
        <v>2568</v>
      </c>
      <c r="M387">
        <v>200</v>
      </c>
      <c r="O387">
        <v>0</v>
      </c>
      <c r="P387" s="35" t="s">
        <v>2569</v>
      </c>
      <c r="Q387" t="s">
        <v>2568</v>
      </c>
      <c r="R387" s="36">
        <v>403</v>
      </c>
      <c r="S387" t="s">
        <v>3</v>
      </c>
      <c r="T387" s="35">
        <v>868</v>
      </c>
    </row>
    <row r="388" spans="1:32" x14ac:dyDescent="0.35">
      <c r="A388" t="s">
        <v>0</v>
      </c>
      <c r="B388" t="s">
        <v>46</v>
      </c>
      <c r="C388" s="35" t="s">
        <v>2570</v>
      </c>
      <c r="D388" t="s">
        <v>2571</v>
      </c>
      <c r="F388" s="35"/>
      <c r="G388" t="s">
        <v>2572</v>
      </c>
      <c r="H388">
        <v>200</v>
      </c>
      <c r="J388" s="35">
        <v>1461</v>
      </c>
      <c r="K388" t="s">
        <v>2573</v>
      </c>
      <c r="L388" s="35" t="s">
        <v>2574</v>
      </c>
      <c r="M388">
        <v>200</v>
      </c>
      <c r="O388">
        <v>0</v>
      </c>
      <c r="P388" s="35" t="s">
        <v>2575</v>
      </c>
      <c r="Q388" t="s">
        <v>2574</v>
      </c>
      <c r="R388" s="36">
        <v>200</v>
      </c>
      <c r="T388" s="35">
        <v>1123</v>
      </c>
      <c r="U388" t="s">
        <v>2576</v>
      </c>
      <c r="V388" t="s">
        <v>2577</v>
      </c>
      <c r="W388">
        <v>200</v>
      </c>
      <c r="Y388">
        <v>170</v>
      </c>
      <c r="Z388" t="s">
        <v>2578</v>
      </c>
      <c r="AA388" t="s">
        <v>2579</v>
      </c>
      <c r="AB388">
        <v>200</v>
      </c>
      <c r="AD388">
        <v>163</v>
      </c>
      <c r="AE388" s="2" t="s">
        <v>47</v>
      </c>
      <c r="AF388" t="s">
        <v>4</v>
      </c>
    </row>
    <row r="389" spans="1:32" x14ac:dyDescent="0.35">
      <c r="A389" t="s">
        <v>0</v>
      </c>
      <c r="B389" t="s">
        <v>2</v>
      </c>
      <c r="C389" s="35" t="s">
        <v>2580</v>
      </c>
      <c r="D389" t="s">
        <v>2581</v>
      </c>
      <c r="F389" s="35"/>
      <c r="G389" t="s">
        <v>2582</v>
      </c>
      <c r="H389">
        <v>403</v>
      </c>
      <c r="I389" t="s">
        <v>3</v>
      </c>
      <c r="J389">
        <v>923</v>
      </c>
      <c r="K389" t="s">
        <v>2583</v>
      </c>
      <c r="L389" t="s">
        <v>2584</v>
      </c>
      <c r="M389">
        <v>200</v>
      </c>
      <c r="N389" s="35"/>
      <c r="O389">
        <v>0</v>
      </c>
      <c r="P389" t="s">
        <v>2585</v>
      </c>
      <c r="Q389" t="s">
        <v>2584</v>
      </c>
      <c r="R389" s="36">
        <v>403</v>
      </c>
      <c r="S389" t="s">
        <v>3</v>
      </c>
      <c r="T389">
        <v>918</v>
      </c>
    </row>
    <row r="390" spans="1:32" x14ac:dyDescent="0.35">
      <c r="A390" t="s">
        <v>0</v>
      </c>
      <c r="B390" t="s">
        <v>2</v>
      </c>
      <c r="C390" s="35" t="s">
        <v>2586</v>
      </c>
      <c r="D390" t="s">
        <v>2587</v>
      </c>
      <c r="F390" s="35"/>
      <c r="G390" t="s">
        <v>2588</v>
      </c>
      <c r="H390">
        <v>403</v>
      </c>
      <c r="I390" t="s">
        <v>3</v>
      </c>
      <c r="J390">
        <v>924</v>
      </c>
      <c r="K390" t="s">
        <v>2583</v>
      </c>
      <c r="L390" t="s">
        <v>2589</v>
      </c>
      <c r="M390">
        <v>200</v>
      </c>
      <c r="N390" s="35"/>
      <c r="O390">
        <v>0</v>
      </c>
      <c r="P390" t="s">
        <v>2590</v>
      </c>
      <c r="Q390" t="s">
        <v>2589</v>
      </c>
      <c r="R390" s="36">
        <v>403</v>
      </c>
      <c r="S390" t="s">
        <v>3</v>
      </c>
      <c r="T390">
        <v>919</v>
      </c>
    </row>
    <row r="391" spans="1:32" x14ac:dyDescent="0.35">
      <c r="A391" t="s">
        <v>0</v>
      </c>
      <c r="B391" t="s">
        <v>2</v>
      </c>
      <c r="C391" s="35" t="s">
        <v>2591</v>
      </c>
      <c r="D391" t="s">
        <v>2592</v>
      </c>
      <c r="F391" s="35"/>
      <c r="G391" t="s">
        <v>2593</v>
      </c>
      <c r="H391">
        <v>403</v>
      </c>
      <c r="I391" t="s">
        <v>3</v>
      </c>
      <c r="J391" s="35">
        <v>906</v>
      </c>
      <c r="K391" t="s">
        <v>2583</v>
      </c>
      <c r="L391" s="35" t="s">
        <v>2594</v>
      </c>
      <c r="M391">
        <v>200</v>
      </c>
      <c r="O391">
        <v>0</v>
      </c>
      <c r="P391" s="35" t="s">
        <v>2595</v>
      </c>
      <c r="Q391" t="s">
        <v>2594</v>
      </c>
      <c r="R391" s="36">
        <v>403</v>
      </c>
      <c r="S391" t="s">
        <v>3</v>
      </c>
      <c r="T391" s="35">
        <v>900</v>
      </c>
    </row>
    <row r="392" spans="1:32" x14ac:dyDescent="0.35">
      <c r="A392" t="s">
        <v>0</v>
      </c>
      <c r="B392" t="s">
        <v>2</v>
      </c>
      <c r="C392" s="35" t="s">
        <v>2596</v>
      </c>
      <c r="D392" t="s">
        <v>2597</v>
      </c>
      <c r="F392" s="35"/>
      <c r="G392" t="s">
        <v>2598</v>
      </c>
      <c r="H392">
        <v>403</v>
      </c>
      <c r="I392" t="s">
        <v>3</v>
      </c>
      <c r="J392">
        <v>1009</v>
      </c>
      <c r="K392" t="s">
        <v>2583</v>
      </c>
      <c r="L392" t="s">
        <v>2599</v>
      </c>
      <c r="M392">
        <v>200</v>
      </c>
      <c r="N392" s="35"/>
      <c r="O392">
        <v>0</v>
      </c>
      <c r="P392" t="s">
        <v>2600</v>
      </c>
      <c r="Q392" t="s">
        <v>2599</v>
      </c>
      <c r="R392" s="36">
        <v>403</v>
      </c>
      <c r="S392" t="s">
        <v>3</v>
      </c>
      <c r="T392">
        <v>1004</v>
      </c>
    </row>
    <row r="393" spans="1:32" x14ac:dyDescent="0.35">
      <c r="A393" t="s">
        <v>0</v>
      </c>
      <c r="B393" t="s">
        <v>2</v>
      </c>
      <c r="C393" s="35" t="s">
        <v>2601</v>
      </c>
      <c r="D393" t="s">
        <v>2602</v>
      </c>
      <c r="F393" s="35"/>
      <c r="G393" t="s">
        <v>2603</v>
      </c>
      <c r="H393">
        <v>403</v>
      </c>
      <c r="I393" t="s">
        <v>3</v>
      </c>
      <c r="J393">
        <v>976</v>
      </c>
      <c r="K393" t="s">
        <v>2583</v>
      </c>
      <c r="L393" t="s">
        <v>2604</v>
      </c>
      <c r="M393">
        <v>200</v>
      </c>
      <c r="N393" s="35"/>
      <c r="O393">
        <v>0</v>
      </c>
      <c r="P393" t="s">
        <v>2605</v>
      </c>
      <c r="Q393" t="s">
        <v>2604</v>
      </c>
      <c r="R393" s="36">
        <v>403</v>
      </c>
      <c r="S393" t="s">
        <v>3</v>
      </c>
      <c r="T393">
        <v>972</v>
      </c>
    </row>
    <row r="394" spans="1:32" x14ac:dyDescent="0.35">
      <c r="A394" t="s">
        <v>0</v>
      </c>
      <c r="B394" t="s">
        <v>2</v>
      </c>
      <c r="C394" s="35" t="s">
        <v>2606</v>
      </c>
      <c r="D394" t="s">
        <v>2607</v>
      </c>
      <c r="F394" s="35"/>
      <c r="G394" t="s">
        <v>2608</v>
      </c>
      <c r="H394">
        <v>403</v>
      </c>
      <c r="I394" t="s">
        <v>3</v>
      </c>
      <c r="J394">
        <v>897</v>
      </c>
      <c r="K394" t="s">
        <v>2583</v>
      </c>
      <c r="L394" t="s">
        <v>2609</v>
      </c>
      <c r="M394">
        <v>200</v>
      </c>
      <c r="N394" s="35"/>
      <c r="O394">
        <v>0</v>
      </c>
      <c r="P394" t="s">
        <v>2610</v>
      </c>
      <c r="Q394" t="s">
        <v>2609</v>
      </c>
      <c r="R394" s="36">
        <v>403</v>
      </c>
      <c r="S394" t="s">
        <v>3</v>
      </c>
      <c r="T394">
        <v>892</v>
      </c>
    </row>
    <row r="395" spans="1:32" x14ac:dyDescent="0.35">
      <c r="A395" t="s">
        <v>0</v>
      </c>
      <c r="B395" t="s">
        <v>2</v>
      </c>
      <c r="C395" s="35" t="s">
        <v>2611</v>
      </c>
      <c r="D395" t="s">
        <v>2612</v>
      </c>
      <c r="F395" s="35"/>
      <c r="G395" t="s">
        <v>2613</v>
      </c>
      <c r="H395">
        <v>403</v>
      </c>
      <c r="I395" t="s">
        <v>3</v>
      </c>
      <c r="J395">
        <v>815</v>
      </c>
      <c r="K395" t="s">
        <v>2583</v>
      </c>
      <c r="L395" t="s">
        <v>2614</v>
      </c>
      <c r="M395">
        <v>200</v>
      </c>
      <c r="N395" s="35"/>
      <c r="O395">
        <v>0</v>
      </c>
      <c r="P395" t="s">
        <v>2615</v>
      </c>
      <c r="Q395" t="s">
        <v>2614</v>
      </c>
      <c r="R395" s="36">
        <v>403</v>
      </c>
      <c r="S395" t="s">
        <v>3</v>
      </c>
      <c r="T395">
        <v>810</v>
      </c>
    </row>
    <row r="396" spans="1:32" x14ac:dyDescent="0.35">
      <c r="A396" t="s">
        <v>0</v>
      </c>
      <c r="B396" t="s">
        <v>2</v>
      </c>
      <c r="C396" s="35" t="s">
        <v>2616</v>
      </c>
      <c r="D396" t="s">
        <v>2617</v>
      </c>
      <c r="F396" s="35"/>
      <c r="G396" t="s">
        <v>2618</v>
      </c>
      <c r="H396">
        <v>403</v>
      </c>
      <c r="I396" t="s">
        <v>3</v>
      </c>
      <c r="J396">
        <v>812</v>
      </c>
      <c r="K396" t="s">
        <v>2619</v>
      </c>
      <c r="L396" t="s">
        <v>2620</v>
      </c>
      <c r="M396">
        <v>200</v>
      </c>
      <c r="N396" s="35"/>
      <c r="O396">
        <v>0</v>
      </c>
      <c r="P396" t="s">
        <v>2621</v>
      </c>
      <c r="Q396" t="s">
        <v>2620</v>
      </c>
      <c r="R396" s="36">
        <v>403</v>
      </c>
      <c r="S396" t="s">
        <v>3</v>
      </c>
      <c r="T396">
        <v>807</v>
      </c>
    </row>
    <row r="397" spans="1:32" x14ac:dyDescent="0.35">
      <c r="A397" t="s">
        <v>0</v>
      </c>
      <c r="B397" t="s">
        <v>2</v>
      </c>
      <c r="C397" s="35" t="s">
        <v>2622</v>
      </c>
      <c r="D397" t="s">
        <v>2623</v>
      </c>
      <c r="F397" s="35"/>
      <c r="G397" t="s">
        <v>2624</v>
      </c>
      <c r="H397">
        <v>403</v>
      </c>
      <c r="I397" t="s">
        <v>3</v>
      </c>
      <c r="J397">
        <v>863</v>
      </c>
      <c r="K397" t="s">
        <v>2619</v>
      </c>
      <c r="L397" t="s">
        <v>2625</v>
      </c>
      <c r="M397">
        <v>200</v>
      </c>
      <c r="N397" s="35"/>
      <c r="O397">
        <v>0</v>
      </c>
      <c r="P397" t="s">
        <v>2626</v>
      </c>
      <c r="Q397" t="s">
        <v>2625</v>
      </c>
      <c r="R397" s="36">
        <v>403</v>
      </c>
      <c r="S397" t="s">
        <v>3</v>
      </c>
      <c r="T397">
        <v>858</v>
      </c>
    </row>
    <row r="398" spans="1:32" x14ac:dyDescent="0.35">
      <c r="A398" t="s">
        <v>0</v>
      </c>
      <c r="B398" t="s">
        <v>2</v>
      </c>
      <c r="C398" s="35" t="s">
        <v>2627</v>
      </c>
      <c r="D398" t="s">
        <v>2628</v>
      </c>
      <c r="F398" s="35"/>
      <c r="G398" t="s">
        <v>2629</v>
      </c>
      <c r="H398">
        <v>200</v>
      </c>
      <c r="J398">
        <v>1510</v>
      </c>
      <c r="K398" t="s">
        <v>2630</v>
      </c>
      <c r="L398" t="s">
        <v>2631</v>
      </c>
      <c r="M398">
        <v>200</v>
      </c>
      <c r="N398" s="35"/>
      <c r="O398">
        <v>0</v>
      </c>
      <c r="P398" t="s">
        <v>2632</v>
      </c>
      <c r="Q398" t="s">
        <v>2631</v>
      </c>
      <c r="R398" s="36">
        <v>200</v>
      </c>
      <c r="T398">
        <v>1124</v>
      </c>
      <c r="U398" t="s">
        <v>2633</v>
      </c>
      <c r="V398" t="s">
        <v>2634</v>
      </c>
      <c r="W398">
        <v>200</v>
      </c>
      <c r="Y398">
        <v>205</v>
      </c>
      <c r="Z398" t="s">
        <v>2635</v>
      </c>
      <c r="AA398" t="s">
        <v>2636</v>
      </c>
      <c r="AB398">
        <v>200</v>
      </c>
      <c r="AD398">
        <v>158</v>
      </c>
      <c r="AE398" t="s">
        <v>43</v>
      </c>
      <c r="AF398" t="s">
        <v>4</v>
      </c>
    </row>
    <row r="399" spans="1:32" x14ac:dyDescent="0.35">
      <c r="A399" t="s">
        <v>0</v>
      </c>
      <c r="B399" t="s">
        <v>2</v>
      </c>
      <c r="C399" s="35" t="s">
        <v>2637</v>
      </c>
      <c r="D399" t="s">
        <v>2638</v>
      </c>
      <c r="F399" s="35"/>
      <c r="G399" t="s">
        <v>2639</v>
      </c>
      <c r="H399">
        <v>200</v>
      </c>
      <c r="J399">
        <v>1445</v>
      </c>
      <c r="K399" t="s">
        <v>2640</v>
      </c>
      <c r="L399" t="s">
        <v>2641</v>
      </c>
      <c r="M399">
        <v>200</v>
      </c>
      <c r="O399">
        <v>0</v>
      </c>
      <c r="P399" t="s">
        <v>2642</v>
      </c>
      <c r="Q399" t="s">
        <v>2641</v>
      </c>
      <c r="R399" s="36">
        <v>200</v>
      </c>
      <c r="T399">
        <v>1101</v>
      </c>
      <c r="U399" t="s">
        <v>2643</v>
      </c>
      <c r="V399" t="s">
        <v>2644</v>
      </c>
      <c r="W399">
        <v>200</v>
      </c>
      <c r="Y399">
        <v>170</v>
      </c>
      <c r="Z399" t="s">
        <v>2645</v>
      </c>
      <c r="AA399" t="s">
        <v>2646</v>
      </c>
      <c r="AB399">
        <v>200</v>
      </c>
      <c r="AD399">
        <v>169</v>
      </c>
      <c r="AE399" t="s">
        <v>40</v>
      </c>
      <c r="AF399" t="s">
        <v>4</v>
      </c>
    </row>
    <row r="400" spans="1:32" x14ac:dyDescent="0.35">
      <c r="A400" t="s">
        <v>0</v>
      </c>
      <c r="B400" t="s">
        <v>2</v>
      </c>
      <c r="C400" s="35" t="s">
        <v>2647</v>
      </c>
      <c r="D400" t="s">
        <v>2648</v>
      </c>
      <c r="F400" s="35"/>
      <c r="G400" t="s">
        <v>2649</v>
      </c>
      <c r="H400">
        <v>200</v>
      </c>
      <c r="J400">
        <v>1465</v>
      </c>
      <c r="K400" t="s">
        <v>2650</v>
      </c>
      <c r="L400" t="s">
        <v>2651</v>
      </c>
      <c r="M400">
        <v>200</v>
      </c>
      <c r="N400" s="35"/>
      <c r="O400">
        <v>0</v>
      </c>
      <c r="P400" t="s">
        <v>2652</v>
      </c>
      <c r="Q400" t="s">
        <v>2651</v>
      </c>
      <c r="R400" s="36">
        <v>200</v>
      </c>
      <c r="T400">
        <v>1109</v>
      </c>
      <c r="U400" t="s">
        <v>2653</v>
      </c>
      <c r="V400" t="s">
        <v>2654</v>
      </c>
      <c r="W400">
        <v>200</v>
      </c>
      <c r="Y400">
        <v>172</v>
      </c>
      <c r="Z400" t="s">
        <v>2655</v>
      </c>
      <c r="AA400" t="s">
        <v>2656</v>
      </c>
      <c r="AB400">
        <v>200</v>
      </c>
      <c r="AD400">
        <v>179</v>
      </c>
      <c r="AE400" t="s">
        <v>41</v>
      </c>
      <c r="AF400" t="s">
        <v>4</v>
      </c>
    </row>
    <row r="401" spans="1:32" x14ac:dyDescent="0.35">
      <c r="A401" t="s">
        <v>0</v>
      </c>
      <c r="B401" t="s">
        <v>2</v>
      </c>
      <c r="C401" s="35" t="s">
        <v>2657</v>
      </c>
      <c r="D401" t="s">
        <v>2658</v>
      </c>
      <c r="F401" s="35"/>
      <c r="G401" t="s">
        <v>2659</v>
      </c>
      <c r="H401">
        <v>200</v>
      </c>
      <c r="J401">
        <v>1544</v>
      </c>
      <c r="K401" t="s">
        <v>2660</v>
      </c>
      <c r="L401" t="s">
        <v>2661</v>
      </c>
      <c r="M401">
        <v>200</v>
      </c>
      <c r="N401" s="35"/>
      <c r="O401">
        <v>0</v>
      </c>
      <c r="P401" t="s">
        <v>2662</v>
      </c>
      <c r="Q401" t="s">
        <v>2661</v>
      </c>
      <c r="R401" s="36">
        <v>200</v>
      </c>
      <c r="T401">
        <v>1179</v>
      </c>
      <c r="U401" t="s">
        <v>2663</v>
      </c>
      <c r="V401" t="s">
        <v>2664</v>
      </c>
      <c r="W401">
        <v>200</v>
      </c>
      <c r="Y401">
        <v>191</v>
      </c>
      <c r="Z401" t="s">
        <v>2665</v>
      </c>
      <c r="AA401" t="s">
        <v>2666</v>
      </c>
      <c r="AB401">
        <v>200</v>
      </c>
      <c r="AD401">
        <v>168</v>
      </c>
      <c r="AE401" s="2" t="s">
        <v>47</v>
      </c>
      <c r="AF401" t="s">
        <v>4</v>
      </c>
    </row>
    <row r="402" spans="1:32" x14ac:dyDescent="0.35">
      <c r="A402" t="s">
        <v>0</v>
      </c>
      <c r="B402" t="s">
        <v>2</v>
      </c>
      <c r="C402" s="35" t="s">
        <v>2667</v>
      </c>
      <c r="D402" t="s">
        <v>2668</v>
      </c>
      <c r="F402" s="35"/>
      <c r="G402" t="s">
        <v>2669</v>
      </c>
      <c r="H402">
        <v>403</v>
      </c>
      <c r="I402" t="s">
        <v>3</v>
      </c>
      <c r="J402">
        <v>561</v>
      </c>
      <c r="K402" t="s">
        <v>2670</v>
      </c>
      <c r="L402" t="s">
        <v>2671</v>
      </c>
      <c r="M402">
        <v>200</v>
      </c>
      <c r="N402" s="35"/>
      <c r="O402">
        <v>0</v>
      </c>
      <c r="P402" t="s">
        <v>2672</v>
      </c>
      <c r="Q402" t="s">
        <v>2671</v>
      </c>
      <c r="R402" s="36">
        <v>403</v>
      </c>
      <c r="S402" t="s">
        <v>3</v>
      </c>
      <c r="T402">
        <v>540</v>
      </c>
    </row>
    <row r="403" spans="1:32" x14ac:dyDescent="0.35">
      <c r="A403" t="s">
        <v>0</v>
      </c>
      <c r="B403" t="s">
        <v>2</v>
      </c>
      <c r="C403" s="35" t="s">
        <v>2673</v>
      </c>
      <c r="D403" t="s">
        <v>2674</v>
      </c>
      <c r="F403" s="35"/>
      <c r="G403" t="s">
        <v>2675</v>
      </c>
      <c r="H403">
        <v>403</v>
      </c>
      <c r="I403" t="s">
        <v>3</v>
      </c>
      <c r="J403">
        <v>1015</v>
      </c>
      <c r="K403" t="s">
        <v>2676</v>
      </c>
      <c r="L403" t="s">
        <v>2677</v>
      </c>
      <c r="M403">
        <v>200</v>
      </c>
      <c r="N403" s="35"/>
      <c r="O403">
        <v>0</v>
      </c>
      <c r="P403" t="s">
        <v>2678</v>
      </c>
      <c r="Q403" t="s">
        <v>2677</v>
      </c>
      <c r="R403" s="36">
        <v>403</v>
      </c>
      <c r="S403" t="s">
        <v>3</v>
      </c>
      <c r="T403">
        <v>1010</v>
      </c>
    </row>
    <row r="404" spans="1:32" x14ac:dyDescent="0.35">
      <c r="A404" t="s">
        <v>0</v>
      </c>
      <c r="B404" t="s">
        <v>46</v>
      </c>
      <c r="C404" s="35" t="s">
        <v>2679</v>
      </c>
      <c r="D404" t="s">
        <v>2680</v>
      </c>
      <c r="F404" s="35"/>
      <c r="G404" t="s">
        <v>2681</v>
      </c>
      <c r="H404">
        <v>200</v>
      </c>
      <c r="J404">
        <v>1532</v>
      </c>
      <c r="K404" t="s">
        <v>2682</v>
      </c>
      <c r="L404" t="s">
        <v>2683</v>
      </c>
      <c r="M404">
        <v>200</v>
      </c>
      <c r="N404" s="35"/>
      <c r="O404">
        <v>0</v>
      </c>
      <c r="P404" t="s">
        <v>2684</v>
      </c>
      <c r="Q404" t="s">
        <v>2683</v>
      </c>
      <c r="R404" s="36">
        <v>200</v>
      </c>
      <c r="T404">
        <v>1142</v>
      </c>
      <c r="U404" t="s">
        <v>2685</v>
      </c>
      <c r="V404" t="s">
        <v>2686</v>
      </c>
      <c r="W404">
        <v>200</v>
      </c>
      <c r="Y404">
        <v>207</v>
      </c>
      <c r="Z404" t="s">
        <v>2687</v>
      </c>
      <c r="AA404" t="s">
        <v>2688</v>
      </c>
      <c r="AB404">
        <v>200</v>
      </c>
      <c r="AD404">
        <v>178</v>
      </c>
      <c r="AE404" s="2" t="s">
        <v>47</v>
      </c>
      <c r="AF404" t="s">
        <v>4</v>
      </c>
    </row>
    <row r="405" spans="1:32" x14ac:dyDescent="0.35">
      <c r="A405" t="s">
        <v>0</v>
      </c>
      <c r="B405" t="s">
        <v>2</v>
      </c>
      <c r="C405" s="35" t="s">
        <v>2689</v>
      </c>
      <c r="D405" t="s">
        <v>2690</v>
      </c>
      <c r="F405" s="35"/>
      <c r="G405" t="s">
        <v>2691</v>
      </c>
      <c r="H405">
        <v>200</v>
      </c>
      <c r="J405">
        <v>1458</v>
      </c>
      <c r="K405" t="s">
        <v>2692</v>
      </c>
      <c r="L405" t="s">
        <v>2693</v>
      </c>
      <c r="M405">
        <v>200</v>
      </c>
      <c r="N405" s="35"/>
      <c r="O405">
        <v>0</v>
      </c>
      <c r="P405" t="s">
        <v>2694</v>
      </c>
      <c r="Q405" t="s">
        <v>2693</v>
      </c>
      <c r="R405" s="36">
        <v>200</v>
      </c>
      <c r="T405">
        <v>1125</v>
      </c>
      <c r="U405" t="s">
        <v>2695</v>
      </c>
      <c r="V405" t="s">
        <v>2696</v>
      </c>
      <c r="W405">
        <v>200</v>
      </c>
      <c r="Y405">
        <v>170</v>
      </c>
      <c r="Z405" t="s">
        <v>2697</v>
      </c>
      <c r="AA405" t="s">
        <v>2698</v>
      </c>
      <c r="AB405">
        <v>200</v>
      </c>
      <c r="AD405">
        <v>158</v>
      </c>
      <c r="AE405" t="s">
        <v>41</v>
      </c>
      <c r="AF405" t="s">
        <v>4</v>
      </c>
    </row>
    <row r="406" spans="1:32" x14ac:dyDescent="0.35">
      <c r="A406" t="s">
        <v>0</v>
      </c>
      <c r="B406" t="s">
        <v>46</v>
      </c>
      <c r="C406" s="35" t="s">
        <v>2699</v>
      </c>
      <c r="D406" t="s">
        <v>2700</v>
      </c>
      <c r="F406" s="35"/>
      <c r="G406" t="s">
        <v>2701</v>
      </c>
      <c r="H406">
        <v>200</v>
      </c>
      <c r="J406">
        <v>1466</v>
      </c>
      <c r="K406" t="s">
        <v>2702</v>
      </c>
      <c r="L406" t="s">
        <v>2703</v>
      </c>
      <c r="M406">
        <v>200</v>
      </c>
      <c r="N406" s="35"/>
      <c r="O406">
        <v>0</v>
      </c>
      <c r="P406" t="s">
        <v>2704</v>
      </c>
      <c r="Q406" t="s">
        <v>2703</v>
      </c>
      <c r="R406" s="36">
        <v>200</v>
      </c>
      <c r="T406">
        <v>1118</v>
      </c>
      <c r="U406" t="s">
        <v>2705</v>
      </c>
      <c r="V406" t="s">
        <v>2706</v>
      </c>
      <c r="W406">
        <v>200</v>
      </c>
      <c r="Y406">
        <v>168</v>
      </c>
      <c r="Z406" t="s">
        <v>2707</v>
      </c>
      <c r="AA406" t="s">
        <v>2708</v>
      </c>
      <c r="AB406">
        <v>200</v>
      </c>
      <c r="AD406">
        <v>158</v>
      </c>
      <c r="AE406" t="s">
        <v>41</v>
      </c>
      <c r="AF406" t="s">
        <v>4</v>
      </c>
    </row>
    <row r="407" spans="1:32" x14ac:dyDescent="0.35">
      <c r="A407" t="s">
        <v>0</v>
      </c>
      <c r="B407" t="s">
        <v>2</v>
      </c>
      <c r="C407" s="35" t="s">
        <v>2709</v>
      </c>
      <c r="D407" t="s">
        <v>2710</v>
      </c>
      <c r="F407" s="35"/>
      <c r="G407" t="s">
        <v>2711</v>
      </c>
      <c r="H407">
        <v>403</v>
      </c>
      <c r="I407" t="s">
        <v>3</v>
      </c>
      <c r="J407">
        <v>1100</v>
      </c>
      <c r="K407" t="s">
        <v>2712</v>
      </c>
      <c r="L407" t="s">
        <v>2713</v>
      </c>
      <c r="M407">
        <v>200</v>
      </c>
      <c r="N407" s="35"/>
      <c r="O407">
        <v>0</v>
      </c>
      <c r="P407" t="s">
        <v>2714</v>
      </c>
      <c r="Q407" t="s">
        <v>2713</v>
      </c>
      <c r="R407" s="36">
        <v>403</v>
      </c>
      <c r="S407" t="s">
        <v>3</v>
      </c>
      <c r="T407">
        <v>1095</v>
      </c>
    </row>
    <row r="408" spans="1:32" x14ac:dyDescent="0.35">
      <c r="A408" t="s">
        <v>0</v>
      </c>
      <c r="B408" t="s">
        <v>2</v>
      </c>
      <c r="C408" s="35" t="s">
        <v>2715</v>
      </c>
      <c r="D408" t="s">
        <v>2716</v>
      </c>
      <c r="F408" s="35"/>
      <c r="G408" t="s">
        <v>2717</v>
      </c>
      <c r="H408">
        <v>200</v>
      </c>
      <c r="J408">
        <v>1558</v>
      </c>
      <c r="K408" t="s">
        <v>2712</v>
      </c>
      <c r="L408" t="s">
        <v>2718</v>
      </c>
      <c r="M408">
        <v>200</v>
      </c>
      <c r="N408" s="35"/>
      <c r="O408">
        <v>0</v>
      </c>
      <c r="P408" t="s">
        <v>2719</v>
      </c>
      <c r="Q408" t="s">
        <v>2718</v>
      </c>
      <c r="R408" s="36">
        <v>200</v>
      </c>
      <c r="T408">
        <v>1213</v>
      </c>
      <c r="U408" t="s">
        <v>2720</v>
      </c>
      <c r="V408" t="s">
        <v>2721</v>
      </c>
      <c r="W408">
        <v>200</v>
      </c>
      <c r="Y408">
        <v>184</v>
      </c>
      <c r="Z408" t="s">
        <v>2722</v>
      </c>
      <c r="AA408" t="s">
        <v>2723</v>
      </c>
      <c r="AB408">
        <v>200</v>
      </c>
      <c r="AD408">
        <v>156</v>
      </c>
      <c r="AE408" t="s">
        <v>43</v>
      </c>
      <c r="AF408" t="s">
        <v>4</v>
      </c>
    </row>
    <row r="409" spans="1:32" x14ac:dyDescent="0.35">
      <c r="A409" t="s">
        <v>0</v>
      </c>
      <c r="B409" t="s">
        <v>2</v>
      </c>
      <c r="C409" s="2" t="s">
        <v>2724</v>
      </c>
      <c r="D409" t="s">
        <v>2725</v>
      </c>
      <c r="F409" s="35"/>
      <c r="G409" t="s">
        <v>2726</v>
      </c>
      <c r="H409">
        <v>403</v>
      </c>
      <c r="I409" t="s">
        <v>3</v>
      </c>
      <c r="J409">
        <v>1031</v>
      </c>
      <c r="K409" t="s">
        <v>2727</v>
      </c>
      <c r="L409" t="s">
        <v>2728</v>
      </c>
      <c r="M409">
        <v>200</v>
      </c>
      <c r="N409" s="35"/>
      <c r="O409">
        <v>0</v>
      </c>
      <c r="P409" t="s">
        <v>2729</v>
      </c>
      <c r="Q409" t="s">
        <v>2728</v>
      </c>
      <c r="R409" s="36">
        <v>403</v>
      </c>
      <c r="S409" t="s">
        <v>3</v>
      </c>
      <c r="T409">
        <v>1003</v>
      </c>
    </row>
    <row r="410" spans="1:32" x14ac:dyDescent="0.35">
      <c r="A410" t="s">
        <v>0</v>
      </c>
      <c r="B410" t="s">
        <v>2</v>
      </c>
      <c r="C410" s="35" t="s">
        <v>2730</v>
      </c>
      <c r="D410" t="s">
        <v>2731</v>
      </c>
      <c r="F410" s="35"/>
      <c r="G410" t="s">
        <v>2732</v>
      </c>
      <c r="H410">
        <v>403</v>
      </c>
      <c r="I410" t="s">
        <v>3</v>
      </c>
      <c r="J410">
        <v>995</v>
      </c>
      <c r="K410" t="s">
        <v>2733</v>
      </c>
      <c r="L410" t="s">
        <v>2734</v>
      </c>
      <c r="M410">
        <v>200</v>
      </c>
      <c r="N410" s="35"/>
      <c r="O410">
        <v>0</v>
      </c>
      <c r="P410" t="s">
        <v>2735</v>
      </c>
      <c r="Q410" t="s">
        <v>2734</v>
      </c>
      <c r="R410" s="36">
        <v>403</v>
      </c>
      <c r="S410" t="s">
        <v>3</v>
      </c>
      <c r="T410">
        <v>990</v>
      </c>
    </row>
    <row r="411" spans="1:32" x14ac:dyDescent="0.35">
      <c r="A411" t="s">
        <v>0</v>
      </c>
      <c r="B411" t="s">
        <v>2</v>
      </c>
      <c r="C411" s="35" t="s">
        <v>2736</v>
      </c>
      <c r="D411" t="s">
        <v>2737</v>
      </c>
      <c r="F411" s="35"/>
      <c r="G411" t="s">
        <v>2738</v>
      </c>
      <c r="H411">
        <v>200</v>
      </c>
      <c r="J411">
        <v>1533</v>
      </c>
      <c r="K411" t="s">
        <v>2739</v>
      </c>
      <c r="L411" t="s">
        <v>2740</v>
      </c>
      <c r="M411">
        <v>200</v>
      </c>
      <c r="N411" s="35"/>
      <c r="O411">
        <v>0</v>
      </c>
      <c r="P411" t="s">
        <v>2741</v>
      </c>
      <c r="Q411" t="s">
        <v>2740</v>
      </c>
      <c r="R411" s="36">
        <v>200</v>
      </c>
      <c r="T411">
        <v>1206</v>
      </c>
      <c r="U411" t="s">
        <v>2742</v>
      </c>
      <c r="V411" t="s">
        <v>2743</v>
      </c>
      <c r="W411">
        <v>200</v>
      </c>
      <c r="Y411">
        <v>176</v>
      </c>
      <c r="Z411" t="s">
        <v>2744</v>
      </c>
      <c r="AA411" t="s">
        <v>2745</v>
      </c>
      <c r="AB411">
        <v>200</v>
      </c>
      <c r="AD411">
        <v>146</v>
      </c>
      <c r="AE411" t="s">
        <v>40</v>
      </c>
      <c r="AF411" t="s">
        <v>4</v>
      </c>
    </row>
    <row r="412" spans="1:32" x14ac:dyDescent="0.35">
      <c r="A412" t="s">
        <v>0</v>
      </c>
      <c r="B412" t="s">
        <v>2</v>
      </c>
      <c r="C412" s="35" t="s">
        <v>2746</v>
      </c>
      <c r="D412" t="s">
        <v>2747</v>
      </c>
      <c r="F412" s="35"/>
      <c r="G412" t="s">
        <v>2748</v>
      </c>
      <c r="H412">
        <v>403</v>
      </c>
      <c r="I412" t="s">
        <v>3</v>
      </c>
      <c r="J412">
        <v>524</v>
      </c>
      <c r="K412" t="s">
        <v>2749</v>
      </c>
      <c r="L412" t="s">
        <v>2750</v>
      </c>
      <c r="M412">
        <v>200</v>
      </c>
      <c r="N412" s="35"/>
      <c r="O412">
        <v>0</v>
      </c>
      <c r="P412" t="s">
        <v>2751</v>
      </c>
      <c r="Q412" t="s">
        <v>2750</v>
      </c>
      <c r="R412" s="36">
        <v>403</v>
      </c>
      <c r="S412" t="s">
        <v>3</v>
      </c>
      <c r="T412">
        <v>520</v>
      </c>
    </row>
    <row r="413" spans="1:32" x14ac:dyDescent="0.35">
      <c r="A413" t="s">
        <v>0</v>
      </c>
      <c r="B413" t="s">
        <v>2</v>
      </c>
      <c r="C413" s="35" t="s">
        <v>2752</v>
      </c>
      <c r="D413" t="s">
        <v>2753</v>
      </c>
      <c r="F413" s="35"/>
      <c r="G413" t="s">
        <v>2754</v>
      </c>
      <c r="H413">
        <v>200</v>
      </c>
      <c r="J413">
        <v>1557</v>
      </c>
      <c r="K413" t="s">
        <v>2749</v>
      </c>
      <c r="L413" t="s">
        <v>2755</v>
      </c>
      <c r="M413">
        <v>200</v>
      </c>
      <c r="N413" s="35"/>
      <c r="O413">
        <v>0</v>
      </c>
      <c r="P413" t="s">
        <v>2756</v>
      </c>
      <c r="Q413" t="s">
        <v>2755</v>
      </c>
      <c r="R413" s="36">
        <v>200</v>
      </c>
      <c r="T413">
        <v>1205</v>
      </c>
      <c r="U413" t="s">
        <v>2757</v>
      </c>
      <c r="V413" t="s">
        <v>2758</v>
      </c>
      <c r="W413">
        <v>200</v>
      </c>
      <c r="Y413">
        <v>182</v>
      </c>
      <c r="Z413" t="s">
        <v>2759</v>
      </c>
      <c r="AA413" t="s">
        <v>2760</v>
      </c>
      <c r="AB413">
        <v>200</v>
      </c>
      <c r="AD413">
        <v>164</v>
      </c>
      <c r="AE413" t="s">
        <v>43</v>
      </c>
      <c r="AF413" t="s">
        <v>4</v>
      </c>
    </row>
    <row r="414" spans="1:32" x14ac:dyDescent="0.35">
      <c r="A414" t="s">
        <v>0</v>
      </c>
      <c r="B414" t="s">
        <v>2</v>
      </c>
      <c r="C414" s="35" t="s">
        <v>2761</v>
      </c>
      <c r="D414" t="s">
        <v>2762</v>
      </c>
      <c r="F414" s="35"/>
      <c r="G414" t="s">
        <v>2763</v>
      </c>
      <c r="H414">
        <v>403</v>
      </c>
      <c r="I414" t="s">
        <v>3</v>
      </c>
      <c r="J414">
        <v>916</v>
      </c>
      <c r="K414" t="s">
        <v>2764</v>
      </c>
      <c r="L414" t="s">
        <v>2765</v>
      </c>
      <c r="M414">
        <v>200</v>
      </c>
      <c r="N414" s="35"/>
      <c r="O414">
        <v>0</v>
      </c>
      <c r="P414" t="s">
        <v>2766</v>
      </c>
      <c r="Q414" t="s">
        <v>2765</v>
      </c>
      <c r="R414" s="36">
        <v>403</v>
      </c>
      <c r="S414" t="s">
        <v>3</v>
      </c>
      <c r="T414">
        <v>911</v>
      </c>
    </row>
    <row r="415" spans="1:32" x14ac:dyDescent="0.35">
      <c r="A415" t="s">
        <v>0</v>
      </c>
      <c r="B415" t="s">
        <v>2</v>
      </c>
      <c r="C415" s="35" t="s">
        <v>2767</v>
      </c>
      <c r="D415" t="s">
        <v>2768</v>
      </c>
      <c r="F415" s="35"/>
      <c r="G415" t="s">
        <v>2769</v>
      </c>
      <c r="H415">
        <v>403</v>
      </c>
      <c r="I415" t="s">
        <v>3</v>
      </c>
      <c r="J415" s="35">
        <v>936</v>
      </c>
      <c r="K415" t="s">
        <v>2770</v>
      </c>
      <c r="L415" s="35" t="s">
        <v>2771</v>
      </c>
      <c r="M415">
        <v>200</v>
      </c>
      <c r="O415">
        <v>0</v>
      </c>
      <c r="P415" s="35" t="s">
        <v>2772</v>
      </c>
      <c r="Q415" t="s">
        <v>2771</v>
      </c>
      <c r="R415" s="36">
        <v>403</v>
      </c>
      <c r="S415" t="s">
        <v>3</v>
      </c>
      <c r="T415" s="35">
        <v>930</v>
      </c>
      <c r="Y415" s="2"/>
    </row>
    <row r="416" spans="1:32" x14ac:dyDescent="0.35">
      <c r="A416" t="s">
        <v>0</v>
      </c>
      <c r="B416" t="s">
        <v>46</v>
      </c>
      <c r="C416" s="35" t="s">
        <v>2773</v>
      </c>
      <c r="D416" t="s">
        <v>2774</v>
      </c>
      <c r="F416" s="35"/>
      <c r="G416" t="s">
        <v>2775</v>
      </c>
      <c r="H416">
        <v>403</v>
      </c>
      <c r="I416" t="s">
        <v>3</v>
      </c>
      <c r="J416">
        <v>418</v>
      </c>
      <c r="K416" t="s">
        <v>2776</v>
      </c>
      <c r="L416" t="s">
        <v>2777</v>
      </c>
      <c r="M416">
        <v>200</v>
      </c>
      <c r="N416" s="35"/>
      <c r="O416">
        <v>0</v>
      </c>
      <c r="P416" t="s">
        <v>2778</v>
      </c>
      <c r="Q416" t="s">
        <v>2777</v>
      </c>
      <c r="R416" s="36">
        <v>403</v>
      </c>
      <c r="S416" t="s">
        <v>3</v>
      </c>
      <c r="T416">
        <v>413</v>
      </c>
    </row>
    <row r="417" spans="1:32" x14ac:dyDescent="0.35">
      <c r="A417" t="s">
        <v>0</v>
      </c>
      <c r="B417" t="s">
        <v>46</v>
      </c>
      <c r="C417" s="35" t="s">
        <v>2779</v>
      </c>
      <c r="D417" t="s">
        <v>2780</v>
      </c>
      <c r="F417" s="35"/>
      <c r="G417" t="s">
        <v>2781</v>
      </c>
      <c r="H417">
        <v>200</v>
      </c>
      <c r="J417">
        <v>1413</v>
      </c>
      <c r="K417" t="s">
        <v>2776</v>
      </c>
      <c r="L417" t="s">
        <v>2782</v>
      </c>
      <c r="M417">
        <v>200</v>
      </c>
      <c r="N417" s="35"/>
      <c r="O417">
        <v>0</v>
      </c>
      <c r="P417" t="s">
        <v>2783</v>
      </c>
      <c r="Q417" t="s">
        <v>2782</v>
      </c>
      <c r="R417" s="36">
        <v>200</v>
      </c>
      <c r="T417">
        <v>1097</v>
      </c>
      <c r="U417" t="s">
        <v>2784</v>
      </c>
      <c r="V417" t="s">
        <v>2785</v>
      </c>
      <c r="W417">
        <v>200</v>
      </c>
      <c r="Y417">
        <v>162</v>
      </c>
      <c r="Z417" t="s">
        <v>2786</v>
      </c>
      <c r="AA417" t="s">
        <v>2787</v>
      </c>
      <c r="AB417">
        <v>200</v>
      </c>
      <c r="AD417">
        <v>149</v>
      </c>
      <c r="AE417" s="2" t="s">
        <v>47</v>
      </c>
      <c r="AF417" t="s">
        <v>4</v>
      </c>
    </row>
    <row r="418" spans="1:32" x14ac:dyDescent="0.35">
      <c r="A418" t="s">
        <v>0</v>
      </c>
      <c r="B418" t="s">
        <v>2</v>
      </c>
      <c r="C418" s="35" t="s">
        <v>2788</v>
      </c>
      <c r="D418" t="s">
        <v>2789</v>
      </c>
      <c r="F418" s="35"/>
      <c r="G418" t="s">
        <v>2790</v>
      </c>
      <c r="H418">
        <v>403</v>
      </c>
      <c r="I418" t="s">
        <v>3</v>
      </c>
      <c r="J418">
        <v>920</v>
      </c>
      <c r="K418" t="s">
        <v>2791</v>
      </c>
      <c r="L418" t="s">
        <v>2792</v>
      </c>
      <c r="M418">
        <v>200</v>
      </c>
      <c r="N418" s="35"/>
      <c r="O418">
        <v>0</v>
      </c>
      <c r="P418" t="s">
        <v>2793</v>
      </c>
      <c r="Q418" t="s">
        <v>2792</v>
      </c>
      <c r="R418" s="36">
        <v>403</v>
      </c>
      <c r="S418" t="s">
        <v>3</v>
      </c>
      <c r="T418">
        <v>915</v>
      </c>
    </row>
    <row r="419" spans="1:32" x14ac:dyDescent="0.35">
      <c r="A419" t="s">
        <v>0</v>
      </c>
      <c r="B419" t="s">
        <v>2</v>
      </c>
      <c r="C419" s="35" t="s">
        <v>2794</v>
      </c>
      <c r="D419" t="s">
        <v>2795</v>
      </c>
      <c r="F419" s="35"/>
      <c r="G419" t="s">
        <v>2796</v>
      </c>
      <c r="H419">
        <v>403</v>
      </c>
      <c r="I419" t="s">
        <v>3</v>
      </c>
      <c r="J419">
        <v>858</v>
      </c>
      <c r="K419" t="s">
        <v>2797</v>
      </c>
      <c r="L419" t="s">
        <v>2798</v>
      </c>
      <c r="M419">
        <v>200</v>
      </c>
      <c r="N419" s="35"/>
      <c r="O419">
        <v>0</v>
      </c>
      <c r="P419" t="s">
        <v>2799</v>
      </c>
      <c r="Q419" t="s">
        <v>2798</v>
      </c>
      <c r="R419" s="36">
        <v>403</v>
      </c>
      <c r="S419" t="s">
        <v>3</v>
      </c>
      <c r="T419">
        <v>853</v>
      </c>
    </row>
    <row r="420" spans="1:32" x14ac:dyDescent="0.35">
      <c r="A420" t="s">
        <v>0</v>
      </c>
      <c r="B420" t="s">
        <v>2</v>
      </c>
      <c r="C420" s="35" t="s">
        <v>2800</v>
      </c>
      <c r="D420" t="s">
        <v>2801</v>
      </c>
      <c r="F420" s="35"/>
      <c r="G420" t="s">
        <v>2802</v>
      </c>
      <c r="H420">
        <v>403</v>
      </c>
      <c r="I420" t="s">
        <v>3</v>
      </c>
      <c r="J420">
        <v>878</v>
      </c>
      <c r="K420" t="s">
        <v>2803</v>
      </c>
      <c r="L420" t="s">
        <v>2804</v>
      </c>
      <c r="M420">
        <v>200</v>
      </c>
      <c r="N420" s="35"/>
      <c r="O420">
        <v>0</v>
      </c>
      <c r="P420" t="s">
        <v>2805</v>
      </c>
      <c r="Q420" t="s">
        <v>2804</v>
      </c>
      <c r="R420" s="36">
        <v>403</v>
      </c>
      <c r="S420" t="s">
        <v>3</v>
      </c>
      <c r="T420">
        <v>871</v>
      </c>
    </row>
    <row r="421" spans="1:32" x14ac:dyDescent="0.35">
      <c r="A421" t="s">
        <v>0</v>
      </c>
      <c r="B421" t="s">
        <v>46</v>
      </c>
      <c r="C421" s="35" t="s">
        <v>2806</v>
      </c>
      <c r="D421" t="s">
        <v>2807</v>
      </c>
      <c r="F421" s="35"/>
      <c r="G421" t="s">
        <v>2808</v>
      </c>
      <c r="H421">
        <v>403</v>
      </c>
      <c r="I421" t="s">
        <v>3</v>
      </c>
      <c r="J421">
        <v>958</v>
      </c>
      <c r="K421" t="s">
        <v>2809</v>
      </c>
      <c r="L421" t="s">
        <v>2810</v>
      </c>
      <c r="M421">
        <v>200</v>
      </c>
      <c r="N421" s="35"/>
      <c r="O421">
        <v>0</v>
      </c>
      <c r="P421" t="s">
        <v>2811</v>
      </c>
      <c r="Q421" t="s">
        <v>2810</v>
      </c>
      <c r="R421" s="36">
        <v>403</v>
      </c>
      <c r="S421" t="s">
        <v>3</v>
      </c>
      <c r="T421">
        <v>953</v>
      </c>
    </row>
    <row r="422" spans="1:32" x14ac:dyDescent="0.35">
      <c r="A422" t="s">
        <v>0</v>
      </c>
      <c r="B422" t="s">
        <v>2</v>
      </c>
      <c r="C422" s="2" t="s">
        <v>2812</v>
      </c>
      <c r="D422" t="s">
        <v>2813</v>
      </c>
      <c r="F422" s="35"/>
      <c r="G422" t="s">
        <v>2814</v>
      </c>
      <c r="H422">
        <v>403</v>
      </c>
      <c r="I422" t="s">
        <v>3</v>
      </c>
      <c r="J422">
        <v>1016</v>
      </c>
      <c r="K422" t="s">
        <v>2815</v>
      </c>
      <c r="L422" t="s">
        <v>2816</v>
      </c>
      <c r="M422">
        <v>200</v>
      </c>
      <c r="N422" s="35"/>
      <c r="O422">
        <v>0</v>
      </c>
      <c r="P422" t="s">
        <v>2817</v>
      </c>
      <c r="Q422" t="s">
        <v>2816</v>
      </c>
      <c r="R422" s="36">
        <v>403</v>
      </c>
      <c r="S422" t="s">
        <v>3</v>
      </c>
      <c r="T422">
        <v>1011</v>
      </c>
    </row>
    <row r="423" spans="1:32" x14ac:dyDescent="0.35">
      <c r="A423" t="s">
        <v>0</v>
      </c>
      <c r="B423" t="s">
        <v>2</v>
      </c>
      <c r="C423" s="35" t="s">
        <v>2818</v>
      </c>
      <c r="D423" t="s">
        <v>2819</v>
      </c>
      <c r="F423" s="35"/>
      <c r="G423" t="s">
        <v>2820</v>
      </c>
      <c r="H423">
        <v>403</v>
      </c>
      <c r="I423" t="s">
        <v>3</v>
      </c>
      <c r="J423">
        <v>1033</v>
      </c>
      <c r="K423" t="s">
        <v>2821</v>
      </c>
      <c r="L423" t="s">
        <v>2822</v>
      </c>
      <c r="M423">
        <v>200</v>
      </c>
      <c r="N423" s="35"/>
      <c r="O423">
        <v>0</v>
      </c>
      <c r="P423" t="s">
        <v>2823</v>
      </c>
      <c r="Q423" t="s">
        <v>2822</v>
      </c>
      <c r="R423" s="36">
        <v>403</v>
      </c>
      <c r="S423" t="s">
        <v>3</v>
      </c>
      <c r="T423">
        <v>1028</v>
      </c>
    </row>
    <row r="424" spans="1:32" x14ac:dyDescent="0.35">
      <c r="A424" t="s">
        <v>0</v>
      </c>
      <c r="B424" t="s">
        <v>2</v>
      </c>
      <c r="C424" s="2" t="s">
        <v>2824</v>
      </c>
      <c r="D424" t="s">
        <v>2825</v>
      </c>
      <c r="F424" s="35"/>
      <c r="G424" t="s">
        <v>2826</v>
      </c>
      <c r="H424">
        <v>403</v>
      </c>
      <c r="I424" t="s">
        <v>3</v>
      </c>
      <c r="J424">
        <v>909</v>
      </c>
      <c r="K424" t="s">
        <v>2827</v>
      </c>
      <c r="L424" t="s">
        <v>2828</v>
      </c>
      <c r="M424">
        <v>200</v>
      </c>
      <c r="N424" s="35"/>
      <c r="O424">
        <v>0</v>
      </c>
      <c r="P424" t="s">
        <v>2829</v>
      </c>
      <c r="Q424" t="s">
        <v>2828</v>
      </c>
      <c r="R424" s="36">
        <v>403</v>
      </c>
      <c r="S424" t="s">
        <v>3</v>
      </c>
      <c r="T424">
        <v>904</v>
      </c>
    </row>
    <row r="425" spans="1:32" x14ac:dyDescent="0.35">
      <c r="A425" t="s">
        <v>0</v>
      </c>
      <c r="B425" t="s">
        <v>2</v>
      </c>
      <c r="C425" s="35" t="s">
        <v>2830</v>
      </c>
      <c r="D425" t="s">
        <v>2831</v>
      </c>
      <c r="F425" s="35"/>
      <c r="G425" t="s">
        <v>2832</v>
      </c>
      <c r="H425">
        <v>403</v>
      </c>
      <c r="I425" t="s">
        <v>3</v>
      </c>
      <c r="J425">
        <v>927</v>
      </c>
      <c r="K425" t="s">
        <v>2827</v>
      </c>
      <c r="L425" t="s">
        <v>2833</v>
      </c>
      <c r="M425">
        <v>200</v>
      </c>
      <c r="N425" s="35"/>
      <c r="O425">
        <v>0</v>
      </c>
      <c r="P425" t="s">
        <v>2834</v>
      </c>
      <c r="Q425" t="s">
        <v>2833</v>
      </c>
      <c r="R425" s="36">
        <v>403</v>
      </c>
      <c r="S425" t="s">
        <v>3</v>
      </c>
      <c r="T425">
        <v>922</v>
      </c>
    </row>
    <row r="426" spans="1:32" x14ac:dyDescent="0.35">
      <c r="A426" t="s">
        <v>0</v>
      </c>
      <c r="B426" t="s">
        <v>2</v>
      </c>
      <c r="C426" s="35" t="s">
        <v>2835</v>
      </c>
      <c r="D426" t="s">
        <v>2836</v>
      </c>
      <c r="F426" s="35"/>
      <c r="G426" t="s">
        <v>2837</v>
      </c>
      <c r="H426">
        <v>200</v>
      </c>
      <c r="J426">
        <v>1517</v>
      </c>
      <c r="K426" t="s">
        <v>2838</v>
      </c>
      <c r="L426" t="s">
        <v>2839</v>
      </c>
      <c r="M426">
        <v>200</v>
      </c>
      <c r="N426" s="35"/>
      <c r="O426">
        <v>0</v>
      </c>
      <c r="P426" t="s">
        <v>2840</v>
      </c>
      <c r="Q426" t="s">
        <v>2839</v>
      </c>
      <c r="R426" s="36">
        <v>200</v>
      </c>
      <c r="T426">
        <v>1140</v>
      </c>
      <c r="U426" t="s">
        <v>2841</v>
      </c>
      <c r="V426" t="s">
        <v>2842</v>
      </c>
      <c r="W426">
        <v>200</v>
      </c>
      <c r="Y426">
        <v>179</v>
      </c>
      <c r="Z426" t="s">
        <v>2843</v>
      </c>
      <c r="AA426" t="s">
        <v>2844</v>
      </c>
      <c r="AB426">
        <v>200</v>
      </c>
      <c r="AD426">
        <v>174</v>
      </c>
      <c r="AE426" t="s">
        <v>49</v>
      </c>
      <c r="AF426" t="s">
        <v>4</v>
      </c>
    </row>
    <row r="427" spans="1:32" x14ac:dyDescent="0.35">
      <c r="A427" t="s">
        <v>0</v>
      </c>
      <c r="B427" t="s">
        <v>2</v>
      </c>
      <c r="C427" s="35" t="s">
        <v>2845</v>
      </c>
      <c r="D427" t="s">
        <v>2846</v>
      </c>
      <c r="F427" s="35"/>
      <c r="G427" t="s">
        <v>2847</v>
      </c>
      <c r="H427">
        <v>403</v>
      </c>
      <c r="I427" t="s">
        <v>3</v>
      </c>
      <c r="J427">
        <v>877</v>
      </c>
      <c r="K427" t="s">
        <v>2848</v>
      </c>
      <c r="L427" t="s">
        <v>2849</v>
      </c>
      <c r="M427">
        <v>200</v>
      </c>
      <c r="N427" s="35"/>
      <c r="O427">
        <v>0</v>
      </c>
      <c r="P427" t="s">
        <v>2850</v>
      </c>
      <c r="Q427" t="s">
        <v>2849</v>
      </c>
      <c r="R427" s="36">
        <v>403</v>
      </c>
      <c r="S427" t="s">
        <v>3</v>
      </c>
      <c r="T427">
        <v>871</v>
      </c>
    </row>
    <row r="428" spans="1:32" x14ac:dyDescent="0.35">
      <c r="A428" t="s">
        <v>0</v>
      </c>
      <c r="B428" t="s">
        <v>2</v>
      </c>
      <c r="C428" s="35" t="s">
        <v>2851</v>
      </c>
      <c r="D428" t="s">
        <v>2852</v>
      </c>
      <c r="F428" s="35"/>
      <c r="G428" t="s">
        <v>2853</v>
      </c>
      <c r="H428">
        <v>403</v>
      </c>
      <c r="I428" t="s">
        <v>3</v>
      </c>
      <c r="J428" s="35">
        <v>942</v>
      </c>
      <c r="K428" t="s">
        <v>2848</v>
      </c>
      <c r="L428" s="35" t="s">
        <v>2854</v>
      </c>
      <c r="M428">
        <v>200</v>
      </c>
      <c r="O428">
        <v>0</v>
      </c>
      <c r="P428" s="35" t="s">
        <v>2855</v>
      </c>
      <c r="Q428" t="s">
        <v>2854</v>
      </c>
      <c r="R428" s="36">
        <v>403</v>
      </c>
      <c r="S428" t="s">
        <v>3</v>
      </c>
      <c r="T428" s="35">
        <v>937</v>
      </c>
    </row>
    <row r="429" spans="1:32" x14ac:dyDescent="0.35">
      <c r="A429" t="s">
        <v>0</v>
      </c>
      <c r="B429" t="s">
        <v>2</v>
      </c>
      <c r="C429" s="35" t="s">
        <v>2856</v>
      </c>
      <c r="D429" t="s">
        <v>2857</v>
      </c>
      <c r="F429" s="35"/>
      <c r="G429" t="s">
        <v>2858</v>
      </c>
      <c r="H429">
        <v>403</v>
      </c>
      <c r="I429" t="s">
        <v>3</v>
      </c>
      <c r="J429" s="35">
        <v>903</v>
      </c>
      <c r="K429" t="s">
        <v>2859</v>
      </c>
      <c r="L429" s="35" t="s">
        <v>2860</v>
      </c>
      <c r="M429">
        <v>200</v>
      </c>
      <c r="O429">
        <v>0</v>
      </c>
      <c r="P429" s="35" t="s">
        <v>2861</v>
      </c>
      <c r="Q429" t="s">
        <v>2860</v>
      </c>
      <c r="R429" s="36">
        <v>403</v>
      </c>
      <c r="S429" t="s">
        <v>3</v>
      </c>
      <c r="T429" s="35">
        <v>898</v>
      </c>
    </row>
    <row r="430" spans="1:32" x14ac:dyDescent="0.35">
      <c r="A430" t="s">
        <v>0</v>
      </c>
      <c r="B430" t="s">
        <v>2</v>
      </c>
      <c r="C430" s="35" t="s">
        <v>2862</v>
      </c>
      <c r="D430" t="s">
        <v>2863</v>
      </c>
      <c r="F430" s="35"/>
      <c r="G430" t="s">
        <v>2864</v>
      </c>
      <c r="H430">
        <v>403</v>
      </c>
      <c r="I430" t="s">
        <v>3</v>
      </c>
      <c r="J430" s="35">
        <v>907</v>
      </c>
      <c r="K430" t="s">
        <v>2865</v>
      </c>
      <c r="L430" s="35" t="s">
        <v>2866</v>
      </c>
      <c r="M430">
        <v>200</v>
      </c>
      <c r="O430">
        <v>0</v>
      </c>
      <c r="P430" s="35" t="s">
        <v>2867</v>
      </c>
      <c r="Q430" t="s">
        <v>2866</v>
      </c>
      <c r="R430" s="36">
        <v>403</v>
      </c>
      <c r="S430" t="s">
        <v>3</v>
      </c>
      <c r="T430" s="35">
        <v>902</v>
      </c>
    </row>
    <row r="431" spans="1:32" x14ac:dyDescent="0.35">
      <c r="A431" t="s">
        <v>0</v>
      </c>
      <c r="B431" t="s">
        <v>2</v>
      </c>
      <c r="C431" s="35" t="s">
        <v>2868</v>
      </c>
      <c r="D431" t="s">
        <v>2869</v>
      </c>
      <c r="F431" s="35"/>
      <c r="G431" t="s">
        <v>2870</v>
      </c>
      <c r="H431">
        <v>403</v>
      </c>
      <c r="I431" t="s">
        <v>3</v>
      </c>
      <c r="J431">
        <v>1905</v>
      </c>
      <c r="K431" t="s">
        <v>2871</v>
      </c>
      <c r="L431" t="s">
        <v>2872</v>
      </c>
      <c r="M431">
        <v>200</v>
      </c>
      <c r="N431" s="35"/>
      <c r="O431">
        <v>0</v>
      </c>
      <c r="P431" t="s">
        <v>2873</v>
      </c>
      <c r="Q431" t="s">
        <v>2874</v>
      </c>
      <c r="R431" s="36">
        <v>403</v>
      </c>
      <c r="S431" t="s">
        <v>3</v>
      </c>
      <c r="T431">
        <v>1901</v>
      </c>
    </row>
    <row r="432" spans="1:32" x14ac:dyDescent="0.35">
      <c r="A432" t="s">
        <v>0</v>
      </c>
      <c r="B432" t="s">
        <v>2</v>
      </c>
      <c r="C432" s="35" t="s">
        <v>2875</v>
      </c>
      <c r="D432" t="s">
        <v>2876</v>
      </c>
      <c r="F432" s="35"/>
      <c r="G432" t="s">
        <v>2877</v>
      </c>
      <c r="H432">
        <v>403</v>
      </c>
      <c r="I432" t="s">
        <v>3</v>
      </c>
      <c r="J432">
        <v>982</v>
      </c>
      <c r="K432" t="s">
        <v>2878</v>
      </c>
      <c r="L432" t="s">
        <v>2879</v>
      </c>
      <c r="M432">
        <v>200</v>
      </c>
      <c r="N432" s="35"/>
      <c r="O432">
        <v>0</v>
      </c>
      <c r="P432" t="s">
        <v>2880</v>
      </c>
      <c r="Q432" t="s">
        <v>2879</v>
      </c>
      <c r="R432" s="36">
        <v>403</v>
      </c>
      <c r="S432" t="s">
        <v>3</v>
      </c>
      <c r="T432">
        <v>977</v>
      </c>
    </row>
    <row r="433" spans="1:32" x14ac:dyDescent="0.35">
      <c r="A433" t="s">
        <v>0</v>
      </c>
      <c r="B433" t="s">
        <v>2</v>
      </c>
      <c r="C433" s="35" t="s">
        <v>2881</v>
      </c>
      <c r="D433" t="s">
        <v>2882</v>
      </c>
      <c r="F433" s="35"/>
      <c r="G433" t="s">
        <v>2883</v>
      </c>
      <c r="H433">
        <v>403</v>
      </c>
      <c r="I433" t="s">
        <v>3</v>
      </c>
      <c r="J433">
        <v>907</v>
      </c>
      <c r="K433" t="s">
        <v>2884</v>
      </c>
      <c r="L433" t="s">
        <v>2885</v>
      </c>
      <c r="M433">
        <v>200</v>
      </c>
      <c r="N433" s="35"/>
      <c r="O433">
        <v>0</v>
      </c>
      <c r="P433" t="s">
        <v>2886</v>
      </c>
      <c r="Q433" t="s">
        <v>2885</v>
      </c>
      <c r="R433" s="36">
        <v>403</v>
      </c>
      <c r="S433" t="s">
        <v>3</v>
      </c>
      <c r="T433">
        <v>902</v>
      </c>
    </row>
    <row r="434" spans="1:32" x14ac:dyDescent="0.35">
      <c r="A434" t="s">
        <v>0</v>
      </c>
      <c r="B434" t="s">
        <v>2</v>
      </c>
      <c r="C434" s="35" t="s">
        <v>2887</v>
      </c>
      <c r="D434" t="s">
        <v>2888</v>
      </c>
      <c r="F434" s="35"/>
      <c r="G434" t="s">
        <v>2889</v>
      </c>
      <c r="H434">
        <v>403</v>
      </c>
      <c r="I434" t="s">
        <v>3</v>
      </c>
      <c r="J434" s="35">
        <v>908</v>
      </c>
      <c r="K434" t="s">
        <v>2890</v>
      </c>
      <c r="L434" s="35" t="s">
        <v>2891</v>
      </c>
      <c r="M434">
        <v>200</v>
      </c>
      <c r="O434">
        <v>0</v>
      </c>
      <c r="P434" s="35" t="s">
        <v>2892</v>
      </c>
      <c r="Q434" t="s">
        <v>2891</v>
      </c>
      <c r="R434" s="36">
        <v>403</v>
      </c>
      <c r="S434" t="s">
        <v>3</v>
      </c>
      <c r="T434" s="35">
        <v>903</v>
      </c>
      <c r="AD434" s="2"/>
    </row>
    <row r="435" spans="1:32" x14ac:dyDescent="0.35">
      <c r="A435" t="s">
        <v>0</v>
      </c>
      <c r="B435" t="s">
        <v>2</v>
      </c>
      <c r="C435" s="35" t="s">
        <v>2893</v>
      </c>
      <c r="D435" t="s">
        <v>2894</v>
      </c>
      <c r="F435" s="35"/>
      <c r="G435" t="s">
        <v>2895</v>
      </c>
      <c r="H435">
        <v>403</v>
      </c>
      <c r="I435" t="s">
        <v>3</v>
      </c>
      <c r="J435">
        <v>938</v>
      </c>
      <c r="K435" t="s">
        <v>2890</v>
      </c>
      <c r="L435" t="s">
        <v>2896</v>
      </c>
      <c r="M435">
        <v>200</v>
      </c>
      <c r="N435" s="35"/>
      <c r="O435">
        <v>0</v>
      </c>
      <c r="P435" t="s">
        <v>2897</v>
      </c>
      <c r="Q435" t="s">
        <v>2896</v>
      </c>
      <c r="R435" s="36">
        <v>403</v>
      </c>
      <c r="S435" t="s">
        <v>3</v>
      </c>
      <c r="T435">
        <v>933</v>
      </c>
    </row>
    <row r="436" spans="1:32" x14ac:dyDescent="0.35">
      <c r="A436" t="s">
        <v>0</v>
      </c>
      <c r="B436" t="s">
        <v>2</v>
      </c>
      <c r="C436" s="35" t="s">
        <v>2898</v>
      </c>
      <c r="D436" t="s">
        <v>2899</v>
      </c>
      <c r="F436" s="35"/>
      <c r="G436" t="s">
        <v>2900</v>
      </c>
      <c r="H436">
        <v>403</v>
      </c>
      <c r="I436" t="s">
        <v>3</v>
      </c>
      <c r="J436">
        <v>862</v>
      </c>
      <c r="K436" t="s">
        <v>2890</v>
      </c>
      <c r="L436" t="s">
        <v>2901</v>
      </c>
      <c r="M436">
        <v>200</v>
      </c>
      <c r="N436" s="35"/>
      <c r="O436">
        <v>0</v>
      </c>
      <c r="P436" t="s">
        <v>2902</v>
      </c>
      <c r="Q436" t="s">
        <v>2901</v>
      </c>
      <c r="R436" s="36">
        <v>403</v>
      </c>
      <c r="S436" t="s">
        <v>3</v>
      </c>
      <c r="T436">
        <v>857</v>
      </c>
    </row>
    <row r="437" spans="1:32" x14ac:dyDescent="0.35">
      <c r="A437" t="s">
        <v>0</v>
      </c>
      <c r="B437" t="s">
        <v>2</v>
      </c>
      <c r="C437" s="35" t="s">
        <v>2903</v>
      </c>
      <c r="D437" t="s">
        <v>2904</v>
      </c>
      <c r="F437" s="35"/>
      <c r="G437" t="s">
        <v>2905</v>
      </c>
      <c r="H437">
        <v>403</v>
      </c>
      <c r="I437" t="s">
        <v>3</v>
      </c>
      <c r="J437">
        <v>963</v>
      </c>
      <c r="K437" t="s">
        <v>2890</v>
      </c>
      <c r="L437" t="s">
        <v>2906</v>
      </c>
      <c r="M437">
        <v>200</v>
      </c>
      <c r="N437" s="35"/>
      <c r="O437">
        <v>0</v>
      </c>
      <c r="P437" t="s">
        <v>2907</v>
      </c>
      <c r="Q437" t="s">
        <v>2906</v>
      </c>
      <c r="R437" s="36">
        <v>403</v>
      </c>
      <c r="S437" t="s">
        <v>3</v>
      </c>
      <c r="T437">
        <v>959</v>
      </c>
    </row>
    <row r="438" spans="1:32" x14ac:dyDescent="0.35">
      <c r="A438" t="s">
        <v>0</v>
      </c>
      <c r="B438" t="s">
        <v>2</v>
      </c>
      <c r="C438" s="35" t="s">
        <v>2908</v>
      </c>
      <c r="D438" t="s">
        <v>2909</v>
      </c>
      <c r="F438" s="35"/>
      <c r="G438" t="s">
        <v>2910</v>
      </c>
      <c r="H438">
        <v>403</v>
      </c>
      <c r="I438" t="s">
        <v>3</v>
      </c>
      <c r="J438">
        <v>947</v>
      </c>
      <c r="K438" t="s">
        <v>2911</v>
      </c>
      <c r="L438" t="s">
        <v>2912</v>
      </c>
      <c r="M438">
        <v>200</v>
      </c>
      <c r="N438" s="35"/>
      <c r="O438">
        <v>0</v>
      </c>
      <c r="P438" t="s">
        <v>2913</v>
      </c>
      <c r="Q438" t="s">
        <v>2912</v>
      </c>
      <c r="R438" s="36">
        <v>403</v>
      </c>
      <c r="S438" t="s">
        <v>3</v>
      </c>
      <c r="T438">
        <v>941</v>
      </c>
    </row>
    <row r="439" spans="1:32" x14ac:dyDescent="0.35">
      <c r="A439" t="s">
        <v>0</v>
      </c>
      <c r="B439" t="s">
        <v>2</v>
      </c>
      <c r="C439" s="35" t="s">
        <v>2914</v>
      </c>
      <c r="D439" t="s">
        <v>2915</v>
      </c>
      <c r="F439" s="35"/>
      <c r="G439" t="s">
        <v>2916</v>
      </c>
      <c r="H439">
        <v>403</v>
      </c>
      <c r="I439" t="s">
        <v>3</v>
      </c>
      <c r="J439">
        <v>1094</v>
      </c>
      <c r="K439" t="s">
        <v>2917</v>
      </c>
      <c r="L439" t="s">
        <v>2918</v>
      </c>
      <c r="M439">
        <v>200</v>
      </c>
      <c r="N439" s="35"/>
      <c r="O439">
        <v>0</v>
      </c>
      <c r="P439" t="s">
        <v>2919</v>
      </c>
      <c r="Q439" t="s">
        <v>2918</v>
      </c>
      <c r="R439" s="36">
        <v>403</v>
      </c>
      <c r="S439" t="s">
        <v>3</v>
      </c>
      <c r="T439">
        <v>1089</v>
      </c>
    </row>
    <row r="440" spans="1:32" x14ac:dyDescent="0.35">
      <c r="A440" t="s">
        <v>0</v>
      </c>
      <c r="B440" t="s">
        <v>2</v>
      </c>
      <c r="C440" s="35" t="s">
        <v>2920</v>
      </c>
      <c r="D440" t="s">
        <v>2921</v>
      </c>
      <c r="F440" s="35"/>
      <c r="G440" t="s">
        <v>2922</v>
      </c>
      <c r="H440">
        <v>403</v>
      </c>
      <c r="I440" t="s">
        <v>3</v>
      </c>
      <c r="J440">
        <v>1025</v>
      </c>
      <c r="K440" t="s">
        <v>2923</v>
      </c>
      <c r="L440" t="s">
        <v>2924</v>
      </c>
      <c r="M440">
        <v>200</v>
      </c>
      <c r="N440" s="35"/>
      <c r="O440">
        <v>0</v>
      </c>
      <c r="P440" t="s">
        <v>2925</v>
      </c>
      <c r="Q440" t="s">
        <v>2924</v>
      </c>
      <c r="R440" s="36">
        <v>403</v>
      </c>
      <c r="S440" t="s">
        <v>3</v>
      </c>
      <c r="T440">
        <v>1020</v>
      </c>
    </row>
    <row r="441" spans="1:32" x14ac:dyDescent="0.35">
      <c r="A441" t="s">
        <v>0</v>
      </c>
      <c r="B441" t="s">
        <v>2</v>
      </c>
      <c r="C441" s="35" t="s">
        <v>2926</v>
      </c>
      <c r="D441" t="s">
        <v>2927</v>
      </c>
      <c r="F441" s="35"/>
      <c r="G441" t="s">
        <v>2928</v>
      </c>
      <c r="H441">
        <v>403</v>
      </c>
      <c r="I441" t="s">
        <v>3</v>
      </c>
      <c r="J441">
        <v>926</v>
      </c>
      <c r="K441" t="s">
        <v>2923</v>
      </c>
      <c r="L441" t="s">
        <v>2929</v>
      </c>
      <c r="M441">
        <v>200</v>
      </c>
      <c r="N441" s="35"/>
      <c r="O441">
        <v>0</v>
      </c>
      <c r="P441" t="s">
        <v>2930</v>
      </c>
      <c r="Q441" t="s">
        <v>2929</v>
      </c>
      <c r="R441" s="36">
        <v>403</v>
      </c>
      <c r="S441" t="s">
        <v>3</v>
      </c>
      <c r="T441">
        <v>921</v>
      </c>
    </row>
    <row r="442" spans="1:32" x14ac:dyDescent="0.35">
      <c r="A442" t="s">
        <v>0</v>
      </c>
      <c r="B442" t="s">
        <v>2</v>
      </c>
      <c r="C442" s="35" t="s">
        <v>2931</v>
      </c>
      <c r="D442" t="s">
        <v>2932</v>
      </c>
      <c r="F442" s="35"/>
      <c r="G442" t="s">
        <v>2933</v>
      </c>
      <c r="H442">
        <v>403</v>
      </c>
      <c r="I442" t="s">
        <v>3</v>
      </c>
      <c r="J442">
        <v>908</v>
      </c>
      <c r="K442" t="s">
        <v>2923</v>
      </c>
      <c r="L442" t="s">
        <v>2934</v>
      </c>
      <c r="M442">
        <v>200</v>
      </c>
      <c r="N442" s="35"/>
      <c r="O442">
        <v>0</v>
      </c>
      <c r="P442" t="s">
        <v>2935</v>
      </c>
      <c r="Q442" t="s">
        <v>2934</v>
      </c>
      <c r="R442" s="36">
        <v>403</v>
      </c>
      <c r="S442" t="s">
        <v>3</v>
      </c>
      <c r="T442">
        <v>904</v>
      </c>
    </row>
    <row r="443" spans="1:32" x14ac:dyDescent="0.35">
      <c r="A443" t="s">
        <v>0</v>
      </c>
      <c r="B443" t="s">
        <v>2</v>
      </c>
      <c r="C443" s="35" t="s">
        <v>2936</v>
      </c>
      <c r="D443" t="s">
        <v>2937</v>
      </c>
      <c r="F443" s="35"/>
      <c r="G443" t="s">
        <v>2938</v>
      </c>
      <c r="H443">
        <v>200</v>
      </c>
      <c r="J443">
        <v>1524</v>
      </c>
      <c r="K443" t="s">
        <v>2939</v>
      </c>
      <c r="L443" t="s">
        <v>2940</v>
      </c>
      <c r="M443">
        <v>200</v>
      </c>
      <c r="N443" s="35"/>
      <c r="O443">
        <v>0</v>
      </c>
      <c r="P443" t="s">
        <v>2941</v>
      </c>
      <c r="Q443" t="s">
        <v>2940</v>
      </c>
      <c r="R443" s="36">
        <v>200</v>
      </c>
      <c r="T443">
        <v>1149</v>
      </c>
      <c r="U443" t="s">
        <v>2942</v>
      </c>
      <c r="V443" t="s">
        <v>2943</v>
      </c>
      <c r="W443">
        <v>200</v>
      </c>
      <c r="Y443">
        <v>193</v>
      </c>
      <c r="Z443" t="s">
        <v>2944</v>
      </c>
      <c r="AA443" t="s">
        <v>2945</v>
      </c>
      <c r="AB443">
        <v>200</v>
      </c>
      <c r="AD443">
        <v>177</v>
      </c>
      <c r="AE443" t="s">
        <v>41</v>
      </c>
      <c r="AF443" t="s">
        <v>4</v>
      </c>
    </row>
    <row r="444" spans="1:32" x14ac:dyDescent="0.35">
      <c r="A444" t="s">
        <v>0</v>
      </c>
      <c r="B444" t="s">
        <v>2</v>
      </c>
      <c r="C444" s="35" t="s">
        <v>2946</v>
      </c>
      <c r="D444" t="s">
        <v>2947</v>
      </c>
      <c r="F444" s="35"/>
      <c r="G444" t="s">
        <v>2948</v>
      </c>
      <c r="H444">
        <v>403</v>
      </c>
      <c r="I444" t="s">
        <v>3</v>
      </c>
      <c r="J444">
        <v>476</v>
      </c>
      <c r="K444" t="s">
        <v>2949</v>
      </c>
      <c r="L444" t="s">
        <v>2950</v>
      </c>
      <c r="M444">
        <v>200</v>
      </c>
      <c r="N444" s="35"/>
      <c r="O444">
        <v>0</v>
      </c>
      <c r="P444" t="s">
        <v>2951</v>
      </c>
      <c r="Q444" t="s">
        <v>2950</v>
      </c>
      <c r="R444" s="36">
        <v>403</v>
      </c>
      <c r="S444" t="s">
        <v>3</v>
      </c>
      <c r="T444">
        <v>471</v>
      </c>
    </row>
    <row r="445" spans="1:32" x14ac:dyDescent="0.35">
      <c r="A445" t="s">
        <v>0</v>
      </c>
      <c r="B445" t="s">
        <v>2</v>
      </c>
      <c r="C445" s="35" t="s">
        <v>2952</v>
      </c>
      <c r="D445" t="s">
        <v>2953</v>
      </c>
      <c r="F445" s="35"/>
      <c r="G445" t="s">
        <v>2954</v>
      </c>
      <c r="H445">
        <v>403</v>
      </c>
      <c r="I445" t="s">
        <v>3</v>
      </c>
      <c r="J445">
        <v>851</v>
      </c>
      <c r="K445" t="s">
        <v>2955</v>
      </c>
      <c r="L445" t="s">
        <v>2956</v>
      </c>
      <c r="M445">
        <v>200</v>
      </c>
      <c r="N445" s="35"/>
      <c r="O445">
        <v>0</v>
      </c>
      <c r="P445" t="s">
        <v>2957</v>
      </c>
      <c r="Q445" t="s">
        <v>2956</v>
      </c>
      <c r="R445" s="36">
        <v>403</v>
      </c>
      <c r="S445" t="s">
        <v>3</v>
      </c>
      <c r="T445">
        <v>845</v>
      </c>
    </row>
    <row r="446" spans="1:32" x14ac:dyDescent="0.35">
      <c r="A446" t="s">
        <v>0</v>
      </c>
      <c r="B446" t="s">
        <v>2</v>
      </c>
      <c r="C446" s="35" t="s">
        <v>2958</v>
      </c>
      <c r="D446" t="s">
        <v>2959</v>
      </c>
      <c r="F446" s="35"/>
      <c r="G446" t="s">
        <v>2960</v>
      </c>
      <c r="H446">
        <v>403</v>
      </c>
      <c r="I446" t="s">
        <v>3</v>
      </c>
      <c r="J446">
        <v>862</v>
      </c>
      <c r="K446" t="s">
        <v>2961</v>
      </c>
      <c r="L446" t="s">
        <v>2962</v>
      </c>
      <c r="M446">
        <v>200</v>
      </c>
      <c r="N446" s="35"/>
      <c r="O446">
        <v>0</v>
      </c>
      <c r="P446" t="s">
        <v>2963</v>
      </c>
      <c r="Q446" t="s">
        <v>2962</v>
      </c>
      <c r="R446" s="36">
        <v>403</v>
      </c>
      <c r="S446" t="s">
        <v>3</v>
      </c>
      <c r="T446">
        <v>857</v>
      </c>
    </row>
    <row r="447" spans="1:32" x14ac:dyDescent="0.35">
      <c r="A447" t="s">
        <v>0</v>
      </c>
      <c r="B447" t="s">
        <v>2</v>
      </c>
      <c r="C447" s="35" t="s">
        <v>2964</v>
      </c>
      <c r="D447" t="s">
        <v>2965</v>
      </c>
      <c r="F447" s="35"/>
      <c r="G447" t="s">
        <v>2966</v>
      </c>
      <c r="H447">
        <v>200</v>
      </c>
      <c r="J447">
        <v>1499</v>
      </c>
      <c r="K447" t="s">
        <v>2967</v>
      </c>
      <c r="L447" t="s">
        <v>2968</v>
      </c>
      <c r="M447">
        <v>200</v>
      </c>
      <c r="N447" s="35"/>
      <c r="O447">
        <v>0</v>
      </c>
      <c r="P447" t="s">
        <v>2969</v>
      </c>
      <c r="Q447" t="s">
        <v>2968</v>
      </c>
      <c r="R447" s="36">
        <v>200</v>
      </c>
      <c r="T447">
        <v>1123</v>
      </c>
      <c r="U447" s="2" t="s">
        <v>2970</v>
      </c>
      <c r="V447" t="s">
        <v>2971</v>
      </c>
      <c r="W447">
        <v>200</v>
      </c>
      <c r="Y447">
        <v>190</v>
      </c>
      <c r="Z447" t="s">
        <v>2972</v>
      </c>
      <c r="AA447" t="s">
        <v>2973</v>
      </c>
      <c r="AB447">
        <v>200</v>
      </c>
      <c r="AD447">
        <v>160</v>
      </c>
      <c r="AE447" t="s">
        <v>49</v>
      </c>
      <c r="AF447" t="s">
        <v>4</v>
      </c>
    </row>
    <row r="448" spans="1:32" x14ac:dyDescent="0.35">
      <c r="A448" t="s">
        <v>0</v>
      </c>
      <c r="B448" t="s">
        <v>46</v>
      </c>
      <c r="C448" s="35" t="s">
        <v>2974</v>
      </c>
      <c r="D448" t="s">
        <v>2975</v>
      </c>
      <c r="F448" s="35"/>
      <c r="G448" t="s">
        <v>2976</v>
      </c>
      <c r="H448">
        <v>200</v>
      </c>
      <c r="J448">
        <v>1475</v>
      </c>
      <c r="K448" t="s">
        <v>2977</v>
      </c>
      <c r="L448" t="s">
        <v>2978</v>
      </c>
      <c r="M448">
        <v>200</v>
      </c>
      <c r="N448" s="35"/>
      <c r="O448">
        <v>0</v>
      </c>
      <c r="P448" t="s">
        <v>2979</v>
      </c>
      <c r="Q448" t="s">
        <v>2978</v>
      </c>
      <c r="R448" s="36">
        <v>200</v>
      </c>
      <c r="T448">
        <v>1121</v>
      </c>
      <c r="U448" t="s">
        <v>2980</v>
      </c>
      <c r="V448" t="s">
        <v>2981</v>
      </c>
      <c r="W448">
        <v>200</v>
      </c>
      <c r="Y448">
        <v>191</v>
      </c>
      <c r="Z448" t="s">
        <v>2982</v>
      </c>
      <c r="AA448" t="s">
        <v>2983</v>
      </c>
      <c r="AB448">
        <v>200</v>
      </c>
      <c r="AD448">
        <v>158</v>
      </c>
      <c r="AE448" t="s">
        <v>41</v>
      </c>
      <c r="AF448" t="s">
        <v>4</v>
      </c>
    </row>
    <row r="449" spans="1:32" x14ac:dyDescent="0.35">
      <c r="A449" t="s">
        <v>0</v>
      </c>
      <c r="B449" t="s">
        <v>2</v>
      </c>
      <c r="C449" s="35" t="s">
        <v>2984</v>
      </c>
      <c r="D449" t="s">
        <v>2985</v>
      </c>
      <c r="F449" s="35"/>
      <c r="G449" t="s">
        <v>2986</v>
      </c>
      <c r="H449">
        <v>403</v>
      </c>
      <c r="I449" t="s">
        <v>3</v>
      </c>
      <c r="J449">
        <v>832</v>
      </c>
      <c r="K449" t="s">
        <v>2987</v>
      </c>
      <c r="L449" t="s">
        <v>2988</v>
      </c>
      <c r="M449">
        <v>200</v>
      </c>
      <c r="N449" s="35"/>
      <c r="O449">
        <v>0</v>
      </c>
      <c r="P449" t="s">
        <v>2989</v>
      </c>
      <c r="Q449" t="s">
        <v>2988</v>
      </c>
      <c r="R449" s="36">
        <v>403</v>
      </c>
      <c r="S449" t="s">
        <v>3</v>
      </c>
      <c r="T449">
        <v>827</v>
      </c>
    </row>
    <row r="450" spans="1:32" x14ac:dyDescent="0.35">
      <c r="A450" t="s">
        <v>0</v>
      </c>
      <c r="B450" t="s">
        <v>2</v>
      </c>
      <c r="C450" s="35" t="s">
        <v>2990</v>
      </c>
      <c r="D450" t="s">
        <v>2991</v>
      </c>
      <c r="F450" s="35"/>
      <c r="G450" t="s">
        <v>2992</v>
      </c>
      <c r="H450">
        <v>403</v>
      </c>
      <c r="I450" t="s">
        <v>3</v>
      </c>
      <c r="J450">
        <v>848</v>
      </c>
      <c r="K450" t="s">
        <v>2993</v>
      </c>
      <c r="L450" t="s">
        <v>2994</v>
      </c>
      <c r="M450">
        <v>200</v>
      </c>
      <c r="N450" s="35"/>
      <c r="O450">
        <v>0</v>
      </c>
      <c r="P450" t="s">
        <v>2995</v>
      </c>
      <c r="Q450" t="s">
        <v>2994</v>
      </c>
      <c r="R450" s="36">
        <v>403</v>
      </c>
      <c r="S450" t="s">
        <v>3</v>
      </c>
      <c r="T450">
        <v>843</v>
      </c>
    </row>
    <row r="451" spans="1:32" x14ac:dyDescent="0.35">
      <c r="A451" t="s">
        <v>0</v>
      </c>
      <c r="B451" t="s">
        <v>2</v>
      </c>
      <c r="C451" s="35" t="s">
        <v>2996</v>
      </c>
      <c r="D451" t="s">
        <v>2997</v>
      </c>
      <c r="F451" s="35"/>
      <c r="G451" t="s">
        <v>2998</v>
      </c>
      <c r="H451">
        <v>403</v>
      </c>
      <c r="I451" t="s">
        <v>3</v>
      </c>
      <c r="J451">
        <v>855</v>
      </c>
      <c r="K451" t="s">
        <v>2999</v>
      </c>
      <c r="L451" t="s">
        <v>3000</v>
      </c>
      <c r="M451">
        <v>200</v>
      </c>
      <c r="N451" s="35"/>
      <c r="O451">
        <v>0</v>
      </c>
      <c r="P451" t="s">
        <v>3001</v>
      </c>
      <c r="Q451" t="s">
        <v>3000</v>
      </c>
      <c r="R451" s="36">
        <v>403</v>
      </c>
      <c r="S451" t="s">
        <v>3</v>
      </c>
      <c r="T451">
        <v>850</v>
      </c>
    </row>
    <row r="452" spans="1:32" x14ac:dyDescent="0.35">
      <c r="A452" t="s">
        <v>0</v>
      </c>
      <c r="B452" t="s">
        <v>2</v>
      </c>
      <c r="C452" s="35" t="s">
        <v>3002</v>
      </c>
      <c r="D452" t="s">
        <v>3003</v>
      </c>
      <c r="F452" s="35"/>
      <c r="G452" t="s">
        <v>3004</v>
      </c>
      <c r="H452">
        <v>200</v>
      </c>
      <c r="J452" s="35">
        <v>1412</v>
      </c>
      <c r="K452" t="s">
        <v>3005</v>
      </c>
      <c r="L452" s="35" t="s">
        <v>3006</v>
      </c>
      <c r="M452">
        <v>200</v>
      </c>
      <c r="O452">
        <v>0</v>
      </c>
      <c r="P452" s="2" t="s">
        <v>3007</v>
      </c>
      <c r="Q452" t="s">
        <v>3006</v>
      </c>
      <c r="R452" s="36">
        <v>200</v>
      </c>
      <c r="T452" s="35">
        <v>1058</v>
      </c>
      <c r="U452" t="s">
        <v>3008</v>
      </c>
      <c r="V452" t="s">
        <v>3009</v>
      </c>
      <c r="W452">
        <v>200</v>
      </c>
      <c r="Y452">
        <v>191</v>
      </c>
      <c r="Z452" t="s">
        <v>3010</v>
      </c>
      <c r="AA452" t="s">
        <v>3011</v>
      </c>
      <c r="AB452">
        <v>200</v>
      </c>
      <c r="AD452" s="2">
        <v>157</v>
      </c>
      <c r="AE452" t="s">
        <v>3012</v>
      </c>
      <c r="AF452" t="s">
        <v>4</v>
      </c>
    </row>
    <row r="453" spans="1:32" x14ac:dyDescent="0.35">
      <c r="A453" t="s">
        <v>0</v>
      </c>
      <c r="B453" t="s">
        <v>46</v>
      </c>
      <c r="C453" s="35" t="s">
        <v>3013</v>
      </c>
      <c r="D453" t="s">
        <v>3014</v>
      </c>
      <c r="F453" s="35"/>
      <c r="G453" t="s">
        <v>3015</v>
      </c>
      <c r="H453">
        <v>200</v>
      </c>
      <c r="J453">
        <v>1525</v>
      </c>
      <c r="K453" t="s">
        <v>3016</v>
      </c>
      <c r="L453" t="s">
        <v>3017</v>
      </c>
      <c r="M453">
        <v>200</v>
      </c>
      <c r="N453" s="35"/>
      <c r="O453">
        <v>0</v>
      </c>
      <c r="P453" t="s">
        <v>3018</v>
      </c>
      <c r="Q453" t="s">
        <v>3017</v>
      </c>
      <c r="R453" s="36">
        <v>200</v>
      </c>
      <c r="T453">
        <v>1177</v>
      </c>
      <c r="U453" t="s">
        <v>3019</v>
      </c>
      <c r="V453" t="s">
        <v>3020</v>
      </c>
      <c r="W453">
        <v>200</v>
      </c>
      <c r="Y453">
        <v>185</v>
      </c>
      <c r="Z453" t="s">
        <v>3021</v>
      </c>
      <c r="AA453" t="s">
        <v>3022</v>
      </c>
      <c r="AB453">
        <v>200</v>
      </c>
      <c r="AD453">
        <v>159</v>
      </c>
      <c r="AE453" t="s">
        <v>3012</v>
      </c>
      <c r="AF453" t="s">
        <v>4</v>
      </c>
    </row>
    <row r="454" spans="1:32" x14ac:dyDescent="0.35">
      <c r="A454" t="s">
        <v>0</v>
      </c>
      <c r="B454" t="s">
        <v>2</v>
      </c>
      <c r="C454" s="35" t="s">
        <v>3023</v>
      </c>
      <c r="D454" t="s">
        <v>3024</v>
      </c>
      <c r="F454" s="35"/>
      <c r="G454" t="s">
        <v>3025</v>
      </c>
      <c r="H454">
        <v>403</v>
      </c>
      <c r="I454" t="s">
        <v>3</v>
      </c>
      <c r="J454" s="35">
        <v>912</v>
      </c>
      <c r="K454" t="s">
        <v>3026</v>
      </c>
      <c r="L454" s="35" t="s">
        <v>3027</v>
      </c>
      <c r="M454">
        <v>200</v>
      </c>
      <c r="O454">
        <v>0</v>
      </c>
      <c r="P454" s="35" t="s">
        <v>3028</v>
      </c>
      <c r="Q454" t="s">
        <v>3027</v>
      </c>
      <c r="R454" s="36">
        <v>403</v>
      </c>
      <c r="S454" t="s">
        <v>3</v>
      </c>
      <c r="T454" s="35">
        <v>906</v>
      </c>
    </row>
    <row r="455" spans="1:32" x14ac:dyDescent="0.35">
      <c r="A455" t="s">
        <v>0</v>
      </c>
      <c r="B455" t="s">
        <v>2</v>
      </c>
      <c r="C455" s="35" t="s">
        <v>3029</v>
      </c>
      <c r="D455" t="s">
        <v>3030</v>
      </c>
      <c r="F455" s="35"/>
      <c r="G455" t="s">
        <v>3031</v>
      </c>
      <c r="H455">
        <v>403</v>
      </c>
      <c r="I455" t="s">
        <v>3</v>
      </c>
      <c r="J455">
        <v>916</v>
      </c>
      <c r="K455" t="s">
        <v>3026</v>
      </c>
      <c r="L455" t="s">
        <v>3032</v>
      </c>
      <c r="M455">
        <v>200</v>
      </c>
      <c r="N455" s="35"/>
      <c r="O455">
        <v>0</v>
      </c>
      <c r="P455" t="s">
        <v>3033</v>
      </c>
      <c r="Q455" t="s">
        <v>3032</v>
      </c>
      <c r="R455" s="36">
        <v>403</v>
      </c>
      <c r="S455" t="s">
        <v>3</v>
      </c>
      <c r="T455">
        <v>910</v>
      </c>
    </row>
    <row r="456" spans="1:32" x14ac:dyDescent="0.35">
      <c r="A456" t="s">
        <v>0</v>
      </c>
      <c r="B456" t="s">
        <v>2</v>
      </c>
      <c r="C456" s="2" t="s">
        <v>3034</v>
      </c>
      <c r="D456" t="s">
        <v>3035</v>
      </c>
      <c r="F456" s="35"/>
      <c r="G456" t="s">
        <v>3036</v>
      </c>
      <c r="H456">
        <v>200</v>
      </c>
      <c r="J456">
        <v>1572</v>
      </c>
      <c r="K456" t="s">
        <v>3037</v>
      </c>
      <c r="L456" t="s">
        <v>3038</v>
      </c>
      <c r="M456">
        <v>200</v>
      </c>
      <c r="N456" s="35"/>
      <c r="O456">
        <v>0</v>
      </c>
      <c r="P456" t="s">
        <v>3039</v>
      </c>
      <c r="Q456" t="s">
        <v>3038</v>
      </c>
      <c r="R456" s="36">
        <v>200</v>
      </c>
      <c r="T456">
        <v>1207</v>
      </c>
      <c r="U456" t="s">
        <v>3040</v>
      </c>
      <c r="V456" t="s">
        <v>3041</v>
      </c>
      <c r="W456">
        <v>200</v>
      </c>
      <c r="Y456">
        <v>199</v>
      </c>
      <c r="Z456" t="s">
        <v>3042</v>
      </c>
      <c r="AA456" t="s">
        <v>3043</v>
      </c>
      <c r="AB456">
        <v>200</v>
      </c>
      <c r="AD456">
        <v>161</v>
      </c>
      <c r="AE456" t="s">
        <v>3012</v>
      </c>
      <c r="AF456" t="s">
        <v>4</v>
      </c>
    </row>
    <row r="457" spans="1:32" x14ac:dyDescent="0.35">
      <c r="A457" t="s">
        <v>0</v>
      </c>
      <c r="B457" t="s">
        <v>2</v>
      </c>
      <c r="C457" s="35" t="s">
        <v>3044</v>
      </c>
      <c r="D457" t="s">
        <v>3045</v>
      </c>
      <c r="F457" s="35"/>
      <c r="G457" t="s">
        <v>3046</v>
      </c>
      <c r="H457">
        <v>403</v>
      </c>
      <c r="I457" t="s">
        <v>3</v>
      </c>
      <c r="J457">
        <v>1015</v>
      </c>
      <c r="K457" t="s">
        <v>3047</v>
      </c>
      <c r="L457" t="s">
        <v>3048</v>
      </c>
      <c r="M457">
        <v>200</v>
      </c>
      <c r="N457" s="35"/>
      <c r="O457">
        <v>0</v>
      </c>
      <c r="P457" t="s">
        <v>3049</v>
      </c>
      <c r="Q457" t="s">
        <v>3048</v>
      </c>
      <c r="R457" s="36">
        <v>403</v>
      </c>
      <c r="S457" t="s">
        <v>3</v>
      </c>
      <c r="T457">
        <v>1010</v>
      </c>
    </row>
    <row r="458" spans="1:32" x14ac:dyDescent="0.35">
      <c r="A458" t="s">
        <v>0</v>
      </c>
      <c r="B458" t="s">
        <v>2</v>
      </c>
      <c r="C458" s="35" t="s">
        <v>3050</v>
      </c>
      <c r="D458" t="s">
        <v>3051</v>
      </c>
      <c r="F458" s="35"/>
      <c r="G458" t="s">
        <v>3052</v>
      </c>
      <c r="H458">
        <v>403</v>
      </c>
      <c r="I458" t="s">
        <v>3</v>
      </c>
      <c r="J458">
        <v>521</v>
      </c>
      <c r="K458" t="s">
        <v>3053</v>
      </c>
      <c r="L458" t="s">
        <v>3054</v>
      </c>
      <c r="M458">
        <v>200</v>
      </c>
      <c r="N458" s="35"/>
      <c r="O458">
        <v>0</v>
      </c>
      <c r="P458" t="s">
        <v>3055</v>
      </c>
      <c r="Q458" t="s">
        <v>3054</v>
      </c>
      <c r="R458" s="36">
        <v>403</v>
      </c>
      <c r="S458" t="s">
        <v>3</v>
      </c>
      <c r="T458">
        <v>516</v>
      </c>
    </row>
    <row r="459" spans="1:32" x14ac:dyDescent="0.35">
      <c r="A459" t="s">
        <v>0</v>
      </c>
      <c r="B459" t="s">
        <v>2</v>
      </c>
      <c r="C459" s="2" t="s">
        <v>3056</v>
      </c>
      <c r="D459" t="s">
        <v>3057</v>
      </c>
      <c r="F459" s="35"/>
      <c r="G459" t="s">
        <v>3058</v>
      </c>
      <c r="H459">
        <v>200</v>
      </c>
      <c r="J459" s="35">
        <v>1444</v>
      </c>
      <c r="K459" t="s">
        <v>3059</v>
      </c>
      <c r="L459" s="35" t="s">
        <v>3060</v>
      </c>
      <c r="M459">
        <v>200</v>
      </c>
      <c r="O459">
        <v>0</v>
      </c>
      <c r="P459" s="35" t="s">
        <v>3061</v>
      </c>
      <c r="Q459" t="s">
        <v>3060</v>
      </c>
      <c r="R459" s="36">
        <v>200</v>
      </c>
      <c r="T459" s="35">
        <v>1089</v>
      </c>
      <c r="U459" t="s">
        <v>3062</v>
      </c>
      <c r="V459" t="s">
        <v>3063</v>
      </c>
      <c r="W459">
        <v>200</v>
      </c>
      <c r="Y459">
        <v>195</v>
      </c>
      <c r="Z459" t="s">
        <v>3064</v>
      </c>
      <c r="AA459" t="s">
        <v>3065</v>
      </c>
      <c r="AB459">
        <v>200</v>
      </c>
      <c r="AD459" s="2">
        <v>155</v>
      </c>
      <c r="AE459" t="s">
        <v>41</v>
      </c>
      <c r="AF459" t="s">
        <v>4</v>
      </c>
    </row>
    <row r="460" spans="1:32" x14ac:dyDescent="0.35">
      <c r="A460" t="s">
        <v>0</v>
      </c>
      <c r="B460" t="s">
        <v>2</v>
      </c>
      <c r="C460" s="35" t="s">
        <v>3066</v>
      </c>
      <c r="D460" t="s">
        <v>3067</v>
      </c>
      <c r="F460" s="35"/>
      <c r="G460" t="s">
        <v>3068</v>
      </c>
      <c r="H460">
        <v>403</v>
      </c>
      <c r="I460" t="s">
        <v>3</v>
      </c>
      <c r="J460" s="35">
        <v>942</v>
      </c>
      <c r="K460" t="s">
        <v>3069</v>
      </c>
      <c r="L460" s="35" t="s">
        <v>3070</v>
      </c>
      <c r="M460">
        <v>200</v>
      </c>
      <c r="O460">
        <v>0</v>
      </c>
      <c r="P460" s="35" t="s">
        <v>3071</v>
      </c>
      <c r="Q460" t="s">
        <v>3070</v>
      </c>
      <c r="R460" s="36">
        <v>403</v>
      </c>
      <c r="S460" t="s">
        <v>3</v>
      </c>
      <c r="T460" s="35">
        <v>921</v>
      </c>
    </row>
    <row r="461" spans="1:32" x14ac:dyDescent="0.35">
      <c r="A461" t="s">
        <v>0</v>
      </c>
      <c r="B461" t="s">
        <v>46</v>
      </c>
      <c r="C461" s="35" t="s">
        <v>3072</v>
      </c>
      <c r="D461" t="s">
        <v>3073</v>
      </c>
      <c r="F461" s="35"/>
      <c r="G461" t="s">
        <v>3074</v>
      </c>
      <c r="H461">
        <v>403</v>
      </c>
      <c r="I461" t="s">
        <v>3</v>
      </c>
      <c r="J461">
        <v>891</v>
      </c>
      <c r="K461" t="s">
        <v>3075</v>
      </c>
      <c r="L461" t="s">
        <v>3076</v>
      </c>
      <c r="M461">
        <v>200</v>
      </c>
      <c r="N461" s="35"/>
      <c r="O461">
        <v>0</v>
      </c>
      <c r="P461" t="s">
        <v>3077</v>
      </c>
      <c r="Q461" t="s">
        <v>3076</v>
      </c>
      <c r="R461" s="36">
        <v>403</v>
      </c>
      <c r="S461" t="s">
        <v>3</v>
      </c>
      <c r="T461">
        <v>886</v>
      </c>
    </row>
    <row r="462" spans="1:32" x14ac:dyDescent="0.35">
      <c r="A462" t="s">
        <v>0</v>
      </c>
      <c r="B462" t="s">
        <v>2</v>
      </c>
      <c r="C462" s="35" t="s">
        <v>3078</v>
      </c>
      <c r="D462" t="s">
        <v>3079</v>
      </c>
      <c r="F462" s="35"/>
      <c r="G462" t="s">
        <v>3080</v>
      </c>
      <c r="H462">
        <v>403</v>
      </c>
      <c r="I462" t="s">
        <v>3</v>
      </c>
      <c r="J462">
        <v>941</v>
      </c>
      <c r="K462" t="s">
        <v>3081</v>
      </c>
      <c r="L462" t="s">
        <v>3082</v>
      </c>
      <c r="M462">
        <v>200</v>
      </c>
      <c r="N462" s="35"/>
      <c r="O462">
        <v>0</v>
      </c>
      <c r="P462" t="s">
        <v>3083</v>
      </c>
      <c r="Q462" t="s">
        <v>3082</v>
      </c>
      <c r="R462" s="36">
        <v>403</v>
      </c>
      <c r="S462" t="s">
        <v>3</v>
      </c>
      <c r="T462">
        <v>935</v>
      </c>
    </row>
    <row r="463" spans="1:32" x14ac:dyDescent="0.35">
      <c r="A463" t="s">
        <v>0</v>
      </c>
      <c r="B463" t="s">
        <v>2</v>
      </c>
      <c r="C463" s="35" t="s">
        <v>3084</v>
      </c>
      <c r="D463" t="s">
        <v>3085</v>
      </c>
      <c r="F463" s="35"/>
      <c r="G463" t="s">
        <v>3086</v>
      </c>
      <c r="H463">
        <v>403</v>
      </c>
      <c r="I463" t="s">
        <v>3</v>
      </c>
      <c r="J463">
        <v>884</v>
      </c>
      <c r="K463" t="s">
        <v>3087</v>
      </c>
      <c r="L463" t="s">
        <v>3088</v>
      </c>
      <c r="M463">
        <v>200</v>
      </c>
      <c r="N463" s="35"/>
      <c r="O463">
        <v>0</v>
      </c>
      <c r="P463" t="s">
        <v>3089</v>
      </c>
      <c r="Q463" t="s">
        <v>3088</v>
      </c>
      <c r="R463" s="36">
        <v>403</v>
      </c>
      <c r="S463" t="s">
        <v>3</v>
      </c>
      <c r="T463">
        <v>879</v>
      </c>
    </row>
    <row r="464" spans="1:32" x14ac:dyDescent="0.35">
      <c r="A464" t="s">
        <v>0</v>
      </c>
      <c r="B464" t="s">
        <v>2</v>
      </c>
      <c r="C464" s="35" t="s">
        <v>3090</v>
      </c>
      <c r="D464" t="s">
        <v>3091</v>
      </c>
      <c r="F464" s="35"/>
      <c r="G464" t="s">
        <v>3092</v>
      </c>
      <c r="H464">
        <v>403</v>
      </c>
      <c r="I464" t="s">
        <v>3</v>
      </c>
      <c r="J464">
        <v>1000</v>
      </c>
      <c r="K464" t="s">
        <v>3087</v>
      </c>
      <c r="L464" t="s">
        <v>3093</v>
      </c>
      <c r="M464">
        <v>200</v>
      </c>
      <c r="N464" s="35"/>
      <c r="O464">
        <v>0</v>
      </c>
      <c r="P464" t="s">
        <v>3094</v>
      </c>
      <c r="Q464" t="s">
        <v>3093</v>
      </c>
      <c r="R464" s="36">
        <v>403</v>
      </c>
      <c r="S464" t="s">
        <v>3</v>
      </c>
      <c r="T464">
        <v>995</v>
      </c>
    </row>
    <row r="465" spans="1:32" x14ac:dyDescent="0.35">
      <c r="A465" t="s">
        <v>0</v>
      </c>
      <c r="B465" t="s">
        <v>2</v>
      </c>
      <c r="C465" s="35" t="s">
        <v>3095</v>
      </c>
      <c r="D465" t="s">
        <v>3096</v>
      </c>
      <c r="F465" s="35"/>
      <c r="G465" t="s">
        <v>3097</v>
      </c>
      <c r="H465">
        <v>403</v>
      </c>
      <c r="I465" t="s">
        <v>3</v>
      </c>
      <c r="J465">
        <v>896</v>
      </c>
      <c r="K465" t="s">
        <v>3087</v>
      </c>
      <c r="L465" t="s">
        <v>3098</v>
      </c>
      <c r="M465">
        <v>200</v>
      </c>
      <c r="N465" s="35"/>
      <c r="O465">
        <v>0</v>
      </c>
      <c r="P465" t="s">
        <v>3099</v>
      </c>
      <c r="Q465" t="s">
        <v>3098</v>
      </c>
      <c r="R465" s="36">
        <v>403</v>
      </c>
      <c r="S465" t="s">
        <v>3</v>
      </c>
      <c r="T465">
        <v>892</v>
      </c>
    </row>
    <row r="466" spans="1:32" x14ac:dyDescent="0.35">
      <c r="A466" t="s">
        <v>0</v>
      </c>
      <c r="B466" t="s">
        <v>2</v>
      </c>
      <c r="C466" s="35" t="s">
        <v>3100</v>
      </c>
      <c r="D466" t="s">
        <v>3101</v>
      </c>
      <c r="F466" s="35"/>
      <c r="G466" t="s">
        <v>3102</v>
      </c>
      <c r="H466">
        <v>403</v>
      </c>
      <c r="I466" t="s">
        <v>3</v>
      </c>
      <c r="J466">
        <v>864</v>
      </c>
      <c r="K466" t="s">
        <v>3087</v>
      </c>
      <c r="L466" t="s">
        <v>3103</v>
      </c>
      <c r="M466">
        <v>200</v>
      </c>
      <c r="N466" s="35"/>
      <c r="O466">
        <v>0</v>
      </c>
      <c r="P466" t="s">
        <v>3104</v>
      </c>
      <c r="Q466" t="s">
        <v>3103</v>
      </c>
      <c r="R466" s="36">
        <v>403</v>
      </c>
      <c r="S466" t="s">
        <v>3</v>
      </c>
      <c r="T466">
        <v>849</v>
      </c>
    </row>
    <row r="467" spans="1:32" x14ac:dyDescent="0.35">
      <c r="A467" t="s">
        <v>0</v>
      </c>
      <c r="B467" t="s">
        <v>2</v>
      </c>
      <c r="C467" s="35" t="s">
        <v>3105</v>
      </c>
      <c r="D467" t="s">
        <v>3106</v>
      </c>
      <c r="F467" s="35"/>
      <c r="G467" t="s">
        <v>3107</v>
      </c>
      <c r="H467">
        <v>403</v>
      </c>
      <c r="I467" t="s">
        <v>3</v>
      </c>
      <c r="J467">
        <v>865</v>
      </c>
      <c r="K467" t="s">
        <v>3087</v>
      </c>
      <c r="L467" t="s">
        <v>3108</v>
      </c>
      <c r="M467">
        <v>200</v>
      </c>
      <c r="N467" s="35"/>
      <c r="O467">
        <v>0</v>
      </c>
      <c r="P467" t="s">
        <v>3109</v>
      </c>
      <c r="Q467" t="s">
        <v>3108</v>
      </c>
      <c r="R467" s="36">
        <v>403</v>
      </c>
      <c r="S467" t="s">
        <v>3</v>
      </c>
      <c r="T467">
        <v>861</v>
      </c>
    </row>
    <row r="468" spans="1:32" x14ac:dyDescent="0.35">
      <c r="A468" t="s">
        <v>0</v>
      </c>
      <c r="B468" t="s">
        <v>2</v>
      </c>
      <c r="C468" s="35" t="s">
        <v>3110</v>
      </c>
      <c r="D468" t="s">
        <v>3111</v>
      </c>
      <c r="F468" s="35"/>
      <c r="G468" t="s">
        <v>3112</v>
      </c>
      <c r="H468">
        <v>403</v>
      </c>
      <c r="I468" t="s">
        <v>3</v>
      </c>
      <c r="J468" s="35">
        <v>500</v>
      </c>
      <c r="K468" t="s">
        <v>3113</v>
      </c>
      <c r="L468" s="35" t="s">
        <v>3114</v>
      </c>
      <c r="M468">
        <v>200</v>
      </c>
      <c r="O468">
        <v>0</v>
      </c>
      <c r="P468" s="35" t="s">
        <v>3115</v>
      </c>
      <c r="Q468" t="s">
        <v>3114</v>
      </c>
      <c r="R468" s="36">
        <v>403</v>
      </c>
      <c r="S468" t="s">
        <v>3</v>
      </c>
      <c r="T468" s="35">
        <v>496</v>
      </c>
      <c r="AD468" s="2"/>
    </row>
    <row r="469" spans="1:32" x14ac:dyDescent="0.35">
      <c r="A469" t="s">
        <v>0</v>
      </c>
      <c r="B469" t="s">
        <v>2</v>
      </c>
      <c r="C469" s="35" t="s">
        <v>3116</v>
      </c>
      <c r="D469" t="s">
        <v>3117</v>
      </c>
      <c r="F469" s="35"/>
      <c r="G469" t="s">
        <v>3118</v>
      </c>
      <c r="H469">
        <v>403</v>
      </c>
      <c r="I469" t="s">
        <v>3</v>
      </c>
      <c r="J469">
        <v>925</v>
      </c>
      <c r="K469" t="s">
        <v>3119</v>
      </c>
      <c r="L469" t="s">
        <v>3120</v>
      </c>
      <c r="M469">
        <v>200</v>
      </c>
      <c r="N469" s="35"/>
      <c r="O469">
        <v>0</v>
      </c>
      <c r="P469" t="s">
        <v>3121</v>
      </c>
      <c r="Q469" t="s">
        <v>3120</v>
      </c>
      <c r="R469" s="36">
        <v>403</v>
      </c>
      <c r="S469" t="s">
        <v>3</v>
      </c>
      <c r="T469">
        <v>905</v>
      </c>
    </row>
    <row r="470" spans="1:32" x14ac:dyDescent="0.35">
      <c r="A470" t="s">
        <v>0</v>
      </c>
      <c r="B470" t="s">
        <v>2</v>
      </c>
      <c r="C470" s="35" t="s">
        <v>3122</v>
      </c>
      <c r="D470" t="s">
        <v>3123</v>
      </c>
      <c r="F470" s="35"/>
      <c r="G470" t="s">
        <v>3124</v>
      </c>
      <c r="H470">
        <v>403</v>
      </c>
      <c r="I470" t="s">
        <v>3</v>
      </c>
      <c r="J470">
        <v>942</v>
      </c>
      <c r="K470" t="s">
        <v>3125</v>
      </c>
      <c r="L470" t="s">
        <v>3126</v>
      </c>
      <c r="M470">
        <v>200</v>
      </c>
      <c r="N470" s="35"/>
      <c r="O470">
        <v>0</v>
      </c>
      <c r="P470" t="s">
        <v>3127</v>
      </c>
      <c r="Q470" t="s">
        <v>3126</v>
      </c>
      <c r="R470" s="36">
        <v>403</v>
      </c>
      <c r="S470" t="s">
        <v>3</v>
      </c>
      <c r="T470">
        <v>938</v>
      </c>
    </row>
    <row r="471" spans="1:32" x14ac:dyDescent="0.35">
      <c r="A471" t="s">
        <v>0</v>
      </c>
      <c r="B471" t="s">
        <v>2</v>
      </c>
      <c r="C471" s="35" t="s">
        <v>3128</v>
      </c>
      <c r="D471" t="s">
        <v>3129</v>
      </c>
      <c r="F471" s="35"/>
      <c r="G471" t="s">
        <v>3130</v>
      </c>
      <c r="H471">
        <v>403</v>
      </c>
      <c r="I471" t="s">
        <v>3</v>
      </c>
      <c r="J471" s="35">
        <v>1029</v>
      </c>
      <c r="K471" t="s">
        <v>3131</v>
      </c>
      <c r="L471" s="35" t="s">
        <v>3132</v>
      </c>
      <c r="M471">
        <v>200</v>
      </c>
      <c r="O471">
        <v>0</v>
      </c>
      <c r="P471" s="35" t="s">
        <v>3133</v>
      </c>
      <c r="Q471" t="s">
        <v>3132</v>
      </c>
      <c r="R471" s="36">
        <v>403</v>
      </c>
      <c r="S471" t="s">
        <v>3</v>
      </c>
      <c r="T471" s="35">
        <v>1024</v>
      </c>
    </row>
    <row r="472" spans="1:32" x14ac:dyDescent="0.35">
      <c r="A472" t="s">
        <v>0</v>
      </c>
      <c r="B472" t="s">
        <v>2</v>
      </c>
      <c r="C472" s="35" t="s">
        <v>3134</v>
      </c>
      <c r="D472" t="s">
        <v>3135</v>
      </c>
      <c r="F472" s="35"/>
      <c r="G472" t="s">
        <v>3136</v>
      </c>
      <c r="H472">
        <v>403</v>
      </c>
      <c r="I472" t="s">
        <v>3</v>
      </c>
      <c r="J472" s="35">
        <v>1033</v>
      </c>
      <c r="K472" t="s">
        <v>3131</v>
      </c>
      <c r="L472" s="35" t="s">
        <v>3137</v>
      </c>
      <c r="M472">
        <v>200</v>
      </c>
      <c r="O472">
        <v>0</v>
      </c>
      <c r="P472" s="35" t="s">
        <v>3138</v>
      </c>
      <c r="Q472" t="s">
        <v>3137</v>
      </c>
      <c r="R472" s="36">
        <v>403</v>
      </c>
      <c r="S472" t="s">
        <v>3</v>
      </c>
      <c r="T472" s="35">
        <v>1028</v>
      </c>
    </row>
    <row r="473" spans="1:32" x14ac:dyDescent="0.35">
      <c r="A473" t="s">
        <v>0</v>
      </c>
      <c r="B473" t="s">
        <v>2</v>
      </c>
      <c r="C473" s="35" t="s">
        <v>3139</v>
      </c>
      <c r="D473" t="s">
        <v>3140</v>
      </c>
      <c r="F473" s="35"/>
      <c r="G473" t="s">
        <v>3141</v>
      </c>
      <c r="H473">
        <v>403</v>
      </c>
      <c r="I473" t="s">
        <v>3</v>
      </c>
      <c r="J473">
        <v>987</v>
      </c>
      <c r="K473" t="s">
        <v>3131</v>
      </c>
      <c r="L473" t="s">
        <v>3142</v>
      </c>
      <c r="M473">
        <v>200</v>
      </c>
      <c r="N473" s="35"/>
      <c r="O473">
        <v>0</v>
      </c>
      <c r="P473" t="s">
        <v>3143</v>
      </c>
      <c r="Q473" t="s">
        <v>3142</v>
      </c>
      <c r="R473" s="36">
        <v>403</v>
      </c>
      <c r="S473" t="s">
        <v>3</v>
      </c>
      <c r="T473">
        <v>983</v>
      </c>
    </row>
    <row r="474" spans="1:32" x14ac:dyDescent="0.35">
      <c r="A474" t="s">
        <v>0</v>
      </c>
      <c r="B474" t="s">
        <v>2</v>
      </c>
      <c r="C474" s="35" t="s">
        <v>3144</v>
      </c>
      <c r="D474" t="s">
        <v>3145</v>
      </c>
      <c r="F474" s="35"/>
      <c r="G474" t="s">
        <v>3146</v>
      </c>
      <c r="H474">
        <v>200</v>
      </c>
      <c r="J474">
        <v>1449</v>
      </c>
      <c r="K474" t="s">
        <v>3147</v>
      </c>
      <c r="L474" t="s">
        <v>3148</v>
      </c>
      <c r="M474">
        <v>200</v>
      </c>
      <c r="N474" s="35"/>
      <c r="O474">
        <v>0</v>
      </c>
      <c r="P474" t="s">
        <v>3149</v>
      </c>
      <c r="Q474" t="s">
        <v>3148</v>
      </c>
      <c r="R474" s="36">
        <v>200</v>
      </c>
      <c r="T474">
        <v>1102</v>
      </c>
      <c r="U474" t="s">
        <v>3150</v>
      </c>
      <c r="V474" t="s">
        <v>3151</v>
      </c>
      <c r="W474">
        <v>200</v>
      </c>
      <c r="Y474">
        <v>183</v>
      </c>
      <c r="Z474" t="s">
        <v>3152</v>
      </c>
      <c r="AA474" t="s">
        <v>3153</v>
      </c>
      <c r="AB474">
        <v>200</v>
      </c>
      <c r="AD474">
        <v>160</v>
      </c>
      <c r="AE474" t="s">
        <v>41</v>
      </c>
      <c r="AF474" t="s">
        <v>4</v>
      </c>
    </row>
    <row r="475" spans="1:32" x14ac:dyDescent="0.35">
      <c r="A475" t="s">
        <v>0</v>
      </c>
      <c r="B475" t="s">
        <v>2</v>
      </c>
      <c r="C475" s="35" t="s">
        <v>3154</v>
      </c>
      <c r="D475" t="s">
        <v>3155</v>
      </c>
      <c r="F475" s="35"/>
      <c r="G475" t="s">
        <v>3156</v>
      </c>
      <c r="H475">
        <v>200</v>
      </c>
      <c r="J475">
        <v>1509</v>
      </c>
      <c r="K475" t="s">
        <v>3157</v>
      </c>
      <c r="L475" t="s">
        <v>3158</v>
      </c>
      <c r="M475">
        <v>200</v>
      </c>
      <c r="N475" s="35"/>
      <c r="O475">
        <v>0</v>
      </c>
      <c r="P475" t="s">
        <v>3159</v>
      </c>
      <c r="Q475" t="s">
        <v>3158</v>
      </c>
      <c r="R475" s="36">
        <v>200</v>
      </c>
      <c r="T475">
        <v>1158</v>
      </c>
      <c r="U475" t="s">
        <v>3160</v>
      </c>
      <c r="V475" t="s">
        <v>3161</v>
      </c>
      <c r="W475">
        <v>200</v>
      </c>
      <c r="Y475">
        <v>178</v>
      </c>
      <c r="Z475" t="s">
        <v>3162</v>
      </c>
      <c r="AA475" t="s">
        <v>3163</v>
      </c>
      <c r="AB475">
        <v>200</v>
      </c>
      <c r="AD475">
        <v>169</v>
      </c>
      <c r="AE475" t="s">
        <v>40</v>
      </c>
      <c r="AF475" t="s">
        <v>4</v>
      </c>
    </row>
    <row r="476" spans="1:32" x14ac:dyDescent="0.35">
      <c r="A476" t="s">
        <v>0</v>
      </c>
      <c r="B476" t="s">
        <v>2</v>
      </c>
      <c r="C476" s="35" t="s">
        <v>3164</v>
      </c>
      <c r="D476" t="s">
        <v>3165</v>
      </c>
      <c r="F476" s="35"/>
      <c r="G476" t="s">
        <v>3166</v>
      </c>
      <c r="H476">
        <v>403</v>
      </c>
      <c r="I476" t="s">
        <v>3</v>
      </c>
      <c r="J476">
        <v>871</v>
      </c>
      <c r="K476" t="s">
        <v>3167</v>
      </c>
      <c r="L476" t="s">
        <v>3168</v>
      </c>
      <c r="M476">
        <v>200</v>
      </c>
      <c r="N476" s="35"/>
      <c r="O476">
        <v>0</v>
      </c>
      <c r="P476" t="s">
        <v>3169</v>
      </c>
      <c r="Q476" t="s">
        <v>3168</v>
      </c>
      <c r="R476" s="36">
        <v>403</v>
      </c>
      <c r="S476" t="s">
        <v>3</v>
      </c>
      <c r="T476">
        <v>865</v>
      </c>
    </row>
    <row r="477" spans="1:32" x14ac:dyDescent="0.35">
      <c r="A477" t="s">
        <v>0</v>
      </c>
      <c r="B477" t="s">
        <v>2</v>
      </c>
      <c r="C477" s="35" t="s">
        <v>3170</v>
      </c>
      <c r="D477" t="s">
        <v>3171</v>
      </c>
      <c r="F477" s="35"/>
      <c r="G477" t="s">
        <v>3172</v>
      </c>
      <c r="H477">
        <v>403</v>
      </c>
      <c r="I477" t="s">
        <v>3</v>
      </c>
      <c r="J477">
        <v>909</v>
      </c>
      <c r="K477" t="s">
        <v>3173</v>
      </c>
      <c r="L477" t="s">
        <v>3174</v>
      </c>
      <c r="M477">
        <v>200</v>
      </c>
      <c r="N477" s="35"/>
      <c r="O477">
        <v>0</v>
      </c>
      <c r="P477" t="s">
        <v>3175</v>
      </c>
      <c r="Q477" t="s">
        <v>3174</v>
      </c>
      <c r="R477" s="36">
        <v>403</v>
      </c>
      <c r="S477" t="s">
        <v>3</v>
      </c>
      <c r="T477">
        <v>905</v>
      </c>
    </row>
    <row r="478" spans="1:32" x14ac:dyDescent="0.35">
      <c r="A478" t="s">
        <v>0</v>
      </c>
      <c r="B478" t="s">
        <v>2</v>
      </c>
      <c r="C478" s="35" t="s">
        <v>3176</v>
      </c>
      <c r="D478" t="s">
        <v>3177</v>
      </c>
      <c r="F478" s="35"/>
      <c r="G478" t="s">
        <v>3178</v>
      </c>
      <c r="H478">
        <v>200</v>
      </c>
      <c r="J478">
        <v>1531</v>
      </c>
      <c r="K478" t="s">
        <v>3179</v>
      </c>
      <c r="L478" t="s">
        <v>3180</v>
      </c>
      <c r="M478">
        <v>200</v>
      </c>
      <c r="N478" s="35"/>
      <c r="O478">
        <v>0</v>
      </c>
      <c r="P478" t="s">
        <v>3181</v>
      </c>
      <c r="Q478" t="s">
        <v>3180</v>
      </c>
      <c r="R478" s="36">
        <v>200</v>
      </c>
      <c r="T478">
        <v>1125</v>
      </c>
      <c r="U478" t="s">
        <v>3182</v>
      </c>
      <c r="V478" t="s">
        <v>3183</v>
      </c>
      <c r="W478">
        <v>200</v>
      </c>
      <c r="Y478">
        <v>187</v>
      </c>
      <c r="Z478" t="s">
        <v>3184</v>
      </c>
      <c r="AA478" t="s">
        <v>3185</v>
      </c>
      <c r="AB478">
        <v>200</v>
      </c>
      <c r="AD478">
        <v>215</v>
      </c>
      <c r="AE478" t="s">
        <v>41</v>
      </c>
      <c r="AF478" t="s">
        <v>4</v>
      </c>
    </row>
    <row r="479" spans="1:32" x14ac:dyDescent="0.35">
      <c r="A479" t="s">
        <v>0</v>
      </c>
      <c r="B479" t="s">
        <v>2</v>
      </c>
      <c r="C479" s="35" t="s">
        <v>3186</v>
      </c>
      <c r="D479" t="s">
        <v>3187</v>
      </c>
      <c r="F479" s="35"/>
      <c r="G479" t="s">
        <v>3188</v>
      </c>
      <c r="H479">
        <v>403</v>
      </c>
      <c r="I479" t="s">
        <v>3</v>
      </c>
      <c r="J479">
        <v>882</v>
      </c>
      <c r="K479" t="s">
        <v>3189</v>
      </c>
      <c r="L479" t="s">
        <v>3190</v>
      </c>
      <c r="M479">
        <v>200</v>
      </c>
      <c r="N479" s="35"/>
      <c r="O479">
        <v>0</v>
      </c>
      <c r="P479" t="s">
        <v>3191</v>
      </c>
      <c r="Q479" t="s">
        <v>3190</v>
      </c>
      <c r="R479" s="36">
        <v>403</v>
      </c>
      <c r="S479" t="s">
        <v>3</v>
      </c>
      <c r="T479">
        <v>861</v>
      </c>
    </row>
    <row r="480" spans="1:32" x14ac:dyDescent="0.35">
      <c r="A480" t="s">
        <v>0</v>
      </c>
      <c r="B480" t="s">
        <v>2</v>
      </c>
      <c r="C480" s="2" t="s">
        <v>3192</v>
      </c>
      <c r="D480" t="s">
        <v>3193</v>
      </c>
      <c r="F480" s="35"/>
      <c r="G480" t="s">
        <v>3194</v>
      </c>
      <c r="H480">
        <v>403</v>
      </c>
      <c r="I480" t="s">
        <v>3</v>
      </c>
      <c r="J480" s="35">
        <v>1016</v>
      </c>
      <c r="K480" t="s">
        <v>3195</v>
      </c>
      <c r="L480" s="35" t="s">
        <v>3196</v>
      </c>
      <c r="M480">
        <v>200</v>
      </c>
      <c r="O480">
        <v>0</v>
      </c>
      <c r="P480" s="35" t="s">
        <v>3197</v>
      </c>
      <c r="Q480" t="s">
        <v>3196</v>
      </c>
      <c r="R480" s="36">
        <v>403</v>
      </c>
      <c r="S480" t="s">
        <v>3</v>
      </c>
      <c r="T480" s="35">
        <v>1011</v>
      </c>
    </row>
    <row r="481" spans="1:32" x14ac:dyDescent="0.35">
      <c r="A481" t="s">
        <v>0</v>
      </c>
      <c r="B481" t="s">
        <v>2</v>
      </c>
      <c r="C481" s="35" t="s">
        <v>3198</v>
      </c>
      <c r="D481" t="s">
        <v>3199</v>
      </c>
      <c r="F481" s="35"/>
      <c r="G481" t="s">
        <v>3200</v>
      </c>
      <c r="H481">
        <v>403</v>
      </c>
      <c r="I481" t="s">
        <v>3</v>
      </c>
      <c r="J481">
        <v>862</v>
      </c>
      <c r="K481" t="s">
        <v>3201</v>
      </c>
      <c r="L481" t="s">
        <v>3202</v>
      </c>
      <c r="M481">
        <v>200</v>
      </c>
      <c r="N481" s="35"/>
      <c r="O481">
        <v>0</v>
      </c>
      <c r="P481" t="s">
        <v>3203</v>
      </c>
      <c r="Q481" t="s">
        <v>3202</v>
      </c>
      <c r="R481" s="36">
        <v>403</v>
      </c>
      <c r="S481" t="s">
        <v>3</v>
      </c>
      <c r="T481">
        <v>856</v>
      </c>
    </row>
    <row r="482" spans="1:32" x14ac:dyDescent="0.35">
      <c r="A482" t="s">
        <v>0</v>
      </c>
      <c r="B482" t="s">
        <v>2</v>
      </c>
      <c r="C482" s="35" t="s">
        <v>3204</v>
      </c>
      <c r="D482" t="s">
        <v>3205</v>
      </c>
      <c r="F482" s="35"/>
      <c r="G482" t="s">
        <v>3206</v>
      </c>
      <c r="H482">
        <v>403</v>
      </c>
      <c r="I482" t="s">
        <v>3</v>
      </c>
      <c r="J482">
        <v>875</v>
      </c>
      <c r="K482" t="s">
        <v>3207</v>
      </c>
      <c r="L482" t="s">
        <v>3208</v>
      </c>
      <c r="M482">
        <v>200</v>
      </c>
      <c r="N482" s="35"/>
      <c r="O482">
        <v>0</v>
      </c>
      <c r="P482" t="s">
        <v>3209</v>
      </c>
      <c r="Q482" t="s">
        <v>3208</v>
      </c>
      <c r="R482" s="36">
        <v>403</v>
      </c>
      <c r="S482" t="s">
        <v>3</v>
      </c>
      <c r="T482">
        <v>870</v>
      </c>
    </row>
    <row r="483" spans="1:32" x14ac:dyDescent="0.35">
      <c r="A483" t="s">
        <v>0</v>
      </c>
      <c r="B483" t="s">
        <v>2</v>
      </c>
      <c r="C483" s="35" t="s">
        <v>3210</v>
      </c>
      <c r="D483" t="s">
        <v>3211</v>
      </c>
      <c r="F483" s="35"/>
      <c r="G483" t="s">
        <v>3212</v>
      </c>
      <c r="H483">
        <v>200</v>
      </c>
      <c r="J483">
        <v>1540</v>
      </c>
      <c r="K483" t="s">
        <v>3213</v>
      </c>
      <c r="L483" t="s">
        <v>3214</v>
      </c>
      <c r="M483">
        <v>200</v>
      </c>
      <c r="N483" s="35"/>
      <c r="O483">
        <v>0</v>
      </c>
      <c r="P483" t="s">
        <v>3215</v>
      </c>
      <c r="Q483" t="s">
        <v>3214</v>
      </c>
      <c r="R483" s="36">
        <v>200</v>
      </c>
      <c r="T483">
        <v>1168</v>
      </c>
      <c r="U483" t="s">
        <v>3216</v>
      </c>
      <c r="V483" t="s">
        <v>3217</v>
      </c>
      <c r="W483">
        <v>200</v>
      </c>
      <c r="Y483">
        <v>185</v>
      </c>
      <c r="Z483" t="s">
        <v>3218</v>
      </c>
      <c r="AA483" t="s">
        <v>3219</v>
      </c>
      <c r="AB483">
        <v>200</v>
      </c>
      <c r="AD483">
        <v>162</v>
      </c>
      <c r="AE483" t="s">
        <v>41</v>
      </c>
      <c r="AF483" t="s">
        <v>4</v>
      </c>
    </row>
    <row r="484" spans="1:32" x14ac:dyDescent="0.35">
      <c r="A484" t="s">
        <v>0</v>
      </c>
      <c r="B484" t="s">
        <v>46</v>
      </c>
      <c r="C484" s="35" t="s">
        <v>3220</v>
      </c>
      <c r="D484" t="s">
        <v>3221</v>
      </c>
      <c r="F484" s="35"/>
      <c r="G484" t="s">
        <v>3222</v>
      </c>
      <c r="H484">
        <v>200</v>
      </c>
      <c r="J484">
        <v>1511</v>
      </c>
      <c r="K484" t="s">
        <v>3223</v>
      </c>
      <c r="L484" t="s">
        <v>3224</v>
      </c>
      <c r="M484">
        <v>200</v>
      </c>
      <c r="N484" s="35"/>
      <c r="O484">
        <v>0</v>
      </c>
      <c r="P484" t="s">
        <v>3225</v>
      </c>
      <c r="Q484" t="s">
        <v>3224</v>
      </c>
      <c r="R484" s="36">
        <v>200</v>
      </c>
      <c r="T484">
        <v>1071</v>
      </c>
      <c r="U484" t="s">
        <v>3226</v>
      </c>
      <c r="V484" t="s">
        <v>3227</v>
      </c>
      <c r="W484">
        <v>200</v>
      </c>
      <c r="Y484">
        <v>261</v>
      </c>
      <c r="Z484" t="s">
        <v>3228</v>
      </c>
      <c r="AA484" t="s">
        <v>3229</v>
      </c>
      <c r="AB484">
        <v>200</v>
      </c>
      <c r="AD484">
        <v>172</v>
      </c>
      <c r="AE484" t="s">
        <v>41</v>
      </c>
      <c r="AF484" t="s">
        <v>4</v>
      </c>
    </row>
    <row r="485" spans="1:32" x14ac:dyDescent="0.35">
      <c r="A485" t="s">
        <v>0</v>
      </c>
      <c r="B485" t="s">
        <v>2</v>
      </c>
      <c r="C485" s="35" t="s">
        <v>3230</v>
      </c>
      <c r="D485" t="s">
        <v>3231</v>
      </c>
      <c r="F485" s="35"/>
      <c r="G485" t="s">
        <v>3232</v>
      </c>
      <c r="H485">
        <v>403</v>
      </c>
      <c r="I485" t="s">
        <v>3</v>
      </c>
      <c r="J485" s="35">
        <v>864</v>
      </c>
      <c r="K485" t="s">
        <v>3233</v>
      </c>
      <c r="L485" s="35" t="s">
        <v>3234</v>
      </c>
      <c r="M485">
        <v>200</v>
      </c>
      <c r="O485">
        <v>0</v>
      </c>
      <c r="P485" s="35" t="s">
        <v>3235</v>
      </c>
      <c r="Q485" t="s">
        <v>3234</v>
      </c>
      <c r="R485" s="36">
        <v>403</v>
      </c>
      <c r="S485" t="s">
        <v>3</v>
      </c>
      <c r="T485" s="35">
        <v>859</v>
      </c>
      <c r="AD485" s="2"/>
    </row>
    <row r="486" spans="1:32" x14ac:dyDescent="0.35">
      <c r="A486" t="s">
        <v>0</v>
      </c>
      <c r="B486" t="s">
        <v>2</v>
      </c>
      <c r="C486" s="35" t="s">
        <v>3236</v>
      </c>
      <c r="D486" t="s">
        <v>3237</v>
      </c>
      <c r="F486" s="35"/>
      <c r="G486" t="s">
        <v>3238</v>
      </c>
      <c r="H486">
        <v>403</v>
      </c>
      <c r="I486" t="s">
        <v>3</v>
      </c>
      <c r="J486" s="35">
        <v>857</v>
      </c>
      <c r="K486" t="s">
        <v>3239</v>
      </c>
      <c r="L486" s="35" t="s">
        <v>3240</v>
      </c>
      <c r="M486">
        <v>200</v>
      </c>
      <c r="O486">
        <v>0</v>
      </c>
      <c r="P486" s="35" t="s">
        <v>3241</v>
      </c>
      <c r="Q486" t="s">
        <v>3240</v>
      </c>
      <c r="R486" s="36">
        <v>403</v>
      </c>
      <c r="S486" t="s">
        <v>3</v>
      </c>
      <c r="T486" s="35">
        <v>851</v>
      </c>
    </row>
    <row r="487" spans="1:32" x14ac:dyDescent="0.35">
      <c r="A487" t="s">
        <v>0</v>
      </c>
      <c r="B487" t="s">
        <v>2</v>
      </c>
      <c r="C487" s="35" t="s">
        <v>3242</v>
      </c>
      <c r="D487" t="s">
        <v>3243</v>
      </c>
      <c r="F487" s="35"/>
      <c r="G487" t="s">
        <v>3244</v>
      </c>
      <c r="H487">
        <v>403</v>
      </c>
      <c r="I487" t="s">
        <v>3</v>
      </c>
      <c r="J487" s="35">
        <v>935</v>
      </c>
      <c r="K487" t="s">
        <v>3245</v>
      </c>
      <c r="L487" s="35" t="s">
        <v>3246</v>
      </c>
      <c r="M487">
        <v>200</v>
      </c>
      <c r="O487">
        <v>0</v>
      </c>
      <c r="P487" s="35" t="s">
        <v>3247</v>
      </c>
      <c r="Q487" t="s">
        <v>3246</v>
      </c>
      <c r="R487" s="36">
        <v>403</v>
      </c>
      <c r="S487" t="s">
        <v>3</v>
      </c>
      <c r="T487" s="35">
        <v>930</v>
      </c>
    </row>
    <row r="488" spans="1:32" x14ac:dyDescent="0.35">
      <c r="A488" t="s">
        <v>0</v>
      </c>
      <c r="B488" t="s">
        <v>2</v>
      </c>
      <c r="C488" s="35" t="s">
        <v>3248</v>
      </c>
      <c r="D488" t="s">
        <v>3249</v>
      </c>
      <c r="F488" s="35"/>
      <c r="G488" t="s">
        <v>3250</v>
      </c>
      <c r="H488">
        <v>403</v>
      </c>
      <c r="I488" t="s">
        <v>3</v>
      </c>
      <c r="J488" s="35">
        <v>884</v>
      </c>
      <c r="K488" t="s">
        <v>3251</v>
      </c>
      <c r="L488" s="35" t="s">
        <v>3252</v>
      </c>
      <c r="M488">
        <v>200</v>
      </c>
      <c r="O488">
        <v>0</v>
      </c>
      <c r="P488" s="35" t="s">
        <v>3253</v>
      </c>
      <c r="Q488" t="s">
        <v>3252</v>
      </c>
      <c r="R488" s="36">
        <v>403</v>
      </c>
      <c r="S488" t="s">
        <v>3</v>
      </c>
      <c r="T488" s="35">
        <v>878</v>
      </c>
    </row>
    <row r="489" spans="1:32" x14ac:dyDescent="0.35">
      <c r="A489" t="s">
        <v>0</v>
      </c>
      <c r="B489" t="s">
        <v>2</v>
      </c>
      <c r="C489" s="35" t="s">
        <v>3254</v>
      </c>
      <c r="D489" t="s">
        <v>3255</v>
      </c>
      <c r="F489" s="35"/>
      <c r="G489" t="s">
        <v>3256</v>
      </c>
      <c r="H489">
        <v>403</v>
      </c>
      <c r="I489" t="s">
        <v>3</v>
      </c>
      <c r="J489">
        <v>5630</v>
      </c>
      <c r="K489" t="s">
        <v>3257</v>
      </c>
      <c r="L489" t="s">
        <v>3258</v>
      </c>
      <c r="M489">
        <v>200</v>
      </c>
      <c r="N489" s="35"/>
      <c r="O489">
        <v>0</v>
      </c>
      <c r="P489" t="s">
        <v>3259</v>
      </c>
      <c r="Q489" t="s">
        <v>3258</v>
      </c>
      <c r="R489" s="36">
        <v>403</v>
      </c>
      <c r="S489" t="s">
        <v>3</v>
      </c>
      <c r="T489">
        <v>5625</v>
      </c>
    </row>
    <row r="490" spans="1:32" x14ac:dyDescent="0.35">
      <c r="A490" t="s">
        <v>0</v>
      </c>
      <c r="B490" t="s">
        <v>2</v>
      </c>
      <c r="C490" s="35" t="s">
        <v>3260</v>
      </c>
      <c r="D490" t="s">
        <v>3261</v>
      </c>
      <c r="F490" s="35"/>
      <c r="G490" t="s">
        <v>3262</v>
      </c>
      <c r="H490">
        <v>403</v>
      </c>
      <c r="I490" t="s">
        <v>3</v>
      </c>
      <c r="J490">
        <v>882</v>
      </c>
      <c r="K490" t="s">
        <v>3263</v>
      </c>
      <c r="L490" t="s">
        <v>3264</v>
      </c>
      <c r="M490">
        <v>200</v>
      </c>
      <c r="N490" s="35"/>
      <c r="O490">
        <v>0</v>
      </c>
      <c r="P490" t="s">
        <v>3265</v>
      </c>
      <c r="Q490" t="s">
        <v>3264</v>
      </c>
      <c r="R490" s="36">
        <v>403</v>
      </c>
      <c r="S490" t="s">
        <v>3</v>
      </c>
      <c r="T490">
        <v>877</v>
      </c>
    </row>
    <row r="491" spans="1:32" x14ac:dyDescent="0.35">
      <c r="A491" t="s">
        <v>0</v>
      </c>
      <c r="B491" t="s">
        <v>2</v>
      </c>
      <c r="C491" s="35" t="s">
        <v>3266</v>
      </c>
      <c r="D491" t="s">
        <v>3267</v>
      </c>
      <c r="F491" s="35"/>
      <c r="G491" t="s">
        <v>3268</v>
      </c>
      <c r="H491">
        <v>403</v>
      </c>
      <c r="I491" t="s">
        <v>3</v>
      </c>
      <c r="J491">
        <v>845</v>
      </c>
      <c r="K491" t="s">
        <v>3263</v>
      </c>
      <c r="L491" t="s">
        <v>3269</v>
      </c>
      <c r="M491">
        <v>200</v>
      </c>
      <c r="N491" s="35"/>
      <c r="O491">
        <v>0</v>
      </c>
      <c r="P491" t="s">
        <v>3270</v>
      </c>
      <c r="Q491" t="s">
        <v>3269</v>
      </c>
      <c r="R491" s="36">
        <v>403</v>
      </c>
      <c r="S491" t="s">
        <v>3</v>
      </c>
      <c r="T491">
        <v>841</v>
      </c>
    </row>
    <row r="492" spans="1:32" x14ac:dyDescent="0.35">
      <c r="A492" t="s">
        <v>0</v>
      </c>
      <c r="B492" t="s">
        <v>2</v>
      </c>
      <c r="C492" s="35" t="s">
        <v>3271</v>
      </c>
      <c r="D492" t="s">
        <v>3272</v>
      </c>
      <c r="F492" s="35"/>
      <c r="G492" t="s">
        <v>3273</v>
      </c>
      <c r="H492">
        <v>200</v>
      </c>
      <c r="J492">
        <v>1470</v>
      </c>
      <c r="K492" t="s">
        <v>3274</v>
      </c>
      <c r="L492" t="s">
        <v>3275</v>
      </c>
      <c r="M492">
        <v>200</v>
      </c>
      <c r="N492" s="35"/>
      <c r="O492">
        <v>0</v>
      </c>
      <c r="P492" t="s">
        <v>3276</v>
      </c>
      <c r="Q492" t="s">
        <v>3275</v>
      </c>
      <c r="R492" s="36">
        <v>200</v>
      </c>
      <c r="T492">
        <v>1116</v>
      </c>
      <c r="U492" t="s">
        <v>3277</v>
      </c>
      <c r="V492" t="s">
        <v>3278</v>
      </c>
      <c r="W492">
        <v>200</v>
      </c>
      <c r="Y492">
        <v>163</v>
      </c>
      <c r="Z492" t="s">
        <v>3279</v>
      </c>
      <c r="AA492" t="s">
        <v>3280</v>
      </c>
      <c r="AB492">
        <v>200</v>
      </c>
      <c r="AD492">
        <v>168</v>
      </c>
      <c r="AE492" t="s">
        <v>41</v>
      </c>
      <c r="AF492" t="s">
        <v>4</v>
      </c>
    </row>
    <row r="493" spans="1:32" x14ac:dyDescent="0.35">
      <c r="A493" t="s">
        <v>0</v>
      </c>
      <c r="B493" t="s">
        <v>2</v>
      </c>
      <c r="C493" s="35" t="s">
        <v>3281</v>
      </c>
      <c r="D493" t="s">
        <v>3282</v>
      </c>
      <c r="F493" s="35"/>
      <c r="G493" t="s">
        <v>3283</v>
      </c>
      <c r="H493">
        <v>403</v>
      </c>
      <c r="I493" t="s">
        <v>3</v>
      </c>
      <c r="J493">
        <v>937</v>
      </c>
      <c r="K493" t="s">
        <v>3284</v>
      </c>
      <c r="L493" t="s">
        <v>3285</v>
      </c>
      <c r="M493">
        <v>200</v>
      </c>
      <c r="N493" s="35"/>
      <c r="O493">
        <v>0</v>
      </c>
      <c r="P493" t="s">
        <v>3286</v>
      </c>
      <c r="Q493" t="s">
        <v>3285</v>
      </c>
      <c r="R493" s="36">
        <v>403</v>
      </c>
      <c r="S493" t="s">
        <v>3</v>
      </c>
      <c r="T493">
        <v>930</v>
      </c>
    </row>
    <row r="494" spans="1:32" x14ac:dyDescent="0.35">
      <c r="A494" t="s">
        <v>0</v>
      </c>
      <c r="B494" t="s">
        <v>2</v>
      </c>
      <c r="C494" s="35" t="s">
        <v>3287</v>
      </c>
      <c r="D494" t="s">
        <v>3288</v>
      </c>
      <c r="F494" s="35"/>
      <c r="G494" t="s">
        <v>3289</v>
      </c>
      <c r="H494">
        <v>403</v>
      </c>
      <c r="I494" t="s">
        <v>3</v>
      </c>
      <c r="J494" s="35">
        <v>892</v>
      </c>
      <c r="K494" t="s">
        <v>3290</v>
      </c>
      <c r="L494" s="35" t="s">
        <v>3291</v>
      </c>
      <c r="M494">
        <v>200</v>
      </c>
      <c r="O494">
        <v>0</v>
      </c>
      <c r="P494" s="35" t="s">
        <v>3292</v>
      </c>
      <c r="Q494" t="s">
        <v>3291</v>
      </c>
      <c r="R494" s="36">
        <v>403</v>
      </c>
      <c r="S494" t="s">
        <v>3</v>
      </c>
      <c r="T494" s="35">
        <v>887</v>
      </c>
    </row>
    <row r="495" spans="1:32" x14ac:dyDescent="0.35">
      <c r="A495" t="s">
        <v>0</v>
      </c>
      <c r="B495" t="s">
        <v>2</v>
      </c>
      <c r="C495" s="35" t="s">
        <v>3293</v>
      </c>
      <c r="D495" t="s">
        <v>3294</v>
      </c>
      <c r="F495" s="35"/>
      <c r="G495" t="s">
        <v>3295</v>
      </c>
      <c r="H495">
        <v>403</v>
      </c>
      <c r="I495" t="s">
        <v>3</v>
      </c>
      <c r="J495" s="35">
        <v>904</v>
      </c>
      <c r="K495" t="s">
        <v>3296</v>
      </c>
      <c r="L495" s="35" t="s">
        <v>3297</v>
      </c>
      <c r="M495">
        <v>200</v>
      </c>
      <c r="O495">
        <v>0</v>
      </c>
      <c r="P495" s="35" t="s">
        <v>3298</v>
      </c>
      <c r="Q495" t="s">
        <v>3297</v>
      </c>
      <c r="R495" s="36">
        <v>403</v>
      </c>
      <c r="S495" t="s">
        <v>3</v>
      </c>
      <c r="T495" s="35">
        <v>899</v>
      </c>
    </row>
    <row r="496" spans="1:32" x14ac:dyDescent="0.35">
      <c r="A496" t="s">
        <v>0</v>
      </c>
      <c r="B496" t="s">
        <v>2</v>
      </c>
      <c r="C496" s="35" t="s">
        <v>3299</v>
      </c>
      <c r="D496" t="s">
        <v>3300</v>
      </c>
      <c r="F496" s="35"/>
      <c r="G496" t="s">
        <v>3301</v>
      </c>
      <c r="H496">
        <v>403</v>
      </c>
      <c r="I496" t="s">
        <v>3</v>
      </c>
      <c r="J496">
        <v>948</v>
      </c>
      <c r="K496" t="s">
        <v>3302</v>
      </c>
      <c r="L496" t="s">
        <v>3303</v>
      </c>
      <c r="M496">
        <v>200</v>
      </c>
      <c r="N496" s="35"/>
      <c r="O496">
        <v>0</v>
      </c>
      <c r="P496" t="s">
        <v>3304</v>
      </c>
      <c r="Q496" t="s">
        <v>3303</v>
      </c>
      <c r="R496" s="36">
        <v>403</v>
      </c>
      <c r="S496" t="s">
        <v>3</v>
      </c>
      <c r="T496">
        <v>944</v>
      </c>
    </row>
    <row r="497" spans="1:32" x14ac:dyDescent="0.35">
      <c r="A497" t="s">
        <v>0</v>
      </c>
      <c r="B497" t="s">
        <v>2</v>
      </c>
      <c r="C497" s="35" t="s">
        <v>3305</v>
      </c>
      <c r="D497" t="s">
        <v>3306</v>
      </c>
      <c r="F497" s="35"/>
      <c r="G497" t="s">
        <v>3307</v>
      </c>
      <c r="H497">
        <v>200</v>
      </c>
      <c r="J497">
        <v>1547</v>
      </c>
      <c r="K497" t="s">
        <v>3308</v>
      </c>
      <c r="L497" t="s">
        <v>3309</v>
      </c>
      <c r="M497">
        <v>200</v>
      </c>
      <c r="N497" s="35"/>
      <c r="O497">
        <v>0</v>
      </c>
      <c r="P497" t="s">
        <v>3310</v>
      </c>
      <c r="Q497" t="s">
        <v>3309</v>
      </c>
      <c r="R497" s="36">
        <v>200</v>
      </c>
      <c r="T497">
        <v>1178</v>
      </c>
      <c r="U497" t="s">
        <v>3311</v>
      </c>
      <c r="V497" t="s">
        <v>3312</v>
      </c>
      <c r="W497">
        <v>200</v>
      </c>
      <c r="Y497">
        <v>179</v>
      </c>
      <c r="Z497" t="s">
        <v>3313</v>
      </c>
      <c r="AA497" t="s">
        <v>3314</v>
      </c>
      <c r="AB497">
        <v>200</v>
      </c>
      <c r="AD497">
        <v>168</v>
      </c>
      <c r="AE497" s="2" t="s">
        <v>47</v>
      </c>
      <c r="AF497" t="s">
        <v>4</v>
      </c>
    </row>
    <row r="498" spans="1:32" x14ac:dyDescent="0.35">
      <c r="A498" t="s">
        <v>0</v>
      </c>
      <c r="B498" t="s">
        <v>46</v>
      </c>
      <c r="C498" s="35" t="s">
        <v>3315</v>
      </c>
      <c r="D498" t="s">
        <v>3316</v>
      </c>
      <c r="F498" s="35"/>
      <c r="G498" t="s">
        <v>3317</v>
      </c>
      <c r="H498">
        <v>200</v>
      </c>
      <c r="J498">
        <v>1470</v>
      </c>
      <c r="K498" t="s">
        <v>3318</v>
      </c>
      <c r="L498" t="s">
        <v>3319</v>
      </c>
      <c r="M498">
        <v>200</v>
      </c>
      <c r="N498" s="35"/>
      <c r="O498">
        <v>0</v>
      </c>
      <c r="P498" t="s">
        <v>3320</v>
      </c>
      <c r="Q498" t="s">
        <v>3319</v>
      </c>
      <c r="R498" s="36">
        <v>200</v>
      </c>
      <c r="T498">
        <v>1150</v>
      </c>
      <c r="U498" t="s">
        <v>3321</v>
      </c>
      <c r="V498" t="s">
        <v>3322</v>
      </c>
      <c r="W498">
        <v>200</v>
      </c>
      <c r="Y498">
        <v>158</v>
      </c>
      <c r="Z498" t="s">
        <v>3323</v>
      </c>
      <c r="AA498" t="s">
        <v>3324</v>
      </c>
      <c r="AB498">
        <v>200</v>
      </c>
      <c r="AD498">
        <v>157</v>
      </c>
      <c r="AE498" s="2" t="s">
        <v>47</v>
      </c>
      <c r="AF498" t="s">
        <v>4</v>
      </c>
    </row>
    <row r="499" spans="1:32" x14ac:dyDescent="0.35">
      <c r="A499" t="s">
        <v>0</v>
      </c>
      <c r="B499" t="s">
        <v>2</v>
      </c>
      <c r="C499" s="35" t="s">
        <v>3325</v>
      </c>
      <c r="D499" t="s">
        <v>3326</v>
      </c>
      <c r="F499" s="35"/>
      <c r="G499" t="s">
        <v>3327</v>
      </c>
      <c r="H499">
        <v>403</v>
      </c>
      <c r="I499" t="s">
        <v>3</v>
      </c>
      <c r="J499">
        <v>936</v>
      </c>
      <c r="K499" t="s">
        <v>3328</v>
      </c>
      <c r="L499" t="s">
        <v>3329</v>
      </c>
      <c r="M499">
        <v>200</v>
      </c>
      <c r="N499" s="35"/>
      <c r="O499">
        <v>0</v>
      </c>
      <c r="P499" t="s">
        <v>3330</v>
      </c>
      <c r="Q499" t="s">
        <v>3329</v>
      </c>
      <c r="R499" s="36">
        <v>403</v>
      </c>
      <c r="S499" t="s">
        <v>3</v>
      </c>
      <c r="T499">
        <v>931</v>
      </c>
    </row>
    <row r="500" spans="1:32" x14ac:dyDescent="0.35">
      <c r="C500" s="35"/>
      <c r="F500" s="35"/>
      <c r="N500" s="35"/>
    </row>
    <row r="501" spans="1:32" x14ac:dyDescent="0.35">
      <c r="C501" s="35"/>
      <c r="F501" s="35"/>
      <c r="N501" s="35"/>
    </row>
    <row r="502" spans="1:32" x14ac:dyDescent="0.35">
      <c r="C502" s="35"/>
      <c r="F502" s="35"/>
      <c r="J502" s="35"/>
      <c r="L502" s="35"/>
      <c r="P502" s="35"/>
      <c r="T502" s="35"/>
    </row>
    <row r="503" spans="1:32" x14ac:dyDescent="0.35">
      <c r="C503" s="35"/>
      <c r="F503" s="35"/>
      <c r="N503" s="35"/>
    </row>
    <row r="504" spans="1:32" x14ac:dyDescent="0.35">
      <c r="C504" s="35"/>
      <c r="F504" s="35"/>
      <c r="N504" s="35"/>
    </row>
    <row r="505" spans="1:32" x14ac:dyDescent="0.35">
      <c r="C505" s="35"/>
      <c r="F505" s="35"/>
      <c r="N505" s="35"/>
    </row>
    <row r="506" spans="1:32" x14ac:dyDescent="0.35">
      <c r="C506" s="35"/>
      <c r="F506" s="35"/>
      <c r="N506" s="35"/>
    </row>
    <row r="507" spans="1:32" x14ac:dyDescent="0.35">
      <c r="C507" s="35"/>
      <c r="F507" s="35"/>
      <c r="J507" s="35"/>
      <c r="L507" s="35"/>
      <c r="P507" s="35"/>
      <c r="T507" s="35"/>
    </row>
    <row r="508" spans="1:32" x14ac:dyDescent="0.35">
      <c r="C508" s="35"/>
      <c r="F508" s="35"/>
      <c r="N508" s="35"/>
    </row>
    <row r="509" spans="1:32" x14ac:dyDescent="0.35">
      <c r="C509" s="35"/>
      <c r="F509" s="35"/>
      <c r="N509" s="35"/>
    </row>
    <row r="510" spans="1:32" x14ac:dyDescent="0.35">
      <c r="C510" s="35"/>
      <c r="F510" s="35"/>
      <c r="N510" s="35"/>
    </row>
    <row r="511" spans="1:32" x14ac:dyDescent="0.35">
      <c r="C511" s="35"/>
      <c r="F511" s="35"/>
      <c r="J511" s="35"/>
      <c r="L511" s="35"/>
      <c r="P511" s="35"/>
      <c r="T511" s="35"/>
    </row>
    <row r="512" spans="1:32" x14ac:dyDescent="0.35">
      <c r="C512" s="35"/>
      <c r="F512" s="35"/>
      <c r="J512" s="35"/>
      <c r="L512" s="35"/>
      <c r="P512" s="35"/>
      <c r="T512" s="35"/>
    </row>
    <row r="513" spans="3:20" x14ac:dyDescent="0.35">
      <c r="C513" s="35"/>
      <c r="F513" s="35"/>
      <c r="N513" s="35"/>
    </row>
    <row r="514" spans="3:20" x14ac:dyDescent="0.35">
      <c r="C514" s="35"/>
      <c r="F514" s="35"/>
      <c r="N514" s="35"/>
    </row>
    <row r="515" spans="3:20" x14ac:dyDescent="0.35">
      <c r="C515" s="35"/>
      <c r="F515" s="35"/>
      <c r="N515" s="35"/>
    </row>
    <row r="516" spans="3:20" x14ac:dyDescent="0.35">
      <c r="C516" s="35"/>
      <c r="F516" s="35"/>
      <c r="J516" s="35"/>
      <c r="L516" s="35"/>
      <c r="P516" s="35"/>
      <c r="T516" s="35"/>
    </row>
    <row r="517" spans="3:20" x14ac:dyDescent="0.35">
      <c r="C517" s="35"/>
      <c r="F517" s="35"/>
      <c r="J517" s="35"/>
      <c r="L517" s="35"/>
      <c r="P517" s="35"/>
      <c r="T517" s="35"/>
    </row>
    <row r="518" spans="3:20" x14ac:dyDescent="0.35">
      <c r="C518" s="35"/>
      <c r="F518" s="35"/>
      <c r="J518" s="35"/>
      <c r="L518" s="35"/>
      <c r="P518" s="35"/>
      <c r="T518" s="35"/>
    </row>
    <row r="519" spans="3:20" x14ac:dyDescent="0.35">
      <c r="C519" s="35"/>
      <c r="F519" s="35"/>
      <c r="J519" s="35"/>
      <c r="L519" s="35"/>
      <c r="P519" s="35"/>
      <c r="T519" s="35"/>
    </row>
    <row r="520" spans="3:20" x14ac:dyDescent="0.35">
      <c r="C520" s="35"/>
      <c r="F520" s="35"/>
      <c r="J520" s="35"/>
      <c r="L520" s="35"/>
      <c r="P520" s="35"/>
      <c r="T520" s="35"/>
    </row>
    <row r="521" spans="3:20" x14ac:dyDescent="0.35">
      <c r="C521" s="35"/>
      <c r="F521" s="35"/>
      <c r="N521" s="35"/>
    </row>
    <row r="522" spans="3:20" x14ac:dyDescent="0.35">
      <c r="C522" s="35"/>
      <c r="F522" s="35"/>
      <c r="N522" s="35"/>
    </row>
    <row r="523" spans="3:20" x14ac:dyDescent="0.35">
      <c r="C523" s="35"/>
      <c r="F523" s="35"/>
      <c r="N523" s="35"/>
    </row>
    <row r="524" spans="3:20" x14ac:dyDescent="0.35">
      <c r="C524" s="35"/>
      <c r="F524" s="35"/>
      <c r="N524" s="35"/>
    </row>
    <row r="525" spans="3:20" x14ac:dyDescent="0.35">
      <c r="C525" s="35"/>
      <c r="F525" s="35"/>
      <c r="N525" s="35"/>
    </row>
    <row r="526" spans="3:20" x14ac:dyDescent="0.35">
      <c r="C526" s="35"/>
      <c r="F526" s="35"/>
      <c r="N526" s="35"/>
    </row>
    <row r="527" spans="3:20" x14ac:dyDescent="0.35">
      <c r="C527" s="35"/>
      <c r="F527" s="35"/>
      <c r="N527" s="35"/>
    </row>
    <row r="528" spans="3:20" x14ac:dyDescent="0.35">
      <c r="C528" s="35"/>
      <c r="F528" s="35"/>
      <c r="N528" s="35"/>
    </row>
    <row r="529" spans="3:20" x14ac:dyDescent="0.35">
      <c r="C529" s="35"/>
      <c r="F529" s="35"/>
      <c r="N529" s="35"/>
    </row>
    <row r="530" spans="3:20" x14ac:dyDescent="0.35">
      <c r="C530" s="35"/>
      <c r="F530" s="35"/>
      <c r="N530" s="35"/>
    </row>
    <row r="531" spans="3:20" x14ac:dyDescent="0.35">
      <c r="C531" s="35"/>
      <c r="F531" s="35"/>
      <c r="N531" s="35"/>
    </row>
    <row r="532" spans="3:20" x14ac:dyDescent="0.35">
      <c r="C532" s="35"/>
      <c r="F532" s="35"/>
      <c r="N532" s="35"/>
    </row>
    <row r="533" spans="3:20" x14ac:dyDescent="0.35">
      <c r="C533" s="35"/>
      <c r="F533" s="35"/>
      <c r="N533" s="35"/>
    </row>
    <row r="534" spans="3:20" x14ac:dyDescent="0.35">
      <c r="C534" s="35"/>
      <c r="F534" s="35"/>
      <c r="N534" s="35"/>
    </row>
    <row r="535" spans="3:20" x14ac:dyDescent="0.35">
      <c r="C535" s="35"/>
      <c r="F535" s="35"/>
      <c r="N535" s="35"/>
      <c r="O535" s="2"/>
    </row>
    <row r="536" spans="3:20" x14ac:dyDescent="0.35">
      <c r="C536" s="2"/>
      <c r="F536" s="35"/>
      <c r="N536" s="35"/>
    </row>
    <row r="537" spans="3:20" x14ac:dyDescent="0.35">
      <c r="C537" s="35"/>
      <c r="F537" s="35"/>
      <c r="N537" s="35"/>
    </row>
    <row r="538" spans="3:20" x14ac:dyDescent="0.35">
      <c r="C538" s="35"/>
      <c r="F538" s="35"/>
      <c r="N538" s="35"/>
    </row>
    <row r="539" spans="3:20" x14ac:dyDescent="0.35">
      <c r="C539" s="35"/>
      <c r="F539" s="35"/>
      <c r="N539" s="35"/>
    </row>
    <row r="540" spans="3:20" x14ac:dyDescent="0.35">
      <c r="C540" s="35"/>
      <c r="F540" s="35"/>
      <c r="N540" s="35"/>
    </row>
    <row r="541" spans="3:20" x14ac:dyDescent="0.35">
      <c r="C541" s="35"/>
      <c r="F541" s="35"/>
      <c r="J541" s="35"/>
      <c r="L541" s="35"/>
      <c r="P541" s="35"/>
      <c r="T541" s="35"/>
    </row>
    <row r="542" spans="3:20" x14ac:dyDescent="0.35">
      <c r="C542" s="35"/>
      <c r="F542" s="35"/>
      <c r="J542" s="35"/>
      <c r="L542" s="35"/>
      <c r="P542" s="35"/>
      <c r="T542" s="35"/>
    </row>
    <row r="543" spans="3:20" x14ac:dyDescent="0.35">
      <c r="C543" s="35"/>
      <c r="F543" s="35"/>
      <c r="N543" s="35"/>
    </row>
    <row r="544" spans="3:20" x14ac:dyDescent="0.35">
      <c r="C544" s="35"/>
      <c r="F544" s="35"/>
      <c r="N544" s="35"/>
    </row>
    <row r="545" spans="3:15" x14ac:dyDescent="0.35">
      <c r="C545" s="35"/>
      <c r="F545" s="35"/>
      <c r="N545" s="35"/>
    </row>
    <row r="546" spans="3:15" x14ac:dyDescent="0.35">
      <c r="C546" s="35"/>
      <c r="F546" s="35"/>
      <c r="N546" s="35"/>
    </row>
    <row r="547" spans="3:15" x14ac:dyDescent="0.35">
      <c r="C547" s="35"/>
      <c r="F547" s="35"/>
      <c r="N547" s="35"/>
    </row>
    <row r="548" spans="3:15" x14ac:dyDescent="0.35">
      <c r="C548" s="35"/>
      <c r="F548" s="35"/>
      <c r="N548" s="35"/>
    </row>
    <row r="549" spans="3:15" x14ac:dyDescent="0.35">
      <c r="C549" s="35"/>
      <c r="F549" s="35"/>
      <c r="N549" s="35"/>
      <c r="O549" s="2"/>
    </row>
    <row r="550" spans="3:15" x14ac:dyDescent="0.35">
      <c r="C550" s="35"/>
      <c r="F550" s="35"/>
      <c r="N550" s="35"/>
    </row>
    <row r="551" spans="3:15" x14ac:dyDescent="0.35">
      <c r="C551" s="35"/>
      <c r="F551" s="35"/>
      <c r="N551" s="35"/>
    </row>
  </sheetData>
  <sortState ref="A1:AG1048576">
    <sortCondition ref="D1:D10485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Шаблон</vt:lpstr>
      <vt:lpstr>Пример </vt:lpstr>
    </vt:vector>
  </TitlesOfParts>
  <Company>STC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Vasilevskaya Olga</dc:creator>
  <cp:lastModifiedBy>Администратор</cp:lastModifiedBy>
  <dcterms:created xsi:type="dcterms:W3CDTF">2024-07-02T16:16:22Z</dcterms:created>
  <dcterms:modified xsi:type="dcterms:W3CDTF">2024-12-03T12:08:12Z</dcterms:modified>
</cp:coreProperties>
</file>