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tabRatio="601"/>
  </bookViews>
  <sheets>
    <sheet name="Recursos TFM - TSíntesis" sheetId="1" r:id="rId1"/>
    <sheet name="Recursos TFM - Bits" sheetId="17" r:id="rId2"/>
    <sheet name="Timing Global" sheetId="4" r:id="rId3"/>
    <sheet name="Timing Null" sheetId="5" r:id="rId4"/>
    <sheet name="Timing ES" sheetId="6" r:id="rId5"/>
    <sheet name="Timing Delay" sheetId="7" r:id="rId6"/>
    <sheet name="Timing Chorus" sheetId="8" r:id="rId7"/>
    <sheet name="Timing Vibrato" sheetId="9" r:id="rId8"/>
    <sheet name="Timing Reverb" sheetId="10" r:id="rId9"/>
    <sheet name="Timing Eco" sheetId="11" r:id="rId10"/>
    <sheet name="Timing Looper" sheetId="12" r:id="rId11"/>
    <sheet name="Timing Overdrive" sheetId="13" r:id="rId12"/>
    <sheet name="Timing Compressor" sheetId="14" r:id="rId13"/>
    <sheet name="Timing Filter" sheetId="15" r:id="rId14"/>
    <sheet name="Timing Config_Reverb" sheetId="16" r:id="rId15"/>
  </sheets>
  <calcPr calcId="124519"/>
</workbook>
</file>

<file path=xl/calcChain.xml><?xml version="1.0" encoding="utf-8"?>
<calcChain xmlns="http://schemas.openxmlformats.org/spreadsheetml/2006/main">
  <c r="Q6" i="17"/>
  <c r="R6"/>
  <c r="S6"/>
  <c r="Q7"/>
  <c r="R7"/>
  <c r="S7"/>
  <c r="Q8"/>
  <c r="R8"/>
  <c r="S8"/>
  <c r="Q9"/>
  <c r="R9"/>
  <c r="S9"/>
  <c r="Q10"/>
  <c r="R10"/>
  <c r="S10"/>
  <c r="G20" i="1"/>
  <c r="J20"/>
  <c r="T34"/>
  <c r="T33"/>
  <c r="T32"/>
  <c r="T31"/>
  <c r="T30"/>
  <c r="T29"/>
  <c r="T28"/>
  <c r="T27"/>
  <c r="T26"/>
  <c r="T25"/>
  <c r="S34"/>
  <c r="S33"/>
  <c r="S32"/>
  <c r="S31"/>
  <c r="S30"/>
  <c r="S29"/>
  <c r="S28"/>
  <c r="S27"/>
  <c r="S26"/>
  <c r="S25"/>
  <c r="R34"/>
  <c r="R33"/>
  <c r="R32"/>
  <c r="R31"/>
  <c r="R30"/>
  <c r="R29"/>
  <c r="R28"/>
  <c r="R27"/>
  <c r="R26"/>
  <c r="R25"/>
  <c r="N20" l="1"/>
  <c r="M20"/>
  <c r="L20"/>
  <c r="K20"/>
  <c r="H20"/>
  <c r="I19"/>
</calcChain>
</file>

<file path=xl/sharedStrings.xml><?xml version="1.0" encoding="utf-8"?>
<sst xmlns="http://schemas.openxmlformats.org/spreadsheetml/2006/main" count="1072" uniqueCount="221">
  <si>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</si>
  <si>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</si>
  <si>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</si>
  <si>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</si>
  <si>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</si>
  <si>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</si>
  <si>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</si>
  <si>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</si>
  <si>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</si>
  <si>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</si>
  <si>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</si>
  <si>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</si>
  <si>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</si>
  <si>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</si>
  <si>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</si>
  <si>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</si>
  <si>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</si>
  <si>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</si>
  <si>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</si>
  <si>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</si>
  <si>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</si>
  <si>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</si>
  <si>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</si>
  <si>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</si>
  <si>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</si>
  <si>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</si>
  <si>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</si>
  <si>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</si>
  <si>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</si>
  <si>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</si>
  <si>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</si>
  <si>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</si>
  <si>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</si>
  <si>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</si>
  <si>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</si>
  <si>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</si>
  <si>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</si>
  <si>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</si>
  <si>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</si>
  <si>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</si>
  <si>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</si>
  <si>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</si>
  <si>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</si>
  <si>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</si>
  <si>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</si>
  <si>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</si>
  <si>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</si>
  <si>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</si>
  <si>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</si>
  <si>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</si>
  <si>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</si>
  <si>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</si>
  <si>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</si>
  <si>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</si>
  <si>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</si>
  <si>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</si>
  <si>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</si>
  <si>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</si>
  <si>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</si>
  <si>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</si>
  <si>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</si>
  <si>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</si>
  <si>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</si>
  <si>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</si>
  <si>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</si>
  <si>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</si>
  <si>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</si>
  <si>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</si>
  <si>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</si>
  <si>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</si>
  <si>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</si>
  <si>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</si>
  <si>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</si>
  <si>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</si>
  <si>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</si>
  <si>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</si>
  <si>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</si>
  <si>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</si>
  <si>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</si>
  <si>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</si>
  <si>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</si>
  <si>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</si>
  <si>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</si>
  <si>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</si>
  <si>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</si>
  <si>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</si>
  <si>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</si>
  <si>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</si>
  <si>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</si>
  <si>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</si>
  <si>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</si>
  <si>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</si>
  <si>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</si>
  <si>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</si>
  <si>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</si>
  <si>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</si>
  <si>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</si>
  <si>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</si>
  <si>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</si>
  <si>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</si>
  <si>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</si>
  <si>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</si>
  <si>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</si>
  <si>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</si>
  <si>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</si>
  <si>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</si>
  <si>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</si>
  <si>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</si>
  <si>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</si>
  <si>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</si>
  <si>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</si>
  <si>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</si>
  <si>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</si>
  <si>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</si>
  <si>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</si>
  <si>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</si>
  <si>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</si>
  <si>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</si>
  <si>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</si>
  <si>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</si>
  <si>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</si>
  <si>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</si>
  <si>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</si>
  <si>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</si>
  <si>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</si>
  <si>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</si>
  <si>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</si>
  <si>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</si>
  <si>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</si>
  <si>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</si>
  <si>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</si>
  <si>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</si>
  <si>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</si>
  <si>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</si>
  <si>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</si>
  <si>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</si>
  <si>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</si>
  <si>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</si>
  <si>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</si>
  <si>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</si>
  <si>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</si>
  <si>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</si>
  <si>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</si>
  <si>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</si>
  <si>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</si>
  <si>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</si>
  <si>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</si>
  <si>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</si>
  <si>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</si>
  <si>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</si>
  <si>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</si>
  <si>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</si>
  <si>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</si>
  <si>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</si>
  <si>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</si>
  <si>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</si>
  <si>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</si>
  <si>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</si>
  <si>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</si>
  <si>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</si>
  <si>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</si>
  <si>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</si>
  <si>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</si>
  <si>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</si>
  <si>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</si>
  <si>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</si>
  <si>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</si>
  <si>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</si>
  <si>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</si>
  <si>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</si>
  <si>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</si>
  <si>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</si>
  <si>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</si>
  <si>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</si>
  <si>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</si>
  <si>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</si>
  <si>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</si>
  <si>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</si>
  <si>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</si>
  <si>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</si>
  <si>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</si>
  <si>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</si>
  <si>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</si>
  <si>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</si>
  <si>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</si>
  <si>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</si>
  <si>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</si>
  <si>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</si>
  <si>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</si>
  <si>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</si>
  <si>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</si>
  <si>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</si>
  <si>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</si>
  <si>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</si>
  <si>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</si>
  <si>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</si>
  <si>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</si>
  <si>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</si>
  <si>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</si>
  <si>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</si>
  <si>
    <t>ECO\Recursos para 16b</t>
  </si>
  <si>
    <t>56s</t>
  </si>
  <si>
    <t>2m 03s</t>
  </si>
  <si>
    <t>1m 40s</t>
  </si>
  <si>
    <t>1m 29s</t>
  </si>
  <si>
    <t>1m 23s</t>
  </si>
  <si>
    <t>1m 14s</t>
  </si>
  <si>
    <t>1m 08s</t>
  </si>
  <si>
    <t>1m 02s</t>
  </si>
  <si>
    <t>Tiempo de síntesis</t>
  </si>
  <si>
    <t>LUT (%)</t>
  </si>
  <si>
    <t>LUTRAM (%)</t>
  </si>
  <si>
    <t>FF (%)</t>
  </si>
  <si>
    <t>LUT_Total</t>
  </si>
  <si>
    <t>LUTRAM_Total</t>
  </si>
  <si>
    <t>FF_Total</t>
  </si>
  <si>
    <t>Nº de bits</t>
  </si>
  <si>
    <t>4m 51s</t>
  </si>
  <si>
    <t>4m 28s</t>
  </si>
  <si>
    <t>6m 24s</t>
  </si>
  <si>
    <t>4m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</si>
</sst>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45" fontId="0" fillId="3" borderId="22" xfId="0" applyNumberFormat="1" applyFill="1" applyBorder="1" applyAlignment="1">
      <alignment horizontal="center"/>
    </xf>
    <xf numFmtId="45" fontId="0" fillId="3" borderId="24" xfId="0" applyNumberFormat="1" applyFill="1" applyBorder="1" applyAlignment="1">
      <alignment horizontal="center"/>
    </xf>
    <xf numFmtId="45" fontId="0" fillId="3" borderId="25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 applyAlignment="1">
      <alignment horizontal="left"/>
    </xf>
    <xf numFmtId="0" fontId="0" fillId="7" borderId="14" xfId="0" applyFill="1" applyBorder="1"/>
    <xf numFmtId="0" fontId="0" fillId="7" borderId="15" xfId="0" applyFill="1" applyBorder="1" applyAlignment="1">
      <alignment horizontal="left"/>
    </xf>
    <xf numFmtId="0" fontId="0" fillId="7" borderId="1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TSíntesis'!$K$25:$K$34</c:f>
              <c:numCache>
                <c:formatCode>General</c:formatCode>
                <c:ptCount val="10"/>
                <c:pt idx="0">
                  <c:v>992</c:v>
                </c:pt>
                <c:pt idx="1">
                  <c:v>1536</c:v>
                </c:pt>
                <c:pt idx="2">
                  <c:v>2048</c:v>
                </c:pt>
                <c:pt idx="3">
                  <c:v>3102</c:v>
                </c:pt>
                <c:pt idx="4">
                  <c:v>4158</c:v>
                </c:pt>
                <c:pt idx="5">
                  <c:v>5332</c:v>
                </c:pt>
                <c:pt idx="6">
                  <c:v>6820</c:v>
                </c:pt>
                <c:pt idx="7">
                  <c:v>8742</c:v>
                </c:pt>
                <c:pt idx="8">
                  <c:v>9734</c:v>
                </c:pt>
                <c:pt idx="9">
                  <c:v>11656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34682880"/>
        <c:axId val="134685824"/>
      </c:scatterChart>
      <c:valAx>
        <c:axId val="134682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685824"/>
        <c:crosses val="autoZero"/>
        <c:crossBetween val="midCat"/>
      </c:valAx>
      <c:valAx>
        <c:axId val="134685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6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Bits'!$R$6:$R$10</c:f>
              <c:numCache>
                <c:formatCode>General</c:formatCode>
                <c:ptCount val="5"/>
                <c:pt idx="0">
                  <c:v>46.473684210526315</c:v>
                </c:pt>
                <c:pt idx="1">
                  <c:v>59</c:v>
                </c:pt>
                <c:pt idx="2">
                  <c:v>71.34210526315789</c:v>
                </c:pt>
                <c:pt idx="3">
                  <c:v>83.836842105263159</c:v>
                </c:pt>
                <c:pt idx="4">
                  <c:v>96.031578947368416</c:v>
                </c:pt>
              </c:numCache>
            </c:numRef>
          </c:yVal>
          <c:smooth val="1"/>
        </c:ser>
        <c:axId val="130594304"/>
        <c:axId val="130600960"/>
      </c:scatterChart>
      <c:valAx>
        <c:axId val="130594304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00960"/>
        <c:crosses val="autoZero"/>
        <c:crossBetween val="midCat"/>
      </c:valAx>
      <c:valAx>
        <c:axId val="13060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Bits'!$Q$6:$Q$10</c:f>
              <c:numCache>
                <c:formatCode>General</c:formatCode>
                <c:ptCount val="5"/>
                <c:pt idx="0">
                  <c:v>20.555205047318612</c:v>
                </c:pt>
                <c:pt idx="1">
                  <c:v>26.71608832807571</c:v>
                </c:pt>
                <c:pt idx="2">
                  <c:v>32.441640378548897</c:v>
                </c:pt>
                <c:pt idx="3">
                  <c:v>38.129337539432179</c:v>
                </c:pt>
                <c:pt idx="4">
                  <c:v>43.012618296529972</c:v>
                </c:pt>
              </c:numCache>
            </c:numRef>
          </c:yVal>
          <c:smooth val="1"/>
        </c:ser>
        <c:axId val="130648704"/>
        <c:axId val="130663552"/>
      </c:scatterChart>
      <c:valAx>
        <c:axId val="130648704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63552"/>
        <c:crosses val="autoZero"/>
        <c:crossBetween val="midCat"/>
      </c:valAx>
      <c:valAx>
        <c:axId val="130663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Bits'!$S$6:$S$10</c:f>
              <c:numCache>
                <c:formatCode>General</c:formatCode>
                <c:ptCount val="5"/>
                <c:pt idx="0">
                  <c:v>16.078075709779181</c:v>
                </c:pt>
                <c:pt idx="1">
                  <c:v>19.780757097791799</c:v>
                </c:pt>
                <c:pt idx="2">
                  <c:v>22.727129337539431</c:v>
                </c:pt>
                <c:pt idx="3">
                  <c:v>24.987381703470032</c:v>
                </c:pt>
                <c:pt idx="4">
                  <c:v>27.051261829652997</c:v>
                </c:pt>
              </c:numCache>
            </c:numRef>
          </c:yVal>
          <c:smooth val="1"/>
        </c:ser>
        <c:axId val="130667648"/>
        <c:axId val="130767104"/>
      </c:scatterChart>
      <c:valAx>
        <c:axId val="130667648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767104"/>
        <c:crosses val="autoZero"/>
        <c:crossBetween val="midCat"/>
      </c:valAx>
      <c:valAx>
        <c:axId val="13076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TSíntesis'!$J$25:$J$34</c:f>
              <c:numCache>
                <c:formatCode>General</c:formatCode>
                <c:ptCount val="10"/>
                <c:pt idx="0">
                  <c:v>1549</c:v>
                </c:pt>
                <c:pt idx="1">
                  <c:v>2132</c:v>
                </c:pt>
                <c:pt idx="2">
                  <c:v>2643</c:v>
                </c:pt>
                <c:pt idx="3">
                  <c:v>3703</c:v>
                </c:pt>
                <c:pt idx="4">
                  <c:v>4753</c:v>
                </c:pt>
                <c:pt idx="5">
                  <c:v>5940</c:v>
                </c:pt>
                <c:pt idx="6">
                  <c:v>7429</c:v>
                </c:pt>
                <c:pt idx="7">
                  <c:v>9353</c:v>
                </c:pt>
                <c:pt idx="8">
                  <c:v>10344</c:v>
                </c:pt>
                <c:pt idx="9">
                  <c:v>12264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35155712"/>
        <c:axId val="135158016"/>
      </c:scatterChart>
      <c:valAx>
        <c:axId val="135155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58016"/>
        <c:crosses val="autoZero"/>
        <c:crossBetween val="midCat"/>
      </c:valAx>
      <c:valAx>
        <c:axId val="135158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TSíntesis'!$L$25:$L$34</c:f>
              <c:numCache>
                <c:formatCode>General</c:formatCode>
                <c:ptCount val="10"/>
                <c:pt idx="0">
                  <c:v>837</c:v>
                </c:pt>
                <c:pt idx="1">
                  <c:v>1091</c:v>
                </c:pt>
                <c:pt idx="2">
                  <c:v>1341</c:v>
                </c:pt>
                <c:pt idx="3">
                  <c:v>1845</c:v>
                </c:pt>
                <c:pt idx="4">
                  <c:v>2345</c:v>
                </c:pt>
                <c:pt idx="5">
                  <c:v>3087</c:v>
                </c:pt>
                <c:pt idx="6">
                  <c:v>3837</c:v>
                </c:pt>
                <c:pt idx="7">
                  <c:v>4837</c:v>
                </c:pt>
                <c:pt idx="8">
                  <c:v>5337</c:v>
                </c:pt>
                <c:pt idx="9">
                  <c:v>6337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35214208"/>
        <c:axId val="135216512"/>
      </c:scatterChart>
      <c:valAx>
        <c:axId val="1352142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16512"/>
        <c:crosses val="autoZero"/>
        <c:crossBetween val="midCat"/>
      </c:valAx>
      <c:valAx>
        <c:axId val="135216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tiempo de Sintesís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TSíntesis'!$E$25:$E$34</c:f>
              <c:numCache>
                <c:formatCode>mm:ss</c:formatCode>
                <c:ptCount val="10"/>
                <c:pt idx="0">
                  <c:v>1.3425925925925925E-3</c:v>
                </c:pt>
                <c:pt idx="1">
                  <c:v>1.5740740740740741E-3</c:v>
                </c:pt>
                <c:pt idx="2">
                  <c:v>2.3379629629629631E-3</c:v>
                </c:pt>
                <c:pt idx="3">
                  <c:v>4.0856481481481481E-3</c:v>
                </c:pt>
                <c:pt idx="4">
                  <c:v>6.7592592592592591E-3</c:v>
                </c:pt>
                <c:pt idx="5">
                  <c:v>9.1898148148148139E-3</c:v>
                </c:pt>
                <c:pt idx="6">
                  <c:v>1.4571759259259258E-2</c:v>
                </c:pt>
                <c:pt idx="7">
                  <c:v>2.0879629629629626E-2</c:v>
                </c:pt>
                <c:pt idx="8">
                  <c:v>3.4733796296296297E-2</c:v>
                </c:pt>
                <c:pt idx="9">
                  <c:v>3.7511574074074072E-2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0-41AE-B1E6-B210518462B3}"/>
            </c:ext>
          </c:extLst>
        </c:ser>
        <c:axId val="135670016"/>
        <c:axId val="135676672"/>
      </c:scatterChart>
      <c:valAx>
        <c:axId val="1356700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76672"/>
        <c:crosses val="autoZero"/>
        <c:crossBetween val="midCat"/>
      </c:valAx>
      <c:valAx>
        <c:axId val="135676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Camino Crítico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Camino Crítico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TSíntesis'!$G$25:$G$34</c:f>
              <c:numCache>
                <c:formatCode>General</c:formatCode>
                <c:ptCount val="10"/>
                <c:pt idx="0">
                  <c:v>74.114999999999995</c:v>
                </c:pt>
                <c:pt idx="1">
                  <c:v>69.844999999999999</c:v>
                </c:pt>
                <c:pt idx="2">
                  <c:v>69.037999999999997</c:v>
                </c:pt>
                <c:pt idx="3">
                  <c:v>68.638999999999996</c:v>
                </c:pt>
                <c:pt idx="4">
                  <c:v>64.658000000000001</c:v>
                </c:pt>
                <c:pt idx="5">
                  <c:v>62.606999999999999</c:v>
                </c:pt>
                <c:pt idx="6">
                  <c:v>61.154000000000003</c:v>
                </c:pt>
                <c:pt idx="7">
                  <c:v>65.067999999999998</c:v>
                </c:pt>
                <c:pt idx="8">
                  <c:v>63.539000000000001</c:v>
                </c:pt>
                <c:pt idx="9">
                  <c:v>60.475000000000001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5C-47F3-96C4-8566B3F9861B}"/>
            </c:ext>
          </c:extLst>
        </c:ser>
        <c:axId val="135691648"/>
        <c:axId val="135706496"/>
      </c:scatterChart>
      <c:valAx>
        <c:axId val="1356916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06496"/>
        <c:crosses val="autoZero"/>
        <c:crossBetween val="midCat"/>
      </c:valAx>
      <c:valAx>
        <c:axId val="135706496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TSíntesis'!$S$25:$S$34</c:f>
              <c:numCache>
                <c:formatCode>General</c:formatCode>
                <c:ptCount val="10"/>
                <c:pt idx="0">
                  <c:v>5.2210526315789476</c:v>
                </c:pt>
                <c:pt idx="1">
                  <c:v>8.0842105263157897</c:v>
                </c:pt>
                <c:pt idx="2">
                  <c:v>10.778947368421052</c:v>
                </c:pt>
                <c:pt idx="3">
                  <c:v>16.326315789473686</c:v>
                </c:pt>
                <c:pt idx="4">
                  <c:v>21.88421052631579</c:v>
                </c:pt>
                <c:pt idx="5">
                  <c:v>28.063157894736843</c:v>
                </c:pt>
                <c:pt idx="6">
                  <c:v>35.89473684210526</c:v>
                </c:pt>
                <c:pt idx="7">
                  <c:v>46.010526315789477</c:v>
                </c:pt>
                <c:pt idx="8">
                  <c:v>51.231578947368419</c:v>
                </c:pt>
                <c:pt idx="9">
                  <c:v>61.347368421052629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35811840"/>
        <c:axId val="135814144"/>
      </c:scatterChart>
      <c:valAx>
        <c:axId val="135811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14144"/>
        <c:crosses val="autoZero"/>
        <c:crossBetween val="midCat"/>
      </c:valAx>
      <c:valAx>
        <c:axId val="13581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TSíntesis'!$R$25:$R$34</c:f>
              <c:numCache>
                <c:formatCode>General</c:formatCode>
                <c:ptCount val="10"/>
                <c:pt idx="0">
                  <c:v>2.4432176656151419</c:v>
                </c:pt>
                <c:pt idx="1">
                  <c:v>3.362776025236593</c:v>
                </c:pt>
                <c:pt idx="2">
                  <c:v>4.1687697160883284</c:v>
                </c:pt>
                <c:pt idx="3">
                  <c:v>5.8406940063091479</c:v>
                </c:pt>
                <c:pt idx="4">
                  <c:v>7.4968454258675079</c:v>
                </c:pt>
                <c:pt idx="5">
                  <c:v>9.3690851735015777</c:v>
                </c:pt>
                <c:pt idx="6">
                  <c:v>11.717665615141955</c:v>
                </c:pt>
                <c:pt idx="7">
                  <c:v>14.752365930599369</c:v>
                </c:pt>
                <c:pt idx="8">
                  <c:v>16.315457413249213</c:v>
                </c:pt>
                <c:pt idx="9">
                  <c:v>19.343848580441641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35837568"/>
        <c:axId val="135868800"/>
      </c:scatterChart>
      <c:valAx>
        <c:axId val="135837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68800"/>
        <c:crosses val="autoZero"/>
        <c:crossBetween val="midCat"/>
      </c:valAx>
      <c:valAx>
        <c:axId val="135868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TSíntesis'!$T$25:$T$34</c:f>
              <c:numCache>
                <c:formatCode>General</c:formatCode>
                <c:ptCount val="10"/>
                <c:pt idx="0">
                  <c:v>0.66009463722397477</c:v>
                </c:pt>
                <c:pt idx="1">
                  <c:v>0.86041009463722395</c:v>
                </c:pt>
                <c:pt idx="2">
                  <c:v>1.0575709779179812</c:v>
                </c:pt>
                <c:pt idx="3">
                  <c:v>1.4550473186119874</c:v>
                </c:pt>
                <c:pt idx="4">
                  <c:v>1.8493690851735016</c:v>
                </c:pt>
                <c:pt idx="5">
                  <c:v>2.4345425867507888</c:v>
                </c:pt>
                <c:pt idx="6">
                  <c:v>3.02602523659306</c:v>
                </c:pt>
                <c:pt idx="7">
                  <c:v>3.8146687697160884</c:v>
                </c:pt>
                <c:pt idx="8">
                  <c:v>4.2089905362776028</c:v>
                </c:pt>
                <c:pt idx="9">
                  <c:v>4.9976340694006307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35883776"/>
        <c:axId val="135902720"/>
      </c:scatterChart>
      <c:valAx>
        <c:axId val="1358837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02720"/>
        <c:crosses val="autoZero"/>
        <c:crossBetween val="midCat"/>
      </c:valAx>
      <c:valAx>
        <c:axId val="135902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Bits'!$E$6:$E$10</c:f>
              <c:numCache>
                <c:formatCode>mm:ss</c:formatCode>
                <c:ptCount val="5"/>
                <c:pt idx="0">
                  <c:v>3.9444444444444442E-2</c:v>
                </c:pt>
                <c:pt idx="1">
                  <c:v>3.9768518518518516E-2</c:v>
                </c:pt>
                <c:pt idx="2">
                  <c:v>4.0370370370370369E-2</c:v>
                </c:pt>
                <c:pt idx="3">
                  <c:v>4.1585648148148149E-2</c:v>
                </c:pt>
                <c:pt idx="4">
                  <c:v>4.3472222222222225E-2</c:v>
                </c:pt>
              </c:numCache>
            </c:numRef>
          </c:yVal>
          <c:smooth val="1"/>
        </c:ser>
        <c:axId val="130313216"/>
        <c:axId val="130336256"/>
      </c:scatterChart>
      <c:valAx>
        <c:axId val="130313216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36256"/>
        <c:crosses val="autoZero"/>
        <c:crossBetween val="midCat"/>
      </c:valAx>
      <c:valAx>
        <c:axId val="13033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35</xdr:row>
      <xdr:rowOff>38099</xdr:rowOff>
    </xdr:from>
    <xdr:to>
      <xdr:col>6</xdr:col>
      <xdr:colOff>1724025</xdr:colOff>
      <xdr:row>55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155202</xdr:colOff>
      <xdr:row>35</xdr:row>
      <xdr:rowOff>37540</xdr:rowOff>
    </xdr:from>
    <xdr:to>
      <xdr:col>19</xdr:col>
      <xdr:colOff>579065</xdr:colOff>
      <xdr:row>55</xdr:row>
      <xdr:rowOff>66115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2402</xdr:colOff>
      <xdr:row>34</xdr:row>
      <xdr:rowOff>168089</xdr:rowOff>
    </xdr:from>
    <xdr:to>
      <xdr:col>28</xdr:col>
      <xdr:colOff>186138</xdr:colOff>
      <xdr:row>55</xdr:row>
      <xdr:rowOff>6164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122464</xdr:colOff>
      <xdr:row>76</xdr:row>
      <xdr:rowOff>120063</xdr:rowOff>
    </xdr:from>
    <xdr:to>
      <xdr:col>6</xdr:col>
      <xdr:colOff>1730148</xdr:colOff>
      <xdr:row>96</xdr:row>
      <xdr:rowOff>148638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213711</xdr:colOff>
      <xdr:row>76</xdr:row>
      <xdr:rowOff>151279</xdr:rowOff>
    </xdr:from>
    <xdr:to>
      <xdr:col>19</xdr:col>
      <xdr:colOff>740829</xdr:colOff>
      <xdr:row>96</xdr:row>
      <xdr:rowOff>179854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162485</xdr:colOff>
      <xdr:row>55</xdr:row>
      <xdr:rowOff>114461</xdr:rowOff>
    </xdr:from>
    <xdr:to>
      <xdr:col>6</xdr:col>
      <xdr:colOff>1702215</xdr:colOff>
      <xdr:row>75</xdr:row>
      <xdr:rowOff>143036</xdr:rowOff>
    </xdr:to>
    <xdr:graphicFrame macro="">
      <xdr:nvGraphicFramePr>
        <xdr:cNvPr id="9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55</xdr:row>
      <xdr:rowOff>163286</xdr:rowOff>
    </xdr:from>
    <xdr:to>
      <xdr:col>19</xdr:col>
      <xdr:colOff>559934</xdr:colOff>
      <xdr:row>76</xdr:row>
      <xdr:rowOff>1361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</xdr:colOff>
      <xdr:row>55</xdr:row>
      <xdr:rowOff>149678</xdr:rowOff>
    </xdr:from>
    <xdr:to>
      <xdr:col>28</xdr:col>
      <xdr:colOff>183737</xdr:colOff>
      <xdr:row>75</xdr:row>
      <xdr:rowOff>178253</xdr:rowOff>
    </xdr:to>
    <xdr:graphicFrame macro="">
      <xdr:nvGraphicFramePr>
        <xdr:cNvPr id="11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1401534</xdr:colOff>
      <xdr:row>34</xdr:row>
      <xdr:rowOff>52028</xdr:rowOff>
    </xdr:from>
    <xdr:to>
      <xdr:col>18</xdr:col>
      <xdr:colOff>42861</xdr:colOff>
      <xdr:row>54</xdr:row>
      <xdr:rowOff>80603</xdr:rowOff>
    </xdr:to>
    <xdr:graphicFrame macro="">
      <xdr:nvGraphicFramePr>
        <xdr:cNvPr id="5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366592</xdr:colOff>
      <xdr:row>12</xdr:row>
      <xdr:rowOff>182497</xdr:rowOff>
    </xdr:from>
    <xdr:to>
      <xdr:col>6</xdr:col>
      <xdr:colOff>1144322</xdr:colOff>
      <xdr:row>33</xdr:row>
      <xdr:rowOff>20572</xdr:rowOff>
    </xdr:to>
    <xdr:graphicFrame macro="">
      <xdr:nvGraphicFramePr>
        <xdr:cNvPr id="7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1442357</xdr:colOff>
      <xdr:row>12</xdr:row>
      <xdr:rowOff>176894</xdr:rowOff>
    </xdr:from>
    <xdr:to>
      <xdr:col>18</xdr:col>
      <xdr:colOff>97291</xdr:colOff>
      <xdr:row>33</xdr:row>
      <xdr:rowOff>14969</xdr:rowOff>
    </xdr:to>
    <xdr:graphicFrame macro="">
      <xdr:nvGraphicFramePr>
        <xdr:cNvPr id="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340180</xdr:colOff>
      <xdr:row>34</xdr:row>
      <xdr:rowOff>27213</xdr:rowOff>
    </xdr:from>
    <xdr:to>
      <xdr:col>6</xdr:col>
      <xdr:colOff>1081809</xdr:colOff>
      <xdr:row>54</xdr:row>
      <xdr:rowOff>55788</xdr:rowOff>
    </xdr:to>
    <xdr:graphicFrame macro="">
      <xdr:nvGraphicFramePr>
        <xdr:cNvPr id="9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V34"/>
  <sheetViews>
    <sheetView tabSelected="1" zoomScale="85" zoomScaleNormal="85" workbookViewId="0"/>
  </sheetViews>
  <sheetFormatPr baseColWidth="10" defaultRowHeight="15"/>
  <cols>
    <col min="4" max="4" width="29.710937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710937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  <col min="19" max="19" width="11.7109375" bestFit="1" customWidth="1"/>
    <col min="21" max="21" width="14.140625" bestFit="1" customWidth="1"/>
  </cols>
  <sheetData>
    <row r="4" spans="4:17" ht="15.75" thickBot="1"/>
    <row r="5" spans="4:17" ht="15.75" thickBot="1">
      <c r="D5" s="2" t="s">
        <v>20</v>
      </c>
    </row>
    <row r="6" spans="4:17" ht="15.75" thickBot="1">
      <c r="D6" s="5" t="s">
        <v>12</v>
      </c>
      <c r="E6" s="8" t="s">
        <v>209</v>
      </c>
      <c r="F6" s="9" t="s">
        <v>13</v>
      </c>
      <c r="G6" s="10" t="s">
        <v>168</v>
      </c>
      <c r="H6" s="10" t="s">
        <v>169</v>
      </c>
      <c r="I6" s="10" t="s">
        <v>155</v>
      </c>
      <c r="J6" s="10" t="s">
        <v>14</v>
      </c>
      <c r="K6" s="10" t="s">
        <v>15</v>
      </c>
      <c r="L6" s="10" t="s">
        <v>17</v>
      </c>
      <c r="M6" s="10" t="s">
        <v>16</v>
      </c>
      <c r="N6" s="10" t="s">
        <v>19</v>
      </c>
      <c r="O6" s="10" t="s">
        <v>18</v>
      </c>
      <c r="P6" s="10" t="s">
        <v>60</v>
      </c>
      <c r="Q6" s="11" t="s">
        <v>61</v>
      </c>
    </row>
    <row r="7" spans="4:17">
      <c r="D7" s="12" t="s">
        <v>11</v>
      </c>
      <c r="E7" s="18" t="s">
        <v>62</v>
      </c>
      <c r="F7" s="19" t="s">
        <v>63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>
      <c r="D8" s="3" t="s">
        <v>0</v>
      </c>
      <c r="E8" s="21" t="s">
        <v>75</v>
      </c>
      <c r="F8" s="7" t="s">
        <v>76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>
      <c r="D9" s="4" t="s">
        <v>1</v>
      </c>
      <c r="E9" s="23" t="s">
        <v>86</v>
      </c>
      <c r="F9" s="6" t="s">
        <v>87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>
      <c r="D10" s="3" t="s">
        <v>2</v>
      </c>
      <c r="E10" s="21" t="s">
        <v>110</v>
      </c>
      <c r="F10" s="7" t="s">
        <v>111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>
      <c r="D11" s="4" t="s">
        <v>3</v>
      </c>
      <c r="E11" s="23" t="s">
        <v>112</v>
      </c>
      <c r="F11" s="6" t="s">
        <v>113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>
      <c r="D12" s="3" t="s">
        <v>4</v>
      </c>
      <c r="E12" s="21" t="s">
        <v>125</v>
      </c>
      <c r="F12" s="7" t="s">
        <v>126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>
      <c r="D13" s="33" t="s">
        <v>138</v>
      </c>
      <c r="E13" s="32" t="s">
        <v>166</v>
      </c>
      <c r="F13" s="34" t="s">
        <v>167</v>
      </c>
      <c r="G13" s="34">
        <v>63.539000000000001</v>
      </c>
      <c r="H13" s="34">
        <v>0.215</v>
      </c>
      <c r="I13" s="34">
        <v>5000</v>
      </c>
      <c r="J13" s="34">
        <v>10344</v>
      </c>
      <c r="K13" s="34">
        <v>9734</v>
      </c>
      <c r="L13" s="34">
        <v>5337</v>
      </c>
      <c r="M13" s="34">
        <v>0</v>
      </c>
      <c r="N13" s="34">
        <v>0</v>
      </c>
      <c r="O13" s="34">
        <v>55</v>
      </c>
      <c r="P13" s="34">
        <v>2</v>
      </c>
      <c r="Q13" s="35">
        <v>1</v>
      </c>
    </row>
    <row r="14" spans="4:17">
      <c r="D14" s="3" t="s">
        <v>5</v>
      </c>
      <c r="E14" s="21" t="s">
        <v>174</v>
      </c>
      <c r="F14" s="7" t="s">
        <v>175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>
      <c r="D15" s="4" t="s">
        <v>6</v>
      </c>
      <c r="E15" s="23" t="s">
        <v>170</v>
      </c>
      <c r="F15" s="6" t="s">
        <v>171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>
      <c r="D16" s="3" t="s">
        <v>7</v>
      </c>
      <c r="E16" s="21" t="s">
        <v>139</v>
      </c>
      <c r="F16" s="7" t="s">
        <v>140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22">
      <c r="D17" s="4" t="s">
        <v>8</v>
      </c>
      <c r="E17" s="23" t="s">
        <v>188</v>
      </c>
      <c r="F17" s="6" t="s">
        <v>199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22">
      <c r="D18" s="3" t="s">
        <v>9</v>
      </c>
      <c r="E18" s="21" t="s">
        <v>143</v>
      </c>
      <c r="F18" s="7" t="s">
        <v>144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22" ht="15.75" thickBot="1">
      <c r="D19" s="17" t="s">
        <v>10</v>
      </c>
      <c r="E19" s="25" t="s">
        <v>58</v>
      </c>
      <c r="F19" s="26" t="s">
        <v>59</v>
      </c>
      <c r="G19" s="26">
        <v>51.978000000000002</v>
      </c>
      <c r="H19" s="26"/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22" ht="15.75" thickBot="1">
      <c r="G20" s="31">
        <f>MAX(G8,G9,G10,G11,G12,G13,G14,G15,G16,G17,G18)</f>
        <v>80.084000000000003</v>
      </c>
      <c r="H20" s="31">
        <f>MAX(H8,H9,H10,H11,H12,H13,H14,H15,H16,H17,H18,)</f>
        <v>0.221</v>
      </c>
      <c r="J20" s="28">
        <f>J8+J9+J10+J11+J12+J13+J14+J15+J16+J17</f>
        <v>28584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22" ht="15.75" thickBot="1">
      <c r="E22" s="16"/>
    </row>
    <row r="23" spans="4:22" ht="15.75" thickBot="1">
      <c r="D23" s="2" t="s">
        <v>20</v>
      </c>
    </row>
    <row r="24" spans="4:22" ht="15.75" thickBot="1">
      <c r="D24" s="36" t="s">
        <v>200</v>
      </c>
      <c r="E24" s="37" t="s">
        <v>209</v>
      </c>
      <c r="F24" s="9" t="s">
        <v>13</v>
      </c>
      <c r="G24" s="10" t="s">
        <v>168</v>
      </c>
      <c r="H24" s="10" t="s">
        <v>169</v>
      </c>
      <c r="I24" s="10" t="s">
        <v>155</v>
      </c>
      <c r="J24" s="10" t="s">
        <v>14</v>
      </c>
      <c r="K24" s="10" t="s">
        <v>15</v>
      </c>
      <c r="L24" s="10" t="s">
        <v>17</v>
      </c>
      <c r="M24" s="10" t="s">
        <v>16</v>
      </c>
      <c r="N24" s="10" t="s">
        <v>19</v>
      </c>
      <c r="O24" s="10" t="s">
        <v>18</v>
      </c>
      <c r="P24" s="10" t="s">
        <v>60</v>
      </c>
      <c r="Q24" s="11" t="s">
        <v>61</v>
      </c>
      <c r="R24" s="41" t="s">
        <v>210</v>
      </c>
      <c r="S24" s="10" t="s">
        <v>211</v>
      </c>
      <c r="T24" s="42" t="s">
        <v>212</v>
      </c>
      <c r="U24" s="44" t="s">
        <v>213</v>
      </c>
      <c r="V24" s="45">
        <v>63400</v>
      </c>
    </row>
    <row r="25" spans="4:22" ht="15.75" thickBot="1">
      <c r="D25" s="12">
        <v>500</v>
      </c>
      <c r="E25" s="39">
        <v>1.3425925925925925E-3</v>
      </c>
      <c r="F25" s="19" t="s">
        <v>201</v>
      </c>
      <c r="G25" s="19">
        <v>74.114999999999995</v>
      </c>
      <c r="H25" s="19">
        <v>0.21299999999999999</v>
      </c>
      <c r="I25" s="19">
        <v>500</v>
      </c>
      <c r="J25" s="19">
        <v>1549</v>
      </c>
      <c r="K25" s="19">
        <v>992</v>
      </c>
      <c r="L25" s="19">
        <v>837</v>
      </c>
      <c r="M25" s="19">
        <v>0</v>
      </c>
      <c r="N25" s="19">
        <v>0</v>
      </c>
      <c r="O25" s="19">
        <v>55</v>
      </c>
      <c r="P25" s="19">
        <v>2</v>
      </c>
      <c r="Q25" s="20">
        <v>1</v>
      </c>
      <c r="R25" s="18">
        <f>J25*100/V24</f>
        <v>2.4432176656151419</v>
      </c>
      <c r="S25" s="19">
        <f>K25*100/V25</f>
        <v>5.2210526315789476</v>
      </c>
      <c r="T25" s="43">
        <f>L25*100/V26</f>
        <v>0.66009463722397477</v>
      </c>
      <c r="U25" s="46" t="s">
        <v>214</v>
      </c>
      <c r="V25" s="47">
        <v>19000</v>
      </c>
    </row>
    <row r="26" spans="4:22" ht="15.75" thickBot="1">
      <c r="D26" s="4">
        <v>750</v>
      </c>
      <c r="E26" s="38">
        <v>1.5740740740740741E-3</v>
      </c>
      <c r="F26" s="6" t="s">
        <v>199</v>
      </c>
      <c r="G26" s="6">
        <v>69.844999999999999</v>
      </c>
      <c r="H26" s="6">
        <v>0.21299999999999999</v>
      </c>
      <c r="I26" s="6">
        <v>750</v>
      </c>
      <c r="J26" s="6">
        <v>2132</v>
      </c>
      <c r="K26" s="6">
        <v>1536</v>
      </c>
      <c r="L26" s="6">
        <v>1091</v>
      </c>
      <c r="M26" s="6">
        <v>0</v>
      </c>
      <c r="N26" s="6">
        <v>0</v>
      </c>
      <c r="O26" s="6">
        <v>55</v>
      </c>
      <c r="P26" s="6">
        <v>2</v>
      </c>
      <c r="Q26" s="24">
        <v>1</v>
      </c>
      <c r="R26" s="18">
        <f>J26*100/V24</f>
        <v>3.362776025236593</v>
      </c>
      <c r="S26" s="19">
        <f>K26*100/V25</f>
        <v>8.0842105263157897</v>
      </c>
      <c r="T26" s="43">
        <f>L26*100/V26</f>
        <v>0.86041009463722395</v>
      </c>
      <c r="U26" s="48" t="s">
        <v>215</v>
      </c>
      <c r="V26" s="49">
        <v>126800</v>
      </c>
    </row>
    <row r="27" spans="4:22" ht="15.75" thickBot="1">
      <c r="D27" s="4">
        <v>1000</v>
      </c>
      <c r="E27" s="38">
        <v>2.3379629629629631E-3</v>
      </c>
      <c r="F27" s="6" t="s">
        <v>208</v>
      </c>
      <c r="G27" s="6">
        <v>69.037999999999997</v>
      </c>
      <c r="H27" s="6">
        <v>0.21299999999999999</v>
      </c>
      <c r="I27" s="6">
        <v>1000</v>
      </c>
      <c r="J27" s="6">
        <v>2643</v>
      </c>
      <c r="K27" s="6">
        <v>2048</v>
      </c>
      <c r="L27" s="6">
        <v>1341</v>
      </c>
      <c r="M27" s="6">
        <v>0</v>
      </c>
      <c r="N27" s="6">
        <v>0</v>
      </c>
      <c r="O27" s="6">
        <v>55</v>
      </c>
      <c r="P27" s="6">
        <v>2</v>
      </c>
      <c r="Q27" s="24">
        <v>1</v>
      </c>
      <c r="R27" s="18">
        <f>J27*100/V24</f>
        <v>4.1687697160883284</v>
      </c>
      <c r="S27" s="19">
        <f>K27*100/V25</f>
        <v>10.778947368421052</v>
      </c>
      <c r="T27" s="20">
        <f>L27*100/V26</f>
        <v>1.0575709779179812</v>
      </c>
    </row>
    <row r="28" spans="4:22" ht="15.75" thickBot="1">
      <c r="D28" s="4">
        <v>1500</v>
      </c>
      <c r="E28" s="38">
        <v>4.0856481481481481E-3</v>
      </c>
      <c r="F28" s="6" t="s">
        <v>207</v>
      </c>
      <c r="G28" s="6">
        <v>68.638999999999996</v>
      </c>
      <c r="H28" s="6">
        <v>0.21299999999999999</v>
      </c>
      <c r="I28" s="6">
        <v>1500</v>
      </c>
      <c r="J28" s="6">
        <v>3703</v>
      </c>
      <c r="K28" s="6">
        <v>3102</v>
      </c>
      <c r="L28" s="6">
        <v>1845</v>
      </c>
      <c r="M28" s="6">
        <v>0</v>
      </c>
      <c r="N28" s="6">
        <v>0</v>
      </c>
      <c r="O28" s="6">
        <v>55</v>
      </c>
      <c r="P28" s="6">
        <v>2</v>
      </c>
      <c r="Q28" s="24">
        <v>1</v>
      </c>
      <c r="R28" s="18">
        <f>J28*100/V24</f>
        <v>5.8406940063091479</v>
      </c>
      <c r="S28" s="19">
        <f>K28*100/V25</f>
        <v>16.326315789473686</v>
      </c>
      <c r="T28" s="20">
        <f>L28*100/V26</f>
        <v>1.4550473186119874</v>
      </c>
    </row>
    <row r="29" spans="4:22" ht="15.75" thickBot="1">
      <c r="D29" s="4">
        <v>2000</v>
      </c>
      <c r="E29" s="38">
        <v>6.7592592592592591E-3</v>
      </c>
      <c r="F29" s="6" t="s">
        <v>206</v>
      </c>
      <c r="G29" s="6">
        <v>64.658000000000001</v>
      </c>
      <c r="H29" s="6">
        <v>0.214</v>
      </c>
      <c r="I29" s="6">
        <v>2000</v>
      </c>
      <c r="J29" s="6">
        <v>4753</v>
      </c>
      <c r="K29" s="6">
        <v>4158</v>
      </c>
      <c r="L29" s="6">
        <v>2345</v>
      </c>
      <c r="M29" s="6">
        <v>0</v>
      </c>
      <c r="N29" s="6">
        <v>0</v>
      </c>
      <c r="O29" s="6">
        <v>55</v>
      </c>
      <c r="P29" s="6">
        <v>2</v>
      </c>
      <c r="Q29" s="24">
        <v>1</v>
      </c>
      <c r="R29" s="18">
        <f>J29*100/V24</f>
        <v>7.4968454258675079</v>
      </c>
      <c r="S29" s="19">
        <f>K29*100/V25</f>
        <v>21.88421052631579</v>
      </c>
      <c r="T29" s="20">
        <f>L29*100/V26</f>
        <v>1.8493690851735016</v>
      </c>
    </row>
    <row r="30" spans="4:22" ht="15.75" thickBot="1">
      <c r="D30" s="4">
        <v>2750</v>
      </c>
      <c r="E30" s="38">
        <v>9.1898148148148139E-3</v>
      </c>
      <c r="F30" s="6" t="s">
        <v>205</v>
      </c>
      <c r="G30" s="6">
        <v>62.606999999999999</v>
      </c>
      <c r="H30" s="6">
        <v>0.214</v>
      </c>
      <c r="I30" s="6">
        <v>2750</v>
      </c>
      <c r="J30" s="6">
        <v>5940</v>
      </c>
      <c r="K30" s="6">
        <v>5332</v>
      </c>
      <c r="L30" s="6">
        <v>3087</v>
      </c>
      <c r="M30" s="6">
        <v>0</v>
      </c>
      <c r="N30" s="6">
        <v>0</v>
      </c>
      <c r="O30" s="6">
        <v>55</v>
      </c>
      <c r="P30" s="6">
        <v>2</v>
      </c>
      <c r="Q30" s="24">
        <v>1</v>
      </c>
      <c r="R30" s="18">
        <f>J30*100/V24</f>
        <v>9.3690851735015777</v>
      </c>
      <c r="S30" s="19">
        <f>K30*100/V25</f>
        <v>28.063157894736843</v>
      </c>
      <c r="T30" s="20">
        <f>L30*100/V26</f>
        <v>2.4345425867507888</v>
      </c>
    </row>
    <row r="31" spans="4:22" ht="15.75" thickBot="1">
      <c r="D31" s="4">
        <v>3500</v>
      </c>
      <c r="E31" s="38">
        <v>1.4571759259259258E-2</v>
      </c>
      <c r="F31" s="6" t="s">
        <v>204</v>
      </c>
      <c r="G31" s="6">
        <v>61.154000000000003</v>
      </c>
      <c r="H31" s="6">
        <v>0.214</v>
      </c>
      <c r="I31" s="6">
        <v>3500</v>
      </c>
      <c r="J31" s="6">
        <v>7429</v>
      </c>
      <c r="K31" s="6">
        <v>6820</v>
      </c>
      <c r="L31" s="6">
        <v>3837</v>
      </c>
      <c r="M31" s="6">
        <v>0</v>
      </c>
      <c r="N31" s="6">
        <v>0</v>
      </c>
      <c r="O31" s="6">
        <v>55</v>
      </c>
      <c r="P31" s="6">
        <v>2</v>
      </c>
      <c r="Q31" s="24">
        <v>1</v>
      </c>
      <c r="R31" s="18">
        <f>J31*100/V24</f>
        <v>11.717665615141955</v>
      </c>
      <c r="S31" s="19">
        <f>K31*100/V25</f>
        <v>35.89473684210526</v>
      </c>
      <c r="T31" s="20">
        <f>L31*100/V26</f>
        <v>3.02602523659306</v>
      </c>
    </row>
    <row r="32" spans="4:22" ht="15.75" thickBot="1">
      <c r="D32" s="4">
        <v>4500</v>
      </c>
      <c r="E32" s="38">
        <v>2.0879629629629626E-2</v>
      </c>
      <c r="F32" s="6" t="s">
        <v>203</v>
      </c>
      <c r="G32" s="6">
        <v>65.067999999999998</v>
      </c>
      <c r="H32" s="6">
        <v>0.215</v>
      </c>
      <c r="I32" s="6">
        <v>4500</v>
      </c>
      <c r="J32" s="6">
        <v>9353</v>
      </c>
      <c r="K32" s="6">
        <v>8742</v>
      </c>
      <c r="L32" s="6">
        <v>4837</v>
      </c>
      <c r="M32" s="6">
        <v>0</v>
      </c>
      <c r="N32" s="6">
        <v>0</v>
      </c>
      <c r="O32" s="6">
        <v>55</v>
      </c>
      <c r="P32" s="6">
        <v>2</v>
      </c>
      <c r="Q32" s="24">
        <v>1</v>
      </c>
      <c r="R32" s="18">
        <f>J32*100/V24</f>
        <v>14.752365930599369</v>
      </c>
      <c r="S32" s="19">
        <f>K32*100/V25</f>
        <v>46.010526315789477</v>
      </c>
      <c r="T32" s="20">
        <f>L32*100/V26</f>
        <v>3.8146687697160884</v>
      </c>
    </row>
    <row r="33" spans="4:20" ht="15.75" thickBot="1">
      <c r="D33" s="4">
        <v>5000</v>
      </c>
      <c r="E33" s="38">
        <v>3.4733796296296297E-2</v>
      </c>
      <c r="F33" s="6" t="s">
        <v>167</v>
      </c>
      <c r="G33" s="6">
        <v>63.539000000000001</v>
      </c>
      <c r="H33" s="6">
        <v>0.215</v>
      </c>
      <c r="I33" s="6">
        <v>5000</v>
      </c>
      <c r="J33" s="6">
        <v>10344</v>
      </c>
      <c r="K33" s="6">
        <v>9734</v>
      </c>
      <c r="L33" s="6">
        <v>5337</v>
      </c>
      <c r="M33" s="6">
        <v>0</v>
      </c>
      <c r="N33" s="6">
        <v>0</v>
      </c>
      <c r="O33" s="6">
        <v>55</v>
      </c>
      <c r="P33" s="6">
        <v>2</v>
      </c>
      <c r="Q33" s="24">
        <v>1</v>
      </c>
      <c r="R33" s="18">
        <f>J33*100/V24</f>
        <v>16.315457413249213</v>
      </c>
      <c r="S33" s="19">
        <f>K33*100/V25</f>
        <v>51.231578947368419</v>
      </c>
      <c r="T33" s="20">
        <f>L33*100/V26</f>
        <v>4.2089905362776028</v>
      </c>
    </row>
    <row r="34" spans="4:20" ht="15.75" thickBot="1">
      <c r="D34" s="17">
        <v>6000</v>
      </c>
      <c r="E34" s="40">
        <v>3.7511574074074072E-2</v>
      </c>
      <c r="F34" s="26" t="s">
        <v>202</v>
      </c>
      <c r="G34" s="26">
        <v>60.475000000000001</v>
      </c>
      <c r="H34" s="26">
        <v>0.215</v>
      </c>
      <c r="I34" s="26">
        <v>6000</v>
      </c>
      <c r="J34" s="26">
        <v>12264</v>
      </c>
      <c r="K34" s="26">
        <v>11656</v>
      </c>
      <c r="L34" s="26">
        <v>6337</v>
      </c>
      <c r="M34" s="26">
        <v>0</v>
      </c>
      <c r="N34" s="26">
        <v>0</v>
      </c>
      <c r="O34" s="26">
        <v>55</v>
      </c>
      <c r="P34" s="26">
        <v>2</v>
      </c>
      <c r="Q34" s="27">
        <v>1</v>
      </c>
      <c r="R34" s="18">
        <f>J34*100/V24</f>
        <v>19.343848580441641</v>
      </c>
      <c r="S34" s="19">
        <f>K34*100/V25</f>
        <v>61.347368421052629</v>
      </c>
      <c r="T34" s="20">
        <f>L34*100/V26</f>
        <v>4.9976340694006307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63.53948974609375</v>
      </c>
      <c r="C2" s="15">
        <v>5</v>
      </c>
      <c r="D2" s="15">
        <v>14919</v>
      </c>
      <c r="E2" s="13" t="s">
        <v>64</v>
      </c>
      <c r="F2" s="13" t="s">
        <v>156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63.53948974609375</v>
      </c>
      <c r="C3" s="15">
        <v>5</v>
      </c>
      <c r="D3" s="15">
        <v>14919</v>
      </c>
      <c r="E3" s="13" t="s">
        <v>64</v>
      </c>
      <c r="F3" s="13" t="s">
        <v>157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63.53948974609375</v>
      </c>
      <c r="C4" s="15">
        <v>5</v>
      </c>
      <c r="D4" s="15">
        <v>14919</v>
      </c>
      <c r="E4" s="13" t="s">
        <v>64</v>
      </c>
      <c r="F4" s="13" t="s">
        <v>158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63.53948974609375</v>
      </c>
      <c r="C5" s="15">
        <v>5</v>
      </c>
      <c r="D5" s="15">
        <v>14919</v>
      </c>
      <c r="E5" s="13" t="s">
        <v>64</v>
      </c>
      <c r="F5" s="13" t="s">
        <v>159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63.679359436035156</v>
      </c>
      <c r="C6" s="15">
        <v>5</v>
      </c>
      <c r="D6" s="15">
        <v>14919</v>
      </c>
      <c r="E6" s="13" t="s">
        <v>64</v>
      </c>
      <c r="F6" s="13" t="s">
        <v>160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63.679359436035156</v>
      </c>
      <c r="C7" s="15">
        <v>5</v>
      </c>
      <c r="D7" s="15">
        <v>14919</v>
      </c>
      <c r="E7" s="13" t="s">
        <v>64</v>
      </c>
      <c r="F7" s="13" t="s">
        <v>161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63.679359436035156</v>
      </c>
      <c r="C8" s="15">
        <v>5</v>
      </c>
      <c r="D8" s="15">
        <v>14919</v>
      </c>
      <c r="E8" s="13" t="s">
        <v>64</v>
      </c>
      <c r="F8" s="13" t="s">
        <v>162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63.679359436035156</v>
      </c>
      <c r="C9" s="15">
        <v>5</v>
      </c>
      <c r="D9" s="15">
        <v>14919</v>
      </c>
      <c r="E9" s="13" t="s">
        <v>64</v>
      </c>
      <c r="F9" s="13" t="s">
        <v>163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63.821460723876953</v>
      </c>
      <c r="C10" s="15">
        <v>5</v>
      </c>
      <c r="D10" s="15">
        <v>14919</v>
      </c>
      <c r="E10" s="13" t="s">
        <v>64</v>
      </c>
      <c r="F10" s="13" t="s">
        <v>164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63.821460723876953</v>
      </c>
      <c r="C11" s="15">
        <v>5</v>
      </c>
      <c r="D11" s="15">
        <v>14919</v>
      </c>
      <c r="E11" s="13" t="s">
        <v>64</v>
      </c>
      <c r="F11" s="13" t="s">
        <v>165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73.264663696289063</v>
      </c>
      <c r="C2" s="15">
        <v>0</v>
      </c>
      <c r="D2" s="15">
        <v>134</v>
      </c>
      <c r="E2" s="13" t="s">
        <v>176</v>
      </c>
      <c r="F2" s="13" t="s">
        <v>177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73.601654052734375</v>
      </c>
      <c r="C3" s="15">
        <v>0</v>
      </c>
      <c r="D3" s="15">
        <v>134</v>
      </c>
      <c r="E3" s="13" t="s">
        <v>176</v>
      </c>
      <c r="F3" s="13" t="s">
        <v>178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73.937667846679688</v>
      </c>
      <c r="C4" s="15">
        <v>0</v>
      </c>
      <c r="D4" s="15">
        <v>134</v>
      </c>
      <c r="E4" s="13" t="s">
        <v>176</v>
      </c>
      <c r="F4" s="13" t="s">
        <v>179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74.227867126464844</v>
      </c>
      <c r="C5" s="15">
        <v>0</v>
      </c>
      <c r="D5" s="15">
        <v>195</v>
      </c>
      <c r="E5" s="13" t="s">
        <v>180</v>
      </c>
      <c r="F5" s="13" t="s">
        <v>181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74.271659851074219</v>
      </c>
      <c r="C6" s="15">
        <v>0</v>
      </c>
      <c r="D6" s="15">
        <v>134</v>
      </c>
      <c r="E6" s="13" t="s">
        <v>176</v>
      </c>
      <c r="F6" s="13" t="s">
        <v>182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74.575363159179687</v>
      </c>
      <c r="C7" s="15">
        <v>0</v>
      </c>
      <c r="D7" s="15">
        <v>195</v>
      </c>
      <c r="E7" s="13" t="s">
        <v>180</v>
      </c>
      <c r="F7" s="13" t="s">
        <v>183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74.604660034179688</v>
      </c>
      <c r="C8" s="15">
        <v>0</v>
      </c>
      <c r="D8" s="15">
        <v>134</v>
      </c>
      <c r="E8" s="13" t="s">
        <v>176</v>
      </c>
      <c r="F8" s="13" t="s">
        <v>184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74.732589721679688</v>
      </c>
      <c r="C9" s="15">
        <v>0</v>
      </c>
      <c r="D9" s="15">
        <v>195</v>
      </c>
      <c r="E9" s="13" t="s">
        <v>180</v>
      </c>
      <c r="F9" s="13" t="s">
        <v>185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74.936660766601563</v>
      </c>
      <c r="C10" s="15">
        <v>0</v>
      </c>
      <c r="D10" s="15">
        <v>134</v>
      </c>
      <c r="E10" s="13" t="s">
        <v>176</v>
      </c>
      <c r="F10" s="13" t="s">
        <v>186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75.090629577636719</v>
      </c>
      <c r="C11" s="15">
        <v>0</v>
      </c>
      <c r="D11" s="15">
        <v>195</v>
      </c>
      <c r="E11" s="13" t="s">
        <v>180</v>
      </c>
      <c r="F11" s="13" t="s">
        <v>187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79.233299255371094</v>
      </c>
      <c r="C2" s="15">
        <v>5</v>
      </c>
      <c r="D2" s="15">
        <v>71</v>
      </c>
      <c r="E2" s="13" t="s">
        <v>64</v>
      </c>
      <c r="F2" s="13" t="s">
        <v>72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79.233299255371094</v>
      </c>
      <c r="C3" s="15">
        <v>5</v>
      </c>
      <c r="D3" s="15">
        <v>71</v>
      </c>
      <c r="E3" s="13" t="s">
        <v>64</v>
      </c>
      <c r="F3" s="13" t="s">
        <v>70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79.259780883789062</v>
      </c>
      <c r="C4" s="15">
        <v>5</v>
      </c>
      <c r="D4" s="15">
        <v>71</v>
      </c>
      <c r="E4" s="13" t="s">
        <v>64</v>
      </c>
      <c r="F4" s="13" t="s">
        <v>66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79.259780883789062</v>
      </c>
      <c r="C5" s="15">
        <v>5</v>
      </c>
      <c r="D5" s="15">
        <v>71</v>
      </c>
      <c r="E5" s="13" t="s">
        <v>64</v>
      </c>
      <c r="F5" s="13" t="s">
        <v>68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79.374168395996094</v>
      </c>
      <c r="C6" s="15">
        <v>5</v>
      </c>
      <c r="D6" s="15">
        <v>71</v>
      </c>
      <c r="E6" s="13" t="s">
        <v>64</v>
      </c>
      <c r="F6" s="13" t="s">
        <v>65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79.374168395996094</v>
      </c>
      <c r="C7" s="15">
        <v>5</v>
      </c>
      <c r="D7" s="15">
        <v>71</v>
      </c>
      <c r="E7" s="13" t="s">
        <v>64</v>
      </c>
      <c r="F7" s="13" t="s">
        <v>71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79.3848876953125</v>
      </c>
      <c r="C8" s="15">
        <v>5</v>
      </c>
      <c r="D8" s="15">
        <v>71</v>
      </c>
      <c r="E8" s="13" t="s">
        <v>64</v>
      </c>
      <c r="F8" s="13" t="s">
        <v>67</v>
      </c>
      <c r="G8" s="14">
        <v>8.8392410278320312</v>
      </c>
      <c r="H8" s="14">
        <v>1.5580002069473267</v>
      </c>
      <c r="I8" s="14">
        <v>7.2812418937683105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79.389602661132813</v>
      </c>
      <c r="C9" s="15">
        <v>5</v>
      </c>
      <c r="D9" s="15">
        <v>71</v>
      </c>
      <c r="E9" s="13" t="s">
        <v>64</v>
      </c>
      <c r="F9" s="13" t="s">
        <v>69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80.039093017578125</v>
      </c>
      <c r="C10" s="15">
        <v>5</v>
      </c>
      <c r="D10" s="15">
        <v>71</v>
      </c>
      <c r="E10" s="13" t="s">
        <v>64</v>
      </c>
      <c r="F10" s="13" t="s">
        <v>172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80.106910705566406</v>
      </c>
      <c r="C11" s="15">
        <v>5</v>
      </c>
      <c r="D11" s="15">
        <v>71</v>
      </c>
      <c r="E11" s="13" t="s">
        <v>64</v>
      </c>
      <c r="F11" s="13" t="s">
        <v>173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78.640449523925781</v>
      </c>
      <c r="C2" s="15">
        <v>5</v>
      </c>
      <c r="D2" s="15">
        <v>75</v>
      </c>
      <c r="E2" s="13" t="s">
        <v>88</v>
      </c>
      <c r="F2" s="13" t="s">
        <v>69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78.8297119140625</v>
      </c>
      <c r="C3" s="15">
        <v>5</v>
      </c>
      <c r="D3" s="15">
        <v>75</v>
      </c>
      <c r="E3" s="13" t="s">
        <v>88</v>
      </c>
      <c r="F3" s="13" t="s">
        <v>72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79.206657409667969</v>
      </c>
      <c r="C4" s="15">
        <v>5</v>
      </c>
      <c r="D4" s="15">
        <v>75</v>
      </c>
      <c r="E4" s="13" t="s">
        <v>88</v>
      </c>
      <c r="F4" s="13" t="s">
        <v>70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79.206657409667969</v>
      </c>
      <c r="C5" s="15">
        <v>5</v>
      </c>
      <c r="D5" s="15">
        <v>75</v>
      </c>
      <c r="E5" s="13" t="s">
        <v>88</v>
      </c>
      <c r="F5" s="13" t="s">
        <v>66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79.206657409667969</v>
      </c>
      <c r="C6" s="15">
        <v>5</v>
      </c>
      <c r="D6" s="15">
        <v>75</v>
      </c>
      <c r="E6" s="13" t="s">
        <v>88</v>
      </c>
      <c r="F6" s="13" t="s">
        <v>68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79.255050659179688</v>
      </c>
      <c r="C7" s="15">
        <v>5</v>
      </c>
      <c r="D7" s="15">
        <v>75</v>
      </c>
      <c r="E7" s="13" t="s">
        <v>88</v>
      </c>
      <c r="F7" s="13" t="s">
        <v>65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79.255050659179688</v>
      </c>
      <c r="C8" s="15">
        <v>5</v>
      </c>
      <c r="D8" s="15">
        <v>75</v>
      </c>
      <c r="E8" s="13" t="s">
        <v>88</v>
      </c>
      <c r="F8" s="13" t="s">
        <v>71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79.255050659179688</v>
      </c>
      <c r="C9" s="15">
        <v>5</v>
      </c>
      <c r="D9" s="15">
        <v>75</v>
      </c>
      <c r="E9" s="13" t="s">
        <v>88</v>
      </c>
      <c r="F9" s="13" t="s">
        <v>67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79.34539794921875</v>
      </c>
      <c r="C10" s="15">
        <v>5</v>
      </c>
      <c r="D10" s="15">
        <v>75</v>
      </c>
      <c r="E10" s="13" t="s">
        <v>88</v>
      </c>
      <c r="F10" s="13" t="s">
        <v>141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79.355316162109375</v>
      </c>
      <c r="C11" s="15">
        <v>5</v>
      </c>
      <c r="D11" s="15">
        <v>75</v>
      </c>
      <c r="E11" s="13" t="s">
        <v>88</v>
      </c>
      <c r="F11" s="13" t="s">
        <v>142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78.604972839355469</v>
      </c>
      <c r="C2" s="15">
        <v>3</v>
      </c>
      <c r="D2" s="15">
        <v>512</v>
      </c>
      <c r="E2" s="13" t="s">
        <v>88</v>
      </c>
      <c r="F2" s="13" t="s">
        <v>189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78.604972839355469</v>
      </c>
      <c r="C3" s="15">
        <v>3</v>
      </c>
      <c r="D3" s="15">
        <v>512</v>
      </c>
      <c r="E3" s="13" t="s">
        <v>88</v>
      </c>
      <c r="F3" s="13" t="s">
        <v>190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78.604972839355469</v>
      </c>
      <c r="C4" s="15">
        <v>3</v>
      </c>
      <c r="D4" s="15">
        <v>512</v>
      </c>
      <c r="E4" s="13" t="s">
        <v>88</v>
      </c>
      <c r="F4" s="13" t="s">
        <v>191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78.604972839355469</v>
      </c>
      <c r="C5" s="15">
        <v>3</v>
      </c>
      <c r="D5" s="15">
        <v>512</v>
      </c>
      <c r="E5" s="13" t="s">
        <v>88</v>
      </c>
      <c r="F5" s="13" t="s">
        <v>192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78.640975952148438</v>
      </c>
      <c r="C6" s="15">
        <v>3</v>
      </c>
      <c r="D6" s="15">
        <v>512</v>
      </c>
      <c r="E6" s="13" t="s">
        <v>88</v>
      </c>
      <c r="F6" s="13" t="s">
        <v>193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78.640975952148438</v>
      </c>
      <c r="C7" s="15">
        <v>3</v>
      </c>
      <c r="D7" s="15">
        <v>512</v>
      </c>
      <c r="E7" s="13" t="s">
        <v>88</v>
      </c>
      <c r="F7" s="13" t="s">
        <v>194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78.640975952148438</v>
      </c>
      <c r="C8" s="15">
        <v>3</v>
      </c>
      <c r="D8" s="15">
        <v>512</v>
      </c>
      <c r="E8" s="13" t="s">
        <v>88</v>
      </c>
      <c r="F8" s="13" t="s">
        <v>195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78.640975952148438</v>
      </c>
      <c r="C9" s="15">
        <v>3</v>
      </c>
      <c r="D9" s="15">
        <v>512</v>
      </c>
      <c r="E9" s="13" t="s">
        <v>88</v>
      </c>
      <c r="F9" s="13" t="s">
        <v>196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78.954780578613281</v>
      </c>
      <c r="C10" s="15">
        <v>3</v>
      </c>
      <c r="D10" s="15">
        <v>512</v>
      </c>
      <c r="E10" s="13" t="s">
        <v>88</v>
      </c>
      <c r="F10" s="13" t="s">
        <v>197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79.169136047363281</v>
      </c>
      <c r="C11" s="15">
        <v>3</v>
      </c>
      <c r="D11" s="15">
        <v>512</v>
      </c>
      <c r="E11" s="13" t="s">
        <v>88</v>
      </c>
      <c r="F11" s="13" t="s">
        <v>198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64.47357177734375</v>
      </c>
      <c r="C2" s="15">
        <v>5</v>
      </c>
      <c r="D2" s="15">
        <v>4211</v>
      </c>
      <c r="E2" s="13" t="s">
        <v>88</v>
      </c>
      <c r="F2" s="13" t="s">
        <v>145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64.47357177734375</v>
      </c>
      <c r="C3" s="15">
        <v>5</v>
      </c>
      <c r="D3" s="15">
        <v>4211</v>
      </c>
      <c r="E3" s="13" t="s">
        <v>88</v>
      </c>
      <c r="F3" s="13" t="s">
        <v>146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64.47357177734375</v>
      </c>
      <c r="C4" s="15">
        <v>5</v>
      </c>
      <c r="D4" s="15">
        <v>4211</v>
      </c>
      <c r="E4" s="13" t="s">
        <v>88</v>
      </c>
      <c r="F4" s="13" t="s">
        <v>147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64.47357177734375</v>
      </c>
      <c r="C5" s="15">
        <v>5</v>
      </c>
      <c r="D5" s="15">
        <v>4211</v>
      </c>
      <c r="E5" s="13" t="s">
        <v>88</v>
      </c>
      <c r="F5" s="13" t="s">
        <v>148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64.760551452636719</v>
      </c>
      <c r="C6" s="15">
        <v>5</v>
      </c>
      <c r="D6" s="15">
        <v>4211</v>
      </c>
      <c r="E6" s="13" t="s">
        <v>88</v>
      </c>
      <c r="F6" s="13" t="s">
        <v>149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64.760551452636719</v>
      </c>
      <c r="C7" s="15">
        <v>5</v>
      </c>
      <c r="D7" s="15">
        <v>4211</v>
      </c>
      <c r="E7" s="13" t="s">
        <v>88</v>
      </c>
      <c r="F7" s="13" t="s">
        <v>150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64.760551452636719</v>
      </c>
      <c r="C8" s="15">
        <v>5</v>
      </c>
      <c r="D8" s="15">
        <v>4211</v>
      </c>
      <c r="E8" s="13" t="s">
        <v>88</v>
      </c>
      <c r="F8" s="13" t="s">
        <v>151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64.760551452636719</v>
      </c>
      <c r="C9" s="15">
        <v>5</v>
      </c>
      <c r="D9" s="15">
        <v>4211</v>
      </c>
      <c r="E9" s="13" t="s">
        <v>88</v>
      </c>
      <c r="F9" s="13" t="s">
        <v>152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64.77398681640625</v>
      </c>
      <c r="C10" s="15">
        <v>5</v>
      </c>
      <c r="D10" s="15">
        <v>4211</v>
      </c>
      <c r="E10" s="13" t="s">
        <v>88</v>
      </c>
      <c r="F10" s="13" t="s">
        <v>153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64.77398681640625</v>
      </c>
      <c r="C11" s="15">
        <v>5</v>
      </c>
      <c r="D11" s="15">
        <v>4211</v>
      </c>
      <c r="E11" s="13" t="s">
        <v>88</v>
      </c>
      <c r="F11" s="13" t="s">
        <v>154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U34"/>
  <sheetViews>
    <sheetView workbookViewId="0"/>
  </sheetViews>
  <sheetFormatPr baseColWidth="10" defaultRowHeight="15"/>
  <cols>
    <col min="4" max="4" width="31.28515625" style="1" bestFit="1" customWidth="1"/>
    <col min="5" max="5" width="18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7.42578125" style="1" bestFit="1" customWidth="1"/>
    <col min="10" max="10" width="8.28515625" style="1" bestFit="1" customWidth="1"/>
    <col min="11" max="11" width="7.42578125" style="1" bestFit="1" customWidth="1"/>
    <col min="12" max="12" width="6.28515625" style="1" bestFit="1" customWidth="1"/>
    <col min="13" max="13" width="4.42578125" style="1" bestFit="1" customWidth="1"/>
    <col min="14" max="14" width="3.85546875" style="1" bestFit="1" customWidth="1"/>
    <col min="15" max="15" width="5.7109375" style="1" bestFit="1" customWidth="1"/>
    <col min="16" max="16" width="3.85546875" style="1" bestFit="1" customWidth="1"/>
    <col min="18" max="18" width="11.7109375" bestFit="1" customWidth="1"/>
    <col min="20" max="20" width="14.140625" bestFit="1" customWidth="1"/>
  </cols>
  <sheetData>
    <row r="1" spans="4:21">
      <c r="D1"/>
      <c r="E1"/>
      <c r="F1"/>
      <c r="G1"/>
      <c r="H1"/>
      <c r="I1"/>
      <c r="J1"/>
      <c r="K1"/>
      <c r="L1"/>
      <c r="M1"/>
      <c r="N1"/>
      <c r="O1"/>
      <c r="P1"/>
    </row>
    <row r="3" spans="4:21" ht="15.75" thickBot="1">
      <c r="E3" s="16"/>
    </row>
    <row r="4" spans="4:21" ht="15.75" thickBot="1">
      <c r="D4" s="2" t="s">
        <v>20</v>
      </c>
    </row>
    <row r="5" spans="4:21" ht="15.75" thickBot="1">
      <c r="D5" s="36" t="s">
        <v>216</v>
      </c>
      <c r="E5" s="37" t="s">
        <v>209</v>
      </c>
      <c r="F5" s="9" t="s">
        <v>13</v>
      </c>
      <c r="G5" s="10" t="s">
        <v>168</v>
      </c>
      <c r="H5" s="10" t="s">
        <v>169</v>
      </c>
      <c r="I5" s="10" t="s">
        <v>14</v>
      </c>
      <c r="J5" s="10" t="s">
        <v>15</v>
      </c>
      <c r="K5" s="10" t="s">
        <v>17</v>
      </c>
      <c r="L5" s="10" t="s">
        <v>16</v>
      </c>
      <c r="M5" s="10" t="s">
        <v>19</v>
      </c>
      <c r="N5" s="10" t="s">
        <v>18</v>
      </c>
      <c r="O5" s="10" t="s">
        <v>60</v>
      </c>
      <c r="P5" s="11" t="s">
        <v>61</v>
      </c>
      <c r="Q5" s="41" t="s">
        <v>210</v>
      </c>
      <c r="R5" s="10" t="s">
        <v>211</v>
      </c>
      <c r="S5" s="11" t="s">
        <v>212</v>
      </c>
      <c r="T5" s="44" t="s">
        <v>213</v>
      </c>
      <c r="U5" s="45">
        <v>63400</v>
      </c>
    </row>
    <row r="6" spans="4:21" ht="15.75" thickBot="1">
      <c r="D6" s="12">
        <v>8</v>
      </c>
      <c r="E6" s="39">
        <v>3.9444444444444442E-2</v>
      </c>
      <c r="F6" s="19" t="s">
        <v>220</v>
      </c>
      <c r="G6" s="19">
        <v>53.220999999999997</v>
      </c>
      <c r="H6" s="19">
        <v>0.224</v>
      </c>
      <c r="I6" s="19">
        <v>13032</v>
      </c>
      <c r="J6" s="19">
        <v>8830</v>
      </c>
      <c r="K6" s="19">
        <v>20387</v>
      </c>
      <c r="L6" s="19">
        <v>128</v>
      </c>
      <c r="M6" s="19">
        <v>4</v>
      </c>
      <c r="N6" s="19">
        <v>53</v>
      </c>
      <c r="O6" s="19">
        <v>2</v>
      </c>
      <c r="P6" s="20">
        <v>1</v>
      </c>
      <c r="Q6" s="18">
        <f>I6*100/U5</f>
        <v>20.555205047318612</v>
      </c>
      <c r="R6" s="19">
        <f>J6*100/U6</f>
        <v>46.473684210526315</v>
      </c>
      <c r="S6" s="20">
        <f>K6*100/U7</f>
        <v>16.078075709779181</v>
      </c>
      <c r="T6" s="46" t="s">
        <v>214</v>
      </c>
      <c r="U6" s="47">
        <v>19000</v>
      </c>
    </row>
    <row r="7" spans="4:21" ht="15.75" thickBot="1">
      <c r="D7" s="4">
        <v>10</v>
      </c>
      <c r="E7" s="38">
        <v>3.9768518518518516E-2</v>
      </c>
      <c r="F7" s="6" t="s">
        <v>218</v>
      </c>
      <c r="G7" s="6">
        <v>52.176000000000002</v>
      </c>
      <c r="H7" s="6">
        <v>0.22500000000000001</v>
      </c>
      <c r="I7" s="6">
        <v>16938</v>
      </c>
      <c r="J7" s="6">
        <v>11210</v>
      </c>
      <c r="K7" s="6">
        <v>25082</v>
      </c>
      <c r="L7" s="6">
        <v>128</v>
      </c>
      <c r="M7" s="6">
        <v>4</v>
      </c>
      <c r="N7" s="6">
        <v>55</v>
      </c>
      <c r="O7" s="6">
        <v>2</v>
      </c>
      <c r="P7" s="24">
        <v>1</v>
      </c>
      <c r="Q7" s="18">
        <f>I7*100/U5</f>
        <v>26.71608832807571</v>
      </c>
      <c r="R7" s="19">
        <f>J7*100/U6</f>
        <v>59</v>
      </c>
      <c r="S7" s="20">
        <f>K7*100/U7</f>
        <v>19.780757097791799</v>
      </c>
      <c r="T7" s="48" t="s">
        <v>215</v>
      </c>
      <c r="U7" s="49">
        <v>126800</v>
      </c>
    </row>
    <row r="8" spans="4:21" ht="15.75" thickBot="1">
      <c r="D8" s="4">
        <v>12</v>
      </c>
      <c r="E8" s="38">
        <v>4.0370370370370369E-2</v>
      </c>
      <c r="F8" s="6" t="s">
        <v>217</v>
      </c>
      <c r="G8" s="6">
        <v>57.51</v>
      </c>
      <c r="H8" s="6">
        <v>0.22500000000000001</v>
      </c>
      <c r="I8" s="6">
        <v>20568</v>
      </c>
      <c r="J8" s="6">
        <v>13555</v>
      </c>
      <c r="K8" s="6">
        <v>28818</v>
      </c>
      <c r="L8" s="6">
        <v>128</v>
      </c>
      <c r="M8" s="6">
        <v>4</v>
      </c>
      <c r="N8" s="6">
        <v>57</v>
      </c>
      <c r="O8" s="6">
        <v>2</v>
      </c>
      <c r="P8" s="24">
        <v>1</v>
      </c>
      <c r="Q8" s="18">
        <f>I8*100/U5</f>
        <v>32.441640378548897</v>
      </c>
      <c r="R8" s="19">
        <f>J8*100/U6</f>
        <v>71.34210526315789</v>
      </c>
      <c r="S8" s="20">
        <f>K8*100/U7</f>
        <v>22.727129337539431</v>
      </c>
    </row>
    <row r="9" spans="4:21" ht="15.75" thickBot="1">
      <c r="D9" s="4">
        <v>14</v>
      </c>
      <c r="E9" s="38">
        <v>4.1585648148148149E-2</v>
      </c>
      <c r="F9" s="6" t="s">
        <v>219</v>
      </c>
      <c r="G9" s="6">
        <v>51.622</v>
      </c>
      <c r="H9" s="6">
        <v>0.22600000000000001</v>
      </c>
      <c r="I9" s="6">
        <v>24174</v>
      </c>
      <c r="J9" s="6">
        <v>15929</v>
      </c>
      <c r="K9" s="6">
        <v>31684</v>
      </c>
      <c r="L9" s="6">
        <v>128</v>
      </c>
      <c r="M9" s="6">
        <v>4</v>
      </c>
      <c r="N9" s="6">
        <v>59</v>
      </c>
      <c r="O9" s="6">
        <v>2</v>
      </c>
      <c r="P9" s="24">
        <v>1</v>
      </c>
      <c r="Q9" s="18">
        <f>I9*100/U5</f>
        <v>38.129337539432179</v>
      </c>
      <c r="R9" s="19">
        <f>J9*100/U6</f>
        <v>83.836842105263159</v>
      </c>
      <c r="S9" s="20">
        <f>K9*100/U7</f>
        <v>24.987381703470032</v>
      </c>
    </row>
    <row r="10" spans="4:21" ht="15.75" thickBot="1">
      <c r="D10" s="17">
        <v>16</v>
      </c>
      <c r="E10" s="40">
        <v>4.3472222222222225E-2</v>
      </c>
      <c r="F10" s="26" t="s">
        <v>206</v>
      </c>
      <c r="G10" s="26">
        <v>64.658000000000001</v>
      </c>
      <c r="H10" s="26">
        <v>0.22700000000000001</v>
      </c>
      <c r="I10" s="26">
        <v>27270</v>
      </c>
      <c r="J10" s="26">
        <v>18246</v>
      </c>
      <c r="K10" s="26">
        <v>34301</v>
      </c>
      <c r="L10" s="26">
        <v>128</v>
      </c>
      <c r="M10" s="26">
        <v>4</v>
      </c>
      <c r="N10" s="26">
        <v>61</v>
      </c>
      <c r="O10" s="26">
        <v>2</v>
      </c>
      <c r="P10" s="27">
        <v>1</v>
      </c>
      <c r="Q10" s="50">
        <f>I10*100/U5</f>
        <v>43.012618296529972</v>
      </c>
      <c r="R10" s="51">
        <f>J10*100/U6</f>
        <v>96.031578947368416</v>
      </c>
      <c r="S10" s="52">
        <f>K10*100/U7</f>
        <v>27.051261829652997</v>
      </c>
    </row>
    <row r="11" spans="4:21"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4:21"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4:21"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4:21"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4:21"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4:21"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4:16"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4:16"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4:16">
      <c r="D19"/>
      <c r="E19"/>
      <c r="F19"/>
      <c r="G19"/>
      <c r="H19"/>
      <c r="I19"/>
      <c r="J19"/>
      <c r="K19"/>
      <c r="L19"/>
      <c r="M19"/>
      <c r="N19"/>
      <c r="O19"/>
      <c r="P19"/>
    </row>
    <row r="33" spans="4:16"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4:16">
      <c r="D34"/>
      <c r="E34"/>
      <c r="F34"/>
      <c r="G34"/>
      <c r="H34"/>
      <c r="I34"/>
      <c r="J34"/>
      <c r="K34"/>
      <c r="L34"/>
      <c r="M34"/>
      <c r="N34"/>
      <c r="O34"/>
      <c r="P3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51.978317260742187</v>
      </c>
      <c r="C2" s="15">
        <v>5</v>
      </c>
      <c r="D2" s="15">
        <v>14919</v>
      </c>
      <c r="E2" s="13" t="s">
        <v>36</v>
      </c>
      <c r="F2" s="13" t="s">
        <v>37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51.978317260742187</v>
      </c>
      <c r="C3" s="15">
        <v>5</v>
      </c>
      <c r="D3" s="15">
        <v>14919</v>
      </c>
      <c r="E3" s="13" t="s">
        <v>36</v>
      </c>
      <c r="F3" s="13" t="s">
        <v>41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51.978317260742187</v>
      </c>
      <c r="C4" s="15">
        <v>5</v>
      </c>
      <c r="D4" s="15">
        <v>14919</v>
      </c>
      <c r="E4" s="13" t="s">
        <v>36</v>
      </c>
      <c r="F4" s="13" t="s">
        <v>43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51.978317260742187</v>
      </c>
      <c r="C5" s="15">
        <v>5</v>
      </c>
      <c r="D5" s="15">
        <v>14919</v>
      </c>
      <c r="E5" s="13" t="s">
        <v>36</v>
      </c>
      <c r="F5" s="13" t="s">
        <v>45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52.118396759033203</v>
      </c>
      <c r="C6" s="15">
        <v>5</v>
      </c>
      <c r="D6" s="15">
        <v>14919</v>
      </c>
      <c r="E6" s="13" t="s">
        <v>36</v>
      </c>
      <c r="F6" s="13" t="s">
        <v>47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52.118396759033203</v>
      </c>
      <c r="C7" s="15">
        <v>5</v>
      </c>
      <c r="D7" s="15">
        <v>14919</v>
      </c>
      <c r="E7" s="13" t="s">
        <v>36</v>
      </c>
      <c r="F7" s="13" t="s">
        <v>49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52.118396759033203</v>
      </c>
      <c r="C8" s="15">
        <v>5</v>
      </c>
      <c r="D8" s="15">
        <v>14919</v>
      </c>
      <c r="E8" s="13" t="s">
        <v>36</v>
      </c>
      <c r="F8" s="13" t="s">
        <v>51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52.118396759033203</v>
      </c>
      <c r="C9" s="15">
        <v>5</v>
      </c>
      <c r="D9" s="15">
        <v>14919</v>
      </c>
      <c r="E9" s="13" t="s">
        <v>36</v>
      </c>
      <c r="F9" s="13" t="s">
        <v>53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52.218254089355469</v>
      </c>
      <c r="C10" s="15">
        <v>5</v>
      </c>
      <c r="D10" s="15">
        <v>14919</v>
      </c>
      <c r="E10" s="13" t="s">
        <v>36</v>
      </c>
      <c r="F10" s="13" t="s">
        <v>55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52.218254089355469</v>
      </c>
      <c r="C11" s="15">
        <v>5</v>
      </c>
      <c r="D11" s="15">
        <v>14919</v>
      </c>
      <c r="E11" s="13" t="s">
        <v>36</v>
      </c>
      <c r="F11" s="13" t="s">
        <v>57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77.279617309570313</v>
      </c>
      <c r="C2" s="15">
        <v>7</v>
      </c>
      <c r="D2" s="15">
        <v>99</v>
      </c>
      <c r="E2" s="13" t="s">
        <v>64</v>
      </c>
      <c r="F2" s="13" t="s">
        <v>65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77.279617309570313</v>
      </c>
      <c r="C3" s="15">
        <v>7</v>
      </c>
      <c r="D3" s="15">
        <v>99</v>
      </c>
      <c r="E3" s="13" t="s">
        <v>64</v>
      </c>
      <c r="F3" s="13" t="s">
        <v>66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77.279617309570313</v>
      </c>
      <c r="C4" s="15">
        <v>7</v>
      </c>
      <c r="D4" s="15">
        <v>99</v>
      </c>
      <c r="E4" s="13" t="s">
        <v>64</v>
      </c>
      <c r="F4" s="13" t="s">
        <v>67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77.279617309570313</v>
      </c>
      <c r="C5" s="15">
        <v>7</v>
      </c>
      <c r="D5" s="15">
        <v>99</v>
      </c>
      <c r="E5" s="13" t="s">
        <v>64</v>
      </c>
      <c r="F5" s="13" t="s">
        <v>68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77.403366088867187</v>
      </c>
      <c r="C6" s="15">
        <v>7</v>
      </c>
      <c r="D6" s="15">
        <v>99</v>
      </c>
      <c r="E6" s="13" t="s">
        <v>64</v>
      </c>
      <c r="F6" s="13" t="s">
        <v>69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77.420478820800781</v>
      </c>
      <c r="C7" s="15">
        <v>7</v>
      </c>
      <c r="D7" s="15">
        <v>99</v>
      </c>
      <c r="E7" s="13" t="s">
        <v>64</v>
      </c>
      <c r="F7" s="13" t="s">
        <v>70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77.420478820800781</v>
      </c>
      <c r="C8" s="15">
        <v>7</v>
      </c>
      <c r="D8" s="15">
        <v>99</v>
      </c>
      <c r="E8" s="13" t="s">
        <v>64</v>
      </c>
      <c r="F8" s="13" t="s">
        <v>71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77.57122802734375</v>
      </c>
      <c r="C9" s="15">
        <v>7</v>
      </c>
      <c r="D9" s="15">
        <v>99</v>
      </c>
      <c r="E9" s="13" t="s">
        <v>64</v>
      </c>
      <c r="F9" s="13" t="s">
        <v>72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78.020317077636719</v>
      </c>
      <c r="C10" s="15">
        <v>7</v>
      </c>
      <c r="D10" s="15">
        <v>99</v>
      </c>
      <c r="E10" s="13" t="s">
        <v>64</v>
      </c>
      <c r="F10" s="13" t="s">
        <v>73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78.020317077636719</v>
      </c>
      <c r="C11" s="15">
        <v>7</v>
      </c>
      <c r="D11" s="15">
        <v>99</v>
      </c>
      <c r="E11" s="13" t="s">
        <v>64</v>
      </c>
      <c r="F11" s="13" t="s">
        <v>74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80.094100952148438</v>
      </c>
      <c r="C2" s="15">
        <v>5</v>
      </c>
      <c r="D2" s="15">
        <v>57</v>
      </c>
      <c r="E2" s="13" t="s">
        <v>77</v>
      </c>
      <c r="F2" s="13" t="s">
        <v>78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80.094100952148438</v>
      </c>
      <c r="C3" s="15">
        <v>5</v>
      </c>
      <c r="D3" s="15">
        <v>57</v>
      </c>
      <c r="E3" s="13" t="s">
        <v>77</v>
      </c>
      <c r="F3" s="13" t="s">
        <v>79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80.094100952148438</v>
      </c>
      <c r="C4" s="15">
        <v>5</v>
      </c>
      <c r="D4" s="15">
        <v>57</v>
      </c>
      <c r="E4" s="13" t="s">
        <v>77</v>
      </c>
      <c r="F4" s="13" t="s">
        <v>80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80.24737548828125</v>
      </c>
      <c r="C5" s="15">
        <v>5</v>
      </c>
      <c r="D5" s="15">
        <v>57</v>
      </c>
      <c r="E5" s="13" t="s">
        <v>77</v>
      </c>
      <c r="F5" s="13" t="s">
        <v>73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80.397125244140625</v>
      </c>
      <c r="C6" s="15">
        <v>5</v>
      </c>
      <c r="D6" s="15">
        <v>57</v>
      </c>
      <c r="E6" s="13" t="s">
        <v>77</v>
      </c>
      <c r="F6" s="13" t="s">
        <v>81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80.487846374511719</v>
      </c>
      <c r="C7" s="15">
        <v>5</v>
      </c>
      <c r="D7" s="15">
        <v>57</v>
      </c>
      <c r="E7" s="13" t="s">
        <v>77</v>
      </c>
      <c r="F7" s="13" t="s">
        <v>82</v>
      </c>
      <c r="G7" s="14">
        <v>7.7412948608398437</v>
      </c>
      <c r="H7" s="14">
        <v>1.7979999780654907</v>
      </c>
      <c r="I7" s="14">
        <v>5.9432945251464844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80.487846374511719</v>
      </c>
      <c r="C8" s="15">
        <v>5</v>
      </c>
      <c r="D8" s="15">
        <v>57</v>
      </c>
      <c r="E8" s="13" t="s">
        <v>77</v>
      </c>
      <c r="F8" s="13" t="s">
        <v>74</v>
      </c>
      <c r="G8" s="14">
        <v>7.7412948608398437</v>
      </c>
      <c r="H8" s="14">
        <v>1.7979999780654907</v>
      </c>
      <c r="I8" s="14">
        <v>5.9432945251464844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80.529510498046875</v>
      </c>
      <c r="C9" s="15">
        <v>5</v>
      </c>
      <c r="D9" s="15">
        <v>57</v>
      </c>
      <c r="E9" s="13" t="s">
        <v>77</v>
      </c>
      <c r="F9" s="13" t="s">
        <v>83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80.537239074707031</v>
      </c>
      <c r="C10" s="15">
        <v>5</v>
      </c>
      <c r="D10" s="15">
        <v>57</v>
      </c>
      <c r="E10" s="13" t="s">
        <v>77</v>
      </c>
      <c r="F10" s="13" t="s">
        <v>84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80.739906311035156</v>
      </c>
      <c r="C11" s="15">
        <v>5</v>
      </c>
      <c r="D11" s="15">
        <v>57</v>
      </c>
      <c r="E11" s="13" t="s">
        <v>77</v>
      </c>
      <c r="F11" s="13" t="s">
        <v>85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65.557777404785156</v>
      </c>
      <c r="C2" s="15">
        <v>5</v>
      </c>
      <c r="D2" s="15">
        <v>7872</v>
      </c>
      <c r="E2" s="13" t="s">
        <v>88</v>
      </c>
      <c r="F2" s="13" t="s">
        <v>89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65.557777404785156</v>
      </c>
      <c r="C3" s="15">
        <v>5</v>
      </c>
      <c r="D3" s="15">
        <v>7872</v>
      </c>
      <c r="E3" s="13" t="s">
        <v>88</v>
      </c>
      <c r="F3" s="13" t="s">
        <v>90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65.557777404785156</v>
      </c>
      <c r="C4" s="15">
        <v>5</v>
      </c>
      <c r="D4" s="15">
        <v>7872</v>
      </c>
      <c r="E4" s="13" t="s">
        <v>88</v>
      </c>
      <c r="F4" s="13" t="s">
        <v>91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65.557777404785156</v>
      </c>
      <c r="C5" s="15">
        <v>5</v>
      </c>
      <c r="D5" s="15">
        <v>7872</v>
      </c>
      <c r="E5" s="13" t="s">
        <v>88</v>
      </c>
      <c r="F5" s="13" t="s">
        <v>92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65.617332458496094</v>
      </c>
      <c r="C6" s="15">
        <v>5</v>
      </c>
      <c r="D6" s="15">
        <v>7872</v>
      </c>
      <c r="E6" s="13" t="s">
        <v>88</v>
      </c>
      <c r="F6" s="13" t="s">
        <v>93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65.617332458496094</v>
      </c>
      <c r="C7" s="15">
        <v>5</v>
      </c>
      <c r="D7" s="15">
        <v>7872</v>
      </c>
      <c r="E7" s="13" t="s">
        <v>88</v>
      </c>
      <c r="F7" s="13" t="s">
        <v>94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65.617332458496094</v>
      </c>
      <c r="C8" s="15">
        <v>5</v>
      </c>
      <c r="D8" s="15">
        <v>7872</v>
      </c>
      <c r="E8" s="13" t="s">
        <v>88</v>
      </c>
      <c r="F8" s="13" t="s">
        <v>95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65.617332458496094</v>
      </c>
      <c r="C9" s="15">
        <v>5</v>
      </c>
      <c r="D9" s="15">
        <v>7872</v>
      </c>
      <c r="E9" s="13" t="s">
        <v>88</v>
      </c>
      <c r="F9" s="13" t="s">
        <v>96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65.646942138671875</v>
      </c>
      <c r="C10" s="15">
        <v>5</v>
      </c>
      <c r="D10" s="15">
        <v>7872</v>
      </c>
      <c r="E10" s="13" t="s">
        <v>88</v>
      </c>
      <c r="F10" s="13" t="s">
        <v>97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65.646942138671875</v>
      </c>
      <c r="C11" s="15">
        <v>5</v>
      </c>
      <c r="D11" s="15">
        <v>7872</v>
      </c>
      <c r="E11" s="13" t="s">
        <v>88</v>
      </c>
      <c r="F11" s="13" t="s">
        <v>98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64.20703125</v>
      </c>
      <c r="C2" s="15">
        <v>10</v>
      </c>
      <c r="D2" s="15">
        <v>4219</v>
      </c>
      <c r="E2" s="13" t="s">
        <v>99</v>
      </c>
      <c r="F2" s="13" t="s">
        <v>100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64.22802734375</v>
      </c>
      <c r="C3" s="15">
        <v>10</v>
      </c>
      <c r="D3" s="15">
        <v>4219</v>
      </c>
      <c r="E3" s="13" t="s">
        <v>99</v>
      </c>
      <c r="F3" s="13" t="s">
        <v>101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64.302024841308594</v>
      </c>
      <c r="C4" s="15">
        <v>10</v>
      </c>
      <c r="D4" s="15">
        <v>4219</v>
      </c>
      <c r="E4" s="13" t="s">
        <v>99</v>
      </c>
      <c r="F4" s="13" t="s">
        <v>102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64.318023681640625</v>
      </c>
      <c r="C5" s="15">
        <v>10</v>
      </c>
      <c r="D5" s="15">
        <v>4219</v>
      </c>
      <c r="E5" s="13" t="s">
        <v>99</v>
      </c>
      <c r="F5" s="13" t="s">
        <v>103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64.320030212402344</v>
      </c>
      <c r="C6" s="15">
        <v>9</v>
      </c>
      <c r="D6" s="15">
        <v>4219</v>
      </c>
      <c r="E6" s="13" t="s">
        <v>99</v>
      </c>
      <c r="F6" s="13" t="s">
        <v>104</v>
      </c>
      <c r="G6" s="14">
        <v>24.074508666992187</v>
      </c>
      <c r="H6" s="14">
        <v>2.5899999141693115</v>
      </c>
      <c r="I6" s="14">
        <v>21.48451042175293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64.341033935546875</v>
      </c>
      <c r="C7" s="15">
        <v>9</v>
      </c>
      <c r="D7" s="15">
        <v>4219</v>
      </c>
      <c r="E7" s="13" t="s">
        <v>99</v>
      </c>
      <c r="F7" s="13" t="s">
        <v>105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64.415031433105469</v>
      </c>
      <c r="C8" s="15">
        <v>9</v>
      </c>
      <c r="D8" s="15">
        <v>4219</v>
      </c>
      <c r="E8" s="13" t="s">
        <v>99</v>
      </c>
      <c r="F8" s="13" t="s">
        <v>106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64.4310302734375</v>
      </c>
      <c r="C9" s="15">
        <v>9</v>
      </c>
      <c r="D9" s="15">
        <v>4219</v>
      </c>
      <c r="E9" s="13" t="s">
        <v>99</v>
      </c>
      <c r="F9" s="13" t="s">
        <v>107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64.807022094726563</v>
      </c>
      <c r="C10" s="15">
        <v>8</v>
      </c>
      <c r="D10" s="15">
        <v>4219</v>
      </c>
      <c r="E10" s="13" t="s">
        <v>99</v>
      </c>
      <c r="F10" s="13" t="s">
        <v>108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64.987083435058594</v>
      </c>
      <c r="C11" s="15">
        <v>12</v>
      </c>
      <c r="D11" s="15">
        <v>4219</v>
      </c>
      <c r="E11" s="13" t="s">
        <v>99</v>
      </c>
      <c r="F11" s="13" t="s">
        <v>109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63.723121643066406</v>
      </c>
      <c r="C2" s="15">
        <v>3</v>
      </c>
      <c r="D2" s="15">
        <v>9701</v>
      </c>
      <c r="E2" s="13" t="s">
        <v>114</v>
      </c>
      <c r="F2" s="13" t="s">
        <v>115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63.723121643066406</v>
      </c>
      <c r="C3" s="15">
        <v>3</v>
      </c>
      <c r="D3" s="15">
        <v>9701</v>
      </c>
      <c r="E3" s="13" t="s">
        <v>114</v>
      </c>
      <c r="F3" s="13" t="s">
        <v>116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63.894256591796875</v>
      </c>
      <c r="C4" s="15">
        <v>3</v>
      </c>
      <c r="D4" s="15">
        <v>9701</v>
      </c>
      <c r="E4" s="13" t="s">
        <v>114</v>
      </c>
      <c r="F4" s="13" t="s">
        <v>117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63.894256591796875</v>
      </c>
      <c r="C5" s="15">
        <v>3</v>
      </c>
      <c r="D5" s="15">
        <v>9701</v>
      </c>
      <c r="E5" s="13" t="s">
        <v>114</v>
      </c>
      <c r="F5" s="13" t="s">
        <v>118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63.894256591796875</v>
      </c>
      <c r="C6" s="15">
        <v>3</v>
      </c>
      <c r="D6" s="15">
        <v>9701</v>
      </c>
      <c r="E6" s="13" t="s">
        <v>114</v>
      </c>
      <c r="F6" s="13" t="s">
        <v>119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63.894256591796875</v>
      </c>
      <c r="C7" s="15">
        <v>3</v>
      </c>
      <c r="D7" s="15">
        <v>9701</v>
      </c>
      <c r="E7" s="13" t="s">
        <v>114</v>
      </c>
      <c r="F7" s="13" t="s">
        <v>120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63.9046630859375</v>
      </c>
      <c r="C8" s="15">
        <v>3</v>
      </c>
      <c r="D8" s="15">
        <v>9701</v>
      </c>
      <c r="E8" s="13" t="s">
        <v>114</v>
      </c>
      <c r="F8" s="13" t="s">
        <v>121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63.9046630859375</v>
      </c>
      <c r="C9" s="15">
        <v>3</v>
      </c>
      <c r="D9" s="15">
        <v>9701</v>
      </c>
      <c r="E9" s="13" t="s">
        <v>114</v>
      </c>
      <c r="F9" s="13" t="s">
        <v>122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63.9046630859375</v>
      </c>
      <c r="C10" s="15">
        <v>3</v>
      </c>
      <c r="D10" s="15">
        <v>9701</v>
      </c>
      <c r="E10" s="13" t="s">
        <v>114</v>
      </c>
      <c r="F10" s="13" t="s">
        <v>123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63.9046630859375</v>
      </c>
      <c r="C11" s="15">
        <v>3</v>
      </c>
      <c r="D11" s="15">
        <v>9701</v>
      </c>
      <c r="E11" s="13" t="s">
        <v>114</v>
      </c>
      <c r="F11" s="13" t="s">
        <v>124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74.114837646484375</v>
      </c>
      <c r="C2" s="15">
        <v>3</v>
      </c>
      <c r="D2" s="15">
        <v>1677</v>
      </c>
      <c r="E2" s="13" t="s">
        <v>127</v>
      </c>
      <c r="F2" s="13" t="s">
        <v>128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74.114837646484375</v>
      </c>
      <c r="C3" s="15">
        <v>3</v>
      </c>
      <c r="D3" s="15">
        <v>1677</v>
      </c>
      <c r="E3" s="13" t="s">
        <v>127</v>
      </c>
      <c r="F3" s="13" t="s">
        <v>129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74.114837646484375</v>
      </c>
      <c r="C4" s="15">
        <v>3</v>
      </c>
      <c r="D4" s="15">
        <v>1677</v>
      </c>
      <c r="E4" s="13" t="s">
        <v>127</v>
      </c>
      <c r="F4" s="13" t="s">
        <v>130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74.114837646484375</v>
      </c>
      <c r="C5" s="15">
        <v>3</v>
      </c>
      <c r="D5" s="15">
        <v>1677</v>
      </c>
      <c r="E5" s="13" t="s">
        <v>127</v>
      </c>
      <c r="F5" s="13" t="s">
        <v>131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74.282081604003906</v>
      </c>
      <c r="C6" s="15">
        <v>3</v>
      </c>
      <c r="D6" s="15">
        <v>1677</v>
      </c>
      <c r="E6" s="13" t="s">
        <v>127</v>
      </c>
      <c r="F6" s="13" t="s">
        <v>132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74.282081604003906</v>
      </c>
      <c r="C7" s="15">
        <v>3</v>
      </c>
      <c r="D7" s="15">
        <v>1677</v>
      </c>
      <c r="E7" s="13" t="s">
        <v>127</v>
      </c>
      <c r="F7" s="13" t="s">
        <v>133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74.282081604003906</v>
      </c>
      <c r="C8" s="15">
        <v>3</v>
      </c>
      <c r="D8" s="15">
        <v>1677</v>
      </c>
      <c r="E8" s="13" t="s">
        <v>127</v>
      </c>
      <c r="F8" s="13" t="s">
        <v>134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74.282081604003906</v>
      </c>
      <c r="C9" s="15">
        <v>3</v>
      </c>
      <c r="D9" s="15">
        <v>1677</v>
      </c>
      <c r="E9" s="13" t="s">
        <v>127</v>
      </c>
      <c r="F9" s="13" t="s">
        <v>135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74.330764770507813</v>
      </c>
      <c r="C10" s="15">
        <v>3</v>
      </c>
      <c r="D10" s="15">
        <v>1677</v>
      </c>
      <c r="E10" s="13" t="s">
        <v>127</v>
      </c>
      <c r="F10" s="13" t="s">
        <v>136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74.330764770507813</v>
      </c>
      <c r="C11" s="15">
        <v>3</v>
      </c>
      <c r="D11" s="15">
        <v>1677</v>
      </c>
      <c r="E11" s="13" t="s">
        <v>127</v>
      </c>
      <c r="F11" s="13" t="s">
        <v>137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Recursos TFM - TSíntesis</vt:lpstr>
      <vt:lpstr>Recursos TFM - Bits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2023-08-31T22:38:45Z</dcterms:modified>
</cp:coreProperties>
</file>