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 tabRatio="601"/>
  </bookViews>
  <sheets>
    <sheet name="Recursos TFM - TSíntesis" sheetId="1" r:id="rId1"/>
    <sheet name="Recursos TFM - Bits" sheetId="17" r:id="rId2"/>
    <sheet name="Timing Global" sheetId="4" r:id="rId3"/>
    <sheet name="Timing Null" sheetId="5" r:id="rId4"/>
    <sheet name="Timing ES" sheetId="6" r:id="rId5"/>
    <sheet name="Timing Delay" sheetId="7" r:id="rId6"/>
    <sheet name="Timing Chorus" sheetId="8" r:id="rId7"/>
    <sheet name="Timing Vibrato" sheetId="9" r:id="rId8"/>
    <sheet name="Timing Reverb" sheetId="10" r:id="rId9"/>
    <sheet name="Timing Eco" sheetId="11" r:id="rId10"/>
    <sheet name="Timing Looper" sheetId="12" r:id="rId11"/>
    <sheet name="Timing Overdrive" sheetId="13" r:id="rId12"/>
    <sheet name="Timing Compressor" sheetId="14" r:id="rId13"/>
    <sheet name="Timing Filter" sheetId="15" r:id="rId14"/>
    <sheet name="Timing Config_Reverb" sheetId="16" r:id="rId15"/>
  </sheets>
  <calcPr calcId="124519"/>
</workbook>
</file>

<file path=xl/calcChain.xml><?xml version="1.0" encoding="utf-8"?>
<calcChain xmlns="http://schemas.openxmlformats.org/spreadsheetml/2006/main">
  <c r="Q6" i="17"/>
  <c r="R6"/>
  <c r="S6"/>
  <c r="Q7"/>
  <c r="R7"/>
  <c r="S7"/>
  <c r="Q8"/>
  <c r="R8"/>
  <c r="S8"/>
  <c r="Q9"/>
  <c r="R9"/>
  <c r="S9"/>
  <c r="Q10"/>
  <c r="R10"/>
  <c r="S10"/>
  <c r="G20" i="1"/>
  <c r="J20"/>
  <c r="T34"/>
  <c r="T33"/>
  <c r="T32"/>
  <c r="T31"/>
  <c r="T30"/>
  <c r="T29"/>
  <c r="T28"/>
  <c r="T27"/>
  <c r="T26"/>
  <c r="T25"/>
  <c r="S34"/>
  <c r="S33"/>
  <c r="S32"/>
  <c r="S31"/>
  <c r="S30"/>
  <c r="S29"/>
  <c r="S28"/>
  <c r="S27"/>
  <c r="S26"/>
  <c r="S25"/>
  <c r="R34"/>
  <c r="R33"/>
  <c r="R32"/>
  <c r="R31"/>
  <c r="R30"/>
  <c r="R29"/>
  <c r="R28"/>
  <c r="R27"/>
  <c r="R26"/>
  <c r="R25"/>
  <c r="N20" l="1"/>
  <c r="M20"/>
  <c r="L20"/>
  <c r="K20"/>
  <c r="H20"/>
  <c r="I19"/>
</calcChain>
</file>

<file path=xl/sharedStrings.xml><?xml version="1.0" encoding="utf-8"?>
<sst xmlns="http://schemas.openxmlformats.org/spreadsheetml/2006/main" count="1072" uniqueCount="221">
  <si>
    <t>ES</t>
  </si>
  <si>
    <t>Delay</t>
  </si>
  <si>
    <t>Chorus</t>
  </si>
  <si>
    <t>Vibrato</t>
  </si>
  <si>
    <t>Reverb</t>
  </si>
  <si>
    <t>Looper</t>
  </si>
  <si>
    <t>Overdrive</t>
  </si>
  <si>
    <t>Compressor</t>
  </si>
  <si>
    <t>Filter</t>
  </si>
  <si>
    <t>Config_Reverb</t>
  </si>
  <si>
    <t>Global</t>
  </si>
  <si>
    <t>Null</t>
  </si>
  <si>
    <t>Efecto\Recursos para 16b</t>
  </si>
  <si>
    <t>Tiempo de implementación</t>
  </si>
  <si>
    <t>LUT</t>
  </si>
  <si>
    <t>LUTRAM</t>
  </si>
  <si>
    <t>BRAM</t>
  </si>
  <si>
    <t>FF</t>
  </si>
  <si>
    <t>IO</t>
  </si>
  <si>
    <t>DSP</t>
  </si>
  <si>
    <t>MCLK = 11.3MHz / Fm = 22.05KHz</t>
  </si>
  <si>
    <t>Name</t>
  </si>
  <si>
    <t>Slack</t>
  </si>
  <si>
    <t>Levels</t>
  </si>
  <si>
    <t>High Fanout</t>
  </si>
  <si>
    <t>From</t>
  </si>
  <si>
    <t>To</t>
  </si>
  <si>
    <t>Total Delay</t>
  </si>
  <si>
    <t>Logic Delay</t>
  </si>
  <si>
    <t>Net Delay</t>
  </si>
  <si>
    <t>Requirement</t>
  </si>
  <si>
    <t>Source Clock</t>
  </si>
  <si>
    <t>Destination Clock</t>
  </si>
  <si>
    <t>Exception</t>
  </si>
  <si>
    <t>Clock Uncertainty</t>
  </si>
  <si>
    <t>Path 1</t>
  </si>
  <si>
    <t>unit_i2s_transceiver/FSM_sequential_i2s_state_reg_reg[2]/C</t>
  </si>
  <si>
    <t>unit_digital_efects/Unit_EfectECO/l_data_out_reg_reg[2752][3]_srl32___unit_digital_efects_Unit_EfectECO_l_data_in_reg_reg_r_7946/CE</t>
  </si>
  <si>
    <t>clk_out1_clk_wiz_1</t>
  </si>
  <si>
    <t/>
  </si>
  <si>
    <t>Path 2</t>
  </si>
  <si>
    <t>unit_digital_efects/Unit_EfectECO/l_data_out_reg_reg[2784][3]_srl32___unit_digital_efects_Unit_EfectECO_l_data_in_reg_reg_r_7978/CE</t>
  </si>
  <si>
    <t>Path 3</t>
  </si>
  <si>
    <t>unit_digital_efects/Unit_EfectECO/l_data_out_reg_reg[2816][3]_srl32___unit_digital_efects_Unit_EfectECO_l_data_in_reg_reg_r_8010/CE</t>
  </si>
  <si>
    <t>Path 4</t>
  </si>
  <si>
    <t>unit_digital_efects/Unit_EfectECO/l_data_out_reg_reg[2848][3]_srl32___unit_digital_efects_Unit_EfectECO_l_data_in_reg_reg_r_8042/CE</t>
  </si>
  <si>
    <t>Path 5</t>
  </si>
  <si>
    <t>unit_digital_efects/Unit_EfectECO/l_data_out_reg_reg[3008][3]_srl32___unit_digital_efects_Unit_EfectECO_l_data_in_reg_reg_r_8202/CE</t>
  </si>
  <si>
    <t>Path 6</t>
  </si>
  <si>
    <t>unit_digital_efects/Unit_EfectECO/l_data_out_reg_reg[3040][3]_srl32___unit_digital_efects_Unit_EfectECO_l_data_in_reg_reg_r_8234/CE</t>
  </si>
  <si>
    <t>Path 7</t>
  </si>
  <si>
    <t>unit_digital_efects/Unit_EfectECO/l_data_out_reg_reg[3072][3]_srl32___unit_digital_efects_Unit_EfectECO_l_data_in_reg_reg_r_8266/CE</t>
  </si>
  <si>
    <t>Path 8</t>
  </si>
  <si>
    <t>unit_digital_efects/Unit_EfectECO/l_data_out_reg_reg[3104][3]_srl32___unit_digital_efects_Unit_EfectECO_l_data_in_reg_reg_r_8298/CE</t>
  </si>
  <si>
    <t>Path 9</t>
  </si>
  <si>
    <t>unit_digital_efects/Unit_EfectECO/l_data_out_reg_reg[832][15]_srl32___unit_digital_efects_Unit_EfectECO_l_data_in_reg_reg_r_6026/CE</t>
  </si>
  <si>
    <t>Path 10</t>
  </si>
  <si>
    <t>unit_digital_efects/Unit_EfectECO/l_data_out_reg_reg[864][15]_srl32___unit_digital_efects_Unit_EfectECO_l_data_in_reg_reg_r_6058/CE</t>
  </si>
  <si>
    <t>1h 2m 36s</t>
  </si>
  <si>
    <t xml:space="preserve">6m 24s </t>
  </si>
  <si>
    <t>BUFG</t>
  </si>
  <si>
    <t>PLL</t>
  </si>
  <si>
    <t>31s</t>
  </si>
  <si>
    <t>1m 24s</t>
  </si>
  <si>
    <t>unit_i2s_transceiver/FSM_sequential_i2s_state_reg_reg[1]/C</t>
  </si>
  <si>
    <t>unit_leds/r_r_LEDs_reg[3]/CE</t>
  </si>
  <si>
    <t>unit_leds/r_r_LEDs_reg[5]/CE</t>
  </si>
  <si>
    <t>unit_leds/r_r_LEDs_reg[6]/CE</t>
  </si>
  <si>
    <t>unit_leds/r_r_LEDs_reg[7]/CE</t>
  </si>
  <si>
    <t>unit_leds/r_r_LEDs_reg[0]/CE</t>
  </si>
  <si>
    <t>unit_leds/r_r_LEDs_reg[2]/CE</t>
  </si>
  <si>
    <t>unit_leds/r_r_LEDs_reg[4]/CE</t>
  </si>
  <si>
    <t>unit_leds/r_r_LEDs_reg[1]/CE</t>
  </si>
  <si>
    <t>unit_leds/r_l_LEDs_reg[0]/CE</t>
  </si>
  <si>
    <t>unit_leds/r_l_LEDs_reg[6]/CE</t>
  </si>
  <si>
    <t>30s</t>
  </si>
  <si>
    <t>1m 20s</t>
  </si>
  <si>
    <t>unit_i2s_transceiver/l_in_reg_reg[30]/C</t>
  </si>
  <si>
    <t>unit_leds/r_l_LEDs_reg[1]/CE</t>
  </si>
  <si>
    <t>unit_leds/r_l_LEDs_reg[3]/CE</t>
  </si>
  <si>
    <t>unit_leds/r_l_LEDs_reg[4]/CE</t>
  </si>
  <si>
    <t>unit_leds/r_l_LEDs_reg[7]/CE</t>
  </si>
  <si>
    <t>unit_leds/r_l_LEDs_reg[5]/CE</t>
  </si>
  <si>
    <t>unit_leds/r_l_LEDs_reg[3]/D</t>
  </si>
  <si>
    <t>unit_leds/r_l_LEDs_reg[2]/CE</t>
  </si>
  <si>
    <t>unit_leds/r_l_LEDs_reg[5]/D</t>
  </si>
  <si>
    <t xml:space="preserve">16m 1s </t>
  </si>
  <si>
    <t xml:space="preserve">2m 13s </t>
  </si>
  <si>
    <t>unit_i2s_transceiver/FSM_sequential_i2s_state_reg_reg[0]/C</t>
  </si>
  <si>
    <t>unit_digital_efects/Unit_EfectDELAY/r_data_in_reg_reg[2240][3]_srl32___unit_digital_efects_Unit_EfectDELAY_r_data_in_reg_reg_r_2238/CE</t>
  </si>
  <si>
    <t>unit_digital_efects/Unit_EfectDELAY/r_data_in_reg_reg[2272][3]_srl32___unit_digital_efects_Unit_EfectDELAY_r_data_in_reg_reg_r_2270/CE</t>
  </si>
  <si>
    <t>unit_digital_efects/Unit_EfectDELAY/r_data_in_reg_reg[2304][3]_srl32___unit_digital_efects_Unit_EfectDELAY_r_data_in_reg_reg_r_2302/CE</t>
  </si>
  <si>
    <t>unit_digital_efects/Unit_EfectDELAY/r_data_in_reg_reg[2336][3]_srl32___unit_digital_efects_Unit_EfectDELAY_r_data_in_reg_reg_r_2334/CE</t>
  </si>
  <si>
    <t>unit_digital_efects/Unit_EfectDELAY/l_data_in_reg_reg[576][5]_srl32___unit_digital_efects_Unit_EfectDELAY_r_data_in_reg_reg_r_574/CE</t>
  </si>
  <si>
    <t>unit_digital_efects/Unit_EfectDELAY/l_data_in_reg_reg[608][5]_srl32___unit_digital_efects_Unit_EfectDELAY_r_data_in_reg_reg_r_606/CE</t>
  </si>
  <si>
    <t>unit_digital_efects/Unit_EfectDELAY/l_data_in_reg_reg[640][5]_srl32___unit_digital_efects_Unit_EfectDELAY_r_data_in_reg_reg_r_638/CE</t>
  </si>
  <si>
    <t>unit_digital_efects/Unit_EfectDELAY/l_data_in_reg_reg[672][5]_srl32___unit_digital_efects_Unit_EfectDELAY_r_data_in_reg_reg_r_670/CE</t>
  </si>
  <si>
    <t>unit_digital_efects/Unit_EfectDELAY/r_data_in_reg_reg[320][3]_srl32___unit_digital_efects_Unit_EfectDELAY_r_data_in_reg_reg_r_318/CE</t>
  </si>
  <si>
    <t>unit_digital_efects/Unit_EfectDELAY/r_data_in_reg_reg[352][3]_srl32___unit_digital_efects_Unit_EfectDELAY_r_data_in_reg_reg_r_350/CE</t>
  </si>
  <si>
    <t>unit_digital_efects/Unit_EfectCHORUS/Unit_sine_wave_chorus/table_index_reg[1]/C</t>
  </si>
  <si>
    <t>unit_digital_efects/Unit_EfectCHORUS/l_data_out_reg_reg[0][13]/D</t>
  </si>
  <si>
    <t>unit_digital_efects/Unit_EfectCHORUS/l_data_out_reg_reg[0][15]/D</t>
  </si>
  <si>
    <t>unit_digital_efects/Unit_EfectCHORUS/l_data_out_reg_reg[0][14]/D</t>
  </si>
  <si>
    <t>unit_digital_efects/Unit_EfectCHORUS/l_data_out_reg_reg[0][12]/D</t>
  </si>
  <si>
    <t>unit_digital_efects/Unit_EfectCHORUS/l_data_out_reg_reg[0][9]/D</t>
  </si>
  <si>
    <t>unit_digital_efects/Unit_EfectCHORUS/l_data_out_reg_reg[0][11]/D</t>
  </si>
  <si>
    <t>unit_digital_efects/Unit_EfectCHORUS/l_data_out_reg_reg[0][10]/D</t>
  </si>
  <si>
    <t>unit_digital_efects/Unit_EfectCHORUS/l_data_out_reg_reg[0][8]/D</t>
  </si>
  <si>
    <t>unit_digital_efects/Unit_EfectCHORUS/l_data_out_reg_reg[0][7]/D</t>
  </si>
  <si>
    <t>unit_digital_efects/Unit_EfectCHORUS/r_data_out_reg_reg[0][13]/D</t>
  </si>
  <si>
    <t>4m 34s</t>
  </si>
  <si>
    <t>2m 50s</t>
  </si>
  <si>
    <t>2m 04s</t>
  </si>
  <si>
    <t>2m 21s</t>
  </si>
  <si>
    <t>unit_i2s_transceiver/wcount_reg_reg[2]/C</t>
  </si>
  <si>
    <t>unit_digital_efects/Unit_EfectVIBRATO/l_data_in_reg_reg[31][9]_srl32___unit_digital_efects_Unit_EfectVIBRATO_l_data_in_reg_reg_r_30/CE</t>
  </si>
  <si>
    <t>unit_digital_efects/Unit_EfectVIBRATO/l_data_in_reg_reg[63][9]_srl32___unit_digital_efects_Unit_EfectVIBRATO_l_data_in_reg_reg_r_62/CE</t>
  </si>
  <si>
    <t>unit_digital_efects/Unit_EfectVIBRATO/l_data_in_reg_reg[211][2]/CE</t>
  </si>
  <si>
    <t>unit_digital_efects/Unit_EfectVIBRATO/l_data_in_reg_reg[217][2]/CE</t>
  </si>
  <si>
    <t>unit_digital_efects/Unit_EfectVIBRATO/l_data_in_reg_reg[218][2]/CE</t>
  </si>
  <si>
    <t>unit_digital_efects/Unit_EfectVIBRATO/l_data_in_reg_reg[219][2]/CE</t>
  </si>
  <si>
    <t>unit_digital_efects/Unit_EfectVIBRATO/l_data_in_reg_reg[199][2]/CE</t>
  </si>
  <si>
    <t>unit_digital_efects/Unit_EfectVIBRATO/l_data_in_reg_reg[213][2]/CE</t>
  </si>
  <si>
    <t>unit_digital_efects/Unit_EfectVIBRATO/l_data_in_reg_reg[214][2]/CE</t>
  </si>
  <si>
    <t>unit_digital_efects/Unit_EfectVIBRATO/l_data_in_reg_reg[216][2]/CE</t>
  </si>
  <si>
    <t>2m 32s</t>
  </si>
  <si>
    <t>1m 12s</t>
  </si>
  <si>
    <t>unit_i2s_transceiver/wcount_reg_reg[0]/C</t>
  </si>
  <si>
    <t>unit_digital_efects/Unit_EfectREVERB/l_data_out_reg_reg[288][14]_srl32___unit_digital_efects_Unit_EfectREVERB_l_data_in_reg_reg_r_286/CE</t>
  </si>
  <si>
    <t>unit_digital_efects/Unit_EfectREVERB/l_data_out_reg_reg[320][14]_srl32___unit_digital_efects_Unit_EfectREVERB_l_data_in_reg_reg_r_318/CE</t>
  </si>
  <si>
    <t>unit_digital_efects/Unit_EfectREVERB/l_data_out_reg_reg[352][14]_srl32___unit_digital_efects_Unit_EfectREVERB_l_data_in_reg_reg_r_350/CE</t>
  </si>
  <si>
    <t>unit_digital_efects/Unit_EfectREVERB/l_data_out_reg_reg[384][14]_srl32___unit_digital_efects_Unit_EfectREVERB_l_data_in_reg_reg_r_382/CE</t>
  </si>
  <si>
    <t>unit_digital_efects/Unit_EfectREVERB/l_data_out_reg_reg[160][14]_srl32___unit_digital_efects_Unit_EfectREVERB_l_data_in_reg_reg_r_158/CE</t>
  </si>
  <si>
    <t>unit_digital_efects/Unit_EfectREVERB/l_data_out_reg_reg[192][14]_srl32___unit_digital_efects_Unit_EfectREVERB_l_data_in_reg_reg_r_190/CE</t>
  </si>
  <si>
    <t>unit_digital_efects/Unit_EfectREVERB/l_data_out_reg_reg[224][14]_srl32___unit_digital_efects_Unit_EfectREVERB_l_data_in_reg_reg_r_222/CE</t>
  </si>
  <si>
    <t>unit_digital_efects/Unit_EfectREVERB/l_data_out_reg_reg[256][14]_srl32___unit_digital_efects_Unit_EfectREVERB_l_data_in_reg_reg_r_254/CE</t>
  </si>
  <si>
    <t>unit_digital_efects/Unit_EfectREVERB/r_data_in_reg_reg[416][9]_srl32___unit_digital_efects_Unit_EfectREVERB_l_data_in_reg_reg_r_414/CE</t>
  </si>
  <si>
    <t>unit_digital_efects/Unit_EfectREVERB/r_data_in_reg_reg[448][9]_srl32___unit_digital_efects_Unit_EfectREVERB_l_data_in_reg_reg_r_446/CE</t>
  </si>
  <si>
    <t>Eco</t>
  </si>
  <si>
    <t>28s</t>
  </si>
  <si>
    <t>52s</t>
  </si>
  <si>
    <t>unit_leds/r_r_LEDs_reg[1]/D</t>
  </si>
  <si>
    <t>unit_leds/r_r_LEDs_reg[0]/D</t>
  </si>
  <si>
    <t>5m 54s</t>
  </si>
  <si>
    <t>1m 9s</t>
  </si>
  <si>
    <t>unit_digital_efects/Unit_EfectCONFIG_REVERB/l_data_out_reg_reg[161][0]_srl32___unit_digital_efects_Unit_EfectCONFIG_REVERB_l_data_out_reg_reg_r_2650/CE</t>
  </si>
  <si>
    <t>unit_digital_efects/Unit_EfectCONFIG_REVERB/l_data_out_reg_reg[193][0]_srl32___unit_digital_efects_Unit_EfectCONFIG_REVERB_l_data_out_reg_reg_r_2682/CE</t>
  </si>
  <si>
    <t>unit_digital_efects/Unit_EfectCONFIG_REVERB/l_data_out_reg_reg[225][0]_srl32___unit_digital_efects_Unit_EfectCONFIG_REVERB_l_data_out_reg_reg_r_2714/CE</t>
  </si>
  <si>
    <t>unit_digital_efects/Unit_EfectCONFIG_REVERB/l_data_out_reg_reg[257][0]_srl32___unit_digital_efects_Unit_EfectCONFIG_REVERB_l_data_out_reg_reg_r_2746/CE</t>
  </si>
  <si>
    <t>unit_digital_efects/Unit_EfectCONFIG_REVERB/l_data_out_reg_reg[1159][0]_srl32___unit_digital_efects_Unit_EfectCONFIG_REVERB_l_data_out_reg_reg_r_656/CE</t>
  </si>
  <si>
    <t>unit_digital_efects/Unit_EfectCONFIG_REVERB/l_data_out_reg_reg[1191][0]_srl32___unit_digital_efects_Unit_EfectCONFIG_REVERB_l_data_out_reg_reg_r_688/CE</t>
  </si>
  <si>
    <t>unit_digital_efects/Unit_EfectCONFIG_REVERB/l_data_out_reg_reg[1223][0]_srl32___unit_digital_efects_Unit_EfectCONFIG_REVERB_l_data_out_reg_reg_r_720/CE</t>
  </si>
  <si>
    <t>unit_digital_efects/Unit_EfectCONFIG_REVERB/l_data_out_reg_reg[1255][0]_srl32___unit_digital_efects_Unit_EfectCONFIG_REVERB_l_data_out_reg_reg_r_752/CE</t>
  </si>
  <si>
    <t>unit_digital_efects/Unit_EfectCONFIG_REVERB/l_data_out_reg_reg[1031][0]_srl32___unit_digital_efects_Unit_EfectCONFIG_REVERB_l_data_out_reg_reg_r_528/CE</t>
  </si>
  <si>
    <t>unit_digital_efects/Unit_EfectCONFIG_REVERB/l_data_out_reg_reg[1063][0]_srl32___unit_digital_efects_Unit_EfectCONFIG_REVERB_l_data_out_reg_reg_r_560/CE</t>
  </si>
  <si>
    <t>N</t>
  </si>
  <si>
    <t>unit_digital_efects/Unit_EfectECO/l_data_in_reg_reg[2751][0]_srl32___unit_digital_efects_Unit_EfectECO_l_data_in_reg_reg_r_2750/CE</t>
  </si>
  <si>
    <t>unit_digital_efects/Unit_EfectECO/l_data_in_reg_reg[2783][0]_srl32___unit_digital_efects_Unit_EfectECO_l_data_in_reg_reg_r_2782/CE</t>
  </si>
  <si>
    <t>unit_digital_efects/Unit_EfectECO/l_data_in_reg_reg[2815][0]_srl32___unit_digital_efects_Unit_EfectECO_l_data_in_reg_reg_r_2814/CE</t>
  </si>
  <si>
    <t>unit_digital_efects/Unit_EfectECO/l_data_in_reg_reg[2847][0]_srl32___unit_digital_efects_Unit_EfectECO_l_data_in_reg_reg_r_2846/CE</t>
  </si>
  <si>
    <t>unit_digital_efects/Unit_EfectECO/l_data_in_reg_reg[1984][2]_srl32___unit_digital_efects_Unit_EfectECO_l_data_in_reg_reg_r_1982/CE</t>
  </si>
  <si>
    <t>unit_digital_efects/Unit_EfectECO/l_data_in_reg_reg[2016][2]_srl32___unit_digital_efects_Unit_EfectECO_l_data_in_reg_reg_r_2014/CE</t>
  </si>
  <si>
    <t>unit_digital_efects/Unit_EfectECO/l_data_in_reg_reg[2048][2]_srl32___unit_digital_efects_Unit_EfectECO_l_data_in_reg_reg_r_2046/CE</t>
  </si>
  <si>
    <t>unit_digital_efects/Unit_EfectECO/l_data_in_reg_reg[2080][2]_srl32___unit_digital_efects_Unit_EfectECO_l_data_in_reg_reg_r_2078/CE</t>
  </si>
  <si>
    <t>unit_digital_efects/Unit_EfectECO/l_data_in_reg_reg[2624][1]_srl32___unit_digital_efects_Unit_EfectECO_l_data_in_reg_reg_r_2622/CE</t>
  </si>
  <si>
    <t>unit_digital_efects/Unit_EfectECO/l_data_in_reg_reg[2656][1]_srl32___unit_digital_efects_Unit_EfectECO_l_data_in_reg_reg_r_2654/CE</t>
  </si>
  <si>
    <t>50m 03s</t>
  </si>
  <si>
    <t>2m 30s</t>
  </si>
  <si>
    <t>Camino crítico en timing (ns)</t>
  </si>
  <si>
    <t>Consumo (W)</t>
  </si>
  <si>
    <t>22s</t>
  </si>
  <si>
    <t xml:space="preserve">51s </t>
  </si>
  <si>
    <t>unit_leds/r_r_LEDs_reg[7]/D</t>
  </si>
  <si>
    <t>unit_leds/r_r_LEDs_reg[5]/D</t>
  </si>
  <si>
    <t xml:space="preserve">25s </t>
  </si>
  <si>
    <t>1m 22s</t>
  </si>
  <si>
    <t>unit_digital_efects/Unit_EfectLOOPER/addra_reg_reg[0]/C</t>
  </si>
  <si>
    <t>unit_digital_efects/Unit_EfectLOOPER/Unit_RAM/U0/inst_blk_mem_gen/gnbram.gnativebmg.native_blk_mem_gen/valid.cstr/ramloop[35].ram.r/prim_noinit.ram/DEVICE_7SERIES.NO_BMM_INFO.SP.CASCADED_PRIM36.ram_T/ADDRARDADDR[0]</t>
  </si>
  <si>
    <t>unit_digital_efects/Unit_EfectLOOPER/Unit_RAM/U0/inst_blk_mem_gen/gnbram.gnativebmg.native_blk_mem_gen/valid.cstr/ramloop[35].ram.r/prim_noinit.ram/DEVICE_7SERIES.NO_BMM_INFO.SP.CASCADED_PRIM36.ram_B/ADDRARDADDR[0]</t>
  </si>
  <si>
    <t>unit_digital_efects/Unit_EfectLOOPER/Unit_RAM/U0/inst_blk_mem_gen/gnbram.gnativebmg.native_blk_mem_gen/valid.cstr/ramloop[17].ram.r/prim_noinit.ram/DEVICE_7SERIES.NO_BMM_INFO.SP.CASCADED_PRIM36.ram_T/ADDRARDADDR[0]</t>
  </si>
  <si>
    <t>unit_digital_efects/Unit_EfectLOOPER/addra_reg_reg[15]/C</t>
  </si>
  <si>
    <t>unit_digital_efects/Unit_EfectLOOPER/Unit_RAM/U0/inst_blk_mem_gen/gnbram.gnativebmg.native_blk_mem_gen/valid.cstr/ramloop[37].ram.r/prim_noinit.ram/DEVICE_7SERIES.NO_BMM_INFO.SP.CASCADED_PRIM36.ram_B/ADDRARDADDR[15]</t>
  </si>
  <si>
    <t>unit_digital_efects/Unit_EfectLOOPER/Unit_RAM/U0/inst_blk_mem_gen/gnbram.gnativebmg.native_blk_mem_gen/valid.cstr/ramloop[17].ram.r/prim_noinit.ram/DEVICE_7SERIES.NO_BMM_INFO.SP.CASCADED_PRIM36.ram_B/ADDRARDADDR[0]</t>
  </si>
  <si>
    <t>unit_digital_efects/Unit_EfectLOOPER/Unit_RAM/U0/inst_blk_mem_gen/gnbram.gnativebmg.native_blk_mem_gen/valid.cstr/ramloop[37].ram.r/prim_noinit.ram/DEVICE_7SERIES.NO_BMM_INFO.SP.CASCADED_PRIM36.ram_T/ADDRARDADDR[15]</t>
  </si>
  <si>
    <t>unit_digital_efects/Unit_EfectLOOPER/Unit_RAM/U0/inst_blk_mem_gen/gnbram.gnativebmg.native_blk_mem_gen/valid.cstr/ramloop[62].ram.r/prim_noinit.ram/DEVICE_7SERIES.NO_BMM_INFO.SP.CASCADED_PRIM36.ram_T/ADDRARDADDR[0]</t>
  </si>
  <si>
    <t>unit_digital_efects/Unit_EfectLOOPER/Unit_RAM/U0/inst_blk_mem_gen/gnbram.gnativebmg.native_blk_mem_gen/valid.cstr/ramloop[58].ram.r/prim_noinit.ram/DEVICE_7SERIES.NO_BMM_INFO.SP.CASCADED_PRIM36.ram_B/ADDRARDADDR[15]</t>
  </si>
  <si>
    <t>unit_digital_efects/Unit_EfectLOOPER/Unit_RAM/U0/inst_blk_mem_gen/gnbram.gnativebmg.native_blk_mem_gen/valid.cstr/ramloop[62].ram.r/prim_noinit.ram/DEVICE_7SERIES.NO_BMM_INFO.SP.CASCADED_PRIM36.ram_B/ADDRARDADDR[0]</t>
  </si>
  <si>
    <t>unit_digital_efects/Unit_EfectLOOPER/Unit_RAM/U0/inst_blk_mem_gen/gnbram.gnativebmg.native_blk_mem_gen/valid.cstr/ramloop[58].ram.r/prim_noinit.ram/DEVICE_7SERIES.NO_BMM_INFO.SP.CASCADED_PRIM36.ram_T/ADDRARDADDR[15]</t>
  </si>
  <si>
    <t>32s</t>
  </si>
  <si>
    <t>unit_digital_efects/Unit_EfectBANKFILTER/Unit_FIR_Filter_bankfilter_L/U0/register_d_1/r_data_reg[8]/CE</t>
  </si>
  <si>
    <t>unit_digital_efects/Unit_EfectBANKFILTER/Unit_FIR_Filter_bankfilter_L/U0/register_d_12/r_data_reg[8]/CE</t>
  </si>
  <si>
    <t>unit_digital_efects/Unit_EfectBANKFILTER/Unit_FIR_Filter_bankfilter_L/U0/register_d_13/r_data_reg[8]/CE</t>
  </si>
  <si>
    <t>unit_digital_efects/Unit_EfectBANKFILTER/Unit_FIR_Filter_bankfilter_L/U0/register_d_14/r_data_reg[8]/CE</t>
  </si>
  <si>
    <t>unit_digital_efects/Unit_EfectBANKFILTER/Unit_FIR_Filter_bankfilter_L/U0/register_d_15/r_data_reg[8]/CE</t>
  </si>
  <si>
    <t>unit_digital_efects/Unit_EfectBANKFILTER/Unit_FIR_Filter_bankfilter_L/U0/register_d_2/r_data_reg[8]/CE</t>
  </si>
  <si>
    <t>unit_digital_efects/Unit_EfectBANKFILTER/Unit_FIR_Filter_bankfilter_L/U0/register_d_3/r_data_reg[8]/CE</t>
  </si>
  <si>
    <t>unit_digital_efects/Unit_EfectBANKFILTER/Unit_FIR_Filter_bankfilter_L/U0/register_d_4/r_data_reg[8]/CE</t>
  </si>
  <si>
    <t>unit_digital_efects/Unit_EfectBANKFILTER/Unit_FIR_Filter_bankfilter_R/U0/register_d_0/r_data_reg[11]/CE</t>
  </si>
  <si>
    <t>unit_digital_efects/Unit_EfectBANKFILTER/Unit_FIR_Filter_bankfilter_R/U0/register_d_1/r_data_reg[11]/CE</t>
  </si>
  <si>
    <t>59s</t>
  </si>
  <si>
    <t>ECO\Recursos para 16b</t>
  </si>
  <si>
    <t>56s</t>
  </si>
  <si>
    <t>2m 03s</t>
  </si>
  <si>
    <t>1m 40s</t>
  </si>
  <si>
    <t>1m 29s</t>
  </si>
  <si>
    <t>1m 23s</t>
  </si>
  <si>
    <t>1m 14s</t>
  </si>
  <si>
    <t>1m 08s</t>
  </si>
  <si>
    <t>1m 02s</t>
  </si>
  <si>
    <t>Tiempo de síntesis</t>
  </si>
  <si>
    <t>LUT (%)</t>
  </si>
  <si>
    <t>LUTRAM (%)</t>
  </si>
  <si>
    <t>FF (%)</t>
  </si>
  <si>
    <t>LUT_Total</t>
  </si>
  <si>
    <t>LUTRAM_Total</t>
  </si>
  <si>
    <t>FF_Total</t>
  </si>
  <si>
    <t>Nº de bits</t>
  </si>
  <si>
    <t>4m 51s</t>
  </si>
  <si>
    <t>6m 24s</t>
  </si>
  <si>
    <t>3m 40</t>
  </si>
  <si>
    <t>4m 16s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</si>
</sst>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8" fontId="0" fillId="4" borderId="0" xfId="0" applyNumberFormat="1" applyFill="1" applyBorder="1" applyAlignment="1">
      <alignment vertical="top"/>
    </xf>
    <xf numFmtId="2" fontId="0" fillId="4" borderId="0" xfId="0" applyNumberFormat="1" applyFill="1" applyBorder="1" applyAlignment="1">
      <alignment vertical="top"/>
    </xf>
    <xf numFmtId="1" fontId="0" fillId="4" borderId="0" xfId="0" applyNumberFormat="1" applyFill="1" applyBorder="1" applyAlignment="1">
      <alignment vertical="top"/>
    </xf>
    <xf numFmtId="0" fontId="1" fillId="0" borderId="0" xfId="0" applyFont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45" fontId="0" fillId="3" borderId="22" xfId="0" applyNumberFormat="1" applyFill="1" applyBorder="1" applyAlignment="1">
      <alignment horizontal="center"/>
    </xf>
    <xf numFmtId="45" fontId="0" fillId="3" borderId="24" xfId="0" applyNumberFormat="1" applyFill="1" applyBorder="1" applyAlignment="1">
      <alignment horizontal="center"/>
    </xf>
    <xf numFmtId="45" fontId="0" fillId="3" borderId="25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2" xfId="0" applyFill="1" applyBorder="1"/>
    <xf numFmtId="0" fontId="0" fillId="7" borderId="13" xfId="0" applyFill="1" applyBorder="1" applyAlignment="1">
      <alignment horizontal="left"/>
    </xf>
    <xf numFmtId="0" fontId="0" fillId="7" borderId="14" xfId="0" applyFill="1" applyBorder="1"/>
    <xf numFmtId="0" fontId="0" fillId="7" borderId="15" xfId="0" applyFill="1" applyBorder="1" applyAlignment="1">
      <alignment horizontal="left"/>
    </xf>
    <xf numFmtId="0" fontId="0" fillId="7" borderId="17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LUTRAM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LUTRAM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 - TSíntesis'!$I$25:$I$34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 - TSíntesis'!$K$25:$K$34</c:f>
              <c:numCache>
                <c:formatCode>General</c:formatCode>
                <c:ptCount val="10"/>
                <c:pt idx="0">
                  <c:v>992</c:v>
                </c:pt>
                <c:pt idx="1">
                  <c:v>1536</c:v>
                </c:pt>
                <c:pt idx="2">
                  <c:v>2048</c:v>
                </c:pt>
                <c:pt idx="3">
                  <c:v>3102</c:v>
                </c:pt>
                <c:pt idx="4">
                  <c:v>4158</c:v>
                </c:pt>
                <c:pt idx="5">
                  <c:v>5332</c:v>
                </c:pt>
                <c:pt idx="6">
                  <c:v>6820</c:v>
                </c:pt>
                <c:pt idx="7">
                  <c:v>8742</c:v>
                </c:pt>
                <c:pt idx="8">
                  <c:v>9734</c:v>
                </c:pt>
                <c:pt idx="9">
                  <c:v>11656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C3-4349-B7C8-D4AFECAAC7FC}"/>
            </c:ext>
          </c:extLst>
        </c:ser>
        <c:axId val="125123968"/>
        <c:axId val="124986880"/>
      </c:scatterChart>
      <c:valAx>
        <c:axId val="1251239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986880"/>
        <c:crosses val="autoZero"/>
        <c:crossBetween val="midCat"/>
      </c:valAx>
      <c:valAx>
        <c:axId val="124986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LUTRAM (%)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xVal>
            <c:numRef>
              <c:f>'Recursos TFM - Bits'!$D$6:$D$10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'Recursos TFM - Bits'!$R$6:$R$10</c:f>
              <c:numCache>
                <c:formatCode>General</c:formatCode>
                <c:ptCount val="5"/>
                <c:pt idx="0">
                  <c:v>46.473684210526315</c:v>
                </c:pt>
                <c:pt idx="1">
                  <c:v>59</c:v>
                </c:pt>
                <c:pt idx="2">
                  <c:v>71.34210526315789</c:v>
                </c:pt>
                <c:pt idx="3">
                  <c:v>83.836842105263159</c:v>
                </c:pt>
                <c:pt idx="4">
                  <c:v>96.031578947368416</c:v>
                </c:pt>
              </c:numCache>
            </c:numRef>
          </c:yVal>
          <c:smooth val="1"/>
        </c:ser>
        <c:axId val="126433920"/>
        <c:axId val="126448384"/>
      </c:scatterChart>
      <c:valAx>
        <c:axId val="126433920"/>
        <c:scaling>
          <c:orientation val="minMax"/>
          <c:max val="16"/>
          <c:min val="8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Bits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448384"/>
        <c:crosses val="autoZero"/>
        <c:crossBetween val="midCat"/>
      </c:valAx>
      <c:valAx>
        <c:axId val="126448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LUT(%)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xVal>
            <c:numRef>
              <c:f>'Recursos TFM - Bits'!$D$6:$D$10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'Recursos TFM - Bits'!$Q$6:$Q$10</c:f>
              <c:numCache>
                <c:formatCode>General</c:formatCode>
                <c:ptCount val="5"/>
                <c:pt idx="0">
                  <c:v>20.555205047318612</c:v>
                </c:pt>
                <c:pt idx="1">
                  <c:v>26.71608832807571</c:v>
                </c:pt>
                <c:pt idx="2">
                  <c:v>32.441640378548897</c:v>
                </c:pt>
                <c:pt idx="3">
                  <c:v>38.129337539432179</c:v>
                </c:pt>
                <c:pt idx="4">
                  <c:v>43.012618296529972</c:v>
                </c:pt>
              </c:numCache>
            </c:numRef>
          </c:yVal>
          <c:smooth val="1"/>
        </c:ser>
        <c:axId val="126476288"/>
        <c:axId val="126478208"/>
      </c:scatterChart>
      <c:valAx>
        <c:axId val="126476288"/>
        <c:scaling>
          <c:orientation val="minMax"/>
          <c:max val="16"/>
          <c:min val="8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Bits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478208"/>
        <c:crosses val="autoZero"/>
        <c:crossBetween val="midCat"/>
      </c:valAx>
      <c:valAx>
        <c:axId val="1264782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4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FF(%)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xVal>
            <c:numRef>
              <c:f>'Recursos TFM - Bits'!$D$6:$D$10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'Recursos TFM - Bits'!$S$6:$S$10</c:f>
              <c:numCache>
                <c:formatCode>General</c:formatCode>
                <c:ptCount val="5"/>
                <c:pt idx="0">
                  <c:v>16.078075709779181</c:v>
                </c:pt>
                <c:pt idx="1">
                  <c:v>19.780757097791799</c:v>
                </c:pt>
                <c:pt idx="2">
                  <c:v>22.727129337539431</c:v>
                </c:pt>
                <c:pt idx="3">
                  <c:v>24.987381703470032</c:v>
                </c:pt>
                <c:pt idx="4">
                  <c:v>27.051261829652997</c:v>
                </c:pt>
              </c:numCache>
            </c:numRef>
          </c:yVal>
          <c:smooth val="1"/>
        </c:ser>
        <c:axId val="126641280"/>
        <c:axId val="126643200"/>
      </c:scatterChart>
      <c:valAx>
        <c:axId val="126641280"/>
        <c:scaling>
          <c:orientation val="minMax"/>
          <c:max val="16"/>
          <c:min val="8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Bits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43200"/>
        <c:crosses val="autoZero"/>
        <c:crossBetween val="midCat"/>
      </c:valAx>
      <c:valAx>
        <c:axId val="1266432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64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LUTRAM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 - TSíntesis'!$I$25:$I$34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 - TSíntesis'!$J$25:$J$34</c:f>
              <c:numCache>
                <c:formatCode>General</c:formatCode>
                <c:ptCount val="10"/>
                <c:pt idx="0">
                  <c:v>1549</c:v>
                </c:pt>
                <c:pt idx="1">
                  <c:v>2132</c:v>
                </c:pt>
                <c:pt idx="2">
                  <c:v>2643</c:v>
                </c:pt>
                <c:pt idx="3">
                  <c:v>3703</c:v>
                </c:pt>
                <c:pt idx="4">
                  <c:v>4753</c:v>
                </c:pt>
                <c:pt idx="5">
                  <c:v>5940</c:v>
                </c:pt>
                <c:pt idx="6">
                  <c:v>7429</c:v>
                </c:pt>
                <c:pt idx="7">
                  <c:v>9353</c:v>
                </c:pt>
                <c:pt idx="8">
                  <c:v>10344</c:v>
                </c:pt>
                <c:pt idx="9">
                  <c:v>12264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2D-4078-86FD-2D95B8E293BB}"/>
            </c:ext>
          </c:extLst>
        </c:ser>
        <c:axId val="125030784"/>
        <c:axId val="125033088"/>
      </c:scatterChart>
      <c:valAx>
        <c:axId val="1250307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3088"/>
        <c:crosses val="autoZero"/>
        <c:crossBetween val="midCat"/>
      </c:valAx>
      <c:valAx>
        <c:axId val="125033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FF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FF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 - TSíntesis'!$I$25:$I$34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 - TSíntesis'!$L$25:$L$34</c:f>
              <c:numCache>
                <c:formatCode>General</c:formatCode>
                <c:ptCount val="10"/>
                <c:pt idx="0">
                  <c:v>837</c:v>
                </c:pt>
                <c:pt idx="1">
                  <c:v>1091</c:v>
                </c:pt>
                <c:pt idx="2">
                  <c:v>1341</c:v>
                </c:pt>
                <c:pt idx="3">
                  <c:v>1845</c:v>
                </c:pt>
                <c:pt idx="4">
                  <c:v>2345</c:v>
                </c:pt>
                <c:pt idx="5">
                  <c:v>3087</c:v>
                </c:pt>
                <c:pt idx="6">
                  <c:v>3837</c:v>
                </c:pt>
                <c:pt idx="7">
                  <c:v>4837</c:v>
                </c:pt>
                <c:pt idx="8">
                  <c:v>5337</c:v>
                </c:pt>
                <c:pt idx="9">
                  <c:v>6337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0BC-414A-B850-E4B6D310FE7D}"/>
            </c:ext>
          </c:extLst>
        </c:ser>
        <c:axId val="125969920"/>
        <c:axId val="125976576"/>
      </c:scatterChart>
      <c:valAx>
        <c:axId val="1259699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976576"/>
        <c:crosses val="autoZero"/>
        <c:crossBetween val="midCat"/>
      </c:valAx>
      <c:valAx>
        <c:axId val="1259765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9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Síntesis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tiempo de Sintesís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 - TSíntesis'!$I$25:$I$34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 - TSíntesis'!$E$25:$E$34</c:f>
              <c:numCache>
                <c:formatCode>mm:ss</c:formatCode>
                <c:ptCount val="10"/>
                <c:pt idx="0">
                  <c:v>1.3425925925925925E-3</c:v>
                </c:pt>
                <c:pt idx="1">
                  <c:v>1.5740740740740741E-3</c:v>
                </c:pt>
                <c:pt idx="2">
                  <c:v>2.3379629629629631E-3</c:v>
                </c:pt>
                <c:pt idx="3">
                  <c:v>4.0856481481481481E-3</c:v>
                </c:pt>
                <c:pt idx="4">
                  <c:v>6.7592592592592591E-3</c:v>
                </c:pt>
                <c:pt idx="5">
                  <c:v>9.1898148148148139E-3</c:v>
                </c:pt>
                <c:pt idx="6">
                  <c:v>1.4571759259259258E-2</c:v>
                </c:pt>
                <c:pt idx="7">
                  <c:v>2.0879629629629626E-2</c:v>
                </c:pt>
                <c:pt idx="8">
                  <c:v>3.4733796296296297E-2</c:v>
                </c:pt>
                <c:pt idx="9">
                  <c:v>3.7511574074074072E-2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8E0-41AE-B1E6-B210518462B3}"/>
            </c:ext>
          </c:extLst>
        </c:ser>
        <c:axId val="125840000"/>
        <c:axId val="125842560"/>
      </c:scatterChart>
      <c:valAx>
        <c:axId val="1258400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842560"/>
        <c:crosses val="autoZero"/>
        <c:crossBetween val="midCat"/>
      </c:valAx>
      <c:valAx>
        <c:axId val="125842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8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Camino Crítico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Camino Crítico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 - TSíntesis'!$I$25:$I$34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 - TSíntesis'!$G$25:$G$34</c:f>
              <c:numCache>
                <c:formatCode>General</c:formatCode>
                <c:ptCount val="10"/>
                <c:pt idx="0">
                  <c:v>74.114999999999995</c:v>
                </c:pt>
                <c:pt idx="1">
                  <c:v>69.844999999999999</c:v>
                </c:pt>
                <c:pt idx="2">
                  <c:v>69.037999999999997</c:v>
                </c:pt>
                <c:pt idx="3">
                  <c:v>68.638999999999996</c:v>
                </c:pt>
                <c:pt idx="4">
                  <c:v>64.658000000000001</c:v>
                </c:pt>
                <c:pt idx="5">
                  <c:v>62.606999999999999</c:v>
                </c:pt>
                <c:pt idx="6">
                  <c:v>61.154000000000003</c:v>
                </c:pt>
                <c:pt idx="7">
                  <c:v>65.067999999999998</c:v>
                </c:pt>
                <c:pt idx="8">
                  <c:v>63.539000000000001</c:v>
                </c:pt>
                <c:pt idx="9">
                  <c:v>60.475000000000001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A5C-47F3-96C4-8566B3F9861B}"/>
            </c:ext>
          </c:extLst>
        </c:ser>
        <c:axId val="125865984"/>
        <c:axId val="125868288"/>
      </c:scatterChart>
      <c:valAx>
        <c:axId val="1258659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868288"/>
        <c:crosses val="autoZero"/>
        <c:crossBetween val="midCat"/>
      </c:valAx>
      <c:valAx>
        <c:axId val="125868288"/>
        <c:scaling>
          <c:orientation val="minMax"/>
          <c:min val="5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8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LUTRAM (%)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LUTRAM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 - TSíntesis'!$I$25:$I$34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 - TSíntesis'!$S$25:$S$34</c:f>
              <c:numCache>
                <c:formatCode>General</c:formatCode>
                <c:ptCount val="10"/>
                <c:pt idx="0">
                  <c:v>5.2210526315789476</c:v>
                </c:pt>
                <c:pt idx="1">
                  <c:v>8.0842105263157897</c:v>
                </c:pt>
                <c:pt idx="2">
                  <c:v>10.778947368421052</c:v>
                </c:pt>
                <c:pt idx="3">
                  <c:v>16.326315789473686</c:v>
                </c:pt>
                <c:pt idx="4">
                  <c:v>21.88421052631579</c:v>
                </c:pt>
                <c:pt idx="5">
                  <c:v>28.063157894736843</c:v>
                </c:pt>
                <c:pt idx="6">
                  <c:v>35.89473684210526</c:v>
                </c:pt>
                <c:pt idx="7">
                  <c:v>46.010526315789477</c:v>
                </c:pt>
                <c:pt idx="8">
                  <c:v>51.231578947368419</c:v>
                </c:pt>
                <c:pt idx="9">
                  <c:v>61.347368421052629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C3-4349-B7C8-D4AFECAAC7FC}"/>
            </c:ext>
          </c:extLst>
        </c:ser>
        <c:axId val="126309504"/>
        <c:axId val="126311808"/>
      </c:scatterChart>
      <c:valAx>
        <c:axId val="1263095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311808"/>
        <c:crosses val="autoZero"/>
        <c:crossBetween val="midCat"/>
      </c:valAx>
      <c:valAx>
        <c:axId val="126311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3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LUT(%)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LUT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 - TSíntesis'!$I$25:$I$34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 - TSíntesis'!$R$25:$R$34</c:f>
              <c:numCache>
                <c:formatCode>General</c:formatCode>
                <c:ptCount val="10"/>
                <c:pt idx="0">
                  <c:v>2.4432176656151419</c:v>
                </c:pt>
                <c:pt idx="1">
                  <c:v>3.362776025236593</c:v>
                </c:pt>
                <c:pt idx="2">
                  <c:v>4.1687697160883284</c:v>
                </c:pt>
                <c:pt idx="3">
                  <c:v>5.8406940063091479</c:v>
                </c:pt>
                <c:pt idx="4">
                  <c:v>7.4968454258675079</c:v>
                </c:pt>
                <c:pt idx="5">
                  <c:v>9.3690851735015777</c:v>
                </c:pt>
                <c:pt idx="6">
                  <c:v>11.717665615141955</c:v>
                </c:pt>
                <c:pt idx="7">
                  <c:v>14.752365930599369</c:v>
                </c:pt>
                <c:pt idx="8">
                  <c:v>16.315457413249213</c:v>
                </c:pt>
                <c:pt idx="9">
                  <c:v>19.343848580441641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2D-4078-86FD-2D95B8E293BB}"/>
            </c:ext>
          </c:extLst>
        </c:ser>
        <c:axId val="126331136"/>
        <c:axId val="126227200"/>
      </c:scatterChart>
      <c:valAx>
        <c:axId val="12633113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227200"/>
        <c:crosses val="autoZero"/>
        <c:crossBetween val="midCat"/>
      </c:valAx>
      <c:valAx>
        <c:axId val="1262272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33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FF(%)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v>FF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'Recursos TFM - TSíntesis'!$I$25:$I$34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2750</c:v>
                </c:pt>
                <c:pt idx="6">
                  <c:v>3500</c:v>
                </c:pt>
                <c:pt idx="7">
                  <c:v>4500</c:v>
                </c:pt>
                <c:pt idx="8">
                  <c:v>5000</c:v>
                </c:pt>
                <c:pt idx="9">
                  <c:v>6000</c:v>
                </c:pt>
              </c:numCache>
            </c:numRef>
          </c:xVal>
          <c:yVal>
            <c:numRef>
              <c:f>'Recursos TFM - TSíntesis'!$T$25:$T$34</c:f>
              <c:numCache>
                <c:formatCode>General</c:formatCode>
                <c:ptCount val="10"/>
                <c:pt idx="0">
                  <c:v>0.66009463722397477</c:v>
                </c:pt>
                <c:pt idx="1">
                  <c:v>0.86041009463722395</c:v>
                </c:pt>
                <c:pt idx="2">
                  <c:v>1.0575709779179812</c:v>
                </c:pt>
                <c:pt idx="3">
                  <c:v>1.4550473186119874</c:v>
                </c:pt>
                <c:pt idx="4">
                  <c:v>1.8493690851735016</c:v>
                </c:pt>
                <c:pt idx="5">
                  <c:v>2.4345425867507888</c:v>
                </c:pt>
                <c:pt idx="6">
                  <c:v>3.02602523659306</c:v>
                </c:pt>
                <c:pt idx="7">
                  <c:v>3.8146687697160884</c:v>
                </c:pt>
                <c:pt idx="8">
                  <c:v>4.2089905362776028</c:v>
                </c:pt>
                <c:pt idx="9">
                  <c:v>4.9976340694006307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0BC-414A-B850-E4B6D310FE7D}"/>
            </c:ext>
          </c:extLst>
        </c:ser>
        <c:axId val="126254464"/>
        <c:axId val="126273408"/>
      </c:scatterChart>
      <c:valAx>
        <c:axId val="1262544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273408"/>
        <c:crosses val="autoZero"/>
        <c:crossBetween val="midCat"/>
      </c:valAx>
      <c:valAx>
        <c:axId val="126273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25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Síntesis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xVal>
            <c:numRef>
              <c:f>'Recursos TFM - Bits'!$D$6:$D$10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'Recursos TFM - Bits'!$E$6:$E$10</c:f>
              <c:numCache>
                <c:formatCode>mm:ss</c:formatCode>
                <c:ptCount val="5"/>
                <c:pt idx="0">
                  <c:v>3.876157407407408E-2</c:v>
                </c:pt>
                <c:pt idx="1">
                  <c:v>3.982638888888889E-2</c:v>
                </c:pt>
                <c:pt idx="2">
                  <c:v>4.0370370370370369E-2</c:v>
                </c:pt>
                <c:pt idx="3">
                  <c:v>4.1585648148148149E-2</c:v>
                </c:pt>
                <c:pt idx="4">
                  <c:v>4.3472222222222225E-2</c:v>
                </c:pt>
              </c:numCache>
            </c:numRef>
          </c:yVal>
          <c:smooth val="1"/>
        </c:ser>
        <c:axId val="126408192"/>
        <c:axId val="126410112"/>
      </c:scatterChart>
      <c:valAx>
        <c:axId val="126408192"/>
        <c:scaling>
          <c:orientation val="minMax"/>
          <c:max val="16"/>
          <c:min val="8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410112"/>
        <c:crosses val="autoZero"/>
        <c:crossBetween val="midCat"/>
      </c:valAx>
      <c:valAx>
        <c:axId val="126410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4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</xdr:colOff>
      <xdr:row>35</xdr:row>
      <xdr:rowOff>38099</xdr:rowOff>
    </xdr:from>
    <xdr:to>
      <xdr:col>6</xdr:col>
      <xdr:colOff>1724025</xdr:colOff>
      <xdr:row>55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155202</xdr:colOff>
      <xdr:row>35</xdr:row>
      <xdr:rowOff>37540</xdr:rowOff>
    </xdr:from>
    <xdr:to>
      <xdr:col>19</xdr:col>
      <xdr:colOff>579065</xdr:colOff>
      <xdr:row>55</xdr:row>
      <xdr:rowOff>66115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2402</xdr:colOff>
      <xdr:row>34</xdr:row>
      <xdr:rowOff>168089</xdr:rowOff>
    </xdr:from>
    <xdr:to>
      <xdr:col>28</xdr:col>
      <xdr:colOff>186138</xdr:colOff>
      <xdr:row>55</xdr:row>
      <xdr:rowOff>6164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122464</xdr:colOff>
      <xdr:row>76</xdr:row>
      <xdr:rowOff>120063</xdr:rowOff>
    </xdr:from>
    <xdr:to>
      <xdr:col>6</xdr:col>
      <xdr:colOff>1730148</xdr:colOff>
      <xdr:row>96</xdr:row>
      <xdr:rowOff>148638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213711</xdr:colOff>
      <xdr:row>76</xdr:row>
      <xdr:rowOff>151279</xdr:rowOff>
    </xdr:from>
    <xdr:to>
      <xdr:col>19</xdr:col>
      <xdr:colOff>740829</xdr:colOff>
      <xdr:row>96</xdr:row>
      <xdr:rowOff>179854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162485</xdr:colOff>
      <xdr:row>55</xdr:row>
      <xdr:rowOff>114461</xdr:rowOff>
    </xdr:from>
    <xdr:to>
      <xdr:col>6</xdr:col>
      <xdr:colOff>1702215</xdr:colOff>
      <xdr:row>75</xdr:row>
      <xdr:rowOff>143036</xdr:rowOff>
    </xdr:to>
    <xdr:graphicFrame macro="">
      <xdr:nvGraphicFramePr>
        <xdr:cNvPr id="9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136071</xdr:colOff>
      <xdr:row>55</xdr:row>
      <xdr:rowOff>163286</xdr:rowOff>
    </xdr:from>
    <xdr:to>
      <xdr:col>19</xdr:col>
      <xdr:colOff>559934</xdr:colOff>
      <xdr:row>76</xdr:row>
      <xdr:rowOff>1361</xdr:rowOff>
    </xdr:to>
    <xdr:graphicFrame macro="">
      <xdr:nvGraphicFramePr>
        <xdr:cNvPr id="10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</xdr:colOff>
      <xdr:row>55</xdr:row>
      <xdr:rowOff>149678</xdr:rowOff>
    </xdr:from>
    <xdr:to>
      <xdr:col>28</xdr:col>
      <xdr:colOff>183737</xdr:colOff>
      <xdr:row>75</xdr:row>
      <xdr:rowOff>178253</xdr:rowOff>
    </xdr:to>
    <xdr:graphicFrame macro="">
      <xdr:nvGraphicFramePr>
        <xdr:cNvPr id="11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1401534</xdr:colOff>
      <xdr:row>34</xdr:row>
      <xdr:rowOff>52028</xdr:rowOff>
    </xdr:from>
    <xdr:to>
      <xdr:col>18</xdr:col>
      <xdr:colOff>42861</xdr:colOff>
      <xdr:row>54</xdr:row>
      <xdr:rowOff>80603</xdr:rowOff>
    </xdr:to>
    <xdr:graphicFrame macro="">
      <xdr:nvGraphicFramePr>
        <xdr:cNvPr id="5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366592</xdr:colOff>
      <xdr:row>12</xdr:row>
      <xdr:rowOff>182497</xdr:rowOff>
    </xdr:from>
    <xdr:to>
      <xdr:col>6</xdr:col>
      <xdr:colOff>1144322</xdr:colOff>
      <xdr:row>33</xdr:row>
      <xdr:rowOff>20572</xdr:rowOff>
    </xdr:to>
    <xdr:graphicFrame macro="">
      <xdr:nvGraphicFramePr>
        <xdr:cNvPr id="7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1442357</xdr:colOff>
      <xdr:row>12</xdr:row>
      <xdr:rowOff>176894</xdr:rowOff>
    </xdr:from>
    <xdr:to>
      <xdr:col>18</xdr:col>
      <xdr:colOff>97291</xdr:colOff>
      <xdr:row>33</xdr:row>
      <xdr:rowOff>14969</xdr:rowOff>
    </xdr:to>
    <xdr:graphicFrame macro="">
      <xdr:nvGraphicFramePr>
        <xdr:cNvPr id="8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340180</xdr:colOff>
      <xdr:row>34</xdr:row>
      <xdr:rowOff>27213</xdr:rowOff>
    </xdr:from>
    <xdr:to>
      <xdr:col>6</xdr:col>
      <xdr:colOff>1081809</xdr:colOff>
      <xdr:row>54</xdr:row>
      <xdr:rowOff>55788</xdr:rowOff>
    </xdr:to>
    <xdr:graphicFrame macro="">
      <xdr:nvGraphicFramePr>
        <xdr:cNvPr id="9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V34"/>
  <sheetViews>
    <sheetView tabSelected="1" zoomScale="115" zoomScaleNormal="115" workbookViewId="0"/>
  </sheetViews>
  <sheetFormatPr baseColWidth="10" defaultRowHeight="15"/>
  <cols>
    <col min="4" max="4" width="31.28515625" style="1" bestFit="1" customWidth="1"/>
    <col min="5" max="5" width="17.7109375" style="1" bestFit="1" customWidth="1"/>
    <col min="6" max="6" width="25.7109375" style="1" bestFit="1" customWidth="1"/>
    <col min="7" max="7" width="26.5703125" style="1" bestFit="1" customWidth="1"/>
    <col min="8" max="8" width="13" style="1" bestFit="1" customWidth="1"/>
    <col min="9" max="9" width="9.28515625" style="1" bestFit="1" customWidth="1"/>
    <col min="10" max="10" width="6.7109375" style="1" bestFit="1" customWidth="1"/>
    <col min="11" max="11" width="8.28515625" style="1" bestFit="1" customWidth="1"/>
    <col min="12" max="12" width="6.5703125" style="1" bestFit="1" customWidth="1"/>
    <col min="13" max="13" width="6.28515625" style="1" bestFit="1" customWidth="1"/>
    <col min="14" max="14" width="4.42578125" style="1" bestFit="1" customWidth="1"/>
    <col min="15" max="15" width="3.28515625" style="1" bestFit="1" customWidth="1"/>
    <col min="16" max="16" width="5.7109375" style="1" bestFit="1" customWidth="1"/>
    <col min="17" max="17" width="3.85546875" style="1" bestFit="1" customWidth="1"/>
    <col min="19" max="19" width="11.7109375" bestFit="1" customWidth="1"/>
    <col min="21" max="21" width="14.140625" bestFit="1" customWidth="1"/>
  </cols>
  <sheetData>
    <row r="4" spans="4:17" ht="15.75" thickBot="1"/>
    <row r="5" spans="4:17" ht="15.75" thickBot="1">
      <c r="D5" s="2" t="s">
        <v>20</v>
      </c>
    </row>
    <row r="6" spans="4:17" ht="15.75" thickBot="1">
      <c r="D6" s="5" t="s">
        <v>12</v>
      </c>
      <c r="E6" s="8" t="s">
        <v>209</v>
      </c>
      <c r="F6" s="9" t="s">
        <v>13</v>
      </c>
      <c r="G6" s="10" t="s">
        <v>168</v>
      </c>
      <c r="H6" s="10" t="s">
        <v>169</v>
      </c>
      <c r="I6" s="10" t="s">
        <v>155</v>
      </c>
      <c r="J6" s="10" t="s">
        <v>14</v>
      </c>
      <c r="K6" s="10" t="s">
        <v>15</v>
      </c>
      <c r="L6" s="10" t="s">
        <v>17</v>
      </c>
      <c r="M6" s="10" t="s">
        <v>16</v>
      </c>
      <c r="N6" s="10" t="s">
        <v>19</v>
      </c>
      <c r="O6" s="10" t="s">
        <v>18</v>
      </c>
      <c r="P6" s="10" t="s">
        <v>60</v>
      </c>
      <c r="Q6" s="11" t="s">
        <v>61</v>
      </c>
    </row>
    <row r="7" spans="4:17">
      <c r="D7" s="12" t="s">
        <v>11</v>
      </c>
      <c r="E7" s="18" t="s">
        <v>62</v>
      </c>
      <c r="F7" s="19" t="s">
        <v>63</v>
      </c>
      <c r="G7" s="19">
        <v>77.28</v>
      </c>
      <c r="H7" s="19">
        <v>0.21299999999999999</v>
      </c>
      <c r="I7" s="19">
        <v>0</v>
      </c>
      <c r="J7" s="19">
        <v>508</v>
      </c>
      <c r="K7" s="19">
        <v>0</v>
      </c>
      <c r="L7" s="19">
        <v>152</v>
      </c>
      <c r="M7" s="19">
        <v>0</v>
      </c>
      <c r="N7" s="19">
        <v>0</v>
      </c>
      <c r="O7" s="19">
        <v>42</v>
      </c>
      <c r="P7" s="19">
        <v>2</v>
      </c>
      <c r="Q7" s="20">
        <v>1</v>
      </c>
    </row>
    <row r="8" spans="4:17">
      <c r="D8" s="3" t="s">
        <v>0</v>
      </c>
      <c r="E8" s="21" t="s">
        <v>75</v>
      </c>
      <c r="F8" s="7" t="s">
        <v>76</v>
      </c>
      <c r="G8" s="7">
        <v>80.084000000000003</v>
      </c>
      <c r="H8" s="7">
        <v>0.21299999999999999</v>
      </c>
      <c r="I8" s="7">
        <v>0</v>
      </c>
      <c r="J8" s="7">
        <v>492</v>
      </c>
      <c r="K8" s="7">
        <v>0</v>
      </c>
      <c r="L8" s="7">
        <v>216</v>
      </c>
      <c r="M8" s="7">
        <v>0</v>
      </c>
      <c r="N8" s="7">
        <v>0</v>
      </c>
      <c r="O8" s="7">
        <v>55</v>
      </c>
      <c r="P8" s="7">
        <v>2</v>
      </c>
      <c r="Q8" s="22">
        <v>1</v>
      </c>
    </row>
    <row r="9" spans="4:17">
      <c r="D9" s="4" t="s">
        <v>1</v>
      </c>
      <c r="E9" s="23" t="s">
        <v>86</v>
      </c>
      <c r="F9" s="6" t="s">
        <v>87</v>
      </c>
      <c r="G9" s="6">
        <v>65.558000000000007</v>
      </c>
      <c r="H9" s="6">
        <v>0.214</v>
      </c>
      <c r="I9" s="6">
        <v>4000</v>
      </c>
      <c r="J9" s="6">
        <v>4377</v>
      </c>
      <c r="K9" s="6">
        <v>3750</v>
      </c>
      <c r="L9" s="6">
        <v>4274</v>
      </c>
      <c r="M9" s="6">
        <v>0</v>
      </c>
      <c r="N9" s="6">
        <v>0</v>
      </c>
      <c r="O9" s="6">
        <v>55</v>
      </c>
      <c r="P9" s="6">
        <v>2</v>
      </c>
      <c r="Q9" s="24">
        <v>1</v>
      </c>
    </row>
    <row r="10" spans="4:17">
      <c r="D10" s="3" t="s">
        <v>2</v>
      </c>
      <c r="E10" s="21" t="s">
        <v>110</v>
      </c>
      <c r="F10" s="7" t="s">
        <v>111</v>
      </c>
      <c r="G10" s="7">
        <v>64.206999999999994</v>
      </c>
      <c r="H10" s="7">
        <v>0.214</v>
      </c>
      <c r="I10" s="7">
        <v>1000</v>
      </c>
      <c r="J10" s="7">
        <v>5415</v>
      </c>
      <c r="K10" s="7">
        <v>615</v>
      </c>
      <c r="L10" s="7">
        <v>12438</v>
      </c>
      <c r="M10" s="7">
        <v>0</v>
      </c>
      <c r="N10" s="7">
        <v>0</v>
      </c>
      <c r="O10" s="7">
        <v>55</v>
      </c>
      <c r="P10" s="7">
        <v>2</v>
      </c>
      <c r="Q10" s="22">
        <v>1</v>
      </c>
    </row>
    <row r="11" spans="4:17">
      <c r="D11" s="4" t="s">
        <v>3</v>
      </c>
      <c r="E11" s="23" t="s">
        <v>112</v>
      </c>
      <c r="F11" s="6" t="s">
        <v>113</v>
      </c>
      <c r="G11" s="6">
        <v>63.722999999999999</v>
      </c>
      <c r="H11" s="6">
        <v>0.214</v>
      </c>
      <c r="I11" s="6">
        <v>500</v>
      </c>
      <c r="J11" s="6">
        <v>3863</v>
      </c>
      <c r="K11" s="6">
        <v>180</v>
      </c>
      <c r="L11" s="6">
        <v>9707</v>
      </c>
      <c r="M11" s="6">
        <v>0</v>
      </c>
      <c r="N11" s="6">
        <v>0</v>
      </c>
      <c r="O11" s="6">
        <v>55</v>
      </c>
      <c r="P11" s="6">
        <v>2</v>
      </c>
      <c r="Q11" s="24">
        <v>1</v>
      </c>
    </row>
    <row r="12" spans="4:17">
      <c r="D12" s="3" t="s">
        <v>4</v>
      </c>
      <c r="E12" s="21" t="s">
        <v>125</v>
      </c>
      <c r="F12" s="7" t="s">
        <v>126</v>
      </c>
      <c r="G12" s="7">
        <v>74.114999999999995</v>
      </c>
      <c r="H12" s="7">
        <v>0.21299999999999999</v>
      </c>
      <c r="I12" s="7">
        <v>500</v>
      </c>
      <c r="J12" s="7">
        <v>1549</v>
      </c>
      <c r="K12" s="7">
        <v>992</v>
      </c>
      <c r="L12" s="7">
        <v>837</v>
      </c>
      <c r="M12" s="7">
        <v>0</v>
      </c>
      <c r="N12" s="7">
        <v>0</v>
      </c>
      <c r="O12" s="7">
        <v>55</v>
      </c>
      <c r="P12" s="7">
        <v>2</v>
      </c>
      <c r="Q12" s="22">
        <v>1</v>
      </c>
    </row>
    <row r="13" spans="4:17">
      <c r="D13" s="33" t="s">
        <v>138</v>
      </c>
      <c r="E13" s="32" t="s">
        <v>166</v>
      </c>
      <c r="F13" s="34" t="s">
        <v>167</v>
      </c>
      <c r="G13" s="34">
        <v>63.539000000000001</v>
      </c>
      <c r="H13" s="34">
        <v>0.215</v>
      </c>
      <c r="I13" s="34">
        <v>5000</v>
      </c>
      <c r="J13" s="34">
        <v>10344</v>
      </c>
      <c r="K13" s="34">
        <v>9734</v>
      </c>
      <c r="L13" s="34">
        <v>5337</v>
      </c>
      <c r="M13" s="34">
        <v>0</v>
      </c>
      <c r="N13" s="34">
        <v>0</v>
      </c>
      <c r="O13" s="34">
        <v>55</v>
      </c>
      <c r="P13" s="34">
        <v>2</v>
      </c>
      <c r="Q13" s="35">
        <v>1</v>
      </c>
    </row>
    <row r="14" spans="4:17">
      <c r="D14" s="3" t="s">
        <v>5</v>
      </c>
      <c r="E14" s="21" t="s">
        <v>174</v>
      </c>
      <c r="F14" s="7" t="s">
        <v>175</v>
      </c>
      <c r="G14" s="7">
        <v>73.265000000000001</v>
      </c>
      <c r="H14" s="7">
        <v>0.221</v>
      </c>
      <c r="I14" s="7">
        <v>0</v>
      </c>
      <c r="J14" s="7">
        <v>691</v>
      </c>
      <c r="K14" s="7">
        <v>0</v>
      </c>
      <c r="L14" s="7">
        <v>246</v>
      </c>
      <c r="M14" s="7">
        <v>128</v>
      </c>
      <c r="N14" s="7">
        <v>0</v>
      </c>
      <c r="O14" s="7">
        <v>56</v>
      </c>
      <c r="P14" s="7">
        <v>2</v>
      </c>
      <c r="Q14" s="22">
        <v>1</v>
      </c>
    </row>
    <row r="15" spans="4:17">
      <c r="D15" s="4" t="s">
        <v>6</v>
      </c>
      <c r="E15" s="23" t="s">
        <v>170</v>
      </c>
      <c r="F15" s="6" t="s">
        <v>171</v>
      </c>
      <c r="G15" s="6">
        <v>79.233000000000004</v>
      </c>
      <c r="H15" s="6">
        <v>0.21299999999999999</v>
      </c>
      <c r="I15" s="6">
        <v>0</v>
      </c>
      <c r="J15" s="6">
        <v>561</v>
      </c>
      <c r="K15" s="6">
        <v>0</v>
      </c>
      <c r="L15" s="6">
        <v>216</v>
      </c>
      <c r="M15" s="6">
        <v>0</v>
      </c>
      <c r="N15" s="6">
        <v>0</v>
      </c>
      <c r="O15" s="6">
        <v>55</v>
      </c>
      <c r="P15" s="6">
        <v>2</v>
      </c>
      <c r="Q15" s="24">
        <v>1</v>
      </c>
    </row>
    <row r="16" spans="4:17">
      <c r="D16" s="3" t="s">
        <v>7</v>
      </c>
      <c r="E16" s="21" t="s">
        <v>139</v>
      </c>
      <c r="F16" s="7" t="s">
        <v>140</v>
      </c>
      <c r="G16" s="7">
        <v>78.64</v>
      </c>
      <c r="H16" s="7">
        <v>0.21299999999999999</v>
      </c>
      <c r="I16" s="7">
        <v>0</v>
      </c>
      <c r="J16" s="7">
        <v>583</v>
      </c>
      <c r="K16" s="7">
        <v>0</v>
      </c>
      <c r="L16" s="7">
        <v>184</v>
      </c>
      <c r="M16" s="7">
        <v>0</v>
      </c>
      <c r="N16" s="7">
        <v>2</v>
      </c>
      <c r="O16" s="7">
        <v>55</v>
      </c>
      <c r="P16" s="7">
        <v>2</v>
      </c>
      <c r="Q16" s="22">
        <v>1</v>
      </c>
    </row>
    <row r="17" spans="4:22">
      <c r="D17" s="4" t="s">
        <v>8</v>
      </c>
      <c r="E17" s="23" t="s">
        <v>188</v>
      </c>
      <c r="F17" s="6" t="s">
        <v>199</v>
      </c>
      <c r="G17" s="6">
        <v>78.605000000000004</v>
      </c>
      <c r="H17" s="6">
        <v>0.21299999999999999</v>
      </c>
      <c r="I17" s="6">
        <v>0</v>
      </c>
      <c r="J17" s="6">
        <v>709</v>
      </c>
      <c r="K17" s="6">
        <v>0</v>
      </c>
      <c r="L17" s="6">
        <v>736</v>
      </c>
      <c r="M17" s="6">
        <v>0</v>
      </c>
      <c r="N17" s="6">
        <v>2</v>
      </c>
      <c r="O17" s="6">
        <v>56</v>
      </c>
      <c r="P17" s="6">
        <v>2</v>
      </c>
      <c r="Q17" s="24">
        <v>1</v>
      </c>
    </row>
    <row r="18" spans="4:22">
      <c r="D18" s="3" t="s">
        <v>9</v>
      </c>
      <c r="E18" s="21" t="s">
        <v>143</v>
      </c>
      <c r="F18" s="7" t="s">
        <v>144</v>
      </c>
      <c r="G18" s="7">
        <v>64.474000000000004</v>
      </c>
      <c r="H18" s="7">
        <v>0.214</v>
      </c>
      <c r="I18" s="7">
        <v>1500</v>
      </c>
      <c r="J18" s="7">
        <v>4220</v>
      </c>
      <c r="K18" s="7">
        <v>3177</v>
      </c>
      <c r="L18" s="7">
        <v>1222</v>
      </c>
      <c r="M18" s="7">
        <v>0</v>
      </c>
      <c r="N18" s="7">
        <v>0</v>
      </c>
      <c r="O18" s="7">
        <v>55</v>
      </c>
      <c r="P18" s="7">
        <v>2</v>
      </c>
      <c r="Q18" s="22">
        <v>1</v>
      </c>
    </row>
    <row r="19" spans="4:22" ht="15.75" thickBot="1">
      <c r="D19" s="17" t="s">
        <v>10</v>
      </c>
      <c r="E19" s="25" t="s">
        <v>58</v>
      </c>
      <c r="F19" s="26" t="s">
        <v>59</v>
      </c>
      <c r="G19" s="26">
        <v>51.978000000000002</v>
      </c>
      <c r="H19" s="26"/>
      <c r="I19" s="26">
        <f>I7+I8+I9+I10+I11+I12+I13+I14+I15+I16+I17+I18</f>
        <v>12500</v>
      </c>
      <c r="J19" s="26">
        <v>27270</v>
      </c>
      <c r="K19" s="26">
        <v>18246</v>
      </c>
      <c r="L19" s="26">
        <v>34301</v>
      </c>
      <c r="M19" s="26">
        <v>128</v>
      </c>
      <c r="N19" s="26">
        <v>4</v>
      </c>
      <c r="O19" s="26">
        <v>61</v>
      </c>
      <c r="P19" s="26">
        <v>2</v>
      </c>
      <c r="Q19" s="27">
        <v>1</v>
      </c>
    </row>
    <row r="20" spans="4:22" ht="15.75" thickBot="1">
      <c r="G20" s="31">
        <f>MAX(G8,G9,G10,G11,G12,G13,G14,G15,G16,G17,G18)</f>
        <v>80.084000000000003</v>
      </c>
      <c r="H20" s="31">
        <f>MAX(H8,H9,H10,H11,H12,H13,H14,H15,H16,H17,H18,)</f>
        <v>0.221</v>
      </c>
      <c r="J20" s="28">
        <f>J8+J9+J10+J11+J12+J13+J14+J15+J16+J17</f>
        <v>28584</v>
      </c>
      <c r="K20" s="29">
        <f>K8+K9+K10+K11+K12+K13+K14+K15+K16+K17+K18</f>
        <v>18448</v>
      </c>
      <c r="L20" s="29">
        <f>L8+L9+L10+L11+L12+L13+L14+L15+L16+L17+L18</f>
        <v>35413</v>
      </c>
      <c r="M20" s="29">
        <f>M8+M9+M10+M11+M12+M13+M14+M15+M16+M17+M18</f>
        <v>128</v>
      </c>
      <c r="N20" s="30">
        <f>N8+N9+N10+N11+N12+N13+N14+N15+N16+N17+N18</f>
        <v>4</v>
      </c>
    </row>
    <row r="22" spans="4:22" ht="15.75" thickBot="1">
      <c r="E22" s="16"/>
    </row>
    <row r="23" spans="4:22" ht="15.75" thickBot="1">
      <c r="D23" s="2" t="s">
        <v>20</v>
      </c>
    </row>
    <row r="24" spans="4:22" ht="15.75" thickBot="1">
      <c r="D24" s="36" t="s">
        <v>200</v>
      </c>
      <c r="E24" s="37" t="s">
        <v>209</v>
      </c>
      <c r="F24" s="9" t="s">
        <v>13</v>
      </c>
      <c r="G24" s="10" t="s">
        <v>168</v>
      </c>
      <c r="H24" s="10" t="s">
        <v>169</v>
      </c>
      <c r="I24" s="10" t="s">
        <v>155</v>
      </c>
      <c r="J24" s="10" t="s">
        <v>14</v>
      </c>
      <c r="K24" s="10" t="s">
        <v>15</v>
      </c>
      <c r="L24" s="10" t="s">
        <v>17</v>
      </c>
      <c r="M24" s="10" t="s">
        <v>16</v>
      </c>
      <c r="N24" s="10" t="s">
        <v>19</v>
      </c>
      <c r="O24" s="10" t="s">
        <v>18</v>
      </c>
      <c r="P24" s="10" t="s">
        <v>60</v>
      </c>
      <c r="Q24" s="11" t="s">
        <v>61</v>
      </c>
      <c r="R24" s="41" t="s">
        <v>210</v>
      </c>
      <c r="S24" s="10" t="s">
        <v>211</v>
      </c>
      <c r="T24" s="42" t="s">
        <v>212</v>
      </c>
      <c r="U24" s="44" t="s">
        <v>213</v>
      </c>
      <c r="V24" s="45">
        <v>63400</v>
      </c>
    </row>
    <row r="25" spans="4:22" ht="15.75" thickBot="1">
      <c r="D25" s="12">
        <v>500</v>
      </c>
      <c r="E25" s="39">
        <v>1.3425925925925925E-3</v>
      </c>
      <c r="F25" s="19" t="s">
        <v>201</v>
      </c>
      <c r="G25" s="19">
        <v>74.114999999999995</v>
      </c>
      <c r="H25" s="19">
        <v>0.21299999999999999</v>
      </c>
      <c r="I25" s="19">
        <v>500</v>
      </c>
      <c r="J25" s="19">
        <v>1549</v>
      </c>
      <c r="K25" s="19">
        <v>992</v>
      </c>
      <c r="L25" s="19">
        <v>837</v>
      </c>
      <c r="M25" s="19">
        <v>0</v>
      </c>
      <c r="N25" s="19">
        <v>0</v>
      </c>
      <c r="O25" s="19">
        <v>55</v>
      </c>
      <c r="P25" s="19">
        <v>2</v>
      </c>
      <c r="Q25" s="20">
        <v>1</v>
      </c>
      <c r="R25" s="18">
        <f>J25*100/V24</f>
        <v>2.4432176656151419</v>
      </c>
      <c r="S25" s="19">
        <f>K25*100/V25</f>
        <v>5.2210526315789476</v>
      </c>
      <c r="T25" s="43">
        <f>L25*100/V26</f>
        <v>0.66009463722397477</v>
      </c>
      <c r="U25" s="46" t="s">
        <v>214</v>
      </c>
      <c r="V25" s="47">
        <v>19000</v>
      </c>
    </row>
    <row r="26" spans="4:22" ht="15.75" thickBot="1">
      <c r="D26" s="4">
        <v>750</v>
      </c>
      <c r="E26" s="38">
        <v>1.5740740740740741E-3</v>
      </c>
      <c r="F26" s="6" t="s">
        <v>199</v>
      </c>
      <c r="G26" s="6">
        <v>69.844999999999999</v>
      </c>
      <c r="H26" s="6">
        <v>0.21299999999999999</v>
      </c>
      <c r="I26" s="6">
        <v>750</v>
      </c>
      <c r="J26" s="6">
        <v>2132</v>
      </c>
      <c r="K26" s="6">
        <v>1536</v>
      </c>
      <c r="L26" s="6">
        <v>1091</v>
      </c>
      <c r="M26" s="6">
        <v>0</v>
      </c>
      <c r="N26" s="6">
        <v>0</v>
      </c>
      <c r="O26" s="6">
        <v>55</v>
      </c>
      <c r="P26" s="6">
        <v>2</v>
      </c>
      <c r="Q26" s="24">
        <v>1</v>
      </c>
      <c r="R26" s="18">
        <f>J26*100/V24</f>
        <v>3.362776025236593</v>
      </c>
      <c r="S26" s="19">
        <f>K26*100/V25</f>
        <v>8.0842105263157897</v>
      </c>
      <c r="T26" s="43">
        <f>L26*100/V26</f>
        <v>0.86041009463722395</v>
      </c>
      <c r="U26" s="48" t="s">
        <v>215</v>
      </c>
      <c r="V26" s="49">
        <v>126800</v>
      </c>
    </row>
    <row r="27" spans="4:22" ht="15.75" thickBot="1">
      <c r="D27" s="4">
        <v>1000</v>
      </c>
      <c r="E27" s="38">
        <v>2.3379629629629631E-3</v>
      </c>
      <c r="F27" s="6" t="s">
        <v>208</v>
      </c>
      <c r="G27" s="6">
        <v>69.037999999999997</v>
      </c>
      <c r="H27" s="6">
        <v>0.21299999999999999</v>
      </c>
      <c r="I27" s="6">
        <v>1000</v>
      </c>
      <c r="J27" s="6">
        <v>2643</v>
      </c>
      <c r="K27" s="6">
        <v>2048</v>
      </c>
      <c r="L27" s="6">
        <v>1341</v>
      </c>
      <c r="M27" s="6">
        <v>0</v>
      </c>
      <c r="N27" s="6">
        <v>0</v>
      </c>
      <c r="O27" s="6">
        <v>55</v>
      </c>
      <c r="P27" s="6">
        <v>2</v>
      </c>
      <c r="Q27" s="24">
        <v>1</v>
      </c>
      <c r="R27" s="18">
        <f>J27*100/V24</f>
        <v>4.1687697160883284</v>
      </c>
      <c r="S27" s="19">
        <f>K27*100/V25</f>
        <v>10.778947368421052</v>
      </c>
      <c r="T27" s="20">
        <f>L27*100/V26</f>
        <v>1.0575709779179812</v>
      </c>
    </row>
    <row r="28" spans="4:22" ht="15.75" thickBot="1">
      <c r="D28" s="4">
        <v>1500</v>
      </c>
      <c r="E28" s="38">
        <v>4.0856481481481481E-3</v>
      </c>
      <c r="F28" s="6" t="s">
        <v>207</v>
      </c>
      <c r="G28" s="6">
        <v>68.638999999999996</v>
      </c>
      <c r="H28" s="6">
        <v>0.21299999999999999</v>
      </c>
      <c r="I28" s="6">
        <v>1500</v>
      </c>
      <c r="J28" s="6">
        <v>3703</v>
      </c>
      <c r="K28" s="6">
        <v>3102</v>
      </c>
      <c r="L28" s="6">
        <v>1845</v>
      </c>
      <c r="M28" s="6">
        <v>0</v>
      </c>
      <c r="N28" s="6">
        <v>0</v>
      </c>
      <c r="O28" s="6">
        <v>55</v>
      </c>
      <c r="P28" s="6">
        <v>2</v>
      </c>
      <c r="Q28" s="24">
        <v>1</v>
      </c>
      <c r="R28" s="18">
        <f>J28*100/V24</f>
        <v>5.8406940063091479</v>
      </c>
      <c r="S28" s="19">
        <f>K28*100/V25</f>
        <v>16.326315789473686</v>
      </c>
      <c r="T28" s="20">
        <f>L28*100/V26</f>
        <v>1.4550473186119874</v>
      </c>
    </row>
    <row r="29" spans="4:22" ht="15.75" thickBot="1">
      <c r="D29" s="4">
        <v>2000</v>
      </c>
      <c r="E29" s="38">
        <v>6.7592592592592591E-3</v>
      </c>
      <c r="F29" s="6" t="s">
        <v>206</v>
      </c>
      <c r="G29" s="6">
        <v>64.658000000000001</v>
      </c>
      <c r="H29" s="6">
        <v>0.214</v>
      </c>
      <c r="I29" s="6">
        <v>2000</v>
      </c>
      <c r="J29" s="6">
        <v>4753</v>
      </c>
      <c r="K29" s="6">
        <v>4158</v>
      </c>
      <c r="L29" s="6">
        <v>2345</v>
      </c>
      <c r="M29" s="6">
        <v>0</v>
      </c>
      <c r="N29" s="6">
        <v>0</v>
      </c>
      <c r="O29" s="6">
        <v>55</v>
      </c>
      <c r="P29" s="6">
        <v>2</v>
      </c>
      <c r="Q29" s="24">
        <v>1</v>
      </c>
      <c r="R29" s="18">
        <f>J29*100/V24</f>
        <v>7.4968454258675079</v>
      </c>
      <c r="S29" s="19">
        <f>K29*100/V25</f>
        <v>21.88421052631579</v>
      </c>
      <c r="T29" s="20">
        <f>L29*100/V26</f>
        <v>1.8493690851735016</v>
      </c>
    </row>
    <row r="30" spans="4:22" ht="15.75" thickBot="1">
      <c r="D30" s="4">
        <v>2750</v>
      </c>
      <c r="E30" s="38">
        <v>9.1898148148148139E-3</v>
      </c>
      <c r="F30" s="6" t="s">
        <v>205</v>
      </c>
      <c r="G30" s="6">
        <v>62.606999999999999</v>
      </c>
      <c r="H30" s="6">
        <v>0.214</v>
      </c>
      <c r="I30" s="6">
        <v>2750</v>
      </c>
      <c r="J30" s="6">
        <v>5940</v>
      </c>
      <c r="K30" s="6">
        <v>5332</v>
      </c>
      <c r="L30" s="6">
        <v>3087</v>
      </c>
      <c r="M30" s="6">
        <v>0</v>
      </c>
      <c r="N30" s="6">
        <v>0</v>
      </c>
      <c r="O30" s="6">
        <v>55</v>
      </c>
      <c r="P30" s="6">
        <v>2</v>
      </c>
      <c r="Q30" s="24">
        <v>1</v>
      </c>
      <c r="R30" s="18">
        <f>J30*100/V24</f>
        <v>9.3690851735015777</v>
      </c>
      <c r="S30" s="19">
        <f>K30*100/V25</f>
        <v>28.063157894736843</v>
      </c>
      <c r="T30" s="20">
        <f>L30*100/V26</f>
        <v>2.4345425867507888</v>
      </c>
    </row>
    <row r="31" spans="4:22" ht="15.75" thickBot="1">
      <c r="D31" s="4">
        <v>3500</v>
      </c>
      <c r="E31" s="38">
        <v>1.4571759259259258E-2</v>
      </c>
      <c r="F31" s="6" t="s">
        <v>204</v>
      </c>
      <c r="G31" s="6">
        <v>61.154000000000003</v>
      </c>
      <c r="H31" s="6">
        <v>0.214</v>
      </c>
      <c r="I31" s="6">
        <v>3500</v>
      </c>
      <c r="J31" s="6">
        <v>7429</v>
      </c>
      <c r="K31" s="6">
        <v>6820</v>
      </c>
      <c r="L31" s="6">
        <v>3837</v>
      </c>
      <c r="M31" s="6">
        <v>0</v>
      </c>
      <c r="N31" s="6">
        <v>0</v>
      </c>
      <c r="O31" s="6">
        <v>55</v>
      </c>
      <c r="P31" s="6">
        <v>2</v>
      </c>
      <c r="Q31" s="24">
        <v>1</v>
      </c>
      <c r="R31" s="18">
        <f>J31*100/V24</f>
        <v>11.717665615141955</v>
      </c>
      <c r="S31" s="19">
        <f>K31*100/V25</f>
        <v>35.89473684210526</v>
      </c>
      <c r="T31" s="20">
        <f>L31*100/V26</f>
        <v>3.02602523659306</v>
      </c>
    </row>
    <row r="32" spans="4:22" ht="15.75" thickBot="1">
      <c r="D32" s="4">
        <v>4500</v>
      </c>
      <c r="E32" s="38">
        <v>2.0879629629629626E-2</v>
      </c>
      <c r="F32" s="6" t="s">
        <v>203</v>
      </c>
      <c r="G32" s="6">
        <v>65.067999999999998</v>
      </c>
      <c r="H32" s="6">
        <v>0.215</v>
      </c>
      <c r="I32" s="6">
        <v>4500</v>
      </c>
      <c r="J32" s="6">
        <v>9353</v>
      </c>
      <c r="K32" s="6">
        <v>8742</v>
      </c>
      <c r="L32" s="6">
        <v>4837</v>
      </c>
      <c r="M32" s="6">
        <v>0</v>
      </c>
      <c r="N32" s="6">
        <v>0</v>
      </c>
      <c r="O32" s="6">
        <v>55</v>
      </c>
      <c r="P32" s="6">
        <v>2</v>
      </c>
      <c r="Q32" s="24">
        <v>1</v>
      </c>
      <c r="R32" s="18">
        <f>J32*100/V24</f>
        <v>14.752365930599369</v>
      </c>
      <c r="S32" s="19">
        <f>K32*100/V25</f>
        <v>46.010526315789477</v>
      </c>
      <c r="T32" s="20">
        <f>L32*100/V26</f>
        <v>3.8146687697160884</v>
      </c>
    </row>
    <row r="33" spans="4:20" ht="15.75" thickBot="1">
      <c r="D33" s="4">
        <v>5000</v>
      </c>
      <c r="E33" s="38">
        <v>3.4733796296296297E-2</v>
      </c>
      <c r="F33" s="6" t="s">
        <v>167</v>
      </c>
      <c r="G33" s="6">
        <v>63.539000000000001</v>
      </c>
      <c r="H33" s="6">
        <v>0.215</v>
      </c>
      <c r="I33" s="6">
        <v>5000</v>
      </c>
      <c r="J33" s="6">
        <v>10344</v>
      </c>
      <c r="K33" s="6">
        <v>9734</v>
      </c>
      <c r="L33" s="6">
        <v>5337</v>
      </c>
      <c r="M33" s="6">
        <v>0</v>
      </c>
      <c r="N33" s="6">
        <v>0</v>
      </c>
      <c r="O33" s="6">
        <v>55</v>
      </c>
      <c r="P33" s="6">
        <v>2</v>
      </c>
      <c r="Q33" s="24">
        <v>1</v>
      </c>
      <c r="R33" s="18">
        <f>J33*100/V24</f>
        <v>16.315457413249213</v>
      </c>
      <c r="S33" s="19">
        <f>K33*100/V25</f>
        <v>51.231578947368419</v>
      </c>
      <c r="T33" s="20">
        <f>L33*100/V26</f>
        <v>4.2089905362776028</v>
      </c>
    </row>
    <row r="34" spans="4:20" ht="15.75" thickBot="1">
      <c r="D34" s="17">
        <v>6000</v>
      </c>
      <c r="E34" s="40">
        <v>3.7511574074074072E-2</v>
      </c>
      <c r="F34" s="26" t="s">
        <v>202</v>
      </c>
      <c r="G34" s="26">
        <v>60.475000000000001</v>
      </c>
      <c r="H34" s="26">
        <v>0.215</v>
      </c>
      <c r="I34" s="26">
        <v>6000</v>
      </c>
      <c r="J34" s="26">
        <v>12264</v>
      </c>
      <c r="K34" s="26">
        <v>11656</v>
      </c>
      <c r="L34" s="26">
        <v>6337</v>
      </c>
      <c r="M34" s="26">
        <v>0</v>
      </c>
      <c r="N34" s="26">
        <v>0</v>
      </c>
      <c r="O34" s="26">
        <v>55</v>
      </c>
      <c r="P34" s="26">
        <v>2</v>
      </c>
      <c r="Q34" s="27">
        <v>1</v>
      </c>
      <c r="R34" s="18">
        <f>J34*100/V24</f>
        <v>19.343848580441641</v>
      </c>
      <c r="S34" s="19">
        <f>K34*100/V25</f>
        <v>61.347368421052629</v>
      </c>
      <c r="T34" s="20">
        <f>L34*100/V26</f>
        <v>4.9976340694006307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63.53948974609375</v>
      </c>
      <c r="C2" s="15">
        <v>5</v>
      </c>
      <c r="D2" s="15">
        <v>14919</v>
      </c>
      <c r="E2" s="13" t="s">
        <v>64</v>
      </c>
      <c r="F2" s="13" t="s">
        <v>156</v>
      </c>
      <c r="G2" s="14">
        <v>24.100044250488281</v>
      </c>
      <c r="H2" s="14">
        <v>1.3320000171661377</v>
      </c>
      <c r="I2" s="14">
        <v>22.768043518066406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63.53948974609375</v>
      </c>
      <c r="C3" s="15">
        <v>5</v>
      </c>
      <c r="D3" s="15">
        <v>14919</v>
      </c>
      <c r="E3" s="13" t="s">
        <v>64</v>
      </c>
      <c r="F3" s="13" t="s">
        <v>157</v>
      </c>
      <c r="G3" s="14">
        <v>24.100044250488281</v>
      </c>
      <c r="H3" s="14">
        <v>1.3320000171661377</v>
      </c>
      <c r="I3" s="14">
        <v>22.768043518066406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63.53948974609375</v>
      </c>
      <c r="C4" s="15">
        <v>5</v>
      </c>
      <c r="D4" s="15">
        <v>14919</v>
      </c>
      <c r="E4" s="13" t="s">
        <v>64</v>
      </c>
      <c r="F4" s="13" t="s">
        <v>158</v>
      </c>
      <c r="G4" s="14">
        <v>24.100044250488281</v>
      </c>
      <c r="H4" s="14">
        <v>1.3320000171661377</v>
      </c>
      <c r="I4" s="14">
        <v>22.768043518066406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63.53948974609375</v>
      </c>
      <c r="C5" s="15">
        <v>5</v>
      </c>
      <c r="D5" s="15">
        <v>14919</v>
      </c>
      <c r="E5" s="13" t="s">
        <v>64</v>
      </c>
      <c r="F5" s="13" t="s">
        <v>159</v>
      </c>
      <c r="G5" s="14">
        <v>24.100044250488281</v>
      </c>
      <c r="H5" s="14">
        <v>1.3320000171661377</v>
      </c>
      <c r="I5" s="14">
        <v>22.768043518066406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63.679359436035156</v>
      </c>
      <c r="C6" s="15">
        <v>5</v>
      </c>
      <c r="D6" s="15">
        <v>14919</v>
      </c>
      <c r="E6" s="13" t="s">
        <v>64</v>
      </c>
      <c r="F6" s="13" t="s">
        <v>160</v>
      </c>
      <c r="G6" s="14">
        <v>23.960174560546875</v>
      </c>
      <c r="H6" s="14">
        <v>1.3320000171661377</v>
      </c>
      <c r="I6" s="14">
        <v>22.628175735473633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63.679359436035156</v>
      </c>
      <c r="C7" s="15">
        <v>5</v>
      </c>
      <c r="D7" s="15">
        <v>14919</v>
      </c>
      <c r="E7" s="13" t="s">
        <v>64</v>
      </c>
      <c r="F7" s="13" t="s">
        <v>161</v>
      </c>
      <c r="G7" s="14">
        <v>23.960174560546875</v>
      </c>
      <c r="H7" s="14">
        <v>1.3320000171661377</v>
      </c>
      <c r="I7" s="14">
        <v>22.628175735473633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63.679359436035156</v>
      </c>
      <c r="C8" s="15">
        <v>5</v>
      </c>
      <c r="D8" s="15">
        <v>14919</v>
      </c>
      <c r="E8" s="13" t="s">
        <v>64</v>
      </c>
      <c r="F8" s="13" t="s">
        <v>162</v>
      </c>
      <c r="G8" s="14">
        <v>23.960174560546875</v>
      </c>
      <c r="H8" s="14">
        <v>1.3320000171661377</v>
      </c>
      <c r="I8" s="14">
        <v>22.628175735473633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63.679359436035156</v>
      </c>
      <c r="C9" s="15">
        <v>5</v>
      </c>
      <c r="D9" s="15">
        <v>14919</v>
      </c>
      <c r="E9" s="13" t="s">
        <v>64</v>
      </c>
      <c r="F9" s="13" t="s">
        <v>163</v>
      </c>
      <c r="G9" s="14">
        <v>23.960174560546875</v>
      </c>
      <c r="H9" s="14">
        <v>1.3320000171661377</v>
      </c>
      <c r="I9" s="14">
        <v>22.628175735473633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63.821460723876953</v>
      </c>
      <c r="C10" s="15">
        <v>5</v>
      </c>
      <c r="D10" s="15">
        <v>14919</v>
      </c>
      <c r="E10" s="13" t="s">
        <v>64</v>
      </c>
      <c r="F10" s="13" t="s">
        <v>164</v>
      </c>
      <c r="G10" s="14">
        <v>23.812076568603516</v>
      </c>
      <c r="H10" s="14">
        <v>1.3320000171661377</v>
      </c>
      <c r="I10" s="14">
        <v>22.480075836181641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63.821460723876953</v>
      </c>
      <c r="C11" s="15">
        <v>5</v>
      </c>
      <c r="D11" s="15">
        <v>14919</v>
      </c>
      <c r="E11" s="13" t="s">
        <v>64</v>
      </c>
      <c r="F11" s="13" t="s">
        <v>165</v>
      </c>
      <c r="G11" s="14">
        <v>23.812076568603516</v>
      </c>
      <c r="H11" s="14">
        <v>1.3320000171661377</v>
      </c>
      <c r="I11" s="14">
        <v>22.480075836181641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73.264663696289063</v>
      </c>
      <c r="C2" s="15">
        <v>0</v>
      </c>
      <c r="D2" s="15">
        <v>134</v>
      </c>
      <c r="E2" s="13" t="s">
        <v>176</v>
      </c>
      <c r="F2" s="13" t="s">
        <v>177</v>
      </c>
      <c r="G2" s="14">
        <v>14.608076095581055</v>
      </c>
      <c r="H2" s="14">
        <v>0.51800000667572021</v>
      </c>
      <c r="I2" s="14">
        <v>14.090075492858887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73.601654052734375</v>
      </c>
      <c r="C3" s="15">
        <v>0</v>
      </c>
      <c r="D3" s="15">
        <v>134</v>
      </c>
      <c r="E3" s="13" t="s">
        <v>176</v>
      </c>
      <c r="F3" s="13" t="s">
        <v>178</v>
      </c>
      <c r="G3" s="14">
        <v>14.270075798034668</v>
      </c>
      <c r="H3" s="14">
        <v>0.51800000667572021</v>
      </c>
      <c r="I3" s="14">
        <v>13.752076148986816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73.937667846679688</v>
      </c>
      <c r="C4" s="15">
        <v>0</v>
      </c>
      <c r="D4" s="15">
        <v>134</v>
      </c>
      <c r="E4" s="13" t="s">
        <v>176</v>
      </c>
      <c r="F4" s="13" t="s">
        <v>179</v>
      </c>
      <c r="G4" s="14">
        <v>13.932075500488281</v>
      </c>
      <c r="H4" s="14">
        <v>0.51800000667572021</v>
      </c>
      <c r="I4" s="14">
        <v>13.41407585144043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74.227867126464844</v>
      </c>
      <c r="C5" s="15">
        <v>0</v>
      </c>
      <c r="D5" s="15">
        <v>195</v>
      </c>
      <c r="E5" s="13" t="s">
        <v>180</v>
      </c>
      <c r="F5" s="13" t="s">
        <v>181</v>
      </c>
      <c r="G5" s="14">
        <v>13.835273742675781</v>
      </c>
      <c r="H5" s="14">
        <v>0.45600003004074097</v>
      </c>
      <c r="I5" s="14">
        <v>13.379273414611816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74.271659851074219</v>
      </c>
      <c r="C6" s="15">
        <v>0</v>
      </c>
      <c r="D6" s="15">
        <v>134</v>
      </c>
      <c r="E6" s="13" t="s">
        <v>176</v>
      </c>
      <c r="F6" s="13" t="s">
        <v>182</v>
      </c>
      <c r="G6" s="14">
        <v>13.594076156616211</v>
      </c>
      <c r="H6" s="14">
        <v>0.51800000667572021</v>
      </c>
      <c r="I6" s="14">
        <v>13.076076507568359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74.575363159179687</v>
      </c>
      <c r="C7" s="15">
        <v>0</v>
      </c>
      <c r="D7" s="15">
        <v>195</v>
      </c>
      <c r="E7" s="13" t="s">
        <v>180</v>
      </c>
      <c r="F7" s="13" t="s">
        <v>183</v>
      </c>
      <c r="G7" s="14">
        <v>13.492770195007324</v>
      </c>
      <c r="H7" s="14">
        <v>0.45600003004074097</v>
      </c>
      <c r="I7" s="14">
        <v>13.036770820617676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74.604660034179688</v>
      </c>
      <c r="C8" s="15">
        <v>0</v>
      </c>
      <c r="D8" s="15">
        <v>134</v>
      </c>
      <c r="E8" s="13" t="s">
        <v>176</v>
      </c>
      <c r="F8" s="13" t="s">
        <v>184</v>
      </c>
      <c r="G8" s="14">
        <v>13.256075859069824</v>
      </c>
      <c r="H8" s="14">
        <v>0.51800000667572021</v>
      </c>
      <c r="I8" s="14">
        <v>12.738076210021973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74.732589721679688</v>
      </c>
      <c r="C9" s="15">
        <v>0</v>
      </c>
      <c r="D9" s="15">
        <v>195</v>
      </c>
      <c r="E9" s="13" t="s">
        <v>180</v>
      </c>
      <c r="F9" s="13" t="s">
        <v>185</v>
      </c>
      <c r="G9" s="14">
        <v>13.339545249938965</v>
      </c>
      <c r="H9" s="14">
        <v>0.45600003004074097</v>
      </c>
      <c r="I9" s="14">
        <v>12.883545875549316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74.936660766601563</v>
      </c>
      <c r="C10" s="15">
        <v>0</v>
      </c>
      <c r="D10" s="15">
        <v>134</v>
      </c>
      <c r="E10" s="13" t="s">
        <v>176</v>
      </c>
      <c r="F10" s="13" t="s">
        <v>186</v>
      </c>
      <c r="G10" s="14">
        <v>12.918076515197754</v>
      </c>
      <c r="H10" s="14">
        <v>0.51800000667572021</v>
      </c>
      <c r="I10" s="14">
        <v>12.400076866149902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75.090629577636719</v>
      </c>
      <c r="C11" s="15">
        <v>0</v>
      </c>
      <c r="D11" s="15">
        <v>195</v>
      </c>
      <c r="E11" s="13" t="s">
        <v>180</v>
      </c>
      <c r="F11" s="13" t="s">
        <v>187</v>
      </c>
      <c r="G11" s="14">
        <v>12.98350715637207</v>
      </c>
      <c r="H11" s="14">
        <v>0.45600003004074097</v>
      </c>
      <c r="I11" s="14">
        <v>12.527506828308105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1.28515625" customWidth="1"/>
    <col min="6" max="6" width="28.8554687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79.233299255371094</v>
      </c>
      <c r="C2" s="15">
        <v>5</v>
      </c>
      <c r="D2" s="15">
        <v>71</v>
      </c>
      <c r="E2" s="13" t="s">
        <v>64</v>
      </c>
      <c r="F2" s="13" t="s">
        <v>72</v>
      </c>
      <c r="G2" s="14">
        <v>8.9688329696655273</v>
      </c>
      <c r="H2" s="14">
        <v>1.5580002069473267</v>
      </c>
      <c r="I2" s="14">
        <v>7.4108338356018066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79.233299255371094</v>
      </c>
      <c r="C3" s="15">
        <v>5</v>
      </c>
      <c r="D3" s="15">
        <v>71</v>
      </c>
      <c r="E3" s="13" t="s">
        <v>64</v>
      </c>
      <c r="F3" s="13" t="s">
        <v>70</v>
      </c>
      <c r="G3" s="14">
        <v>8.9688329696655273</v>
      </c>
      <c r="H3" s="14">
        <v>1.5580002069473267</v>
      </c>
      <c r="I3" s="14">
        <v>7.4108338356018066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79.259780883789062</v>
      </c>
      <c r="C4" s="15">
        <v>5</v>
      </c>
      <c r="D4" s="15">
        <v>71</v>
      </c>
      <c r="E4" s="13" t="s">
        <v>64</v>
      </c>
      <c r="F4" s="13" t="s">
        <v>66</v>
      </c>
      <c r="G4" s="14">
        <v>8.9433565139770508</v>
      </c>
      <c r="H4" s="14">
        <v>1.5580002069473267</v>
      </c>
      <c r="I4" s="14">
        <v>7.3853569030761719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79.259780883789062</v>
      </c>
      <c r="C5" s="15">
        <v>5</v>
      </c>
      <c r="D5" s="15">
        <v>71</v>
      </c>
      <c r="E5" s="13" t="s">
        <v>64</v>
      </c>
      <c r="F5" s="13" t="s">
        <v>68</v>
      </c>
      <c r="G5" s="14">
        <v>8.9433565139770508</v>
      </c>
      <c r="H5" s="14">
        <v>1.5580002069473267</v>
      </c>
      <c r="I5" s="14">
        <v>7.3853569030761719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79.374168395996094</v>
      </c>
      <c r="C6" s="15">
        <v>5</v>
      </c>
      <c r="D6" s="15">
        <v>71</v>
      </c>
      <c r="E6" s="13" t="s">
        <v>64</v>
      </c>
      <c r="F6" s="13" t="s">
        <v>65</v>
      </c>
      <c r="G6" s="14">
        <v>8.8279628753662109</v>
      </c>
      <c r="H6" s="14">
        <v>1.5580002069473267</v>
      </c>
      <c r="I6" s="14">
        <v>7.2699637413024902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79.374168395996094</v>
      </c>
      <c r="C7" s="15">
        <v>5</v>
      </c>
      <c r="D7" s="15">
        <v>71</v>
      </c>
      <c r="E7" s="13" t="s">
        <v>64</v>
      </c>
      <c r="F7" s="13" t="s">
        <v>71</v>
      </c>
      <c r="G7" s="14">
        <v>8.8279628753662109</v>
      </c>
      <c r="H7" s="14">
        <v>1.5580002069473267</v>
      </c>
      <c r="I7" s="14">
        <v>7.2699637413024902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79.3848876953125</v>
      </c>
      <c r="C8" s="15">
        <v>5</v>
      </c>
      <c r="D8" s="15">
        <v>71</v>
      </c>
      <c r="E8" s="13" t="s">
        <v>64</v>
      </c>
      <c r="F8" s="13" t="s">
        <v>67</v>
      </c>
      <c r="G8" s="14">
        <v>8.8392410278320312</v>
      </c>
      <c r="H8" s="14">
        <v>1.5580002069473267</v>
      </c>
      <c r="I8" s="14">
        <v>7.2812418937683105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79.389602661132813</v>
      </c>
      <c r="C9" s="15">
        <v>5</v>
      </c>
      <c r="D9" s="15">
        <v>71</v>
      </c>
      <c r="E9" s="13" t="s">
        <v>64</v>
      </c>
      <c r="F9" s="13" t="s">
        <v>69</v>
      </c>
      <c r="G9" s="14">
        <v>8.9095373153686523</v>
      </c>
      <c r="H9" s="14">
        <v>1.5580002069473267</v>
      </c>
      <c r="I9" s="14">
        <v>7.3515372276306152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80.039093017578125</v>
      </c>
      <c r="C10" s="15">
        <v>5</v>
      </c>
      <c r="D10" s="15">
        <v>71</v>
      </c>
      <c r="E10" s="13" t="s">
        <v>64</v>
      </c>
      <c r="F10" s="13" t="s">
        <v>172</v>
      </c>
      <c r="G10" s="14">
        <v>8.4000387191772461</v>
      </c>
      <c r="H10" s="14">
        <v>1.5580002069473267</v>
      </c>
      <c r="I10" s="14">
        <v>6.8420391082763672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80.106910705566406</v>
      </c>
      <c r="C11" s="15">
        <v>5</v>
      </c>
      <c r="D11" s="15">
        <v>71</v>
      </c>
      <c r="E11" s="13" t="s">
        <v>64</v>
      </c>
      <c r="F11" s="13" t="s">
        <v>173</v>
      </c>
      <c r="G11" s="14">
        <v>8.3302202224731445</v>
      </c>
      <c r="H11" s="14">
        <v>1.3060001134872437</v>
      </c>
      <c r="I11" s="14">
        <v>7.0242209434509277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1.28515625" customWidth="1"/>
    <col min="6" max="6" width="28.8554687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78.640449523925781</v>
      </c>
      <c r="C2" s="15">
        <v>5</v>
      </c>
      <c r="D2" s="15">
        <v>75</v>
      </c>
      <c r="E2" s="13" t="s">
        <v>88</v>
      </c>
      <c r="F2" s="13" t="s">
        <v>69</v>
      </c>
      <c r="G2" s="14">
        <v>9.5646915435791016</v>
      </c>
      <c r="H2" s="14">
        <v>1.3700001239776611</v>
      </c>
      <c r="I2" s="14">
        <v>8.1946907043457031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78.8297119140625</v>
      </c>
      <c r="C3" s="15">
        <v>5</v>
      </c>
      <c r="D3" s="15">
        <v>75</v>
      </c>
      <c r="E3" s="13" t="s">
        <v>88</v>
      </c>
      <c r="F3" s="13" t="s">
        <v>72</v>
      </c>
      <c r="G3" s="14">
        <v>9.3754234313964844</v>
      </c>
      <c r="H3" s="14">
        <v>1.3700001239776611</v>
      </c>
      <c r="I3" s="14">
        <v>8.0054216384887695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79.206657409667969</v>
      </c>
      <c r="C4" s="15">
        <v>5</v>
      </c>
      <c r="D4" s="15">
        <v>75</v>
      </c>
      <c r="E4" s="13" t="s">
        <v>88</v>
      </c>
      <c r="F4" s="13" t="s">
        <v>70</v>
      </c>
      <c r="G4" s="14">
        <v>9.0154809951782227</v>
      </c>
      <c r="H4" s="14">
        <v>1.3700001239776611</v>
      </c>
      <c r="I4" s="14">
        <v>7.6454806327819824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79.206657409667969</v>
      </c>
      <c r="C5" s="15">
        <v>5</v>
      </c>
      <c r="D5" s="15">
        <v>75</v>
      </c>
      <c r="E5" s="13" t="s">
        <v>88</v>
      </c>
      <c r="F5" s="13" t="s">
        <v>66</v>
      </c>
      <c r="G5" s="14">
        <v>9.0154809951782227</v>
      </c>
      <c r="H5" s="14">
        <v>1.3700001239776611</v>
      </c>
      <c r="I5" s="14">
        <v>7.6454806327819824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79.206657409667969</v>
      </c>
      <c r="C6" s="15">
        <v>5</v>
      </c>
      <c r="D6" s="15">
        <v>75</v>
      </c>
      <c r="E6" s="13" t="s">
        <v>88</v>
      </c>
      <c r="F6" s="13" t="s">
        <v>68</v>
      </c>
      <c r="G6" s="14">
        <v>9.0154809951782227</v>
      </c>
      <c r="H6" s="14">
        <v>1.3700001239776611</v>
      </c>
      <c r="I6" s="14">
        <v>7.6454806327819824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79.255050659179688</v>
      </c>
      <c r="C7" s="15">
        <v>5</v>
      </c>
      <c r="D7" s="15">
        <v>75</v>
      </c>
      <c r="E7" s="13" t="s">
        <v>88</v>
      </c>
      <c r="F7" s="13" t="s">
        <v>65</v>
      </c>
      <c r="G7" s="14">
        <v>8.9660825729370117</v>
      </c>
      <c r="H7" s="14">
        <v>1.3700001239776611</v>
      </c>
      <c r="I7" s="14">
        <v>7.5960822105407715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79.255050659179688</v>
      </c>
      <c r="C8" s="15">
        <v>5</v>
      </c>
      <c r="D8" s="15">
        <v>75</v>
      </c>
      <c r="E8" s="13" t="s">
        <v>88</v>
      </c>
      <c r="F8" s="13" t="s">
        <v>71</v>
      </c>
      <c r="G8" s="14">
        <v>8.9660825729370117</v>
      </c>
      <c r="H8" s="14">
        <v>1.3700001239776611</v>
      </c>
      <c r="I8" s="14">
        <v>7.5960822105407715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79.255050659179688</v>
      </c>
      <c r="C9" s="15">
        <v>5</v>
      </c>
      <c r="D9" s="15">
        <v>75</v>
      </c>
      <c r="E9" s="13" t="s">
        <v>88</v>
      </c>
      <c r="F9" s="13" t="s">
        <v>67</v>
      </c>
      <c r="G9" s="14">
        <v>8.9660825729370117</v>
      </c>
      <c r="H9" s="14">
        <v>1.3700001239776611</v>
      </c>
      <c r="I9" s="14">
        <v>7.5960822105407715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79.34539794921875</v>
      </c>
      <c r="C10" s="15">
        <v>5</v>
      </c>
      <c r="D10" s="15">
        <v>75</v>
      </c>
      <c r="E10" s="13" t="s">
        <v>88</v>
      </c>
      <c r="F10" s="13" t="s">
        <v>141</v>
      </c>
      <c r="G10" s="14">
        <v>9.0937395095825195</v>
      </c>
      <c r="H10" s="14">
        <v>1.374000072479248</v>
      </c>
      <c r="I10" s="14">
        <v>7.7197394371032715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79.355316162109375</v>
      </c>
      <c r="C11" s="15">
        <v>5</v>
      </c>
      <c r="D11" s="15">
        <v>75</v>
      </c>
      <c r="E11" s="13" t="s">
        <v>88</v>
      </c>
      <c r="F11" s="13" t="s">
        <v>142</v>
      </c>
      <c r="G11" s="14">
        <v>9.0858221054077148</v>
      </c>
      <c r="H11" s="14">
        <v>1.374000072479248</v>
      </c>
      <c r="I11" s="14">
        <v>7.7118215560913086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78.604972839355469</v>
      </c>
      <c r="C2" s="15">
        <v>3</v>
      </c>
      <c r="D2" s="15">
        <v>512</v>
      </c>
      <c r="E2" s="13" t="s">
        <v>88</v>
      </c>
      <c r="F2" s="13" t="s">
        <v>189</v>
      </c>
      <c r="G2" s="14">
        <v>9.3871679306030273</v>
      </c>
      <c r="H2" s="14">
        <v>0.85400009155273438</v>
      </c>
      <c r="I2" s="14">
        <v>8.5331687927246094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78.604972839355469</v>
      </c>
      <c r="C3" s="15">
        <v>3</v>
      </c>
      <c r="D3" s="15">
        <v>512</v>
      </c>
      <c r="E3" s="13" t="s">
        <v>88</v>
      </c>
      <c r="F3" s="13" t="s">
        <v>190</v>
      </c>
      <c r="G3" s="14">
        <v>9.3871679306030273</v>
      </c>
      <c r="H3" s="14">
        <v>0.85400009155273438</v>
      </c>
      <c r="I3" s="14">
        <v>8.5331687927246094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78.604972839355469</v>
      </c>
      <c r="C4" s="15">
        <v>3</v>
      </c>
      <c r="D4" s="15">
        <v>512</v>
      </c>
      <c r="E4" s="13" t="s">
        <v>88</v>
      </c>
      <c r="F4" s="13" t="s">
        <v>191</v>
      </c>
      <c r="G4" s="14">
        <v>9.3871679306030273</v>
      </c>
      <c r="H4" s="14">
        <v>0.85400009155273438</v>
      </c>
      <c r="I4" s="14">
        <v>8.5331687927246094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78.604972839355469</v>
      </c>
      <c r="C5" s="15">
        <v>3</v>
      </c>
      <c r="D5" s="15">
        <v>512</v>
      </c>
      <c r="E5" s="13" t="s">
        <v>88</v>
      </c>
      <c r="F5" s="13" t="s">
        <v>192</v>
      </c>
      <c r="G5" s="14">
        <v>9.3871679306030273</v>
      </c>
      <c r="H5" s="14">
        <v>0.85400009155273438</v>
      </c>
      <c r="I5" s="14">
        <v>8.5331687927246094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78.640975952148438</v>
      </c>
      <c r="C6" s="15">
        <v>3</v>
      </c>
      <c r="D6" s="15">
        <v>512</v>
      </c>
      <c r="E6" s="13" t="s">
        <v>88</v>
      </c>
      <c r="F6" s="13" t="s">
        <v>193</v>
      </c>
      <c r="G6" s="14">
        <v>9.3871679306030273</v>
      </c>
      <c r="H6" s="14">
        <v>0.85400009155273438</v>
      </c>
      <c r="I6" s="14">
        <v>8.5331687927246094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78.640975952148438</v>
      </c>
      <c r="C7" s="15">
        <v>3</v>
      </c>
      <c r="D7" s="15">
        <v>512</v>
      </c>
      <c r="E7" s="13" t="s">
        <v>88</v>
      </c>
      <c r="F7" s="13" t="s">
        <v>194</v>
      </c>
      <c r="G7" s="14">
        <v>9.3871679306030273</v>
      </c>
      <c r="H7" s="14">
        <v>0.85400009155273438</v>
      </c>
      <c r="I7" s="14">
        <v>8.5331687927246094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78.640975952148438</v>
      </c>
      <c r="C8" s="15">
        <v>3</v>
      </c>
      <c r="D8" s="15">
        <v>512</v>
      </c>
      <c r="E8" s="13" t="s">
        <v>88</v>
      </c>
      <c r="F8" s="13" t="s">
        <v>195</v>
      </c>
      <c r="G8" s="14">
        <v>9.3871679306030273</v>
      </c>
      <c r="H8" s="14">
        <v>0.85400009155273438</v>
      </c>
      <c r="I8" s="14">
        <v>8.5331687927246094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78.640975952148438</v>
      </c>
      <c r="C9" s="15">
        <v>3</v>
      </c>
      <c r="D9" s="15">
        <v>512</v>
      </c>
      <c r="E9" s="13" t="s">
        <v>88</v>
      </c>
      <c r="F9" s="13" t="s">
        <v>196</v>
      </c>
      <c r="G9" s="14">
        <v>9.3871679306030273</v>
      </c>
      <c r="H9" s="14">
        <v>0.85400009155273438</v>
      </c>
      <c r="I9" s="14">
        <v>8.5331687927246094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78.954780578613281</v>
      </c>
      <c r="C10" s="15">
        <v>3</v>
      </c>
      <c r="D10" s="15">
        <v>512</v>
      </c>
      <c r="E10" s="13" t="s">
        <v>88</v>
      </c>
      <c r="F10" s="13" t="s">
        <v>197</v>
      </c>
      <c r="G10" s="14">
        <v>9.0713520050048828</v>
      </c>
      <c r="H10" s="14">
        <v>0.85400009155273438</v>
      </c>
      <c r="I10" s="14">
        <v>8.217350959777832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79.169136047363281</v>
      </c>
      <c r="C11" s="15">
        <v>3</v>
      </c>
      <c r="D11" s="15">
        <v>512</v>
      </c>
      <c r="E11" s="13" t="s">
        <v>88</v>
      </c>
      <c r="F11" s="13" t="s">
        <v>198</v>
      </c>
      <c r="G11" s="14">
        <v>8.8200044631958008</v>
      </c>
      <c r="H11" s="14">
        <v>0.85400009155273438</v>
      </c>
      <c r="I11" s="14">
        <v>7.9660048484802246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64.47357177734375</v>
      </c>
      <c r="C2" s="15">
        <v>5</v>
      </c>
      <c r="D2" s="15">
        <v>4211</v>
      </c>
      <c r="E2" s="13" t="s">
        <v>88</v>
      </c>
      <c r="F2" s="13" t="s">
        <v>145</v>
      </c>
      <c r="G2" s="14">
        <v>23.496162414550781</v>
      </c>
      <c r="H2" s="14">
        <v>1.3040001392364502</v>
      </c>
      <c r="I2" s="14">
        <v>22.192161560058594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64.47357177734375</v>
      </c>
      <c r="C3" s="15">
        <v>5</v>
      </c>
      <c r="D3" s="15">
        <v>4211</v>
      </c>
      <c r="E3" s="13" t="s">
        <v>88</v>
      </c>
      <c r="F3" s="13" t="s">
        <v>146</v>
      </c>
      <c r="G3" s="14">
        <v>23.496162414550781</v>
      </c>
      <c r="H3" s="14">
        <v>1.3040001392364502</v>
      </c>
      <c r="I3" s="14">
        <v>22.192161560058594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64.47357177734375</v>
      </c>
      <c r="C4" s="15">
        <v>5</v>
      </c>
      <c r="D4" s="15">
        <v>4211</v>
      </c>
      <c r="E4" s="13" t="s">
        <v>88</v>
      </c>
      <c r="F4" s="13" t="s">
        <v>147</v>
      </c>
      <c r="G4" s="14">
        <v>23.496162414550781</v>
      </c>
      <c r="H4" s="14">
        <v>1.3040001392364502</v>
      </c>
      <c r="I4" s="14">
        <v>22.192161560058594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64.47357177734375</v>
      </c>
      <c r="C5" s="15">
        <v>5</v>
      </c>
      <c r="D5" s="15">
        <v>4211</v>
      </c>
      <c r="E5" s="13" t="s">
        <v>88</v>
      </c>
      <c r="F5" s="13" t="s">
        <v>148</v>
      </c>
      <c r="G5" s="14">
        <v>23.496162414550781</v>
      </c>
      <c r="H5" s="14">
        <v>1.3040001392364502</v>
      </c>
      <c r="I5" s="14">
        <v>22.192161560058594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64.760551452636719</v>
      </c>
      <c r="C6" s="15">
        <v>5</v>
      </c>
      <c r="D6" s="15">
        <v>4211</v>
      </c>
      <c r="E6" s="13" t="s">
        <v>88</v>
      </c>
      <c r="F6" s="13" t="s">
        <v>149</v>
      </c>
      <c r="G6" s="14">
        <v>23.212188720703125</v>
      </c>
      <c r="H6" s="14">
        <v>1.3040001392364502</v>
      </c>
      <c r="I6" s="14">
        <v>21.90818977355957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64.760551452636719</v>
      </c>
      <c r="C7" s="15">
        <v>5</v>
      </c>
      <c r="D7" s="15">
        <v>4211</v>
      </c>
      <c r="E7" s="13" t="s">
        <v>88</v>
      </c>
      <c r="F7" s="13" t="s">
        <v>150</v>
      </c>
      <c r="G7" s="14">
        <v>23.212188720703125</v>
      </c>
      <c r="H7" s="14">
        <v>1.3040001392364502</v>
      </c>
      <c r="I7" s="14">
        <v>21.90818977355957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64.760551452636719</v>
      </c>
      <c r="C8" s="15">
        <v>5</v>
      </c>
      <c r="D8" s="15">
        <v>4211</v>
      </c>
      <c r="E8" s="13" t="s">
        <v>88</v>
      </c>
      <c r="F8" s="13" t="s">
        <v>151</v>
      </c>
      <c r="G8" s="14">
        <v>23.212188720703125</v>
      </c>
      <c r="H8" s="14">
        <v>1.3040001392364502</v>
      </c>
      <c r="I8" s="14">
        <v>21.90818977355957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64.760551452636719</v>
      </c>
      <c r="C9" s="15">
        <v>5</v>
      </c>
      <c r="D9" s="15">
        <v>4211</v>
      </c>
      <c r="E9" s="13" t="s">
        <v>88</v>
      </c>
      <c r="F9" s="13" t="s">
        <v>152</v>
      </c>
      <c r="G9" s="14">
        <v>23.212188720703125</v>
      </c>
      <c r="H9" s="14">
        <v>1.3040001392364502</v>
      </c>
      <c r="I9" s="14">
        <v>21.90818977355957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64.77398681640625</v>
      </c>
      <c r="C10" s="15">
        <v>5</v>
      </c>
      <c r="D10" s="15">
        <v>4211</v>
      </c>
      <c r="E10" s="13" t="s">
        <v>88</v>
      </c>
      <c r="F10" s="13" t="s">
        <v>153</v>
      </c>
      <c r="G10" s="14">
        <v>23.198747634887695</v>
      </c>
      <c r="H10" s="14">
        <v>1.3040001392364502</v>
      </c>
      <c r="I10" s="14">
        <v>21.894746780395508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64.77398681640625</v>
      </c>
      <c r="C11" s="15">
        <v>5</v>
      </c>
      <c r="D11" s="15">
        <v>4211</v>
      </c>
      <c r="E11" s="13" t="s">
        <v>88</v>
      </c>
      <c r="F11" s="13" t="s">
        <v>154</v>
      </c>
      <c r="G11" s="14">
        <v>23.198747634887695</v>
      </c>
      <c r="H11" s="14">
        <v>1.3040001392364502</v>
      </c>
      <c r="I11" s="14">
        <v>21.894746780395508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1:U34"/>
  <sheetViews>
    <sheetView topLeftCell="C1" zoomScale="115" zoomScaleNormal="115" workbookViewId="0"/>
  </sheetViews>
  <sheetFormatPr baseColWidth="10" defaultRowHeight="15"/>
  <cols>
    <col min="4" max="4" width="31.28515625" style="1" bestFit="1" customWidth="1"/>
    <col min="5" max="5" width="18.7109375" style="1" bestFit="1" customWidth="1"/>
    <col min="6" max="6" width="25.7109375" style="1" bestFit="1" customWidth="1"/>
    <col min="7" max="7" width="26.5703125" style="1" bestFit="1" customWidth="1"/>
    <col min="8" max="8" width="13" style="1" bestFit="1" customWidth="1"/>
    <col min="9" max="9" width="7.42578125" style="1" bestFit="1" customWidth="1"/>
    <col min="10" max="10" width="8.28515625" style="1" bestFit="1" customWidth="1"/>
    <col min="11" max="11" width="7.42578125" style="1" bestFit="1" customWidth="1"/>
    <col min="12" max="12" width="6.28515625" style="1" bestFit="1" customWidth="1"/>
    <col min="13" max="13" width="4.42578125" style="1" bestFit="1" customWidth="1"/>
    <col min="14" max="14" width="3.85546875" style="1" bestFit="1" customWidth="1"/>
    <col min="15" max="15" width="5.7109375" style="1" bestFit="1" customWidth="1"/>
    <col min="16" max="16" width="3.85546875" style="1" bestFit="1" customWidth="1"/>
    <col min="18" max="18" width="11.7109375" bestFit="1" customWidth="1"/>
    <col min="20" max="20" width="14.140625" bestFit="1" customWidth="1"/>
  </cols>
  <sheetData>
    <row r="1" spans="4:21">
      <c r="D1"/>
      <c r="E1"/>
      <c r="F1"/>
      <c r="G1"/>
      <c r="H1"/>
      <c r="I1"/>
      <c r="J1"/>
      <c r="K1"/>
      <c r="L1"/>
      <c r="M1"/>
      <c r="N1"/>
      <c r="O1"/>
      <c r="P1"/>
    </row>
    <row r="3" spans="4:21" ht="15.75" thickBot="1">
      <c r="E3" s="16"/>
    </row>
    <row r="4" spans="4:21" ht="15.75" thickBot="1">
      <c r="D4" s="2" t="s">
        <v>20</v>
      </c>
    </row>
    <row r="5" spans="4:21" ht="15.75" thickBot="1">
      <c r="D5" s="36" t="s">
        <v>216</v>
      </c>
      <c r="E5" s="37" t="s">
        <v>209</v>
      </c>
      <c r="F5" s="9" t="s">
        <v>13</v>
      </c>
      <c r="G5" s="10" t="s">
        <v>168</v>
      </c>
      <c r="H5" s="10" t="s">
        <v>169</v>
      </c>
      <c r="I5" s="10" t="s">
        <v>14</v>
      </c>
      <c r="J5" s="10" t="s">
        <v>15</v>
      </c>
      <c r="K5" s="10" t="s">
        <v>17</v>
      </c>
      <c r="L5" s="10" t="s">
        <v>16</v>
      </c>
      <c r="M5" s="10" t="s">
        <v>19</v>
      </c>
      <c r="N5" s="10" t="s">
        <v>18</v>
      </c>
      <c r="O5" s="10" t="s">
        <v>60</v>
      </c>
      <c r="P5" s="11" t="s">
        <v>61</v>
      </c>
      <c r="Q5" s="41" t="s">
        <v>210</v>
      </c>
      <c r="R5" s="10" t="s">
        <v>211</v>
      </c>
      <c r="S5" s="11" t="s">
        <v>212</v>
      </c>
      <c r="T5" s="44" t="s">
        <v>213</v>
      </c>
      <c r="U5" s="45">
        <v>63400</v>
      </c>
    </row>
    <row r="6" spans="4:21" ht="15.75" thickBot="1">
      <c r="D6" s="12">
        <v>8</v>
      </c>
      <c r="E6" s="39">
        <v>3.876157407407408E-2</v>
      </c>
      <c r="F6" s="19" t="s">
        <v>219</v>
      </c>
      <c r="G6" s="19">
        <v>53.220999999999997</v>
      </c>
      <c r="H6" s="19">
        <v>0.224</v>
      </c>
      <c r="I6" s="19">
        <v>13032</v>
      </c>
      <c r="J6" s="19">
        <v>8830</v>
      </c>
      <c r="K6" s="19">
        <v>20387</v>
      </c>
      <c r="L6" s="19">
        <v>128</v>
      </c>
      <c r="M6" s="19">
        <v>4</v>
      </c>
      <c r="N6" s="19">
        <v>53</v>
      </c>
      <c r="O6" s="19">
        <v>2</v>
      </c>
      <c r="P6" s="20">
        <v>1</v>
      </c>
      <c r="Q6" s="18">
        <f>I6*100/U5</f>
        <v>20.555205047318612</v>
      </c>
      <c r="R6" s="19">
        <f>J6*100/U6</f>
        <v>46.473684210526315</v>
      </c>
      <c r="S6" s="20">
        <f>K6*100/U7</f>
        <v>16.078075709779181</v>
      </c>
      <c r="T6" s="46" t="s">
        <v>214</v>
      </c>
      <c r="U6" s="47">
        <v>19000</v>
      </c>
    </row>
    <row r="7" spans="4:21" ht="15.75" thickBot="1">
      <c r="D7" s="4">
        <v>10</v>
      </c>
      <c r="E7" s="38">
        <v>3.982638888888889E-2</v>
      </c>
      <c r="F7" s="6" t="s">
        <v>220</v>
      </c>
      <c r="G7" s="6">
        <v>52.176000000000002</v>
      </c>
      <c r="H7" s="6">
        <v>0.22500000000000001</v>
      </c>
      <c r="I7" s="6">
        <v>16938</v>
      </c>
      <c r="J7" s="6">
        <v>11210</v>
      </c>
      <c r="K7" s="6">
        <v>25082</v>
      </c>
      <c r="L7" s="6">
        <v>128</v>
      </c>
      <c r="M7" s="6">
        <v>4</v>
      </c>
      <c r="N7" s="6">
        <v>55</v>
      </c>
      <c r="O7" s="6">
        <v>2</v>
      </c>
      <c r="P7" s="24">
        <v>1</v>
      </c>
      <c r="Q7" s="18">
        <f>I7*100/U5</f>
        <v>26.71608832807571</v>
      </c>
      <c r="R7" s="19">
        <f>J7*100/U6</f>
        <v>59</v>
      </c>
      <c r="S7" s="20">
        <f>K7*100/U7</f>
        <v>19.780757097791799</v>
      </c>
      <c r="T7" s="48" t="s">
        <v>215</v>
      </c>
      <c r="U7" s="49">
        <v>126800</v>
      </c>
    </row>
    <row r="8" spans="4:21" ht="15.75" thickBot="1">
      <c r="D8" s="4">
        <v>12</v>
      </c>
      <c r="E8" s="38">
        <v>4.0370370370370369E-2</v>
      </c>
      <c r="F8" s="6" t="s">
        <v>217</v>
      </c>
      <c r="G8" s="6">
        <v>57.51</v>
      </c>
      <c r="H8" s="6">
        <v>0.22500000000000001</v>
      </c>
      <c r="I8" s="6">
        <v>20568</v>
      </c>
      <c r="J8" s="6">
        <v>13555</v>
      </c>
      <c r="K8" s="6">
        <v>28818</v>
      </c>
      <c r="L8" s="6">
        <v>128</v>
      </c>
      <c r="M8" s="6">
        <v>4</v>
      </c>
      <c r="N8" s="6">
        <v>57</v>
      </c>
      <c r="O8" s="6">
        <v>2</v>
      </c>
      <c r="P8" s="24">
        <v>1</v>
      </c>
      <c r="Q8" s="18">
        <f>I8*100/U5</f>
        <v>32.441640378548897</v>
      </c>
      <c r="R8" s="19">
        <f>J8*100/U6</f>
        <v>71.34210526315789</v>
      </c>
      <c r="S8" s="20">
        <f>K8*100/U7</f>
        <v>22.727129337539431</v>
      </c>
    </row>
    <row r="9" spans="4:21" ht="15.75" thickBot="1">
      <c r="D9" s="4">
        <v>14</v>
      </c>
      <c r="E9" s="38">
        <v>4.1585648148148149E-2</v>
      </c>
      <c r="F9" s="6" t="s">
        <v>218</v>
      </c>
      <c r="G9" s="6">
        <v>51.622</v>
      </c>
      <c r="H9" s="6">
        <v>0.22600000000000001</v>
      </c>
      <c r="I9" s="6">
        <v>24174</v>
      </c>
      <c r="J9" s="6">
        <v>15929</v>
      </c>
      <c r="K9" s="6">
        <v>31684</v>
      </c>
      <c r="L9" s="6">
        <v>128</v>
      </c>
      <c r="M9" s="6">
        <v>4</v>
      </c>
      <c r="N9" s="6">
        <v>59</v>
      </c>
      <c r="O9" s="6">
        <v>2</v>
      </c>
      <c r="P9" s="24">
        <v>1</v>
      </c>
      <c r="Q9" s="18">
        <f>I9*100/U5</f>
        <v>38.129337539432179</v>
      </c>
      <c r="R9" s="19">
        <f>J9*100/U6</f>
        <v>83.836842105263159</v>
      </c>
      <c r="S9" s="20">
        <f>K9*100/U7</f>
        <v>24.987381703470032</v>
      </c>
    </row>
    <row r="10" spans="4:21" ht="15.75" thickBot="1">
      <c r="D10" s="17">
        <v>16</v>
      </c>
      <c r="E10" s="40">
        <v>4.3472222222222225E-2</v>
      </c>
      <c r="F10" s="26" t="s">
        <v>206</v>
      </c>
      <c r="G10" s="26">
        <v>64.658000000000001</v>
      </c>
      <c r="H10" s="26">
        <v>0.22700000000000001</v>
      </c>
      <c r="I10" s="26">
        <v>27270</v>
      </c>
      <c r="J10" s="26">
        <v>18246</v>
      </c>
      <c r="K10" s="26">
        <v>34301</v>
      </c>
      <c r="L10" s="26">
        <v>128</v>
      </c>
      <c r="M10" s="26">
        <v>4</v>
      </c>
      <c r="N10" s="26">
        <v>61</v>
      </c>
      <c r="O10" s="26">
        <v>2</v>
      </c>
      <c r="P10" s="27">
        <v>1</v>
      </c>
      <c r="Q10" s="50">
        <f>I10*100/U5</f>
        <v>43.012618296529972</v>
      </c>
      <c r="R10" s="51">
        <f>J10*100/U6</f>
        <v>96.031578947368416</v>
      </c>
      <c r="S10" s="52">
        <f>K10*100/U7</f>
        <v>27.051261829652997</v>
      </c>
    </row>
    <row r="11" spans="4:21"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4:21"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4:21"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4:21"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4:21"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4:21"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4:16"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4:16"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4:16">
      <c r="D19"/>
      <c r="E19"/>
      <c r="F19"/>
      <c r="G19"/>
      <c r="H19"/>
      <c r="I19"/>
      <c r="J19"/>
      <c r="K19"/>
      <c r="L19"/>
      <c r="M19"/>
      <c r="N19"/>
      <c r="O19"/>
      <c r="P19"/>
    </row>
    <row r="33" spans="4:16"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4:16">
      <c r="D34"/>
      <c r="E34"/>
      <c r="F34"/>
      <c r="G34"/>
      <c r="H34"/>
      <c r="I34"/>
      <c r="J34"/>
      <c r="K34"/>
      <c r="L34"/>
      <c r="M34"/>
      <c r="N34"/>
      <c r="O34"/>
      <c r="P3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125.1406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51.978317260742187</v>
      </c>
      <c r="C2" s="15">
        <v>5</v>
      </c>
      <c r="D2" s="15">
        <v>14919</v>
      </c>
      <c r="E2" s="13" t="s">
        <v>36</v>
      </c>
      <c r="F2" s="13" t="s">
        <v>37</v>
      </c>
      <c r="G2" s="14">
        <v>35.877521514892578</v>
      </c>
      <c r="H2" s="14">
        <v>1.2680000066757202</v>
      </c>
      <c r="I2" s="14">
        <v>34.609516143798828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51.978317260742187</v>
      </c>
      <c r="C3" s="15">
        <v>5</v>
      </c>
      <c r="D3" s="15">
        <v>14919</v>
      </c>
      <c r="E3" s="13" t="s">
        <v>36</v>
      </c>
      <c r="F3" s="13" t="s">
        <v>41</v>
      </c>
      <c r="G3" s="14">
        <v>35.877521514892578</v>
      </c>
      <c r="H3" s="14">
        <v>1.2680000066757202</v>
      </c>
      <c r="I3" s="14">
        <v>34.609516143798828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51.978317260742187</v>
      </c>
      <c r="C4" s="15">
        <v>5</v>
      </c>
      <c r="D4" s="15">
        <v>14919</v>
      </c>
      <c r="E4" s="13" t="s">
        <v>36</v>
      </c>
      <c r="F4" s="13" t="s">
        <v>43</v>
      </c>
      <c r="G4" s="14">
        <v>35.877521514892578</v>
      </c>
      <c r="H4" s="14">
        <v>1.2680000066757202</v>
      </c>
      <c r="I4" s="14">
        <v>34.609516143798828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51.978317260742187</v>
      </c>
      <c r="C5" s="15">
        <v>5</v>
      </c>
      <c r="D5" s="15">
        <v>14919</v>
      </c>
      <c r="E5" s="13" t="s">
        <v>36</v>
      </c>
      <c r="F5" s="13" t="s">
        <v>45</v>
      </c>
      <c r="G5" s="14">
        <v>35.877521514892578</v>
      </c>
      <c r="H5" s="14">
        <v>1.2680000066757202</v>
      </c>
      <c r="I5" s="14">
        <v>34.609516143798828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52.118396759033203</v>
      </c>
      <c r="C6" s="15">
        <v>5</v>
      </c>
      <c r="D6" s="15">
        <v>14919</v>
      </c>
      <c r="E6" s="13" t="s">
        <v>36</v>
      </c>
      <c r="F6" s="13" t="s">
        <v>47</v>
      </c>
      <c r="G6" s="14">
        <v>35.7364501953125</v>
      </c>
      <c r="H6" s="14">
        <v>1.2680000066757202</v>
      </c>
      <c r="I6" s="14">
        <v>34.46844482421875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52.118396759033203</v>
      </c>
      <c r="C7" s="15">
        <v>5</v>
      </c>
      <c r="D7" s="15">
        <v>14919</v>
      </c>
      <c r="E7" s="13" t="s">
        <v>36</v>
      </c>
      <c r="F7" s="13" t="s">
        <v>49</v>
      </c>
      <c r="G7" s="14">
        <v>35.7364501953125</v>
      </c>
      <c r="H7" s="14">
        <v>1.2680000066757202</v>
      </c>
      <c r="I7" s="14">
        <v>34.46844482421875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52.118396759033203</v>
      </c>
      <c r="C8" s="15">
        <v>5</v>
      </c>
      <c r="D8" s="15">
        <v>14919</v>
      </c>
      <c r="E8" s="13" t="s">
        <v>36</v>
      </c>
      <c r="F8" s="13" t="s">
        <v>51</v>
      </c>
      <c r="G8" s="14">
        <v>35.7364501953125</v>
      </c>
      <c r="H8" s="14">
        <v>1.2680000066757202</v>
      </c>
      <c r="I8" s="14">
        <v>34.46844482421875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52.118396759033203</v>
      </c>
      <c r="C9" s="15">
        <v>5</v>
      </c>
      <c r="D9" s="15">
        <v>14919</v>
      </c>
      <c r="E9" s="13" t="s">
        <v>36</v>
      </c>
      <c r="F9" s="13" t="s">
        <v>53</v>
      </c>
      <c r="G9" s="14">
        <v>35.7364501953125</v>
      </c>
      <c r="H9" s="14">
        <v>1.2680000066757202</v>
      </c>
      <c r="I9" s="14">
        <v>34.46844482421875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52.218254089355469</v>
      </c>
      <c r="C10" s="15">
        <v>5</v>
      </c>
      <c r="D10" s="15">
        <v>14919</v>
      </c>
      <c r="E10" s="13" t="s">
        <v>36</v>
      </c>
      <c r="F10" s="13" t="s">
        <v>55</v>
      </c>
      <c r="G10" s="14">
        <v>35.550582885742188</v>
      </c>
      <c r="H10" s="14">
        <v>1.2680000066757202</v>
      </c>
      <c r="I10" s="14">
        <v>34.282581329345703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52.218254089355469</v>
      </c>
      <c r="C11" s="15">
        <v>5</v>
      </c>
      <c r="D11" s="15">
        <v>14919</v>
      </c>
      <c r="E11" s="13" t="s">
        <v>36</v>
      </c>
      <c r="F11" s="13" t="s">
        <v>57</v>
      </c>
      <c r="G11" s="14">
        <v>35.550582885742188</v>
      </c>
      <c r="H11" s="14">
        <v>1.2680000066757202</v>
      </c>
      <c r="I11" s="14">
        <v>34.282581329345703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27.285156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77.279617309570313</v>
      </c>
      <c r="C2" s="15">
        <v>7</v>
      </c>
      <c r="D2" s="15">
        <v>99</v>
      </c>
      <c r="E2" s="13" t="s">
        <v>64</v>
      </c>
      <c r="F2" s="13" t="s">
        <v>65</v>
      </c>
      <c r="G2" s="14">
        <v>10.980525016784668</v>
      </c>
      <c r="H2" s="14">
        <v>1.5540001392364502</v>
      </c>
      <c r="I2" s="14">
        <v>9.4265241622924805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77.279617309570313</v>
      </c>
      <c r="C3" s="15">
        <v>7</v>
      </c>
      <c r="D3" s="15">
        <v>99</v>
      </c>
      <c r="E3" s="13" t="s">
        <v>64</v>
      </c>
      <c r="F3" s="13" t="s">
        <v>66</v>
      </c>
      <c r="G3" s="14">
        <v>10.980525016784668</v>
      </c>
      <c r="H3" s="14">
        <v>1.5540001392364502</v>
      </c>
      <c r="I3" s="14">
        <v>9.4265241622924805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77.279617309570313</v>
      </c>
      <c r="C4" s="15">
        <v>7</v>
      </c>
      <c r="D4" s="15">
        <v>99</v>
      </c>
      <c r="E4" s="13" t="s">
        <v>64</v>
      </c>
      <c r="F4" s="13" t="s">
        <v>67</v>
      </c>
      <c r="G4" s="14">
        <v>10.980525016784668</v>
      </c>
      <c r="H4" s="14">
        <v>1.5540001392364502</v>
      </c>
      <c r="I4" s="14">
        <v>9.4265241622924805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77.279617309570313</v>
      </c>
      <c r="C5" s="15">
        <v>7</v>
      </c>
      <c r="D5" s="15">
        <v>99</v>
      </c>
      <c r="E5" s="13" t="s">
        <v>64</v>
      </c>
      <c r="F5" s="13" t="s">
        <v>68</v>
      </c>
      <c r="G5" s="14">
        <v>10.980525016784668</v>
      </c>
      <c r="H5" s="14">
        <v>1.5540001392364502</v>
      </c>
      <c r="I5" s="14">
        <v>9.4265241622924805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77.403366088867187</v>
      </c>
      <c r="C6" s="15">
        <v>7</v>
      </c>
      <c r="D6" s="15">
        <v>99</v>
      </c>
      <c r="E6" s="13" t="s">
        <v>64</v>
      </c>
      <c r="F6" s="13" t="s">
        <v>69</v>
      </c>
      <c r="G6" s="14">
        <v>10.822778701782227</v>
      </c>
      <c r="H6" s="14">
        <v>1.5540001392364502</v>
      </c>
      <c r="I6" s="14">
        <v>9.2687778472900391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77.420478820800781</v>
      </c>
      <c r="C7" s="15">
        <v>7</v>
      </c>
      <c r="D7" s="15">
        <v>99</v>
      </c>
      <c r="E7" s="13" t="s">
        <v>64</v>
      </c>
      <c r="F7" s="13" t="s">
        <v>70</v>
      </c>
      <c r="G7" s="14">
        <v>10.840654373168945</v>
      </c>
      <c r="H7" s="14">
        <v>1.5540001392364502</v>
      </c>
      <c r="I7" s="14">
        <v>9.2866544723510742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77.420478820800781</v>
      </c>
      <c r="C8" s="15">
        <v>7</v>
      </c>
      <c r="D8" s="15">
        <v>99</v>
      </c>
      <c r="E8" s="13" t="s">
        <v>64</v>
      </c>
      <c r="F8" s="13" t="s">
        <v>71</v>
      </c>
      <c r="G8" s="14">
        <v>10.840654373168945</v>
      </c>
      <c r="H8" s="14">
        <v>1.5540001392364502</v>
      </c>
      <c r="I8" s="14">
        <v>9.2866544723510742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77.57122802734375</v>
      </c>
      <c r="C9" s="15">
        <v>7</v>
      </c>
      <c r="D9" s="15">
        <v>99</v>
      </c>
      <c r="E9" s="13" t="s">
        <v>64</v>
      </c>
      <c r="F9" s="13" t="s">
        <v>72</v>
      </c>
      <c r="G9" s="14">
        <v>10.690908432006836</v>
      </c>
      <c r="H9" s="14">
        <v>1.5540001392364502</v>
      </c>
      <c r="I9" s="14">
        <v>9.1369085311889648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78.020317077636719</v>
      </c>
      <c r="C10" s="15">
        <v>7</v>
      </c>
      <c r="D10" s="15">
        <v>99</v>
      </c>
      <c r="E10" s="13" t="s">
        <v>64</v>
      </c>
      <c r="F10" s="13" t="s">
        <v>73</v>
      </c>
      <c r="G10" s="14">
        <v>10.104820251464844</v>
      </c>
      <c r="H10" s="14">
        <v>1.3240002393722534</v>
      </c>
      <c r="I10" s="14">
        <v>8.7808198928833008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78.020317077636719</v>
      </c>
      <c r="C11" s="15">
        <v>7</v>
      </c>
      <c r="D11" s="15">
        <v>99</v>
      </c>
      <c r="E11" s="13" t="s">
        <v>64</v>
      </c>
      <c r="F11" s="13" t="s">
        <v>74</v>
      </c>
      <c r="G11" s="14">
        <v>10.104820251464844</v>
      </c>
      <c r="H11" s="14">
        <v>1.3240002393722534</v>
      </c>
      <c r="I11" s="14">
        <v>8.7808198928833008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6.85546875" bestFit="1" customWidth="1"/>
    <col min="6" max="6" width="27.140625" bestFit="1" customWidth="1"/>
    <col min="7" max="7" width="10.85546875" bestFit="1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80.094100952148438</v>
      </c>
      <c r="C2" s="15">
        <v>5</v>
      </c>
      <c r="D2" s="15">
        <v>57</v>
      </c>
      <c r="E2" s="13" t="s">
        <v>77</v>
      </c>
      <c r="F2" s="13" t="s">
        <v>78</v>
      </c>
      <c r="G2" s="14">
        <v>8.134028434753418</v>
      </c>
      <c r="H2" s="14">
        <v>1.7979999780654907</v>
      </c>
      <c r="I2" s="14">
        <v>6.336029052734375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80.094100952148438</v>
      </c>
      <c r="C3" s="15">
        <v>5</v>
      </c>
      <c r="D3" s="15">
        <v>57</v>
      </c>
      <c r="E3" s="13" t="s">
        <v>77</v>
      </c>
      <c r="F3" s="13" t="s">
        <v>79</v>
      </c>
      <c r="G3" s="14">
        <v>8.134028434753418</v>
      </c>
      <c r="H3" s="14">
        <v>1.7979999780654907</v>
      </c>
      <c r="I3" s="14">
        <v>6.336029052734375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80.094100952148438</v>
      </c>
      <c r="C4" s="15">
        <v>5</v>
      </c>
      <c r="D4" s="15">
        <v>57</v>
      </c>
      <c r="E4" s="13" t="s">
        <v>77</v>
      </c>
      <c r="F4" s="13" t="s">
        <v>80</v>
      </c>
      <c r="G4" s="14">
        <v>8.134028434753418</v>
      </c>
      <c r="H4" s="14">
        <v>1.7979999780654907</v>
      </c>
      <c r="I4" s="14">
        <v>6.336029052734375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80.24737548828125</v>
      </c>
      <c r="C5" s="15">
        <v>5</v>
      </c>
      <c r="D5" s="15">
        <v>57</v>
      </c>
      <c r="E5" s="13" t="s">
        <v>77</v>
      </c>
      <c r="F5" s="13" t="s">
        <v>73</v>
      </c>
      <c r="G5" s="14">
        <v>7.9447603225708008</v>
      </c>
      <c r="H5" s="14">
        <v>1.7979999780654907</v>
      </c>
      <c r="I5" s="14">
        <v>6.1467604637145996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80.397125244140625</v>
      </c>
      <c r="C6" s="15">
        <v>5</v>
      </c>
      <c r="D6" s="15">
        <v>57</v>
      </c>
      <c r="E6" s="13" t="s">
        <v>77</v>
      </c>
      <c r="F6" s="13" t="s">
        <v>81</v>
      </c>
      <c r="G6" s="14">
        <v>7.7960200309753418</v>
      </c>
      <c r="H6" s="14">
        <v>1.7979999780654907</v>
      </c>
      <c r="I6" s="14">
        <v>5.9980201721191406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80.487846374511719</v>
      </c>
      <c r="C7" s="15">
        <v>5</v>
      </c>
      <c r="D7" s="15">
        <v>57</v>
      </c>
      <c r="E7" s="13" t="s">
        <v>77</v>
      </c>
      <c r="F7" s="13" t="s">
        <v>82</v>
      </c>
      <c r="G7" s="14">
        <v>7.7412948608398437</v>
      </c>
      <c r="H7" s="14">
        <v>1.7979999780654907</v>
      </c>
      <c r="I7" s="14">
        <v>5.9432945251464844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80.487846374511719</v>
      </c>
      <c r="C8" s="15">
        <v>5</v>
      </c>
      <c r="D8" s="15">
        <v>57</v>
      </c>
      <c r="E8" s="13" t="s">
        <v>77</v>
      </c>
      <c r="F8" s="13" t="s">
        <v>74</v>
      </c>
      <c r="G8" s="14">
        <v>7.7412948608398437</v>
      </c>
      <c r="H8" s="14">
        <v>1.7979999780654907</v>
      </c>
      <c r="I8" s="14">
        <v>5.9432945251464844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80.529510498046875</v>
      </c>
      <c r="C9" s="15">
        <v>5</v>
      </c>
      <c r="D9" s="15">
        <v>57</v>
      </c>
      <c r="E9" s="13" t="s">
        <v>77</v>
      </c>
      <c r="F9" s="13" t="s">
        <v>83</v>
      </c>
      <c r="G9" s="14">
        <v>7.9446263313293457</v>
      </c>
      <c r="H9" s="14">
        <v>1.781999945640564</v>
      </c>
      <c r="I9" s="14">
        <v>6.1626253128051758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80.537239074707031</v>
      </c>
      <c r="C10" s="15">
        <v>5</v>
      </c>
      <c r="D10" s="15">
        <v>57</v>
      </c>
      <c r="E10" s="13" t="s">
        <v>77</v>
      </c>
      <c r="F10" s="13" t="s">
        <v>84</v>
      </c>
      <c r="G10" s="14">
        <v>7.6918959617614746</v>
      </c>
      <c r="H10" s="14">
        <v>1.7979999780654907</v>
      </c>
      <c r="I10" s="14">
        <v>5.8938961029052734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80.739906311035156</v>
      </c>
      <c r="C11" s="15">
        <v>5</v>
      </c>
      <c r="D11" s="15">
        <v>57</v>
      </c>
      <c r="E11" s="13" t="s">
        <v>77</v>
      </c>
      <c r="F11" s="13" t="s">
        <v>85</v>
      </c>
      <c r="G11" s="14">
        <v>7.7352347373962402</v>
      </c>
      <c r="H11" s="14">
        <v>1.7979999780654907</v>
      </c>
      <c r="I11" s="14">
        <v>5.9372348785400391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56" bestFit="1" customWidth="1"/>
    <col min="6" max="6" width="127.8554687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65.557777404785156</v>
      </c>
      <c r="C2" s="15">
        <v>5</v>
      </c>
      <c r="D2" s="15">
        <v>7872</v>
      </c>
      <c r="E2" s="13" t="s">
        <v>88</v>
      </c>
      <c r="F2" s="13" t="s">
        <v>89</v>
      </c>
      <c r="G2" s="14">
        <v>22.173761367797852</v>
      </c>
      <c r="H2" s="14">
        <v>1.0760002136230469</v>
      </c>
      <c r="I2" s="14">
        <v>21.097761154174805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65.557777404785156</v>
      </c>
      <c r="C3" s="15">
        <v>5</v>
      </c>
      <c r="D3" s="15">
        <v>7872</v>
      </c>
      <c r="E3" s="13" t="s">
        <v>88</v>
      </c>
      <c r="F3" s="13" t="s">
        <v>90</v>
      </c>
      <c r="G3" s="14">
        <v>22.173761367797852</v>
      </c>
      <c r="H3" s="14">
        <v>1.0760002136230469</v>
      </c>
      <c r="I3" s="14">
        <v>21.097761154174805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65.557777404785156</v>
      </c>
      <c r="C4" s="15">
        <v>5</v>
      </c>
      <c r="D4" s="15">
        <v>7872</v>
      </c>
      <c r="E4" s="13" t="s">
        <v>88</v>
      </c>
      <c r="F4" s="13" t="s">
        <v>91</v>
      </c>
      <c r="G4" s="14">
        <v>22.173761367797852</v>
      </c>
      <c r="H4" s="14">
        <v>1.0760002136230469</v>
      </c>
      <c r="I4" s="14">
        <v>21.097761154174805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65.557777404785156</v>
      </c>
      <c r="C5" s="15">
        <v>5</v>
      </c>
      <c r="D5" s="15">
        <v>7872</v>
      </c>
      <c r="E5" s="13" t="s">
        <v>88</v>
      </c>
      <c r="F5" s="13" t="s">
        <v>92</v>
      </c>
      <c r="G5" s="14">
        <v>22.173761367797852</v>
      </c>
      <c r="H5" s="14">
        <v>1.0760002136230469</v>
      </c>
      <c r="I5" s="14">
        <v>21.097761154174805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65.617332458496094</v>
      </c>
      <c r="C6" s="15">
        <v>5</v>
      </c>
      <c r="D6" s="15">
        <v>7872</v>
      </c>
      <c r="E6" s="13" t="s">
        <v>88</v>
      </c>
      <c r="F6" s="13" t="s">
        <v>93</v>
      </c>
      <c r="G6" s="14">
        <v>22.117204666137695</v>
      </c>
      <c r="H6" s="14">
        <v>1.0760002136230469</v>
      </c>
      <c r="I6" s="14">
        <v>21.041204452514648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65.617332458496094</v>
      </c>
      <c r="C7" s="15">
        <v>5</v>
      </c>
      <c r="D7" s="15">
        <v>7872</v>
      </c>
      <c r="E7" s="13" t="s">
        <v>88</v>
      </c>
      <c r="F7" s="13" t="s">
        <v>94</v>
      </c>
      <c r="G7" s="14">
        <v>22.117204666137695</v>
      </c>
      <c r="H7" s="14">
        <v>1.0760002136230469</v>
      </c>
      <c r="I7" s="14">
        <v>21.041204452514648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65.617332458496094</v>
      </c>
      <c r="C8" s="15">
        <v>5</v>
      </c>
      <c r="D8" s="15">
        <v>7872</v>
      </c>
      <c r="E8" s="13" t="s">
        <v>88</v>
      </c>
      <c r="F8" s="13" t="s">
        <v>95</v>
      </c>
      <c r="G8" s="14">
        <v>22.117204666137695</v>
      </c>
      <c r="H8" s="14">
        <v>1.0760002136230469</v>
      </c>
      <c r="I8" s="14">
        <v>21.041204452514648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65.617332458496094</v>
      </c>
      <c r="C9" s="15">
        <v>5</v>
      </c>
      <c r="D9" s="15">
        <v>7872</v>
      </c>
      <c r="E9" s="13" t="s">
        <v>88</v>
      </c>
      <c r="F9" s="13" t="s">
        <v>96</v>
      </c>
      <c r="G9" s="14">
        <v>22.117204666137695</v>
      </c>
      <c r="H9" s="14">
        <v>1.0760002136230469</v>
      </c>
      <c r="I9" s="14">
        <v>21.041204452514648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65.646942138671875</v>
      </c>
      <c r="C10" s="15">
        <v>5</v>
      </c>
      <c r="D10" s="15">
        <v>7872</v>
      </c>
      <c r="E10" s="13" t="s">
        <v>88</v>
      </c>
      <c r="F10" s="13" t="s">
        <v>97</v>
      </c>
      <c r="G10" s="14">
        <v>22.086587905883789</v>
      </c>
      <c r="H10" s="14">
        <v>1.0760002136230469</v>
      </c>
      <c r="I10" s="14">
        <v>21.010589599609375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65.646942138671875</v>
      </c>
      <c r="C11" s="15">
        <v>5</v>
      </c>
      <c r="D11" s="15">
        <v>7872</v>
      </c>
      <c r="E11" s="13" t="s">
        <v>88</v>
      </c>
      <c r="F11" s="13" t="s">
        <v>98</v>
      </c>
      <c r="G11" s="14">
        <v>22.086587905883789</v>
      </c>
      <c r="H11" s="14">
        <v>1.0760002136230469</v>
      </c>
      <c r="I11" s="14">
        <v>21.010589599609375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7.42578125" bestFit="1" customWidth="1"/>
    <col min="2" max="2" width="5.5703125" bestFit="1" customWidth="1"/>
    <col min="3" max="3" width="6.5703125" bestFit="1" customWidth="1"/>
    <col min="4" max="4" width="11.5703125" bestFit="1" customWidth="1"/>
    <col min="5" max="5" width="78.28515625" bestFit="1" customWidth="1"/>
    <col min="6" max="6" width="62.42578125" bestFit="1" customWidth="1"/>
    <col min="7" max="8" width="10.85546875" bestFit="1" customWidth="1"/>
    <col min="9" max="9" width="9.7109375" bestFit="1" customWidth="1"/>
    <col min="10" max="10" width="12.7109375" bestFit="1" customWidth="1"/>
    <col min="11" max="12" width="18" bestFit="1" customWidth="1"/>
    <col min="13" max="13" width="9.7109375" bestFit="1" customWidth="1"/>
    <col min="14" max="14" width="16.5703125" bestFit="1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64.20703125</v>
      </c>
      <c r="C2" s="15">
        <v>10</v>
      </c>
      <c r="D2" s="15">
        <v>4219</v>
      </c>
      <c r="E2" s="13" t="s">
        <v>99</v>
      </c>
      <c r="F2" s="13" t="s">
        <v>100</v>
      </c>
      <c r="G2" s="14">
        <v>24.188507080078125</v>
      </c>
      <c r="H2" s="14">
        <v>2.7039999961853027</v>
      </c>
      <c r="I2" s="14">
        <v>21.48451042175293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64.22802734375</v>
      </c>
      <c r="C3" s="15">
        <v>10</v>
      </c>
      <c r="D3" s="15">
        <v>4219</v>
      </c>
      <c r="E3" s="13" t="s">
        <v>99</v>
      </c>
      <c r="F3" s="13" t="s">
        <v>101</v>
      </c>
      <c r="G3" s="14">
        <v>24.167507171630859</v>
      </c>
      <c r="H3" s="14">
        <v>2.6830000877380371</v>
      </c>
      <c r="I3" s="14">
        <v>21.48451042175293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64.302024841308594</v>
      </c>
      <c r="C4" s="15">
        <v>10</v>
      </c>
      <c r="D4" s="15">
        <v>4219</v>
      </c>
      <c r="E4" s="13" t="s">
        <v>99</v>
      </c>
      <c r="F4" s="13" t="s">
        <v>102</v>
      </c>
      <c r="G4" s="14">
        <v>24.093507766723633</v>
      </c>
      <c r="H4" s="14">
        <v>2.6089999675750732</v>
      </c>
      <c r="I4" s="14">
        <v>21.48451042175293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64.318023681640625</v>
      </c>
      <c r="C5" s="15">
        <v>10</v>
      </c>
      <c r="D5" s="15">
        <v>4219</v>
      </c>
      <c r="E5" s="13" t="s">
        <v>99</v>
      </c>
      <c r="F5" s="13" t="s">
        <v>103</v>
      </c>
      <c r="G5" s="14">
        <v>24.077508926391602</v>
      </c>
      <c r="H5" s="14">
        <v>2.5929999351501465</v>
      </c>
      <c r="I5" s="14">
        <v>21.48451042175293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64.320030212402344</v>
      </c>
      <c r="C6" s="15">
        <v>9</v>
      </c>
      <c r="D6" s="15">
        <v>4219</v>
      </c>
      <c r="E6" s="13" t="s">
        <v>99</v>
      </c>
      <c r="F6" s="13" t="s">
        <v>104</v>
      </c>
      <c r="G6" s="14">
        <v>24.074508666992187</v>
      </c>
      <c r="H6" s="14">
        <v>2.5899999141693115</v>
      </c>
      <c r="I6" s="14">
        <v>21.48451042175293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64.341033935546875</v>
      </c>
      <c r="C7" s="15">
        <v>9</v>
      </c>
      <c r="D7" s="15">
        <v>4219</v>
      </c>
      <c r="E7" s="13" t="s">
        <v>99</v>
      </c>
      <c r="F7" s="13" t="s">
        <v>105</v>
      </c>
      <c r="G7" s="14">
        <v>24.053506851196289</v>
      </c>
      <c r="H7" s="14">
        <v>2.5690000057220459</v>
      </c>
      <c r="I7" s="14">
        <v>21.48451042175293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64.415031433105469</v>
      </c>
      <c r="C8" s="15">
        <v>9</v>
      </c>
      <c r="D8" s="15">
        <v>4219</v>
      </c>
      <c r="E8" s="13" t="s">
        <v>99</v>
      </c>
      <c r="F8" s="13" t="s">
        <v>106</v>
      </c>
      <c r="G8" s="14">
        <v>23.979507446289063</v>
      </c>
      <c r="H8" s="14">
        <v>2.494999885559082</v>
      </c>
      <c r="I8" s="14">
        <v>21.48451042175293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64.4310302734375</v>
      </c>
      <c r="C9" s="15">
        <v>9</v>
      </c>
      <c r="D9" s="15">
        <v>4219</v>
      </c>
      <c r="E9" s="13" t="s">
        <v>99</v>
      </c>
      <c r="F9" s="13" t="s">
        <v>107</v>
      </c>
      <c r="G9" s="14">
        <v>23.963508605957031</v>
      </c>
      <c r="H9" s="14">
        <v>2.4790000915527344</v>
      </c>
      <c r="I9" s="14">
        <v>21.48451042175293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64.807022094726563</v>
      </c>
      <c r="C10" s="15">
        <v>8</v>
      </c>
      <c r="D10" s="15">
        <v>4219</v>
      </c>
      <c r="E10" s="13" t="s">
        <v>99</v>
      </c>
      <c r="F10" s="13" t="s">
        <v>108</v>
      </c>
      <c r="G10" s="14">
        <v>23.587509155273438</v>
      </c>
      <c r="H10" s="14">
        <v>2.1029999256134033</v>
      </c>
      <c r="I10" s="14">
        <v>21.48451042175293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64.987083435058594</v>
      </c>
      <c r="C11" s="15">
        <v>12</v>
      </c>
      <c r="D11" s="15">
        <v>4219</v>
      </c>
      <c r="E11" s="13" t="s">
        <v>99</v>
      </c>
      <c r="F11" s="13" t="s">
        <v>109</v>
      </c>
      <c r="G11" s="14">
        <v>23.415454864501953</v>
      </c>
      <c r="H11" s="14">
        <v>3.4799997806549072</v>
      </c>
      <c r="I11" s="14">
        <v>19.935453414916992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5" width="39.140625" bestFit="1" customWidth="1"/>
    <col min="6" max="6" width="128.42578125" bestFit="1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63.723121643066406</v>
      </c>
      <c r="C2" s="15">
        <v>3</v>
      </c>
      <c r="D2" s="15">
        <v>9701</v>
      </c>
      <c r="E2" s="13" t="s">
        <v>114</v>
      </c>
      <c r="F2" s="13" t="s">
        <v>115</v>
      </c>
      <c r="G2" s="14">
        <v>23.947015762329102</v>
      </c>
      <c r="H2" s="14">
        <v>1.0860000848770142</v>
      </c>
      <c r="I2" s="14">
        <v>22.861015319824219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63.723121643066406</v>
      </c>
      <c r="C3" s="15">
        <v>3</v>
      </c>
      <c r="D3" s="15">
        <v>9701</v>
      </c>
      <c r="E3" s="13" t="s">
        <v>114</v>
      </c>
      <c r="F3" s="13" t="s">
        <v>116</v>
      </c>
      <c r="G3" s="14">
        <v>23.947015762329102</v>
      </c>
      <c r="H3" s="14">
        <v>1.0860000848770142</v>
      </c>
      <c r="I3" s="14">
        <v>22.861015319824219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63.894256591796875</v>
      </c>
      <c r="C4" s="15">
        <v>3</v>
      </c>
      <c r="D4" s="15">
        <v>9701</v>
      </c>
      <c r="E4" s="13" t="s">
        <v>114</v>
      </c>
      <c r="F4" s="13" t="s">
        <v>117</v>
      </c>
      <c r="G4" s="14">
        <v>24.086883544921875</v>
      </c>
      <c r="H4" s="14">
        <v>1.0860000848770142</v>
      </c>
      <c r="I4" s="14">
        <v>23.000883102416992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63.894256591796875</v>
      </c>
      <c r="C5" s="15">
        <v>3</v>
      </c>
      <c r="D5" s="15">
        <v>9701</v>
      </c>
      <c r="E5" s="13" t="s">
        <v>114</v>
      </c>
      <c r="F5" s="13" t="s">
        <v>118</v>
      </c>
      <c r="G5" s="14">
        <v>24.086883544921875</v>
      </c>
      <c r="H5" s="14">
        <v>1.0860000848770142</v>
      </c>
      <c r="I5" s="14">
        <v>23.000883102416992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63.894256591796875</v>
      </c>
      <c r="C6" s="15">
        <v>3</v>
      </c>
      <c r="D6" s="15">
        <v>9701</v>
      </c>
      <c r="E6" s="13" t="s">
        <v>114</v>
      </c>
      <c r="F6" s="13" t="s">
        <v>119</v>
      </c>
      <c r="G6" s="14">
        <v>24.086883544921875</v>
      </c>
      <c r="H6" s="14">
        <v>1.0860000848770142</v>
      </c>
      <c r="I6" s="14">
        <v>23.000883102416992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63.894256591796875</v>
      </c>
      <c r="C7" s="15">
        <v>3</v>
      </c>
      <c r="D7" s="15">
        <v>9701</v>
      </c>
      <c r="E7" s="13" t="s">
        <v>114</v>
      </c>
      <c r="F7" s="13" t="s">
        <v>120</v>
      </c>
      <c r="G7" s="14">
        <v>24.086883544921875</v>
      </c>
      <c r="H7" s="14">
        <v>1.0860000848770142</v>
      </c>
      <c r="I7" s="14">
        <v>23.000883102416992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63.9046630859375</v>
      </c>
      <c r="C8" s="15">
        <v>3</v>
      </c>
      <c r="D8" s="15">
        <v>9701</v>
      </c>
      <c r="E8" s="13" t="s">
        <v>114</v>
      </c>
      <c r="F8" s="13" t="s">
        <v>121</v>
      </c>
      <c r="G8" s="14">
        <v>24.076469421386719</v>
      </c>
      <c r="H8" s="14">
        <v>1.0860000848770142</v>
      </c>
      <c r="I8" s="14">
        <v>22.990468978881836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63.9046630859375</v>
      </c>
      <c r="C9" s="15">
        <v>3</v>
      </c>
      <c r="D9" s="15">
        <v>9701</v>
      </c>
      <c r="E9" s="13" t="s">
        <v>114</v>
      </c>
      <c r="F9" s="13" t="s">
        <v>122</v>
      </c>
      <c r="G9" s="14">
        <v>24.076469421386719</v>
      </c>
      <c r="H9" s="14">
        <v>1.0860000848770142</v>
      </c>
      <c r="I9" s="14">
        <v>22.990468978881836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63.9046630859375</v>
      </c>
      <c r="C10" s="15">
        <v>3</v>
      </c>
      <c r="D10" s="15">
        <v>9701</v>
      </c>
      <c r="E10" s="13" t="s">
        <v>114</v>
      </c>
      <c r="F10" s="13" t="s">
        <v>123</v>
      </c>
      <c r="G10" s="14">
        <v>24.076469421386719</v>
      </c>
      <c r="H10" s="14">
        <v>1.0860000848770142</v>
      </c>
      <c r="I10" s="14">
        <v>22.990468978881836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63.9046630859375</v>
      </c>
      <c r="C11" s="15">
        <v>3</v>
      </c>
      <c r="D11" s="15">
        <v>9701</v>
      </c>
      <c r="E11" s="13" t="s">
        <v>114</v>
      </c>
      <c r="F11" s="13" t="s">
        <v>124</v>
      </c>
      <c r="G11" s="14">
        <v>24.076469421386719</v>
      </c>
      <c r="H11" s="14">
        <v>1.0860000848770142</v>
      </c>
      <c r="I11" s="14">
        <v>22.990468978881836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048576"/>
    </sheetView>
  </sheetViews>
  <sheetFormatPr baseColWidth="10" defaultColWidth="9.140625" defaultRowHeight="15"/>
  <cols>
    <col min="1" max="1" width="12.42578125" customWidth="1"/>
    <col min="2" max="2" width="11.5703125" customWidth="1"/>
    <col min="3" max="3" width="8.42578125" customWidth="1"/>
    <col min="4" max="4" width="13.28515625" customWidth="1"/>
    <col min="5" max="6" width="31.28515625" customWidth="1"/>
    <col min="7" max="7" width="12.28515625" customWidth="1"/>
    <col min="8" max="8" width="12.85546875" customWidth="1"/>
    <col min="9" max="9" width="11.140625" customWidth="1"/>
    <col min="10" max="10" width="14" customWidth="1"/>
    <col min="11" max="12" width="19.7109375" customWidth="1"/>
    <col min="13" max="13" width="11.140625" customWidth="1"/>
    <col min="14" max="14" width="17.7109375" customWidth="1"/>
  </cols>
  <sheetData>
    <row r="1" spans="1:14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</row>
    <row r="2" spans="1:14">
      <c r="A2" s="13" t="s">
        <v>35</v>
      </c>
      <c r="B2" s="14">
        <v>74.114837646484375</v>
      </c>
      <c r="C2" s="15">
        <v>3</v>
      </c>
      <c r="D2" s="15">
        <v>1677</v>
      </c>
      <c r="E2" s="13" t="s">
        <v>127</v>
      </c>
      <c r="F2" s="13" t="s">
        <v>128</v>
      </c>
      <c r="G2" s="14">
        <v>13.459298133850098</v>
      </c>
      <c r="H2" s="14">
        <v>1.0889999866485596</v>
      </c>
      <c r="I2" s="14">
        <v>12.370297431945801</v>
      </c>
      <c r="J2" s="14">
        <v>88.571426391601563</v>
      </c>
      <c r="K2" s="13" t="s">
        <v>38</v>
      </c>
      <c r="L2" s="13" t="s">
        <v>38</v>
      </c>
      <c r="M2" s="13" t="s">
        <v>39</v>
      </c>
      <c r="N2" s="14">
        <v>0.12928900122642517</v>
      </c>
    </row>
    <row r="3" spans="1:14">
      <c r="A3" s="13" t="s">
        <v>40</v>
      </c>
      <c r="B3" s="14">
        <v>74.114837646484375</v>
      </c>
      <c r="C3" s="15">
        <v>3</v>
      </c>
      <c r="D3" s="15">
        <v>1677</v>
      </c>
      <c r="E3" s="13" t="s">
        <v>127</v>
      </c>
      <c r="F3" s="13" t="s">
        <v>129</v>
      </c>
      <c r="G3" s="14">
        <v>13.459298133850098</v>
      </c>
      <c r="H3" s="14">
        <v>1.0889999866485596</v>
      </c>
      <c r="I3" s="14">
        <v>12.370297431945801</v>
      </c>
      <c r="J3" s="14">
        <v>88.571426391601563</v>
      </c>
      <c r="K3" s="13" t="s">
        <v>38</v>
      </c>
      <c r="L3" s="13" t="s">
        <v>38</v>
      </c>
      <c r="M3" s="13" t="s">
        <v>39</v>
      </c>
      <c r="N3" s="14">
        <v>0.12928900122642517</v>
      </c>
    </row>
    <row r="4" spans="1:14">
      <c r="A4" s="13" t="s">
        <v>42</v>
      </c>
      <c r="B4" s="14">
        <v>74.114837646484375</v>
      </c>
      <c r="C4" s="15">
        <v>3</v>
      </c>
      <c r="D4" s="15">
        <v>1677</v>
      </c>
      <c r="E4" s="13" t="s">
        <v>127</v>
      </c>
      <c r="F4" s="13" t="s">
        <v>130</v>
      </c>
      <c r="G4" s="14">
        <v>13.459298133850098</v>
      </c>
      <c r="H4" s="14">
        <v>1.0889999866485596</v>
      </c>
      <c r="I4" s="14">
        <v>12.370297431945801</v>
      </c>
      <c r="J4" s="14">
        <v>88.571426391601563</v>
      </c>
      <c r="K4" s="13" t="s">
        <v>38</v>
      </c>
      <c r="L4" s="13" t="s">
        <v>38</v>
      </c>
      <c r="M4" s="13" t="s">
        <v>39</v>
      </c>
      <c r="N4" s="14">
        <v>0.12928900122642517</v>
      </c>
    </row>
    <row r="5" spans="1:14">
      <c r="A5" s="13" t="s">
        <v>44</v>
      </c>
      <c r="B5" s="14">
        <v>74.114837646484375</v>
      </c>
      <c r="C5" s="15">
        <v>3</v>
      </c>
      <c r="D5" s="15">
        <v>1677</v>
      </c>
      <c r="E5" s="13" t="s">
        <v>127</v>
      </c>
      <c r="F5" s="13" t="s">
        <v>131</v>
      </c>
      <c r="G5" s="14">
        <v>13.459298133850098</v>
      </c>
      <c r="H5" s="14">
        <v>1.0889999866485596</v>
      </c>
      <c r="I5" s="14">
        <v>12.370297431945801</v>
      </c>
      <c r="J5" s="14">
        <v>88.571426391601563</v>
      </c>
      <c r="K5" s="13" t="s">
        <v>38</v>
      </c>
      <c r="L5" s="13" t="s">
        <v>38</v>
      </c>
      <c r="M5" s="13" t="s">
        <v>39</v>
      </c>
      <c r="N5" s="14">
        <v>0.12928900122642517</v>
      </c>
    </row>
    <row r="6" spans="1:14">
      <c r="A6" s="13" t="s">
        <v>46</v>
      </c>
      <c r="B6" s="14">
        <v>74.282081604003906</v>
      </c>
      <c r="C6" s="15">
        <v>3</v>
      </c>
      <c r="D6" s="15">
        <v>1677</v>
      </c>
      <c r="E6" s="13" t="s">
        <v>127</v>
      </c>
      <c r="F6" s="13" t="s">
        <v>132</v>
      </c>
      <c r="G6" s="14">
        <v>13.292050361633301</v>
      </c>
      <c r="H6" s="14">
        <v>1.0889999866485596</v>
      </c>
      <c r="I6" s="14">
        <v>12.203049659729004</v>
      </c>
      <c r="J6" s="14">
        <v>88.571426391601563</v>
      </c>
      <c r="K6" s="13" t="s">
        <v>38</v>
      </c>
      <c r="L6" s="13" t="s">
        <v>38</v>
      </c>
      <c r="M6" s="13" t="s">
        <v>39</v>
      </c>
      <c r="N6" s="14">
        <v>0.12928900122642517</v>
      </c>
    </row>
    <row r="7" spans="1:14">
      <c r="A7" s="13" t="s">
        <v>48</v>
      </c>
      <c r="B7" s="14">
        <v>74.282081604003906</v>
      </c>
      <c r="C7" s="15">
        <v>3</v>
      </c>
      <c r="D7" s="15">
        <v>1677</v>
      </c>
      <c r="E7" s="13" t="s">
        <v>127</v>
      </c>
      <c r="F7" s="13" t="s">
        <v>133</v>
      </c>
      <c r="G7" s="14">
        <v>13.292050361633301</v>
      </c>
      <c r="H7" s="14">
        <v>1.0889999866485596</v>
      </c>
      <c r="I7" s="14">
        <v>12.203049659729004</v>
      </c>
      <c r="J7" s="14">
        <v>88.571426391601563</v>
      </c>
      <c r="K7" s="13" t="s">
        <v>38</v>
      </c>
      <c r="L7" s="13" t="s">
        <v>38</v>
      </c>
      <c r="M7" s="13" t="s">
        <v>39</v>
      </c>
      <c r="N7" s="14">
        <v>0.12928900122642517</v>
      </c>
    </row>
    <row r="8" spans="1:14">
      <c r="A8" s="13" t="s">
        <v>50</v>
      </c>
      <c r="B8" s="14">
        <v>74.282081604003906</v>
      </c>
      <c r="C8" s="15">
        <v>3</v>
      </c>
      <c r="D8" s="15">
        <v>1677</v>
      </c>
      <c r="E8" s="13" t="s">
        <v>127</v>
      </c>
      <c r="F8" s="13" t="s">
        <v>134</v>
      </c>
      <c r="G8" s="14">
        <v>13.292050361633301</v>
      </c>
      <c r="H8" s="14">
        <v>1.0889999866485596</v>
      </c>
      <c r="I8" s="14">
        <v>12.203049659729004</v>
      </c>
      <c r="J8" s="14">
        <v>88.571426391601563</v>
      </c>
      <c r="K8" s="13" t="s">
        <v>38</v>
      </c>
      <c r="L8" s="13" t="s">
        <v>38</v>
      </c>
      <c r="M8" s="13" t="s">
        <v>39</v>
      </c>
      <c r="N8" s="14">
        <v>0.12928900122642517</v>
      </c>
    </row>
    <row r="9" spans="1:14">
      <c r="A9" s="13" t="s">
        <v>52</v>
      </c>
      <c r="B9" s="14">
        <v>74.282081604003906</v>
      </c>
      <c r="C9" s="15">
        <v>3</v>
      </c>
      <c r="D9" s="15">
        <v>1677</v>
      </c>
      <c r="E9" s="13" t="s">
        <v>127</v>
      </c>
      <c r="F9" s="13" t="s">
        <v>135</v>
      </c>
      <c r="G9" s="14">
        <v>13.292050361633301</v>
      </c>
      <c r="H9" s="14">
        <v>1.0889999866485596</v>
      </c>
      <c r="I9" s="14">
        <v>12.203049659729004</v>
      </c>
      <c r="J9" s="14">
        <v>88.571426391601563</v>
      </c>
      <c r="K9" s="13" t="s">
        <v>38</v>
      </c>
      <c r="L9" s="13" t="s">
        <v>38</v>
      </c>
      <c r="M9" s="13" t="s">
        <v>39</v>
      </c>
      <c r="N9" s="14">
        <v>0.12928900122642517</v>
      </c>
    </row>
    <row r="10" spans="1:14">
      <c r="A10" s="13" t="s">
        <v>54</v>
      </c>
      <c r="B10" s="14">
        <v>74.330764770507813</v>
      </c>
      <c r="C10" s="15">
        <v>3</v>
      </c>
      <c r="D10" s="15">
        <v>1677</v>
      </c>
      <c r="E10" s="13" t="s">
        <v>127</v>
      </c>
      <c r="F10" s="13" t="s">
        <v>136</v>
      </c>
      <c r="G10" s="14">
        <v>13.248370170593262</v>
      </c>
      <c r="H10" s="14">
        <v>1.0889999866485596</v>
      </c>
      <c r="I10" s="14">
        <v>12.159370422363281</v>
      </c>
      <c r="J10" s="14">
        <v>88.571426391601563</v>
      </c>
      <c r="K10" s="13" t="s">
        <v>38</v>
      </c>
      <c r="L10" s="13" t="s">
        <v>38</v>
      </c>
      <c r="M10" s="13" t="s">
        <v>39</v>
      </c>
      <c r="N10" s="14">
        <v>0.12928900122642517</v>
      </c>
    </row>
    <row r="11" spans="1:14">
      <c r="A11" s="13" t="s">
        <v>56</v>
      </c>
      <c r="B11" s="14">
        <v>74.330764770507813</v>
      </c>
      <c r="C11" s="15">
        <v>3</v>
      </c>
      <c r="D11" s="15">
        <v>1677</v>
      </c>
      <c r="E11" s="13" t="s">
        <v>127</v>
      </c>
      <c r="F11" s="13" t="s">
        <v>137</v>
      </c>
      <c r="G11" s="14">
        <v>13.248370170593262</v>
      </c>
      <c r="H11" s="14">
        <v>1.0889999866485596</v>
      </c>
      <c r="I11" s="14">
        <v>12.159370422363281</v>
      </c>
      <c r="J11" s="14">
        <v>88.571426391601563</v>
      </c>
      <c r="K11" s="13" t="s">
        <v>38</v>
      </c>
      <c r="L11" s="13" t="s">
        <v>38</v>
      </c>
      <c r="M11" s="13" t="s">
        <v>39</v>
      </c>
      <c r="N11" s="14">
        <v>0.12928900122642517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Recursos TFM - TSíntesis</vt:lpstr>
      <vt:lpstr>Recursos TFM - Bits</vt:lpstr>
      <vt:lpstr>Timing Global</vt:lpstr>
      <vt:lpstr>Timing Null</vt:lpstr>
      <vt:lpstr>Timing ES</vt:lpstr>
      <vt:lpstr>Timing Delay</vt:lpstr>
      <vt:lpstr>Timing Chorus</vt:lpstr>
      <vt:lpstr>Timing Vibrato</vt:lpstr>
      <vt:lpstr>Timing Reverb</vt:lpstr>
      <vt:lpstr>Timing Eco</vt:lpstr>
      <vt:lpstr>Timing Looper</vt:lpstr>
      <vt:lpstr>Timing Overdrive</vt:lpstr>
      <vt:lpstr>Timing Compressor</vt:lpstr>
      <vt:lpstr>Timing Filter</vt:lpstr>
      <vt:lpstr>Timing Config_Reverb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Garcia Arroyo</dc:creator>
  <cp:lastModifiedBy>Eros Garcia Arroyo</cp:lastModifiedBy>
  <dcterms:created xsi:type="dcterms:W3CDTF">2022-10-09T10:02:48Z</dcterms:created>
  <dcterms:modified xsi:type="dcterms:W3CDTF">2023-09-01T09:54:12Z</dcterms:modified>
</cp:coreProperties>
</file>