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ase 07.2024" sheetId="1" state="visible" r:id="rId1"/>
    <sheet name="Resumen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4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0F243E"/>
        <bgColor rgb="000F243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4" fontId="2" fillId="2" borderId="1" pivotButton="0" quotePrefix="0" xfId="0"/>
    <xf numFmtId="0" fontId="2" fillId="3" borderId="0" applyAlignment="1" pivotButton="0" quotePrefix="0" xfId="0">
      <alignment vertical="top" wrapText="1"/>
    </xf>
    <xf numFmtId="0" fontId="2" fillId="3" borderId="1" applyAlignment="1" pivotButton="0" quotePrefix="0" xfId="0">
      <alignment vertical="top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36"/>
  <sheetViews>
    <sheetView workbookViewId="0">
      <selection activeCell="A1" sqref="A1"/>
    </sheetView>
  </sheetViews>
  <sheetFormatPr baseColWidth="8" defaultRowHeight="15"/>
  <cols>
    <col width="21" customWidth="1" min="1" max="1"/>
    <col width="29" customWidth="1" min="2" max="2"/>
    <col width="19" customWidth="1" min="3" max="3"/>
    <col width="31" customWidth="1" min="4" max="4"/>
    <col width="12" customWidth="1" min="5" max="5"/>
    <col width="20" customWidth="1" min="6" max="6"/>
    <col width="15" customWidth="1" min="7" max="7"/>
    <col width="16" customWidth="1" min="8" max="8"/>
    <col width="10" customWidth="1" min="9" max="9"/>
    <col width="32" customWidth="1" min="10" max="10"/>
    <col width="18" customWidth="1" min="11" max="11"/>
    <col width="17" customWidth="1" min="12" max="12"/>
    <col width="18" customWidth="1" min="13" max="13"/>
    <col width="9" customWidth="1" min="14" max="14"/>
    <col width="37" customWidth="1" min="15" max="15"/>
    <col width="21" customWidth="1" min="16" max="16"/>
    <col width="26" customWidth="1" min="17" max="17"/>
    <col width="8" customWidth="1" min="18" max="18"/>
    <col width="19" customWidth="1" min="19" max="19"/>
    <col width="15" customWidth="1" min="20" max="20"/>
    <col width="20" customWidth="1" min="21" max="21"/>
    <col width="7" customWidth="1" min="22" max="22"/>
    <col width="12" customWidth="1" min="23" max="23"/>
    <col width="18" customWidth="1" min="24" max="24"/>
    <col width="19" customWidth="1" min="25" max="25"/>
    <col width="22" customWidth="1" min="26" max="26"/>
    <col width="12" customWidth="1" min="27" max="27"/>
    <col width="16" customWidth="1" min="28" max="28"/>
    <col width="20" customWidth="1" min="29" max="29"/>
  </cols>
  <sheetData>
    <row r="1">
      <c r="U1" s="2">
        <f>SUBTOTAL(9,U3:U36)</f>
        <v/>
      </c>
      <c r="V1" s="2">
        <f>SUBTOTAL(9,V3:V36)</f>
        <v/>
      </c>
      <c r="W1" s="2">
        <f>SUBTOTAL(9,W3:W36)</f>
        <v/>
      </c>
      <c r="AC1" s="2">
        <f>SUBTOTAL(9,AC3:AC36)</f>
        <v/>
      </c>
    </row>
    <row r="2">
      <c r="A2" s="3" t="inlineStr">
        <is>
          <t>Responsable de Pago</t>
        </is>
      </c>
      <c r="B2" s="3" t="inlineStr">
        <is>
          <t>Desc Resp.Pago</t>
        </is>
      </c>
      <c r="C2" s="3" t="inlineStr">
        <is>
          <t>Territorio Actual</t>
        </is>
      </c>
      <c r="D2" s="3" t="inlineStr">
        <is>
          <t>Desc Territorio</t>
        </is>
      </c>
      <c r="E2" s="3" t="inlineStr">
        <is>
          <t>Cliente</t>
        </is>
      </c>
      <c r="F2" s="3" t="inlineStr">
        <is>
          <t>Desc Cliente</t>
        </is>
      </c>
      <c r="G2" s="3" t="inlineStr">
        <is>
          <t>Desc Variedad</t>
        </is>
      </c>
      <c r="H2" s="3" t="inlineStr">
        <is>
          <t>Des Familia</t>
        </is>
      </c>
      <c r="I2" s="3" t="inlineStr">
        <is>
          <t>Material</t>
        </is>
      </c>
      <c r="J2" s="3" t="inlineStr">
        <is>
          <t>Desc Material</t>
        </is>
      </c>
      <c r="K2" s="3" t="inlineStr">
        <is>
          <t>Clase de factura</t>
        </is>
      </c>
      <c r="L2" s="3" t="inlineStr">
        <is>
          <t>Doc.facturación</t>
        </is>
      </c>
      <c r="M2" s="3" t="inlineStr">
        <is>
          <t>Referencia</t>
        </is>
      </c>
      <c r="N2" s="3" t="inlineStr">
        <is>
          <t>Pedidos</t>
        </is>
      </c>
      <c r="O2" s="3" t="inlineStr">
        <is>
          <t>Referencia clientes</t>
        </is>
      </c>
      <c r="P2" s="3" t="inlineStr">
        <is>
          <t>Codigo Destinatario</t>
        </is>
      </c>
      <c r="Q2" s="3" t="inlineStr">
        <is>
          <t>Destinatario</t>
        </is>
      </c>
      <c r="R2" s="3" t="inlineStr">
        <is>
          <t>Socios</t>
        </is>
      </c>
      <c r="S2" s="3" t="inlineStr">
        <is>
          <t>Condicion de pago</t>
        </is>
      </c>
      <c r="T2" s="3" t="inlineStr">
        <is>
          <t>Fecha factura</t>
        </is>
      </c>
      <c r="U2" s="3" t="inlineStr">
        <is>
          <t>Cantidad facturada</t>
        </is>
      </c>
      <c r="V2" s="3" t="inlineStr">
        <is>
          <t>TM</t>
        </is>
      </c>
      <c r="W2" s="3" t="inlineStr">
        <is>
          <t>Valor neto</t>
        </is>
      </c>
      <c r="X2" s="3" t="inlineStr">
        <is>
          <t>Bonificación</t>
        </is>
      </c>
      <c r="Y2" s="3" t="inlineStr">
        <is>
          <t>PVP</t>
        </is>
      </c>
      <c r="Z2" s="3" t="inlineStr">
        <is>
          <t>Dto. Factura</t>
        </is>
      </c>
      <c r="AA2" s="3" t="inlineStr">
        <is>
          <t>P. Crédito</t>
        </is>
      </c>
      <c r="AB2" s="3" t="inlineStr">
        <is>
          <t>Dto. Adicional</t>
        </is>
      </c>
      <c r="AC2" s="3" t="inlineStr">
        <is>
          <t>APORTE</t>
        </is>
      </c>
    </row>
    <row r="3">
      <c r="A3" t="n">
        <v>1000035644</v>
      </c>
      <c r="B3" t="inlineStr">
        <is>
          <t>PESQUERA MARYCIELO CIA LTDA</t>
        </is>
      </c>
      <c r="C3" t="n">
        <v>1168010</v>
      </c>
      <c r="D3" t="inlineStr">
        <is>
          <t>SANCHEZ JIMENEZ WENDY JANNETH</t>
        </is>
      </c>
      <c r="E3" t="inlineStr">
        <is>
          <t>1000035648</t>
        </is>
      </c>
      <c r="F3" t="inlineStr">
        <is>
          <t>G. ROJAS (DIRECTO)</t>
        </is>
      </c>
      <c r="G3" t="inlineStr">
        <is>
          <t>Engorde</t>
        </is>
      </c>
      <c r="H3" t="inlineStr">
        <is>
          <t>Nicovita Katal</t>
        </is>
      </c>
      <c r="I3" t="inlineStr">
        <is>
          <t>7500107</t>
        </is>
      </c>
      <c r="J3" t="inlineStr">
        <is>
          <t>Nicovita Katal Camarón 35% 2.0</t>
        </is>
      </c>
      <c r="K3" t="inlineStr">
        <is>
          <t>ZF01</t>
        </is>
      </c>
      <c r="L3" t="n">
        <v>91581143</v>
      </c>
      <c r="M3" t="inlineStr">
        <is>
          <t>004002-000136497</t>
        </is>
      </c>
      <c r="N3" t="n">
        <v>4284515</v>
      </c>
      <c r="O3" t="inlineStr">
        <is>
          <t>[GRH]-MARYCIELO/DIR/TRR/(07:00)</t>
        </is>
      </c>
      <c r="P3" t="inlineStr">
        <is>
          <t>30007674</t>
        </is>
      </c>
      <c r="Q3" t="inlineStr">
        <is>
          <t>GRUPO ROJAS - HUAQUILLAS</t>
        </is>
      </c>
      <c r="S3" t="inlineStr">
        <is>
          <t>Crédito 120 días</t>
        </is>
      </c>
      <c r="T3" t="inlineStr">
        <is>
          <t>01/07/2024</t>
        </is>
      </c>
      <c r="U3" t="n">
        <v>342</v>
      </c>
      <c r="V3" t="n">
        <v>8.550000000000001</v>
      </c>
      <c r="W3" t="n">
        <v>10161.85</v>
      </c>
      <c r="X3" t="n">
        <v>0.01859402433658</v>
      </c>
      <c r="Y3" t="n">
        <v>38.38999999999999</v>
      </c>
      <c r="Z3" t="n">
        <v>-0.2260220970068655</v>
      </c>
      <c r="AA3">
        <f>TRUNC(Y3*(1+Z3),3)</f>
        <v/>
      </c>
      <c r="AB3" t="n">
        <v>0</v>
      </c>
      <c r="AC3">
        <f>Y3*(1+AB3)*X3*U3</f>
        <v/>
      </c>
    </row>
    <row r="4">
      <c r="A4" t="n">
        <v>1000035644</v>
      </c>
      <c r="B4" t="inlineStr">
        <is>
          <t>PESQUERA MARYCIELO CIA LTDA</t>
        </is>
      </c>
      <c r="C4" t="n">
        <v>1168010</v>
      </c>
      <c r="D4" t="inlineStr">
        <is>
          <t>SANCHEZ JIMENEZ WENDY JANNETH</t>
        </is>
      </c>
      <c r="E4" t="inlineStr">
        <is>
          <t>1000035648</t>
        </is>
      </c>
      <c r="F4" t="inlineStr">
        <is>
          <t>G. ROJAS (DIRECTO)</t>
        </is>
      </c>
      <c r="G4" t="inlineStr">
        <is>
          <t>Engorde</t>
        </is>
      </c>
      <c r="H4" t="inlineStr">
        <is>
          <t>Nicovita Katal</t>
        </is>
      </c>
      <c r="I4" t="inlineStr">
        <is>
          <t>7500107</t>
        </is>
      </c>
      <c r="J4" t="inlineStr">
        <is>
          <t>Nicovita Katal Camarón 35% 2.0</t>
        </is>
      </c>
      <c r="K4" t="inlineStr">
        <is>
          <t>ZF01</t>
        </is>
      </c>
      <c r="L4" t="n">
        <v>91581151</v>
      </c>
      <c r="M4" t="inlineStr">
        <is>
          <t>004002-000136505</t>
        </is>
      </c>
      <c r="N4" t="n">
        <v>4284515</v>
      </c>
      <c r="O4" t="inlineStr">
        <is>
          <t>[GRH]-MARYCIELO/DIR/TRR/(07:00)</t>
        </is>
      </c>
      <c r="P4" t="inlineStr">
        <is>
          <t>30007674</t>
        </is>
      </c>
      <c r="Q4" t="inlineStr">
        <is>
          <t>GRUPO ROJAS - HUAQUILLAS</t>
        </is>
      </c>
      <c r="S4" t="inlineStr">
        <is>
          <t>Crédito 120 días</t>
        </is>
      </c>
      <c r="T4" t="inlineStr">
        <is>
          <t>01/07/2024</t>
        </is>
      </c>
      <c r="U4" t="n">
        <v>120</v>
      </c>
      <c r="V4" t="n">
        <v>3</v>
      </c>
      <c r="W4" t="n">
        <v>3565.56</v>
      </c>
      <c r="X4" t="n">
        <v>0.01859402433658</v>
      </c>
      <c r="Y4" t="n">
        <v>38.39</v>
      </c>
      <c r="Z4" t="n">
        <v>-0.2260224016671008</v>
      </c>
      <c r="AA4">
        <f>TRUNC(Y4*(1+Z4),3)</f>
        <v/>
      </c>
      <c r="AB4" t="n">
        <v>0</v>
      </c>
      <c r="AC4">
        <f>Y4*(1+AB4)*X4*U4</f>
        <v/>
      </c>
    </row>
    <row r="5">
      <c r="A5" t="n">
        <v>1000035644</v>
      </c>
      <c r="B5" t="inlineStr">
        <is>
          <t>PESQUERA MARYCIELO CIA LTDA</t>
        </is>
      </c>
      <c r="C5" t="n">
        <v>1168010</v>
      </c>
      <c r="D5" t="inlineStr">
        <is>
          <t>SANCHEZ JIMENEZ WENDY JANNETH</t>
        </is>
      </c>
      <c r="E5" t="inlineStr">
        <is>
          <t>1000035648</t>
        </is>
      </c>
      <c r="F5" t="inlineStr">
        <is>
          <t>G. ROJAS (DIRECTO)</t>
        </is>
      </c>
      <c r="G5" t="inlineStr">
        <is>
          <t>Engorde</t>
        </is>
      </c>
      <c r="H5" t="inlineStr">
        <is>
          <t>Nicovita Katal</t>
        </is>
      </c>
      <c r="I5" t="inlineStr">
        <is>
          <t>7500107</t>
        </is>
      </c>
      <c r="J5" t="inlineStr">
        <is>
          <t>Nicovita Katal Camarón 35% 2.0</t>
        </is>
      </c>
      <c r="K5" t="inlineStr">
        <is>
          <t>ZF01</t>
        </is>
      </c>
      <c r="L5" t="n">
        <v>91582899</v>
      </c>
      <c r="M5" t="inlineStr">
        <is>
          <t>004002-000136569</t>
        </is>
      </c>
      <c r="N5" t="n">
        <v>4294688</v>
      </c>
      <c r="O5" t="inlineStr">
        <is>
          <t>[GRT]-MARYCIELO/DIR/TRR/(09:00)</t>
        </is>
      </c>
      <c r="P5" t="inlineStr">
        <is>
          <t>30007671</t>
        </is>
      </c>
      <c r="Q5" t="inlineStr">
        <is>
          <t>GRUPO ROJAS - TENGUEL</t>
        </is>
      </c>
      <c r="S5" t="inlineStr">
        <is>
          <t>Crédito 120 días</t>
        </is>
      </c>
      <c r="T5" t="inlineStr">
        <is>
          <t>03/07/2024</t>
        </is>
      </c>
      <c r="U5" t="n">
        <v>594</v>
      </c>
      <c r="V5" t="n">
        <v>14.85</v>
      </c>
      <c r="W5" t="n">
        <v>17649.53</v>
      </c>
      <c r="X5" t="n">
        <v>0.01859402433658</v>
      </c>
      <c r="Y5" t="n">
        <v>38.39</v>
      </c>
      <c r="Z5" t="n">
        <v>-0.2260220508462238</v>
      </c>
      <c r="AA5">
        <f>TRUNC(Y5*(1+Z5),3)</f>
        <v/>
      </c>
      <c r="AB5" t="n">
        <v>0</v>
      </c>
      <c r="AC5">
        <f>Y5*(1+AB5)*X5*U5</f>
        <v/>
      </c>
    </row>
    <row r="6">
      <c r="A6" t="n">
        <v>1000035644</v>
      </c>
      <c r="B6" t="inlineStr">
        <is>
          <t>PESQUERA MARYCIELO CIA LTDA</t>
        </is>
      </c>
      <c r="C6" t="n">
        <v>1168010</v>
      </c>
      <c r="D6" t="inlineStr">
        <is>
          <t>SANCHEZ JIMENEZ WENDY JANNETH</t>
        </is>
      </c>
      <c r="E6" t="inlineStr">
        <is>
          <t>1000035648</t>
        </is>
      </c>
      <c r="F6" t="inlineStr">
        <is>
          <t>G. ROJAS (DIRECTO)</t>
        </is>
      </c>
      <c r="G6" t="inlineStr">
        <is>
          <t>Engorde</t>
        </is>
      </c>
      <c r="H6" t="inlineStr">
        <is>
          <t>Nicovita Katal</t>
        </is>
      </c>
      <c r="I6" t="inlineStr">
        <is>
          <t>7500107</t>
        </is>
      </c>
      <c r="J6" t="inlineStr">
        <is>
          <t>Nicovita Katal Camarón 35% 2.0</t>
        </is>
      </c>
      <c r="K6" t="inlineStr">
        <is>
          <t>ZF01</t>
        </is>
      </c>
      <c r="L6" t="n">
        <v>91586194</v>
      </c>
      <c r="M6" t="inlineStr">
        <is>
          <t>004002-000136764</t>
        </is>
      </c>
      <c r="N6" t="n">
        <v>4303879</v>
      </c>
      <c r="O6" t="inlineStr">
        <is>
          <t>[GRH]-MARYCIELO/DIR/TRR/(07:00)</t>
        </is>
      </c>
      <c r="P6" t="inlineStr">
        <is>
          <t>30007674</t>
        </is>
      </c>
      <c r="Q6" t="inlineStr">
        <is>
          <t>GRUPO ROJAS - HUAQUILLAS</t>
        </is>
      </c>
      <c r="S6" t="inlineStr">
        <is>
          <t>Crédito 120 días</t>
        </is>
      </c>
      <c r="T6" t="inlineStr">
        <is>
          <t>06/07/2024</t>
        </is>
      </c>
      <c r="U6" t="n">
        <v>132</v>
      </c>
      <c r="V6" t="n">
        <v>3.3</v>
      </c>
      <c r="W6" t="n">
        <v>3922.12</v>
      </c>
      <c r="X6" t="n">
        <v>0.01859402433658</v>
      </c>
      <c r="Y6" t="n">
        <v>38.39</v>
      </c>
      <c r="Z6" t="n">
        <v>-0.2260216123201275</v>
      </c>
      <c r="AA6">
        <f>TRUNC(Y6*(1+Z6),3)</f>
        <v/>
      </c>
      <c r="AB6" t="n">
        <v>0</v>
      </c>
      <c r="AC6">
        <f>Y6*(1+AB6)*X6*U6</f>
        <v/>
      </c>
    </row>
    <row r="7">
      <c r="A7" t="n">
        <v>1000035644</v>
      </c>
      <c r="B7" t="inlineStr">
        <is>
          <t>PESQUERA MARYCIELO CIA LTDA</t>
        </is>
      </c>
      <c r="C7" t="n">
        <v>1168010</v>
      </c>
      <c r="D7" t="inlineStr">
        <is>
          <t>SANCHEZ JIMENEZ WENDY JANNETH</t>
        </is>
      </c>
      <c r="E7" t="inlineStr">
        <is>
          <t>1000035648</t>
        </is>
      </c>
      <c r="F7" t="inlineStr">
        <is>
          <t>G. ROJAS (DIRECTO)</t>
        </is>
      </c>
      <c r="G7" t="inlineStr">
        <is>
          <t>Engorde</t>
        </is>
      </c>
      <c r="H7" t="inlineStr">
        <is>
          <t>Nicovita Katal</t>
        </is>
      </c>
      <c r="I7" t="inlineStr">
        <is>
          <t>7500107</t>
        </is>
      </c>
      <c r="J7" t="inlineStr">
        <is>
          <t>Nicovita Katal Camarón 35% 2.0</t>
        </is>
      </c>
      <c r="K7" t="inlineStr">
        <is>
          <t>ZF01</t>
        </is>
      </c>
      <c r="L7" t="n">
        <v>91601737</v>
      </c>
      <c r="M7" t="inlineStr">
        <is>
          <t>004002-000137604</t>
        </is>
      </c>
      <c r="N7" t="n">
        <v>4373691</v>
      </c>
      <c r="O7" t="inlineStr">
        <is>
          <t>[GRH]-MARYCIELO/DIR/DIR/TRR/(07:00)</t>
        </is>
      </c>
      <c r="P7" t="inlineStr">
        <is>
          <t>30007674</t>
        </is>
      </c>
      <c r="Q7" t="inlineStr">
        <is>
          <t>GRUPO ROJAS - HUAQUILLAS</t>
        </is>
      </c>
      <c r="S7" t="inlineStr">
        <is>
          <t>Crédito 120 días</t>
        </is>
      </c>
      <c r="T7" t="inlineStr">
        <is>
          <t>20/07/2024</t>
        </is>
      </c>
      <c r="U7" t="n">
        <v>198</v>
      </c>
      <c r="V7" t="n">
        <v>4.95</v>
      </c>
      <c r="W7" t="n">
        <v>5883.17</v>
      </c>
      <c r="X7" t="n">
        <v>0.01859402433658</v>
      </c>
      <c r="Y7" t="n">
        <v>38.39</v>
      </c>
      <c r="Z7" t="n">
        <v>-0.2260229278984163</v>
      </c>
      <c r="AA7">
        <f>TRUNC(Y7*(1+Z7),3)</f>
        <v/>
      </c>
      <c r="AB7" t="n">
        <v>0</v>
      </c>
      <c r="AC7">
        <f>Y7*(1+AB7)*X7*U7</f>
        <v/>
      </c>
    </row>
    <row r="8">
      <c r="A8" t="n">
        <v>1000035644</v>
      </c>
      <c r="B8" t="inlineStr">
        <is>
          <t>PESQUERA MARYCIELO CIA LTDA</t>
        </is>
      </c>
      <c r="C8" t="n">
        <v>1168010</v>
      </c>
      <c r="D8" t="inlineStr">
        <is>
          <t>SANCHEZ JIMENEZ WENDY JANNETH</t>
        </is>
      </c>
      <c r="E8" t="inlineStr">
        <is>
          <t>1000035648</t>
        </is>
      </c>
      <c r="F8" t="inlineStr">
        <is>
          <t>G. ROJAS (DIRECTO)</t>
        </is>
      </c>
      <c r="G8" t="inlineStr">
        <is>
          <t>Engorde</t>
        </is>
      </c>
      <c r="H8" t="inlineStr">
        <is>
          <t>Nicovita Katal</t>
        </is>
      </c>
      <c r="I8" t="inlineStr">
        <is>
          <t>7500107</t>
        </is>
      </c>
      <c r="J8" t="inlineStr">
        <is>
          <t>Nicovita Katal Camarón 35% 2.0</t>
        </is>
      </c>
      <c r="K8" t="inlineStr">
        <is>
          <t>ZF01</t>
        </is>
      </c>
      <c r="L8" t="n">
        <v>91606397</v>
      </c>
      <c r="M8" t="inlineStr">
        <is>
          <t>004002-000137871</t>
        </is>
      </c>
      <c r="N8" t="n">
        <v>4393861</v>
      </c>
      <c r="O8" t="inlineStr">
        <is>
          <t>[GRH]-MARYCIELO/DIR/TRR/(07:00)</t>
        </is>
      </c>
      <c r="P8" t="inlineStr">
        <is>
          <t>30007674</t>
        </is>
      </c>
      <c r="Q8" t="inlineStr">
        <is>
          <t>GRUPO ROJAS - HUAQUILLAS</t>
        </is>
      </c>
      <c r="S8" t="inlineStr">
        <is>
          <t>Crédito 120 días</t>
        </is>
      </c>
      <c r="T8" t="inlineStr">
        <is>
          <t>25/07/2024</t>
        </is>
      </c>
      <c r="U8" t="n">
        <v>198</v>
      </c>
      <c r="V8" t="n">
        <v>4.95</v>
      </c>
      <c r="W8" t="n">
        <v>5883.17</v>
      </c>
      <c r="X8" t="n">
        <v>0.01859402433658</v>
      </c>
      <c r="Y8" t="n">
        <v>38.39</v>
      </c>
      <c r="Z8" t="n">
        <v>-0.2260229278984163</v>
      </c>
      <c r="AA8">
        <f>TRUNC(Y8*(1+Z8),3)</f>
        <v/>
      </c>
      <c r="AB8" t="n">
        <v>0</v>
      </c>
      <c r="AC8">
        <f>Y8*(1+AB8)*X8*U8</f>
        <v/>
      </c>
    </row>
    <row r="9">
      <c r="A9" t="n">
        <v>1000035644</v>
      </c>
      <c r="B9" t="inlineStr">
        <is>
          <t>PESQUERA MARYCIELO CIA LTDA</t>
        </is>
      </c>
      <c r="C9" t="n">
        <v>1168010</v>
      </c>
      <c r="D9" t="inlineStr">
        <is>
          <t>SANCHEZ JIMENEZ WENDY JANNETH</t>
        </is>
      </c>
      <c r="E9" t="inlineStr">
        <is>
          <t>1000035648</t>
        </is>
      </c>
      <c r="F9" t="inlineStr">
        <is>
          <t>G. ROJAS (DIRECTO)</t>
        </is>
      </c>
      <c r="G9" t="inlineStr">
        <is>
          <t>Engorde</t>
        </is>
      </c>
      <c r="H9" t="inlineStr">
        <is>
          <t>Nicovita Katal</t>
        </is>
      </c>
      <c r="I9" t="inlineStr">
        <is>
          <t>7500107</t>
        </is>
      </c>
      <c r="J9" t="inlineStr">
        <is>
          <t>Nicovita Katal Camarón 35% 2.0</t>
        </is>
      </c>
      <c r="K9" t="inlineStr">
        <is>
          <t>ZF01</t>
        </is>
      </c>
      <c r="L9" t="n">
        <v>91609114</v>
      </c>
      <c r="M9" t="inlineStr">
        <is>
          <t>004002-000137979</t>
        </is>
      </c>
      <c r="N9" t="n">
        <v>4395432</v>
      </c>
      <c r="O9" t="inlineStr">
        <is>
          <t>[GRT]-MARYCIELO/DIR/TRR/(09:00)</t>
        </is>
      </c>
      <c r="P9" t="inlineStr">
        <is>
          <t>30007671</t>
        </is>
      </c>
      <c r="Q9" t="inlineStr">
        <is>
          <t>GRUPO ROJAS - TENGUEL</t>
        </is>
      </c>
      <c r="S9" t="inlineStr">
        <is>
          <t>Crédito 120 días</t>
        </is>
      </c>
      <c r="T9" t="inlineStr">
        <is>
          <t>27/07/2024</t>
        </is>
      </c>
      <c r="U9" t="n">
        <v>264</v>
      </c>
      <c r="V9" t="n">
        <v>6.6</v>
      </c>
      <c r="W9" t="n">
        <v>7844.23</v>
      </c>
      <c r="X9" t="n">
        <v>0.01859402433658</v>
      </c>
      <c r="Y9" t="n">
        <v>38.39</v>
      </c>
      <c r="Z9" t="n">
        <v>-0.2260225990038441</v>
      </c>
      <c r="AA9">
        <f>TRUNC(Y9*(1+Z9),3)</f>
        <v/>
      </c>
      <c r="AB9" t="n">
        <v>0</v>
      </c>
      <c r="AC9">
        <f>Y9*(1+AB9)*X9*U9</f>
        <v/>
      </c>
    </row>
    <row r="10">
      <c r="A10" t="n">
        <v>1000035644</v>
      </c>
      <c r="B10" t="inlineStr">
        <is>
          <t>PESQUERA MARYCIELO CIA LTDA</t>
        </is>
      </c>
      <c r="C10" t="n">
        <v>1168010</v>
      </c>
      <c r="D10" t="inlineStr">
        <is>
          <t>SANCHEZ JIMENEZ WENDY JANNETH</t>
        </is>
      </c>
      <c r="E10" t="inlineStr">
        <is>
          <t>1000035648</t>
        </is>
      </c>
      <c r="F10" t="inlineStr">
        <is>
          <t>G. ROJAS (DIRECTO)</t>
        </is>
      </c>
      <c r="G10" t="inlineStr">
        <is>
          <t>Engorde</t>
        </is>
      </c>
      <c r="H10" t="inlineStr">
        <is>
          <t>Nicovita Katal</t>
        </is>
      </c>
      <c r="I10" t="inlineStr">
        <is>
          <t>7500107</t>
        </is>
      </c>
      <c r="J10" t="inlineStr">
        <is>
          <t>Nicovita Katal Camarón 35% 2.0</t>
        </is>
      </c>
      <c r="K10" t="inlineStr">
        <is>
          <t>ZF01</t>
        </is>
      </c>
      <c r="L10" t="n">
        <v>91610563</v>
      </c>
      <c r="M10" t="inlineStr">
        <is>
          <t>004002-000138108</t>
        </is>
      </c>
      <c r="N10" t="n">
        <v>4402038</v>
      </c>
      <c r="O10" t="inlineStr">
        <is>
          <t>[GRT]-MARYCIELO/DIR/TRR/(09:00)</t>
        </is>
      </c>
      <c r="P10" t="inlineStr">
        <is>
          <t>30007671</t>
        </is>
      </c>
      <c r="Q10" t="inlineStr">
        <is>
          <t>GRUPO ROJAS - TENGUEL</t>
        </is>
      </c>
      <c r="S10" t="inlineStr">
        <is>
          <t>Crédito 120 días</t>
        </is>
      </c>
      <c r="T10" t="inlineStr">
        <is>
          <t>30/07/2024</t>
        </is>
      </c>
      <c r="U10" t="n">
        <v>594</v>
      </c>
      <c r="V10" t="n">
        <v>14.85</v>
      </c>
      <c r="W10" t="n">
        <v>17649.52</v>
      </c>
      <c r="X10" t="n">
        <v>0.01859402433658</v>
      </c>
      <c r="Y10" t="n">
        <v>38.39</v>
      </c>
      <c r="Z10" t="n">
        <v>-0.2260224893723201</v>
      </c>
      <c r="AA10">
        <f>TRUNC(Y10*(1+Z10),3)</f>
        <v/>
      </c>
      <c r="AB10" t="n">
        <v>0</v>
      </c>
      <c r="AC10">
        <f>Y10*(1+AB10)*X10*U10</f>
        <v/>
      </c>
    </row>
    <row r="11">
      <c r="A11" t="n">
        <v>1000035644</v>
      </c>
      <c r="B11" t="inlineStr">
        <is>
          <t>PESQUERA MARYCIELO CIA LTDA</t>
        </is>
      </c>
      <c r="C11" t="n">
        <v>1168010</v>
      </c>
      <c r="D11" t="inlineStr">
        <is>
          <t>SANCHEZ JIMENEZ WENDY JANNETH</t>
        </is>
      </c>
      <c r="E11" t="inlineStr">
        <is>
          <t>1000035648</t>
        </is>
      </c>
      <c r="F11" t="inlineStr">
        <is>
          <t>G. ROJAS (DIRECTO)</t>
        </is>
      </c>
      <c r="G11" t="inlineStr">
        <is>
          <t>Engorde</t>
        </is>
      </c>
      <c r="H11" t="inlineStr">
        <is>
          <t>Nicovita Katal</t>
        </is>
      </c>
      <c r="I11" t="inlineStr">
        <is>
          <t>7500107</t>
        </is>
      </c>
      <c r="J11" t="inlineStr">
        <is>
          <t>Nicovita Katal Camarón 35% 2.0</t>
        </is>
      </c>
      <c r="K11" t="inlineStr">
        <is>
          <t>ZF01</t>
        </is>
      </c>
      <c r="L11" t="n">
        <v>91613156</v>
      </c>
      <c r="M11" t="inlineStr">
        <is>
          <t>004002-000138199</t>
        </is>
      </c>
      <c r="N11" t="n">
        <v>4402042</v>
      </c>
      <c r="O11" t="inlineStr">
        <is>
          <t>[GRH]-MARYCIELO/DIR/TRR/(07:00)</t>
        </is>
      </c>
      <c r="P11" t="inlineStr">
        <is>
          <t>30007674</t>
        </is>
      </c>
      <c r="Q11" t="inlineStr">
        <is>
          <t>GRUPO ROJAS - HUAQUILLAS</t>
        </is>
      </c>
      <c r="S11" t="inlineStr">
        <is>
          <t>Crédito 120 días</t>
        </is>
      </c>
      <c r="T11" t="inlineStr">
        <is>
          <t>31/07/2024</t>
        </is>
      </c>
      <c r="U11" t="n">
        <v>66</v>
      </c>
      <c r="V11" t="n">
        <v>1.65</v>
      </c>
      <c r="W11" t="n">
        <v>1961.06</v>
      </c>
      <c r="X11" t="n">
        <v>0.01859402433658</v>
      </c>
      <c r="Y11" t="n">
        <v>38.39</v>
      </c>
      <c r="Z11" t="n">
        <v>-0.2260216123201275</v>
      </c>
      <c r="AA11">
        <f>TRUNC(Y11*(1+Z11),3)</f>
        <v/>
      </c>
      <c r="AB11" t="n">
        <v>0</v>
      </c>
      <c r="AC11">
        <f>Y11*(1+AB11)*X11*U11</f>
        <v/>
      </c>
    </row>
    <row r="12">
      <c r="A12" t="n">
        <v>1000035645</v>
      </c>
      <c r="B12" t="inlineStr">
        <is>
          <t>BOSELICORP S A</t>
        </is>
      </c>
      <c r="C12" t="n">
        <v>1168010</v>
      </c>
      <c r="D12" t="inlineStr">
        <is>
          <t>SANCHEZ JIMENEZ WENDY JANNETH</t>
        </is>
      </c>
      <c r="E12" t="inlineStr">
        <is>
          <t>1000035648</t>
        </is>
      </c>
      <c r="F12" t="inlineStr">
        <is>
          <t>G. ROJAS (DIRECTO)</t>
        </is>
      </c>
      <c r="G12" t="inlineStr">
        <is>
          <t>Engorde</t>
        </is>
      </c>
      <c r="H12" t="inlineStr">
        <is>
          <t>Nicovita Katal</t>
        </is>
      </c>
      <c r="I12" t="inlineStr">
        <is>
          <t>7500107</t>
        </is>
      </c>
      <c r="J12" t="inlineStr">
        <is>
          <t>Nicovita Katal Camarón 35% 2.0</t>
        </is>
      </c>
      <c r="K12" t="inlineStr">
        <is>
          <t>ZF01</t>
        </is>
      </c>
      <c r="L12" t="n">
        <v>91581145</v>
      </c>
      <c r="M12" t="inlineStr">
        <is>
          <t>004002-000136499</t>
        </is>
      </c>
      <c r="N12" t="n">
        <v>4284470</v>
      </c>
      <c r="O12" t="inlineStr">
        <is>
          <t>[GRH]-BOSELICORP/DIR/TRR/(07:00)</t>
        </is>
      </c>
      <c r="P12" t="inlineStr">
        <is>
          <t>30007674</t>
        </is>
      </c>
      <c r="Q12" t="inlineStr">
        <is>
          <t>GRUPO ROJAS - HUAQUILLAS</t>
        </is>
      </c>
      <c r="S12" t="inlineStr">
        <is>
          <t>Crédito 120 días</t>
        </is>
      </c>
      <c r="T12" t="inlineStr">
        <is>
          <t>01/07/2024</t>
        </is>
      </c>
      <c r="U12" t="n">
        <v>132</v>
      </c>
      <c r="V12" t="n">
        <v>3.3</v>
      </c>
      <c r="W12" t="n">
        <v>3922.12</v>
      </c>
      <c r="X12" t="n">
        <v>0.01859402433658</v>
      </c>
      <c r="Y12" t="n">
        <v>38.39</v>
      </c>
      <c r="Z12" t="n">
        <v>-0.2260216123201275</v>
      </c>
      <c r="AA12">
        <f>TRUNC(Y12*(1+Z12),3)</f>
        <v/>
      </c>
      <c r="AB12" t="n">
        <v>0</v>
      </c>
      <c r="AC12">
        <f>Y12*(1+AB12)*X12*U12</f>
        <v/>
      </c>
    </row>
    <row r="13">
      <c r="A13" t="n">
        <v>1000035645</v>
      </c>
      <c r="B13" t="inlineStr">
        <is>
          <t>BOSELICORP S A</t>
        </is>
      </c>
      <c r="C13" t="n">
        <v>1168010</v>
      </c>
      <c r="D13" t="inlineStr">
        <is>
          <t>SANCHEZ JIMENEZ WENDY JANNETH</t>
        </is>
      </c>
      <c r="E13" t="inlineStr">
        <is>
          <t>1000035648</t>
        </is>
      </c>
      <c r="F13" t="inlineStr">
        <is>
          <t>G. ROJAS (DIRECTO)</t>
        </is>
      </c>
      <c r="G13" t="inlineStr">
        <is>
          <t>Engorde</t>
        </is>
      </c>
      <c r="H13" t="inlineStr">
        <is>
          <t>Nicovita Katal</t>
        </is>
      </c>
      <c r="I13" t="inlineStr">
        <is>
          <t>7500107</t>
        </is>
      </c>
      <c r="J13" t="inlineStr">
        <is>
          <t>Nicovita Katal Camarón 35% 2.0</t>
        </is>
      </c>
      <c r="K13" t="inlineStr">
        <is>
          <t>ZF01</t>
        </is>
      </c>
      <c r="L13" t="n">
        <v>91586193</v>
      </c>
      <c r="M13" t="inlineStr">
        <is>
          <t>004002-000136773</t>
        </is>
      </c>
      <c r="N13" t="n">
        <v>4303874</v>
      </c>
      <c r="O13" t="inlineStr">
        <is>
          <t>[GRH]-BOSELICORP/DIR/TRR/(07:00)</t>
        </is>
      </c>
      <c r="P13" t="inlineStr">
        <is>
          <t>30007674</t>
        </is>
      </c>
      <c r="Q13" t="inlineStr">
        <is>
          <t>GRUPO ROJAS - HUAQUILLAS</t>
        </is>
      </c>
      <c r="S13" t="inlineStr">
        <is>
          <t>Crédito 120 días</t>
        </is>
      </c>
      <c r="T13" t="inlineStr">
        <is>
          <t>06/07/2024</t>
        </is>
      </c>
      <c r="U13" t="n">
        <v>594</v>
      </c>
      <c r="V13" t="n">
        <v>14.85</v>
      </c>
      <c r="W13" t="n">
        <v>17649.53</v>
      </c>
      <c r="X13" t="n">
        <v>0.01859402433658</v>
      </c>
      <c r="Y13" t="n">
        <v>38.39</v>
      </c>
      <c r="Z13" t="n">
        <v>-0.2260220508462238</v>
      </c>
      <c r="AA13">
        <f>TRUNC(Y13*(1+Z13),3)</f>
        <v/>
      </c>
      <c r="AB13" t="n">
        <v>0</v>
      </c>
      <c r="AC13">
        <f>Y13*(1+AB13)*X13*U13</f>
        <v/>
      </c>
    </row>
    <row r="14">
      <c r="A14" t="n">
        <v>1000035645</v>
      </c>
      <c r="B14" t="inlineStr">
        <is>
          <t>BOSELICORP S A</t>
        </is>
      </c>
      <c r="C14" t="n">
        <v>1168010</v>
      </c>
      <c r="D14" t="inlineStr">
        <is>
          <t>SANCHEZ JIMENEZ WENDY JANNETH</t>
        </is>
      </c>
      <c r="E14" t="inlineStr">
        <is>
          <t>1000035648</t>
        </is>
      </c>
      <c r="F14" t="inlineStr">
        <is>
          <t>G. ROJAS (DIRECTO)</t>
        </is>
      </c>
      <c r="G14" t="inlineStr">
        <is>
          <t>Engorde</t>
        </is>
      </c>
      <c r="H14" t="inlineStr">
        <is>
          <t>Nicovita Katal</t>
        </is>
      </c>
      <c r="I14" t="inlineStr">
        <is>
          <t>7500107</t>
        </is>
      </c>
      <c r="J14" t="inlineStr">
        <is>
          <t>Nicovita Katal Camarón 35% 2.0</t>
        </is>
      </c>
      <c r="K14" t="inlineStr">
        <is>
          <t>ZF01</t>
        </is>
      </c>
      <c r="L14" t="n">
        <v>91586202</v>
      </c>
      <c r="M14" t="inlineStr">
        <is>
          <t>004002-000136765</t>
        </is>
      </c>
      <c r="N14" t="n">
        <v>4303874</v>
      </c>
      <c r="O14" t="inlineStr">
        <is>
          <t>[GRH]-BOSELICORP/DIR/TRR/(07:00)</t>
        </is>
      </c>
      <c r="P14" t="inlineStr">
        <is>
          <t>30007674</t>
        </is>
      </c>
      <c r="Q14" t="inlineStr">
        <is>
          <t>GRUPO ROJAS - HUAQUILLAS</t>
        </is>
      </c>
      <c r="S14" t="inlineStr">
        <is>
          <t>Crédito 120 días</t>
        </is>
      </c>
      <c r="T14" t="inlineStr">
        <is>
          <t>06/07/2024</t>
        </is>
      </c>
      <c r="U14" t="n">
        <v>66</v>
      </c>
      <c r="V14" t="n">
        <v>1.65</v>
      </c>
      <c r="W14" t="n">
        <v>1961.06</v>
      </c>
      <c r="X14" t="n">
        <v>0.01859402433658</v>
      </c>
      <c r="Y14" t="n">
        <v>38.39</v>
      </c>
      <c r="Z14" t="n">
        <v>-0.2260216123201275</v>
      </c>
      <c r="AA14">
        <f>TRUNC(Y14*(1+Z14),3)</f>
        <v/>
      </c>
      <c r="AB14" t="n">
        <v>0</v>
      </c>
      <c r="AC14">
        <f>Y14*(1+AB14)*X14*U14</f>
        <v/>
      </c>
    </row>
    <row r="15">
      <c r="A15" t="n">
        <v>1000035645</v>
      </c>
      <c r="B15" t="inlineStr">
        <is>
          <t>BOSELICORP S A</t>
        </is>
      </c>
      <c r="C15" t="n">
        <v>1168010</v>
      </c>
      <c r="D15" t="inlineStr">
        <is>
          <t>SANCHEZ JIMENEZ WENDY JANNETH</t>
        </is>
      </c>
      <c r="E15" t="inlineStr">
        <is>
          <t>1000035648</t>
        </is>
      </c>
      <c r="F15" t="inlineStr">
        <is>
          <t>G. ROJAS (DIRECTO)</t>
        </is>
      </c>
      <c r="G15" t="inlineStr">
        <is>
          <t>Engorde</t>
        </is>
      </c>
      <c r="H15" t="inlineStr">
        <is>
          <t>Nicovita Katal</t>
        </is>
      </c>
      <c r="I15" t="inlineStr">
        <is>
          <t>7500107</t>
        </is>
      </c>
      <c r="J15" t="inlineStr">
        <is>
          <t>Nicovita Katal Camarón 35% 2.0</t>
        </is>
      </c>
      <c r="K15" t="inlineStr">
        <is>
          <t>ZF01</t>
        </is>
      </c>
      <c r="L15" t="n">
        <v>91586205</v>
      </c>
      <c r="M15" t="inlineStr">
        <is>
          <t>004002-000136766</t>
        </is>
      </c>
      <c r="N15" t="n">
        <v>4303874</v>
      </c>
      <c r="O15" t="inlineStr">
        <is>
          <t>[GRH]-BOSELICORP/DIR/TRR/(07:00)</t>
        </is>
      </c>
      <c r="P15" t="inlineStr">
        <is>
          <t>30007674</t>
        </is>
      </c>
      <c r="Q15" t="inlineStr">
        <is>
          <t>GRUPO ROJAS - HUAQUILLAS</t>
        </is>
      </c>
      <c r="S15" t="inlineStr">
        <is>
          <t>Crédito 120 días</t>
        </is>
      </c>
      <c r="T15" t="inlineStr">
        <is>
          <t>06/07/2024</t>
        </is>
      </c>
      <c r="U15" t="n">
        <v>66</v>
      </c>
      <c r="V15" t="n">
        <v>1.65</v>
      </c>
      <c r="W15" t="n">
        <v>1961.06</v>
      </c>
      <c r="X15" t="n">
        <v>0.01859402433658</v>
      </c>
      <c r="Y15" t="n">
        <v>38.39</v>
      </c>
      <c r="Z15" t="n">
        <v>-0.2260216123201275</v>
      </c>
      <c r="AA15">
        <f>TRUNC(Y15*(1+Z15),3)</f>
        <v/>
      </c>
      <c r="AB15" t="n">
        <v>0</v>
      </c>
      <c r="AC15">
        <f>Y15*(1+AB15)*X15*U15</f>
        <v/>
      </c>
    </row>
    <row r="16">
      <c r="A16" t="n">
        <v>1000035645</v>
      </c>
      <c r="B16" t="inlineStr">
        <is>
          <t>BOSELICORP S A</t>
        </is>
      </c>
      <c r="C16" t="n">
        <v>1168010</v>
      </c>
      <c r="D16" t="inlineStr">
        <is>
          <t>SANCHEZ JIMENEZ WENDY JANNETH</t>
        </is>
      </c>
      <c r="E16" t="inlineStr">
        <is>
          <t>1000035648</t>
        </is>
      </c>
      <c r="F16" t="inlineStr">
        <is>
          <t>G. ROJAS (DIRECTO)</t>
        </is>
      </c>
      <c r="G16" t="inlineStr">
        <is>
          <t>Engorde</t>
        </is>
      </c>
      <c r="H16" t="inlineStr">
        <is>
          <t>Nicovita Katal</t>
        </is>
      </c>
      <c r="I16" t="inlineStr">
        <is>
          <t>7500107</t>
        </is>
      </c>
      <c r="J16" t="inlineStr">
        <is>
          <t>Nicovita Katal Camarón 35% 2.0</t>
        </is>
      </c>
      <c r="K16" t="inlineStr">
        <is>
          <t>ZF01</t>
        </is>
      </c>
      <c r="L16" t="n">
        <v>91591510</v>
      </c>
      <c r="M16" t="inlineStr">
        <is>
          <t>004002-000137021</t>
        </is>
      </c>
      <c r="N16" t="n">
        <v>4330045</v>
      </c>
      <c r="O16" t="inlineStr">
        <is>
          <t>[GRH]-BOSELICORP/DIR/TRR/(07:00)</t>
        </is>
      </c>
      <c r="P16" t="inlineStr">
        <is>
          <t>30007674</t>
        </is>
      </c>
      <c r="Q16" t="inlineStr">
        <is>
          <t>GRUPO ROJAS - HUAQUILLAS</t>
        </is>
      </c>
      <c r="S16" t="inlineStr">
        <is>
          <t>Crédito 120 días</t>
        </is>
      </c>
      <c r="T16" t="inlineStr">
        <is>
          <t>11/07/2024</t>
        </is>
      </c>
      <c r="U16" t="n">
        <v>594</v>
      </c>
      <c r="V16" t="n">
        <v>14.85</v>
      </c>
      <c r="W16" t="n">
        <v>17649.52</v>
      </c>
      <c r="X16" t="n">
        <v>0.01859402433658</v>
      </c>
      <c r="Y16" t="n">
        <v>38.39</v>
      </c>
      <c r="Z16" t="n">
        <v>-0.2260224893723201</v>
      </c>
      <c r="AA16">
        <f>TRUNC(Y16*(1+Z16),3)</f>
        <v/>
      </c>
      <c r="AB16" t="n">
        <v>0</v>
      </c>
      <c r="AC16">
        <f>Y16*(1+AB16)*X16*U16</f>
        <v/>
      </c>
    </row>
    <row r="17">
      <c r="A17" t="n">
        <v>1000035645</v>
      </c>
      <c r="B17" t="inlineStr">
        <is>
          <t>BOSELICORP S A</t>
        </is>
      </c>
      <c r="C17" t="n">
        <v>1168010</v>
      </c>
      <c r="D17" t="inlineStr">
        <is>
          <t>SANCHEZ JIMENEZ WENDY JANNETH</t>
        </is>
      </c>
      <c r="E17" t="inlineStr">
        <is>
          <t>1000035648</t>
        </is>
      </c>
      <c r="F17" t="inlineStr">
        <is>
          <t>G. ROJAS (DIRECTO)</t>
        </is>
      </c>
      <c r="G17" t="inlineStr">
        <is>
          <t>Engorde</t>
        </is>
      </c>
      <c r="H17" t="inlineStr">
        <is>
          <t>Nicovita Katal</t>
        </is>
      </c>
      <c r="I17" t="inlineStr">
        <is>
          <t>7500107</t>
        </is>
      </c>
      <c r="J17" t="inlineStr">
        <is>
          <t>Nicovita Katal Camarón 35% 2.0</t>
        </is>
      </c>
      <c r="K17" t="inlineStr">
        <is>
          <t>ZF01</t>
        </is>
      </c>
      <c r="L17" t="n">
        <v>91596356</v>
      </c>
      <c r="M17" t="inlineStr">
        <is>
          <t>004002-000137314</t>
        </is>
      </c>
      <c r="N17" t="n">
        <v>4345904</v>
      </c>
      <c r="O17" t="inlineStr">
        <is>
          <t>[GRH]-BOSELICORP/DIR/TRR/(07:00)</t>
        </is>
      </c>
      <c r="P17" t="inlineStr">
        <is>
          <t>30007674</t>
        </is>
      </c>
      <c r="Q17" t="inlineStr">
        <is>
          <t>GRUPO ROJAS - HUAQUILLAS</t>
        </is>
      </c>
      <c r="S17" t="inlineStr">
        <is>
          <t>Crédito 120 días</t>
        </is>
      </c>
      <c r="T17" t="inlineStr">
        <is>
          <t>16/07/2024</t>
        </is>
      </c>
      <c r="U17" t="n">
        <v>594</v>
      </c>
      <c r="V17" t="n">
        <v>14.85</v>
      </c>
      <c r="W17" t="n">
        <v>17649.53</v>
      </c>
      <c r="X17" t="n">
        <v>0.01859402433658</v>
      </c>
      <c r="Y17" t="n">
        <v>38.39</v>
      </c>
      <c r="Z17" t="n">
        <v>-0.2260220508462238</v>
      </c>
      <c r="AA17">
        <f>TRUNC(Y17*(1+Z17),3)</f>
        <v/>
      </c>
      <c r="AB17" t="n">
        <v>0</v>
      </c>
      <c r="AC17">
        <f>Y17*(1+AB17)*X17*U17</f>
        <v/>
      </c>
    </row>
    <row r="18">
      <c r="A18" t="n">
        <v>1000035645</v>
      </c>
      <c r="B18" t="inlineStr">
        <is>
          <t>BOSELICORP S A</t>
        </is>
      </c>
      <c r="C18" t="n">
        <v>1168010</v>
      </c>
      <c r="D18" t="inlineStr">
        <is>
          <t>SANCHEZ JIMENEZ WENDY JANNETH</t>
        </is>
      </c>
      <c r="E18" t="inlineStr">
        <is>
          <t>1000035648</t>
        </is>
      </c>
      <c r="F18" t="inlineStr">
        <is>
          <t>G. ROJAS (DIRECTO)</t>
        </is>
      </c>
      <c r="G18" t="inlineStr">
        <is>
          <t>Engorde</t>
        </is>
      </c>
      <c r="H18" t="inlineStr">
        <is>
          <t>Nicovita Katal</t>
        </is>
      </c>
      <c r="I18" t="inlineStr">
        <is>
          <t>7500107</t>
        </is>
      </c>
      <c r="J18" t="inlineStr">
        <is>
          <t>Nicovita Katal Camarón 35% 2.0</t>
        </is>
      </c>
      <c r="K18" t="inlineStr">
        <is>
          <t>ZF01</t>
        </is>
      </c>
      <c r="L18" t="n">
        <v>91601702</v>
      </c>
      <c r="M18" t="inlineStr">
        <is>
          <t>004002-000137597</t>
        </is>
      </c>
      <c r="N18" t="n">
        <v>4373689</v>
      </c>
      <c r="O18" t="inlineStr">
        <is>
          <t>[GRH]-BOSELICORP/DIR/TRR/(07:00)</t>
        </is>
      </c>
      <c r="P18" t="inlineStr">
        <is>
          <t>30007674</t>
        </is>
      </c>
      <c r="Q18" t="inlineStr">
        <is>
          <t>GRUPO ROJAS - HUAQUILLAS</t>
        </is>
      </c>
      <c r="S18" t="inlineStr">
        <is>
          <t>Crédito 120 días</t>
        </is>
      </c>
      <c r="T18" t="inlineStr">
        <is>
          <t>20/07/2024</t>
        </is>
      </c>
      <c r="U18" t="n">
        <v>330</v>
      </c>
      <c r="V18" t="n">
        <v>8.25</v>
      </c>
      <c r="W18" t="n">
        <v>9805.290000000001</v>
      </c>
      <c r="X18" t="n">
        <v>0.01859402433658</v>
      </c>
      <c r="Y18" t="n">
        <v>38.39</v>
      </c>
      <c r="Z18" t="n">
        <v>-0.2260224016671008</v>
      </c>
      <c r="AA18">
        <f>TRUNC(Y18*(1+Z18),3)</f>
        <v/>
      </c>
      <c r="AB18" t="n">
        <v>0</v>
      </c>
      <c r="AC18">
        <f>Y18*(1+AB18)*X18*U18</f>
        <v/>
      </c>
    </row>
    <row r="19">
      <c r="A19" t="n">
        <v>1000035645</v>
      </c>
      <c r="B19" t="inlineStr">
        <is>
          <t>BOSELICORP S A</t>
        </is>
      </c>
      <c r="C19" t="n">
        <v>1168010</v>
      </c>
      <c r="D19" t="inlineStr">
        <is>
          <t>SANCHEZ JIMENEZ WENDY JANNETH</t>
        </is>
      </c>
      <c r="E19" t="inlineStr">
        <is>
          <t>1000035648</t>
        </is>
      </c>
      <c r="F19" t="inlineStr">
        <is>
          <t>G. ROJAS (DIRECTO)</t>
        </is>
      </c>
      <c r="G19" t="inlineStr">
        <is>
          <t>Engorde</t>
        </is>
      </c>
      <c r="H19" t="inlineStr">
        <is>
          <t>Nicovita Katal</t>
        </is>
      </c>
      <c r="I19" t="inlineStr">
        <is>
          <t>7500107</t>
        </is>
      </c>
      <c r="J19" t="inlineStr">
        <is>
          <t>Nicovita Katal Camarón 35% 2.0</t>
        </is>
      </c>
      <c r="K19" t="inlineStr">
        <is>
          <t>ZF01</t>
        </is>
      </c>
      <c r="L19" t="n">
        <v>91606432</v>
      </c>
      <c r="M19" t="inlineStr">
        <is>
          <t>004002-000137914</t>
        </is>
      </c>
      <c r="N19" t="n">
        <v>4393860</v>
      </c>
      <c r="O19" t="inlineStr">
        <is>
          <t>[GRH]-BOSELICORP/DIR/TRR/(07:00)</t>
        </is>
      </c>
      <c r="P19" t="inlineStr">
        <is>
          <t>30007674</t>
        </is>
      </c>
      <c r="Q19" t="inlineStr">
        <is>
          <t>GRUPO ROJAS - HUAQUILLAS</t>
        </is>
      </c>
      <c r="S19" t="inlineStr">
        <is>
          <t>Crédito 120 días</t>
        </is>
      </c>
      <c r="T19" t="inlineStr">
        <is>
          <t>25/07/2024</t>
        </is>
      </c>
      <c r="U19" t="n">
        <v>264</v>
      </c>
      <c r="V19" t="n">
        <v>6.6</v>
      </c>
      <c r="W19" t="n">
        <v>7844.23</v>
      </c>
      <c r="X19" t="n">
        <v>0.01859402433658</v>
      </c>
      <c r="Y19" t="n">
        <v>38.39</v>
      </c>
      <c r="Z19" t="n">
        <v>-0.2260225990038441</v>
      </c>
      <c r="AA19">
        <f>TRUNC(Y19*(1+Z19),3)</f>
        <v/>
      </c>
      <c r="AB19" t="n">
        <v>0</v>
      </c>
      <c r="AC19">
        <f>Y19*(1+AB19)*X19*U19</f>
        <v/>
      </c>
    </row>
    <row r="20">
      <c r="A20" t="n">
        <v>1000035645</v>
      </c>
      <c r="B20" t="inlineStr">
        <is>
          <t>BOSELICORP S A</t>
        </is>
      </c>
      <c r="C20" t="n">
        <v>1168010</v>
      </c>
      <c r="D20" t="inlineStr">
        <is>
          <t>SANCHEZ JIMENEZ WENDY JANNETH</t>
        </is>
      </c>
      <c r="E20" t="inlineStr">
        <is>
          <t>1000035648</t>
        </is>
      </c>
      <c r="F20" t="inlineStr">
        <is>
          <t>G. ROJAS (DIRECTO)</t>
        </is>
      </c>
      <c r="G20" t="inlineStr">
        <is>
          <t>Engorde</t>
        </is>
      </c>
      <c r="H20" t="inlineStr">
        <is>
          <t>Nicovita Katal</t>
        </is>
      </c>
      <c r="I20" t="inlineStr">
        <is>
          <t>7500107</t>
        </is>
      </c>
      <c r="J20" t="inlineStr">
        <is>
          <t>Nicovita Katal Camarón 35% 2.0</t>
        </is>
      </c>
      <c r="K20" t="inlineStr">
        <is>
          <t>ZF01</t>
        </is>
      </c>
      <c r="L20" t="n">
        <v>91609096</v>
      </c>
      <c r="M20" t="inlineStr">
        <is>
          <t>004002-000137958</t>
        </is>
      </c>
      <c r="N20" t="n">
        <v>4393862</v>
      </c>
      <c r="O20" t="inlineStr">
        <is>
          <t>[GRH]-BOSELICORP/DIR/TRR/(07:00)</t>
        </is>
      </c>
      <c r="P20" t="inlineStr">
        <is>
          <t>30007674</t>
        </is>
      </c>
      <c r="Q20" t="inlineStr">
        <is>
          <t>GRUPO ROJAS - HUAQUILLAS</t>
        </is>
      </c>
      <c r="S20" t="inlineStr">
        <is>
          <t>Crédito 120 días</t>
        </is>
      </c>
      <c r="T20" t="inlineStr">
        <is>
          <t>27/07/2024</t>
        </is>
      </c>
      <c r="U20" t="n">
        <v>330</v>
      </c>
      <c r="V20" t="n">
        <v>8.25</v>
      </c>
      <c r="W20" t="n">
        <v>9805.290000000001</v>
      </c>
      <c r="X20" t="n">
        <v>0.01859402433658</v>
      </c>
      <c r="Y20" t="n">
        <v>38.39</v>
      </c>
      <c r="Z20" t="n">
        <v>-0.2260224016671008</v>
      </c>
      <c r="AA20">
        <f>TRUNC(Y20*(1+Z20),3)</f>
        <v/>
      </c>
      <c r="AB20" t="n">
        <v>0</v>
      </c>
      <c r="AC20">
        <f>Y20*(1+AB20)*X20*U20</f>
        <v/>
      </c>
    </row>
    <row r="21">
      <c r="A21" t="n">
        <v>1000035645</v>
      </c>
      <c r="B21" t="inlineStr">
        <is>
          <t>BOSELICORP S A</t>
        </is>
      </c>
      <c r="C21" t="n">
        <v>1168010</v>
      </c>
      <c r="D21" t="inlineStr">
        <is>
          <t>SANCHEZ JIMENEZ WENDY JANNETH</t>
        </is>
      </c>
      <c r="E21" t="inlineStr">
        <is>
          <t>1000035648</t>
        </is>
      </c>
      <c r="F21" t="inlineStr">
        <is>
          <t>G. ROJAS (DIRECTO)</t>
        </is>
      </c>
      <c r="G21" t="inlineStr">
        <is>
          <t>Engorde</t>
        </is>
      </c>
      <c r="H21" t="inlineStr">
        <is>
          <t>Nicovita Katal</t>
        </is>
      </c>
      <c r="I21" t="inlineStr">
        <is>
          <t>7500107</t>
        </is>
      </c>
      <c r="J21" t="inlineStr">
        <is>
          <t>Nicovita Katal Camarón 35% 2.0</t>
        </is>
      </c>
      <c r="K21" t="inlineStr">
        <is>
          <t>ZF01</t>
        </is>
      </c>
      <c r="L21" t="n">
        <v>91613152</v>
      </c>
      <c r="M21" t="inlineStr">
        <is>
          <t>004002-000138198</t>
        </is>
      </c>
      <c r="N21" t="n">
        <v>4402040</v>
      </c>
      <c r="O21" t="inlineStr">
        <is>
          <t>[GRH]-BOSELICORP/DIR/TRR/(07:00)</t>
        </is>
      </c>
      <c r="P21" t="inlineStr">
        <is>
          <t>30007674</t>
        </is>
      </c>
      <c r="Q21" t="inlineStr">
        <is>
          <t>GRUPO ROJAS - HUAQUILLAS</t>
        </is>
      </c>
      <c r="S21" t="inlineStr">
        <is>
          <t>Crédito 120 días</t>
        </is>
      </c>
      <c r="T21" t="inlineStr">
        <is>
          <t>31/07/2024</t>
        </is>
      </c>
      <c r="U21" t="n">
        <v>198</v>
      </c>
      <c r="V21" t="n">
        <v>4.95</v>
      </c>
      <c r="W21" t="n">
        <v>5883.17</v>
      </c>
      <c r="X21" t="n">
        <v>0.01859402433658</v>
      </c>
      <c r="Y21" t="n">
        <v>38.39</v>
      </c>
      <c r="Z21" t="n">
        <v>-0.2260229278984163</v>
      </c>
      <c r="AA21">
        <f>TRUNC(Y21*(1+Z21),3)</f>
        <v/>
      </c>
      <c r="AB21" t="n">
        <v>0</v>
      </c>
      <c r="AC21">
        <f>Y21*(1+AB21)*X21*U21</f>
        <v/>
      </c>
    </row>
    <row r="22">
      <c r="A22" t="n">
        <v>1000035647</v>
      </c>
      <c r="B22" t="inlineStr">
        <is>
          <t>ESTDICONST S.A.</t>
        </is>
      </c>
      <c r="C22" t="n">
        <v>1168010</v>
      </c>
      <c r="D22" t="inlineStr">
        <is>
          <t>SANCHEZ JIMENEZ WENDY JANNETH</t>
        </is>
      </c>
      <c r="E22" t="inlineStr">
        <is>
          <t>1000035648</t>
        </is>
      </c>
      <c r="F22" t="inlineStr">
        <is>
          <t>G. ROJAS (DIRECTO)</t>
        </is>
      </c>
      <c r="G22" t="inlineStr">
        <is>
          <t>Engorde</t>
        </is>
      </c>
      <c r="H22" t="inlineStr">
        <is>
          <t>Nicovita Katal</t>
        </is>
      </c>
      <c r="I22" t="inlineStr">
        <is>
          <t>7500107</t>
        </is>
      </c>
      <c r="J22" t="inlineStr">
        <is>
          <t>Nicovita Katal Camarón 35% 2.0</t>
        </is>
      </c>
      <c r="K22" t="inlineStr">
        <is>
          <t>ZF01</t>
        </is>
      </c>
      <c r="L22" t="n">
        <v>91581147</v>
      </c>
      <c r="M22" t="inlineStr">
        <is>
          <t>004002-000136501</t>
        </is>
      </c>
      <c r="N22" t="n">
        <v>4284469</v>
      </c>
      <c r="O22" t="inlineStr">
        <is>
          <t>[GRV]-ESTDICONST/DIR/TRR/(07:00)</t>
        </is>
      </c>
      <c r="P22" t="inlineStr">
        <is>
          <t>30007678</t>
        </is>
      </c>
      <c r="Q22" t="inlineStr">
        <is>
          <t>GRUPO ROJAS - VILLANUEVA</t>
        </is>
      </c>
      <c r="S22" t="inlineStr">
        <is>
          <t>Crédito 120 días</t>
        </is>
      </c>
      <c r="T22" t="inlineStr">
        <is>
          <t>01/07/2024</t>
        </is>
      </c>
      <c r="U22" t="n">
        <v>462</v>
      </c>
      <c r="V22" t="n">
        <v>11.55</v>
      </c>
      <c r="W22" t="n">
        <v>13727.41</v>
      </c>
      <c r="X22" t="n">
        <v>0.01859402433658</v>
      </c>
      <c r="Y22" t="n">
        <v>38.39</v>
      </c>
      <c r="Z22" t="n">
        <v>-0.2260221761393942</v>
      </c>
      <c r="AA22">
        <f>TRUNC(Y22*(1+Z22),3)</f>
        <v/>
      </c>
      <c r="AB22" t="n">
        <v>0</v>
      </c>
      <c r="AC22">
        <f>Y22*(1+AB22)*X22*U22</f>
        <v/>
      </c>
    </row>
    <row r="23">
      <c r="A23" t="n">
        <v>1000035647</v>
      </c>
      <c r="B23" t="inlineStr">
        <is>
          <t>ESTDICONST S.A.</t>
        </is>
      </c>
      <c r="C23" t="n">
        <v>1168010</v>
      </c>
      <c r="D23" t="inlineStr">
        <is>
          <t>SANCHEZ JIMENEZ WENDY JANNETH</t>
        </is>
      </c>
      <c r="E23" t="inlineStr">
        <is>
          <t>1000035648</t>
        </is>
      </c>
      <c r="F23" t="inlineStr">
        <is>
          <t>G. ROJAS (DIRECTO)</t>
        </is>
      </c>
      <c r="G23" t="inlineStr">
        <is>
          <t>Engorde</t>
        </is>
      </c>
      <c r="H23" t="inlineStr">
        <is>
          <t>Nicovita Katal</t>
        </is>
      </c>
      <c r="I23" t="inlineStr">
        <is>
          <t>7500107</t>
        </is>
      </c>
      <c r="J23" t="inlineStr">
        <is>
          <t>Nicovita Katal Camarón 35% 2.0</t>
        </is>
      </c>
      <c r="K23" t="inlineStr">
        <is>
          <t>ZF01</t>
        </is>
      </c>
      <c r="L23" t="n">
        <v>91582901</v>
      </c>
      <c r="M23" t="inlineStr">
        <is>
          <t>004002-000136571</t>
        </is>
      </c>
      <c r="N23" t="n">
        <v>4294683</v>
      </c>
      <c r="O23" t="inlineStr">
        <is>
          <t>[GRD]-ESTDINCONST/DIR/TRR/(07:00)</t>
        </is>
      </c>
      <c r="P23" t="inlineStr">
        <is>
          <t>30007673</t>
        </is>
      </c>
      <c r="Q23" t="inlineStr">
        <is>
          <t>GRUPO ROJAS - DURAN</t>
        </is>
      </c>
      <c r="S23" t="inlineStr">
        <is>
          <t>Crédito 120 días</t>
        </is>
      </c>
      <c r="T23" t="inlineStr">
        <is>
          <t>03/07/2024</t>
        </is>
      </c>
      <c r="U23" t="n">
        <v>330</v>
      </c>
      <c r="V23" t="n">
        <v>8.25</v>
      </c>
      <c r="W23" t="n">
        <v>9805.290000000001</v>
      </c>
      <c r="X23" t="n">
        <v>0.01859402433658</v>
      </c>
      <c r="Y23" t="n">
        <v>38.39</v>
      </c>
      <c r="Z23" t="n">
        <v>-0.2260224016671008</v>
      </c>
      <c r="AA23">
        <f>TRUNC(Y23*(1+Z23),3)</f>
        <v/>
      </c>
      <c r="AB23" t="n">
        <v>0</v>
      </c>
      <c r="AC23">
        <f>Y23*(1+AB23)*X23*U23</f>
        <v/>
      </c>
    </row>
    <row r="24">
      <c r="A24" t="n">
        <v>1000035647</v>
      </c>
      <c r="B24" t="inlineStr">
        <is>
          <t>ESTDICONST S.A.</t>
        </is>
      </c>
      <c r="C24" t="n">
        <v>1168010</v>
      </c>
      <c r="D24" t="inlineStr">
        <is>
          <t>SANCHEZ JIMENEZ WENDY JANNETH</t>
        </is>
      </c>
      <c r="E24" t="inlineStr">
        <is>
          <t>1000035648</t>
        </is>
      </c>
      <c r="F24" t="inlineStr">
        <is>
          <t>G. ROJAS (DIRECTO)</t>
        </is>
      </c>
      <c r="G24" t="inlineStr">
        <is>
          <t>Engorde</t>
        </is>
      </c>
      <c r="H24" t="inlineStr">
        <is>
          <t>Nicovita Katal</t>
        </is>
      </c>
      <c r="I24" t="inlineStr">
        <is>
          <t>7500107</t>
        </is>
      </c>
      <c r="J24" t="inlineStr">
        <is>
          <t>Nicovita Katal Camarón 35% 2.0</t>
        </is>
      </c>
      <c r="K24" t="inlineStr">
        <is>
          <t>ZF01</t>
        </is>
      </c>
      <c r="L24" t="n">
        <v>91582903</v>
      </c>
      <c r="M24" t="inlineStr">
        <is>
          <t>004002-000136572</t>
        </is>
      </c>
      <c r="N24" t="n">
        <v>4294683</v>
      </c>
      <c r="O24" t="inlineStr">
        <is>
          <t>[GRD]-ESTDINCONST/DIR/TRR/(07:00)</t>
        </is>
      </c>
      <c r="P24" t="inlineStr">
        <is>
          <t>30007673</t>
        </is>
      </c>
      <c r="Q24" t="inlineStr">
        <is>
          <t>GRUPO ROJAS - DURAN</t>
        </is>
      </c>
      <c r="S24" t="inlineStr">
        <is>
          <t>Crédito 120 días</t>
        </is>
      </c>
      <c r="T24" t="inlineStr">
        <is>
          <t>03/07/2024</t>
        </is>
      </c>
      <c r="U24" t="n">
        <v>132</v>
      </c>
      <c r="V24" t="n">
        <v>3.3</v>
      </c>
      <c r="W24" t="n">
        <v>3922.12</v>
      </c>
      <c r="X24" t="n">
        <v>0.01859402433658</v>
      </c>
      <c r="Y24" t="n">
        <v>38.39</v>
      </c>
      <c r="Z24" t="n">
        <v>-0.2260216123201275</v>
      </c>
      <c r="AA24">
        <f>TRUNC(Y24*(1+Z24),3)</f>
        <v/>
      </c>
      <c r="AB24" t="n">
        <v>0</v>
      </c>
      <c r="AC24">
        <f>Y24*(1+AB24)*X24*U24</f>
        <v/>
      </c>
    </row>
    <row r="25">
      <c r="A25" t="n">
        <v>1000035647</v>
      </c>
      <c r="B25" t="inlineStr">
        <is>
          <t>ESTDICONST S.A.</t>
        </is>
      </c>
      <c r="C25" t="n">
        <v>1168010</v>
      </c>
      <c r="D25" t="inlineStr">
        <is>
          <t>SANCHEZ JIMENEZ WENDY JANNETH</t>
        </is>
      </c>
      <c r="E25" t="inlineStr">
        <is>
          <t>1000035648</t>
        </is>
      </c>
      <c r="F25" t="inlineStr">
        <is>
          <t>G. ROJAS (DIRECTO)</t>
        </is>
      </c>
      <c r="G25" t="inlineStr">
        <is>
          <t>Engorde</t>
        </is>
      </c>
      <c r="H25" t="inlineStr">
        <is>
          <t>Nicovita Katal</t>
        </is>
      </c>
      <c r="I25" t="inlineStr">
        <is>
          <t>7500107</t>
        </is>
      </c>
      <c r="J25" t="inlineStr">
        <is>
          <t>Nicovita Katal Camarón 35% 2.0</t>
        </is>
      </c>
      <c r="K25" t="inlineStr">
        <is>
          <t>ZF01</t>
        </is>
      </c>
      <c r="L25" t="n">
        <v>91586201</v>
      </c>
      <c r="M25" t="inlineStr">
        <is>
          <t>004002-000136787</t>
        </is>
      </c>
      <c r="N25" t="n">
        <v>4303871</v>
      </c>
      <c r="O25" t="inlineStr">
        <is>
          <t>[GRV]-ESTDICONST/DIR/TRR/(07:00)</t>
        </is>
      </c>
      <c r="P25" t="inlineStr">
        <is>
          <t>30007678</t>
        </is>
      </c>
      <c r="Q25" t="inlineStr">
        <is>
          <t>GRUPO ROJAS - VILLANUEVA</t>
        </is>
      </c>
      <c r="S25" t="inlineStr">
        <is>
          <t>Crédito 7 días</t>
        </is>
      </c>
      <c r="T25" t="inlineStr">
        <is>
          <t>06/07/2024</t>
        </is>
      </c>
      <c r="U25" t="n">
        <v>264</v>
      </c>
      <c r="V25" t="n">
        <v>6.6</v>
      </c>
      <c r="W25" t="n">
        <v>7569.7</v>
      </c>
      <c r="X25" t="n">
        <v>0.01859402433658</v>
      </c>
      <c r="Y25" t="n">
        <v>38.39</v>
      </c>
      <c r="Z25" t="n">
        <v>-0.2260216123201275</v>
      </c>
      <c r="AA25">
        <f>TRUNC(Y25*(1+Z25),3)</f>
        <v/>
      </c>
      <c r="AB25" t="n">
        <v>0.02709</v>
      </c>
      <c r="AC25">
        <f>Y25*(1+AB25)*X25*U25</f>
        <v/>
      </c>
    </row>
    <row r="26">
      <c r="A26" t="n">
        <v>1000035647</v>
      </c>
      <c r="B26" t="inlineStr">
        <is>
          <t>ESTDICONST S.A.</t>
        </is>
      </c>
      <c r="C26" t="n">
        <v>1168010</v>
      </c>
      <c r="D26" t="inlineStr">
        <is>
          <t>SANCHEZ JIMENEZ WENDY JANNETH</t>
        </is>
      </c>
      <c r="E26" t="inlineStr">
        <is>
          <t>1000035648</t>
        </is>
      </c>
      <c r="F26" t="inlineStr">
        <is>
          <t>G. ROJAS (DIRECTO)</t>
        </is>
      </c>
      <c r="G26" t="inlineStr">
        <is>
          <t>Engorde</t>
        </is>
      </c>
      <c r="H26" t="inlineStr">
        <is>
          <t>Nicovita Katal</t>
        </is>
      </c>
      <c r="I26" t="inlineStr">
        <is>
          <t>7500107</t>
        </is>
      </c>
      <c r="J26" t="inlineStr">
        <is>
          <t>Nicovita Katal Camarón 35% 2.0</t>
        </is>
      </c>
      <c r="K26" t="inlineStr">
        <is>
          <t>ZF01</t>
        </is>
      </c>
      <c r="L26" t="n">
        <v>91588606</v>
      </c>
      <c r="M26" t="inlineStr">
        <is>
          <t>004002-000136865</t>
        </is>
      </c>
      <c r="N26" t="n">
        <v>4324048</v>
      </c>
      <c r="O26" t="inlineStr">
        <is>
          <t>[GRV]-ESTDICONST/DIR/TRR/(07:00)</t>
        </is>
      </c>
      <c r="P26" t="inlineStr">
        <is>
          <t>30007678</t>
        </is>
      </c>
      <c r="Q26" t="inlineStr">
        <is>
          <t>GRUPO ROJAS - VILLANUEVA</t>
        </is>
      </c>
      <c r="S26" t="inlineStr">
        <is>
          <t>Crédito 120 días</t>
        </is>
      </c>
      <c r="T26" t="inlineStr">
        <is>
          <t>09/07/2024</t>
        </is>
      </c>
      <c r="U26" t="n">
        <v>1188</v>
      </c>
      <c r="V26" t="n">
        <v>29.7</v>
      </c>
      <c r="W26" t="n">
        <v>35299.05</v>
      </c>
      <c r="X26" t="n">
        <v>0.01859402433658</v>
      </c>
      <c r="Y26" t="n">
        <v>38.39</v>
      </c>
      <c r="Z26" t="n">
        <v>-0.2260222701092719</v>
      </c>
      <c r="AA26">
        <f>TRUNC(Y26*(1+Z26),3)</f>
        <v/>
      </c>
      <c r="AB26" t="n">
        <v>0</v>
      </c>
      <c r="AC26">
        <f>Y26*(1+AB26)*X26*U26</f>
        <v/>
      </c>
    </row>
    <row r="27">
      <c r="A27" t="n">
        <v>1000035647</v>
      </c>
      <c r="B27" t="inlineStr">
        <is>
          <t>ESTDICONST S.A.</t>
        </is>
      </c>
      <c r="C27" t="n">
        <v>1168010</v>
      </c>
      <c r="D27" t="inlineStr">
        <is>
          <t>SANCHEZ JIMENEZ WENDY JANNETH</t>
        </is>
      </c>
      <c r="E27" t="inlineStr">
        <is>
          <t>1000035648</t>
        </is>
      </c>
      <c r="F27" t="inlineStr">
        <is>
          <t>G. ROJAS (DIRECTO)</t>
        </is>
      </c>
      <c r="G27" t="inlineStr">
        <is>
          <t>Engorde</t>
        </is>
      </c>
      <c r="H27" t="inlineStr">
        <is>
          <t>Nicovita Katal</t>
        </is>
      </c>
      <c r="I27" t="inlineStr">
        <is>
          <t>7500107</t>
        </is>
      </c>
      <c r="J27" t="inlineStr">
        <is>
          <t>Nicovita Katal Camarón 35% 2.0</t>
        </is>
      </c>
      <c r="K27" t="inlineStr">
        <is>
          <t>ZF01</t>
        </is>
      </c>
      <c r="L27" t="n">
        <v>91592726</v>
      </c>
      <c r="M27" t="inlineStr">
        <is>
          <t>004002-000137113</t>
        </is>
      </c>
      <c r="N27" t="n">
        <v>4333377</v>
      </c>
      <c r="O27" t="inlineStr">
        <is>
          <t>[GRD]-ESTDINCONST/DIR/TRR/(07:00)</t>
        </is>
      </c>
      <c r="P27" t="inlineStr">
        <is>
          <t>30007673</t>
        </is>
      </c>
      <c r="Q27" t="inlineStr">
        <is>
          <t>GRUPO ROJAS - DURAN</t>
        </is>
      </c>
      <c r="S27" t="inlineStr">
        <is>
          <t>Crédito 120 días</t>
        </is>
      </c>
      <c r="T27" t="inlineStr">
        <is>
          <t>12/07/2024</t>
        </is>
      </c>
      <c r="U27" t="n">
        <v>396</v>
      </c>
      <c r="V27" t="n">
        <v>9.9</v>
      </c>
      <c r="W27" t="n">
        <v>11766.35</v>
      </c>
      <c r="X27" t="n">
        <v>0.01859402433658</v>
      </c>
      <c r="Y27" t="n">
        <v>38.39</v>
      </c>
      <c r="Z27" t="n">
        <v>-0.2260222701092719</v>
      </c>
      <c r="AA27">
        <f>TRUNC(Y27*(1+Z27),3)</f>
        <v/>
      </c>
      <c r="AB27" t="n">
        <v>0</v>
      </c>
      <c r="AC27">
        <f>Y27*(1+AB27)*X27*U27</f>
        <v/>
      </c>
    </row>
    <row r="28">
      <c r="A28" t="n">
        <v>1000035647</v>
      </c>
      <c r="B28" t="inlineStr">
        <is>
          <t>ESTDICONST S.A.</t>
        </is>
      </c>
      <c r="C28" t="n">
        <v>1168010</v>
      </c>
      <c r="D28" t="inlineStr">
        <is>
          <t>SANCHEZ JIMENEZ WENDY JANNETH</t>
        </is>
      </c>
      <c r="E28" t="inlineStr">
        <is>
          <t>1000035648</t>
        </is>
      </c>
      <c r="F28" t="inlineStr">
        <is>
          <t>G. ROJAS (DIRECTO)</t>
        </is>
      </c>
      <c r="G28" t="inlineStr">
        <is>
          <t>Engorde</t>
        </is>
      </c>
      <c r="H28" t="inlineStr">
        <is>
          <t>Nicovita Katal</t>
        </is>
      </c>
      <c r="I28" t="inlineStr">
        <is>
          <t>7500107</t>
        </is>
      </c>
      <c r="J28" t="inlineStr">
        <is>
          <t>Nicovita Katal Camarón 35% 2.0</t>
        </is>
      </c>
      <c r="K28" t="inlineStr">
        <is>
          <t>ZF01</t>
        </is>
      </c>
      <c r="L28" t="n">
        <v>91594261</v>
      </c>
      <c r="M28" t="inlineStr">
        <is>
          <t>004002-000137217</t>
        </is>
      </c>
      <c r="N28" t="n">
        <v>4338401</v>
      </c>
      <c r="O28" t="inlineStr">
        <is>
          <t>[GRV]-ESTDICONST/DIR/TRR/(07:00)</t>
        </is>
      </c>
      <c r="P28" t="inlineStr">
        <is>
          <t>30007678</t>
        </is>
      </c>
      <c r="Q28" t="inlineStr">
        <is>
          <t>GRUPO ROJAS - VILLANUEVA</t>
        </is>
      </c>
      <c r="S28" t="inlineStr">
        <is>
          <t>Crédito 7 días</t>
        </is>
      </c>
      <c r="T28" t="inlineStr">
        <is>
          <t>13/07/2024</t>
        </is>
      </c>
      <c r="U28" t="n">
        <v>264</v>
      </c>
      <c r="V28" t="n">
        <v>6.6</v>
      </c>
      <c r="W28" t="n">
        <v>7569.7</v>
      </c>
      <c r="X28" t="n">
        <v>0.01859402433658</v>
      </c>
      <c r="Y28" t="n">
        <v>38.39</v>
      </c>
      <c r="Z28" t="n">
        <v>-0.2260216123201275</v>
      </c>
      <c r="AA28">
        <f>TRUNC(Y28*(1+Z28),3)</f>
        <v/>
      </c>
      <c r="AB28" t="n">
        <v>0.02709</v>
      </c>
      <c r="AC28">
        <f>Y28*(1+AB28)*X28*U28</f>
        <v/>
      </c>
    </row>
    <row r="29">
      <c r="A29" t="n">
        <v>1000035647</v>
      </c>
      <c r="B29" t="inlineStr">
        <is>
          <t>ESTDICONST S.A.</t>
        </is>
      </c>
      <c r="C29" t="n">
        <v>1168010</v>
      </c>
      <c r="D29" t="inlineStr">
        <is>
          <t>SANCHEZ JIMENEZ WENDY JANNETH</t>
        </is>
      </c>
      <c r="E29" t="inlineStr">
        <is>
          <t>1000035648</t>
        </is>
      </c>
      <c r="F29" t="inlineStr">
        <is>
          <t>G. ROJAS (DIRECTO)</t>
        </is>
      </c>
      <c r="G29" t="inlineStr">
        <is>
          <t>Engorde</t>
        </is>
      </c>
      <c r="H29" t="inlineStr">
        <is>
          <t>Nicovita Katal</t>
        </is>
      </c>
      <c r="I29" t="inlineStr">
        <is>
          <t>7500107</t>
        </is>
      </c>
      <c r="J29" t="inlineStr">
        <is>
          <t>Nicovita Katal Camarón 35% 2.0</t>
        </is>
      </c>
      <c r="K29" t="inlineStr">
        <is>
          <t>ZF01</t>
        </is>
      </c>
      <c r="L29" t="n">
        <v>91597797</v>
      </c>
      <c r="M29" t="inlineStr">
        <is>
          <t>004002-000137428</t>
        </is>
      </c>
      <c r="N29" t="n">
        <v>4368635</v>
      </c>
      <c r="O29" t="inlineStr">
        <is>
          <t>[GRV]-ESTDICONST/DIR/TRR/(07:00)</t>
        </is>
      </c>
      <c r="P29" t="inlineStr">
        <is>
          <t>30007678</t>
        </is>
      </c>
      <c r="Q29" t="inlineStr">
        <is>
          <t>GRUPO ROJAS - VILLANUEVA</t>
        </is>
      </c>
      <c r="S29" t="inlineStr">
        <is>
          <t>Crédito 7 días</t>
        </is>
      </c>
      <c r="T29" t="inlineStr">
        <is>
          <t>17/07/2024</t>
        </is>
      </c>
      <c r="U29" t="n">
        <v>1122</v>
      </c>
      <c r="V29" t="n">
        <v>28.05</v>
      </c>
      <c r="W29" t="n">
        <v>32171.15</v>
      </c>
      <c r="X29" t="n">
        <v>0.01859402433658</v>
      </c>
      <c r="Y29" t="n">
        <v>38.39</v>
      </c>
      <c r="Z29" t="n">
        <v>-0.226022308802751</v>
      </c>
      <c r="AA29">
        <f>TRUNC(Y29*(1+Z29),3)</f>
        <v/>
      </c>
      <c r="AB29" t="n">
        <v>0.02709</v>
      </c>
      <c r="AC29">
        <f>Y29*(1+AB29)*X29*U29</f>
        <v/>
      </c>
    </row>
    <row r="30">
      <c r="A30" t="n">
        <v>1000035647</v>
      </c>
      <c r="B30" t="inlineStr">
        <is>
          <t>ESTDICONST S.A.</t>
        </is>
      </c>
      <c r="C30" t="n">
        <v>1168010</v>
      </c>
      <c r="D30" t="inlineStr">
        <is>
          <t>SANCHEZ JIMENEZ WENDY JANNETH</t>
        </is>
      </c>
      <c r="E30" t="inlineStr">
        <is>
          <t>1000035648</t>
        </is>
      </c>
      <c r="F30" t="inlineStr">
        <is>
          <t>G. ROJAS (DIRECTO)</t>
        </is>
      </c>
      <c r="G30" t="inlineStr">
        <is>
          <t>Engorde</t>
        </is>
      </c>
      <c r="H30" t="inlineStr">
        <is>
          <t>Nicovita Katal</t>
        </is>
      </c>
      <c r="I30" t="inlineStr">
        <is>
          <t>7500107</t>
        </is>
      </c>
      <c r="J30" t="inlineStr">
        <is>
          <t>Nicovita Katal Camarón 35% 2.0</t>
        </is>
      </c>
      <c r="K30" t="inlineStr">
        <is>
          <t>ZF01</t>
        </is>
      </c>
      <c r="L30" t="n">
        <v>91597807</v>
      </c>
      <c r="M30" t="inlineStr">
        <is>
          <t>004002-000137396</t>
        </is>
      </c>
      <c r="N30" t="n">
        <v>4362420</v>
      </c>
      <c r="O30" t="inlineStr">
        <is>
          <t>[GRD]-ESTDICONST/DIR/TRR/(07:00)</t>
        </is>
      </c>
      <c r="P30" t="inlineStr">
        <is>
          <t>30007673</t>
        </is>
      </c>
      <c r="Q30" t="inlineStr">
        <is>
          <t>GRUPO ROJAS - DURAN</t>
        </is>
      </c>
      <c r="S30" t="inlineStr">
        <is>
          <t>Crédito 120 días</t>
        </is>
      </c>
      <c r="T30" t="inlineStr">
        <is>
          <t>17/07/2024</t>
        </is>
      </c>
      <c r="U30" t="n">
        <v>594</v>
      </c>
      <c r="V30" t="n">
        <v>14.85</v>
      </c>
      <c r="W30" t="n">
        <v>17649.53</v>
      </c>
      <c r="X30" t="n">
        <v>0.01859402433658</v>
      </c>
      <c r="Y30" t="n">
        <v>38.39</v>
      </c>
      <c r="Z30" t="n">
        <v>-0.2260220508462238</v>
      </c>
      <c r="AA30">
        <f>TRUNC(Y30*(1+Z30),3)</f>
        <v/>
      </c>
      <c r="AB30" t="n">
        <v>0</v>
      </c>
      <c r="AC30">
        <f>Y30*(1+AB30)*X30*U30</f>
        <v/>
      </c>
    </row>
    <row r="31">
      <c r="A31" t="n">
        <v>1000035647</v>
      </c>
      <c r="B31" t="inlineStr">
        <is>
          <t>ESTDICONST S.A.</t>
        </is>
      </c>
      <c r="C31" t="n">
        <v>1168010</v>
      </c>
      <c r="D31" t="inlineStr">
        <is>
          <t>SANCHEZ JIMENEZ WENDY JANNETH</t>
        </is>
      </c>
      <c r="E31" t="inlineStr">
        <is>
          <t>1000035648</t>
        </is>
      </c>
      <c r="F31" t="inlineStr">
        <is>
          <t>G. ROJAS (DIRECTO)</t>
        </is>
      </c>
      <c r="G31" t="inlineStr">
        <is>
          <t>Engorde</t>
        </is>
      </c>
      <c r="H31" t="inlineStr">
        <is>
          <t>Nicovita Katal</t>
        </is>
      </c>
      <c r="I31" t="inlineStr">
        <is>
          <t>7500107</t>
        </is>
      </c>
      <c r="J31" t="inlineStr">
        <is>
          <t>Nicovita Katal Camarón 35% 2.0</t>
        </is>
      </c>
      <c r="K31" t="inlineStr">
        <is>
          <t>ZF01</t>
        </is>
      </c>
      <c r="L31" t="n">
        <v>91601736</v>
      </c>
      <c r="M31" t="inlineStr">
        <is>
          <t>004002-000137636</t>
        </is>
      </c>
      <c r="N31" t="n">
        <v>4368691</v>
      </c>
      <c r="O31" t="inlineStr">
        <is>
          <t>[GRV]-ESTDICONST/DIR/TRR/(07:00)</t>
        </is>
      </c>
      <c r="P31" t="inlineStr">
        <is>
          <t>30007678</t>
        </is>
      </c>
      <c r="Q31" t="inlineStr">
        <is>
          <t>GRUPO ROJAS - VILLANUEVA</t>
        </is>
      </c>
      <c r="S31" t="inlineStr">
        <is>
          <t>Crédito 120 días</t>
        </is>
      </c>
      <c r="T31" t="inlineStr">
        <is>
          <t>20/07/2024</t>
        </is>
      </c>
      <c r="U31" t="n">
        <v>528</v>
      </c>
      <c r="V31" t="n">
        <v>13.2</v>
      </c>
      <c r="W31" t="n">
        <v>15688.47</v>
      </c>
      <c r="X31" t="n">
        <v>0.01859402433658</v>
      </c>
      <c r="Y31" t="n">
        <v>38.39</v>
      </c>
      <c r="Z31" t="n">
        <v>-0.2260221056619859</v>
      </c>
      <c r="AA31">
        <f>TRUNC(Y31*(1+Z31),3)</f>
        <v/>
      </c>
      <c r="AB31" t="n">
        <v>0</v>
      </c>
      <c r="AC31">
        <f>Y31*(1+AB31)*X31*U31</f>
        <v/>
      </c>
    </row>
    <row r="32">
      <c r="A32" t="n">
        <v>1000035647</v>
      </c>
      <c r="B32" t="inlineStr">
        <is>
          <t>ESTDICONST S.A.</t>
        </is>
      </c>
      <c r="C32" t="n">
        <v>1168010</v>
      </c>
      <c r="D32" t="inlineStr">
        <is>
          <t>SANCHEZ JIMENEZ WENDY JANNETH</t>
        </is>
      </c>
      <c r="E32" t="inlineStr">
        <is>
          <t>1000035648</t>
        </is>
      </c>
      <c r="F32" t="inlineStr">
        <is>
          <t>G. ROJAS (DIRECTO)</t>
        </is>
      </c>
      <c r="G32" t="inlineStr">
        <is>
          <t>Engorde</t>
        </is>
      </c>
      <c r="H32" t="inlineStr">
        <is>
          <t>Nicovita Katal</t>
        </is>
      </c>
      <c r="I32" t="inlineStr">
        <is>
          <t>7500107</t>
        </is>
      </c>
      <c r="J32" t="inlineStr">
        <is>
          <t>Nicovita Katal Camarón 35% 2.0</t>
        </is>
      </c>
      <c r="K32" t="inlineStr">
        <is>
          <t>ZF01</t>
        </is>
      </c>
      <c r="L32" t="n">
        <v>91605382</v>
      </c>
      <c r="M32" t="inlineStr">
        <is>
          <t>004002-000137798</t>
        </is>
      </c>
      <c r="N32" t="n">
        <v>4391203</v>
      </c>
      <c r="O32" t="inlineStr">
        <is>
          <t>[GRD]-ESTDINCONST/DIR/TRR/(07:00)</t>
        </is>
      </c>
      <c r="P32" t="inlineStr">
        <is>
          <t>30007673</t>
        </is>
      </c>
      <c r="Q32" t="inlineStr">
        <is>
          <t>GRUPO ROJAS - DURAN</t>
        </is>
      </c>
      <c r="S32" t="inlineStr">
        <is>
          <t>Crédito 120 días</t>
        </is>
      </c>
      <c r="T32" t="inlineStr">
        <is>
          <t>24/07/2024</t>
        </is>
      </c>
      <c r="U32" t="n">
        <v>594</v>
      </c>
      <c r="V32" t="n">
        <v>14.85</v>
      </c>
      <c r="W32" t="n">
        <v>17649.52</v>
      </c>
      <c r="X32" t="n">
        <v>0.01859402433658</v>
      </c>
      <c r="Y32" t="n">
        <v>38.39</v>
      </c>
      <c r="Z32" t="n">
        <v>-0.2260224893723201</v>
      </c>
      <c r="AA32">
        <f>TRUNC(Y32*(1+Z32),3)</f>
        <v/>
      </c>
      <c r="AB32" t="n">
        <v>0</v>
      </c>
      <c r="AC32">
        <f>Y32*(1+AB32)*X32*U32</f>
        <v/>
      </c>
    </row>
    <row r="33">
      <c r="A33" t="n">
        <v>1000035647</v>
      </c>
      <c r="B33" t="inlineStr">
        <is>
          <t>ESTDICONST S.A.</t>
        </is>
      </c>
      <c r="C33" t="n">
        <v>1168010</v>
      </c>
      <c r="D33" t="inlineStr">
        <is>
          <t>SANCHEZ JIMENEZ WENDY JANNETH</t>
        </is>
      </c>
      <c r="E33" t="inlineStr">
        <is>
          <t>1000035648</t>
        </is>
      </c>
      <c r="F33" t="inlineStr">
        <is>
          <t>G. ROJAS (DIRECTO)</t>
        </is>
      </c>
      <c r="G33" t="inlineStr">
        <is>
          <t>Engorde</t>
        </is>
      </c>
      <c r="H33" t="inlineStr">
        <is>
          <t>Nicovita Katal</t>
        </is>
      </c>
      <c r="I33" t="inlineStr">
        <is>
          <t>7500107</t>
        </is>
      </c>
      <c r="J33" t="inlineStr">
        <is>
          <t>Nicovita Katal Camarón 35% 2.0</t>
        </is>
      </c>
      <c r="K33" t="inlineStr">
        <is>
          <t>ZF01</t>
        </is>
      </c>
      <c r="L33" t="n">
        <v>91609149</v>
      </c>
      <c r="M33" t="inlineStr">
        <is>
          <t>004002-000138038</t>
        </is>
      </c>
      <c r="N33" t="n">
        <v>4395446</v>
      </c>
      <c r="O33" t="inlineStr">
        <is>
          <t>[GRV]-ESTDICONST/DIR/TRR/(07:00)</t>
        </is>
      </c>
      <c r="P33" t="inlineStr">
        <is>
          <t>30007678</t>
        </is>
      </c>
      <c r="Q33" t="inlineStr">
        <is>
          <t>GRUPO ROJAS - VILLANUEVA</t>
        </is>
      </c>
      <c r="S33" t="inlineStr">
        <is>
          <t>Crédito 120 días</t>
        </is>
      </c>
      <c r="T33" t="inlineStr">
        <is>
          <t>27/07/2024</t>
        </is>
      </c>
      <c r="U33" t="n">
        <v>726</v>
      </c>
      <c r="V33" t="n">
        <v>18.15</v>
      </c>
      <c r="W33" t="n">
        <v>21571.64</v>
      </c>
      <c r="X33" t="n">
        <v>0.01859402433658</v>
      </c>
      <c r="Y33" t="n">
        <v>38.39</v>
      </c>
      <c r="Z33" t="n">
        <v>-0.2260223299082851</v>
      </c>
      <c r="AA33">
        <f>TRUNC(Y33*(1+Z33),3)</f>
        <v/>
      </c>
      <c r="AB33" t="n">
        <v>0</v>
      </c>
      <c r="AC33">
        <f>Y33*(1+AB33)*X33*U33</f>
        <v/>
      </c>
    </row>
    <row r="34">
      <c r="A34" t="n">
        <v>1000035647</v>
      </c>
      <c r="B34" t="inlineStr">
        <is>
          <t>ESTDICONST S.A.</t>
        </is>
      </c>
      <c r="C34" t="n">
        <v>1168010</v>
      </c>
      <c r="D34" t="inlineStr">
        <is>
          <t>SANCHEZ JIMENEZ WENDY JANNETH</t>
        </is>
      </c>
      <c r="E34" t="inlineStr">
        <is>
          <t>1000035648</t>
        </is>
      </c>
      <c r="F34" t="inlineStr">
        <is>
          <t>G. ROJAS (DIRECTO)</t>
        </is>
      </c>
      <c r="G34" t="inlineStr">
        <is>
          <t>Engorde</t>
        </is>
      </c>
      <c r="H34" t="inlineStr">
        <is>
          <t>Nicovita Katal</t>
        </is>
      </c>
      <c r="I34" t="inlineStr">
        <is>
          <t>7500107</t>
        </is>
      </c>
      <c r="J34" t="inlineStr">
        <is>
          <t>Nicovita Katal Camarón 35% 2.0</t>
        </is>
      </c>
      <c r="K34" t="inlineStr">
        <is>
          <t>ZF01</t>
        </is>
      </c>
      <c r="L34" t="n">
        <v>91613163</v>
      </c>
      <c r="M34" t="inlineStr">
        <is>
          <t>004002-000138210</t>
        </is>
      </c>
      <c r="N34" t="n">
        <v>4402036</v>
      </c>
      <c r="O34" t="inlineStr">
        <is>
          <t>[GRV]-ESTDICONST/DIR/TRR/(07:00)</t>
        </is>
      </c>
      <c r="P34" t="inlineStr">
        <is>
          <t>30007678</t>
        </is>
      </c>
      <c r="Q34" t="inlineStr">
        <is>
          <t>GRUPO ROJAS - VILLANUEVA</t>
        </is>
      </c>
      <c r="S34" t="inlineStr">
        <is>
          <t>Crédito 120 días</t>
        </is>
      </c>
      <c r="T34" t="inlineStr">
        <is>
          <t>31/07/2024</t>
        </is>
      </c>
      <c r="U34" t="n">
        <v>594</v>
      </c>
      <c r="V34" t="n">
        <v>14.85</v>
      </c>
      <c r="W34" t="n">
        <v>17649.52</v>
      </c>
      <c r="X34" t="n">
        <v>0.01859402433658</v>
      </c>
      <c r="Y34" t="n">
        <v>38.39</v>
      </c>
      <c r="Z34" t="n">
        <v>-0.2260224893723201</v>
      </c>
      <c r="AA34">
        <f>TRUNC(Y34*(1+Z34),3)</f>
        <v/>
      </c>
      <c r="AB34" t="n">
        <v>0</v>
      </c>
      <c r="AC34">
        <f>Y34*(1+AB34)*X34*U34</f>
        <v/>
      </c>
    </row>
    <row r="35">
      <c r="A35" t="n">
        <v>1000035647</v>
      </c>
      <c r="B35" t="inlineStr">
        <is>
          <t>ESTDICONST S.A.</t>
        </is>
      </c>
      <c r="C35" t="n">
        <v>1168010</v>
      </c>
      <c r="D35" t="inlineStr">
        <is>
          <t>SANCHEZ JIMENEZ WENDY JANNETH</t>
        </is>
      </c>
      <c r="E35" t="inlineStr">
        <is>
          <t>1000035648</t>
        </is>
      </c>
      <c r="F35" t="inlineStr">
        <is>
          <t>G. ROJAS (DIRECTO)</t>
        </is>
      </c>
      <c r="G35" t="inlineStr">
        <is>
          <t>Engorde</t>
        </is>
      </c>
      <c r="H35" t="inlineStr">
        <is>
          <t>Nicovita Katal</t>
        </is>
      </c>
      <c r="I35" t="inlineStr">
        <is>
          <t>7500107</t>
        </is>
      </c>
      <c r="J35" t="inlineStr">
        <is>
          <t>Nicovita Katal Camarón 35% 2.0</t>
        </is>
      </c>
      <c r="K35" t="inlineStr">
        <is>
          <t>ZF01</t>
        </is>
      </c>
      <c r="L35" t="n">
        <v>91613164</v>
      </c>
      <c r="M35" t="inlineStr">
        <is>
          <t>004002-000138211</t>
        </is>
      </c>
      <c r="N35" t="n">
        <v>4402035</v>
      </c>
      <c r="O35" t="inlineStr">
        <is>
          <t>[GRD]-ESTDICONST/DIR/TRR/(07:00)</t>
        </is>
      </c>
      <c r="P35" t="inlineStr">
        <is>
          <t>30007673</t>
        </is>
      </c>
      <c r="Q35" t="inlineStr">
        <is>
          <t>GRUPO ROJAS - DURAN</t>
        </is>
      </c>
      <c r="S35" t="inlineStr">
        <is>
          <t>Crédito 120 días</t>
        </is>
      </c>
      <c r="T35" t="inlineStr">
        <is>
          <t>31/07/2024</t>
        </is>
      </c>
      <c r="U35" t="n">
        <v>198</v>
      </c>
      <c r="V35" t="n">
        <v>4.95</v>
      </c>
      <c r="W35" t="n">
        <v>5883.17</v>
      </c>
      <c r="X35" t="n">
        <v>0.01859402433658</v>
      </c>
      <c r="Y35" t="n">
        <v>38.39</v>
      </c>
      <c r="Z35" t="n">
        <v>-0.2260229278984163</v>
      </c>
      <c r="AA35">
        <f>TRUNC(Y35*(1+Z35),3)</f>
        <v/>
      </c>
      <c r="AB35" t="n">
        <v>0</v>
      </c>
      <c r="AC35">
        <f>Y35*(1+AB35)*X35*U35</f>
        <v/>
      </c>
    </row>
    <row r="36">
      <c r="A36" t="n">
        <v>1000035647</v>
      </c>
      <c r="B36" t="inlineStr">
        <is>
          <t>ESTDICONST S.A.</t>
        </is>
      </c>
      <c r="C36" t="n">
        <v>1168010</v>
      </c>
      <c r="D36" t="inlineStr">
        <is>
          <t>SANCHEZ JIMENEZ WENDY JANNETH</t>
        </is>
      </c>
      <c r="E36" t="inlineStr">
        <is>
          <t>1000035648</t>
        </is>
      </c>
      <c r="F36" t="inlineStr">
        <is>
          <t>G. ROJAS (DIRECTO)</t>
        </is>
      </c>
      <c r="G36" t="inlineStr">
        <is>
          <t>Engorde</t>
        </is>
      </c>
      <c r="H36" t="inlineStr">
        <is>
          <t>Nicovita Katal</t>
        </is>
      </c>
      <c r="I36" t="inlineStr">
        <is>
          <t>7500107</t>
        </is>
      </c>
      <c r="J36" t="inlineStr">
        <is>
          <t>Nicovita Katal Camarón 35% 2.0</t>
        </is>
      </c>
      <c r="K36" t="inlineStr">
        <is>
          <t>ZF01</t>
        </is>
      </c>
      <c r="L36" t="n">
        <v>91613201</v>
      </c>
      <c r="M36" t="inlineStr">
        <is>
          <t>004002-000138253</t>
        </is>
      </c>
      <c r="N36" t="n">
        <v>4402036</v>
      </c>
      <c r="O36" t="inlineStr">
        <is>
          <t>[GRV]-ESTDICONST/DIR/TRR/(07:00)</t>
        </is>
      </c>
      <c r="P36" t="inlineStr">
        <is>
          <t>30007678</t>
        </is>
      </c>
      <c r="Q36" t="inlineStr">
        <is>
          <t>GRUPO ROJAS - VILLANUEVA</t>
        </is>
      </c>
      <c r="S36" t="inlineStr">
        <is>
          <t>Crédito 120 días</t>
        </is>
      </c>
      <c r="T36" t="inlineStr">
        <is>
          <t>31/07/2024</t>
        </is>
      </c>
      <c r="U36" t="n">
        <v>66</v>
      </c>
      <c r="V36" t="n">
        <v>1.65</v>
      </c>
      <c r="W36" t="n">
        <v>1961.06</v>
      </c>
      <c r="X36" t="n">
        <v>0.01859402433658</v>
      </c>
      <c r="Y36" t="n">
        <v>38.39</v>
      </c>
      <c r="Z36" t="n">
        <v>-0.2260216123201275</v>
      </c>
      <c r="AA36">
        <f>TRUNC(Y36*(1+Z36),3)</f>
        <v/>
      </c>
      <c r="AB36" t="n">
        <v>0</v>
      </c>
      <c r="AC36">
        <f>Y36*(1+AB36)*X36*U36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cols>
    <col width="7" customWidth="1" min="1" max="1"/>
    <col width="26" customWidth="1" min="2" max="2"/>
    <col width="8" customWidth="1" min="3" max="3"/>
    <col width="11" customWidth="1" min="4" max="4"/>
    <col width="20" customWidth="1" min="5" max="5"/>
  </cols>
  <sheetData>
    <row r="1">
      <c r="A1" s="4" t="inlineStr">
        <is>
          <t>MES</t>
        </is>
      </c>
      <c r="B1" s="4" t="inlineStr">
        <is>
          <t>CLIENTE</t>
        </is>
      </c>
      <c r="C1" s="4" t="inlineStr">
        <is>
          <t>TMS</t>
        </is>
      </c>
      <c r="D1" s="4" t="inlineStr">
        <is>
          <t>USD</t>
        </is>
      </c>
      <c r="E1" s="4" t="inlineStr">
        <is>
          <t>APORTE</t>
        </is>
      </c>
    </row>
    <row r="2">
      <c r="A2" t="inlineStr">
        <is>
          <t>Julio</t>
        </is>
      </c>
      <c r="B2" t="inlineStr">
        <is>
          <t>GRUPO ROJAS - DURAN</t>
        </is>
      </c>
      <c r="C2" t="n">
        <v>56.1</v>
      </c>
      <c r="D2" t="n">
        <v>66675.98</v>
      </c>
      <c r="E2" t="n">
        <v>1599.972</v>
      </c>
    </row>
    <row r="3">
      <c r="A3" t="inlineStr">
        <is>
          <t>Julio</t>
        </is>
      </c>
      <c r="B3" t="inlineStr">
        <is>
          <t>GRUPO ROJAS - HUAQUILLAS</t>
        </is>
      </c>
      <c r="C3" t="n">
        <v>105.6</v>
      </c>
      <c r="D3" t="n">
        <v>125507.73</v>
      </c>
      <c r="E3" t="n">
        <v>3011.712</v>
      </c>
    </row>
    <row r="4">
      <c r="A4" t="inlineStr">
        <is>
          <t>Julio</t>
        </is>
      </c>
      <c r="B4" t="inlineStr">
        <is>
          <t>GRUPO ROJAS - TENGUEL</t>
        </is>
      </c>
      <c r="C4" t="n">
        <v>36.3</v>
      </c>
      <c r="D4" t="n">
        <v>43143.28</v>
      </c>
      <c r="E4" t="n">
        <v>1035.276</v>
      </c>
    </row>
    <row r="5">
      <c r="A5" s="2" t="inlineStr">
        <is>
          <t>Total</t>
        </is>
      </c>
      <c r="B5" s="2" t="inlineStr"/>
      <c r="C5" s="2" t="n">
        <v>328.35</v>
      </c>
      <c r="D5" s="2" t="n">
        <v>388534.69</v>
      </c>
      <c r="E5" s="2" t="n">
        <v>9396.4120305</v>
      </c>
    </row>
    <row r="6">
      <c r="A6" t="inlineStr">
        <is>
          <t>Total</t>
        </is>
      </c>
      <c r="C6" t="n">
        <v>328.35</v>
      </c>
      <c r="D6" t="n">
        <v>388534.69</v>
      </c>
      <c r="E6" t="n">
        <v>9396.4120305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2024-10-24T08:37:38Z</dcterms:created>
  <dcterms:modified xsi:type="dcterms:W3CDTF">2024-10-24T08:37:39Z</dcterms:modified>
</cp:coreProperties>
</file>