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8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7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19" customWidth="1" min="22" max="22"/>
    <col width="21" customWidth="1" min="23" max="23"/>
    <col width="23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SUBTOTAL(9,S3:S44)</f>
        <v/>
      </c>
      <c r="T1" s="2">
        <f>SUBTOTAL(9,T3:T44)</f>
        <v/>
      </c>
      <c r="U1" s="2">
        <f>SUBTOTAL(9,U3:U44)</f>
        <v/>
      </c>
      <c r="AA1" s="2">
        <f>SUBTOTAL(9,AA3:AA44)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inlineStr">
        <is>
          <t>1000035644</t>
        </is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91616733</v>
      </c>
      <c r="L3" t="inlineStr">
        <is>
          <t>004002-000138387</t>
        </is>
      </c>
      <c r="M3" t="n">
        <v>4421796</v>
      </c>
      <c r="N3" t="inlineStr">
        <is>
          <t>[GRH]-MARYCIELO/DIR/TRR/(07:00)</t>
        </is>
      </c>
      <c r="O3" s="4" t="n">
        <v>30007674</v>
      </c>
      <c r="P3" t="inlineStr">
        <is>
          <t>GRUPO ROJAS - HUAQUILLAS</t>
        </is>
      </c>
      <c r="Q3" t="inlineStr">
        <is>
          <t>Crédito 120 días</t>
        </is>
      </c>
      <c r="R3" t="inlineStr">
        <is>
          <t>03/08/2024</t>
        </is>
      </c>
      <c r="S3" t="n">
        <v>132</v>
      </c>
      <c r="T3" t="n">
        <v>3.3</v>
      </c>
      <c r="U3" s="5" t="n">
        <v>3922.12</v>
      </c>
      <c r="V3" s="6" t="n">
        <v>0.01859402433658</v>
      </c>
      <c r="W3" s="5" t="n">
        <v>34.44</v>
      </c>
      <c r="X3" s="6" t="n">
        <v>0</v>
      </c>
      <c r="Y3" s="5">
        <f>TRUNC(W3*(1+X3),3)</f>
        <v/>
      </c>
      <c r="Z3" s="6" t="n">
        <v>0.13725</v>
      </c>
      <c r="AA3" s="5">
        <f>W3*(1+Z3)*V3*S3</f>
        <v/>
      </c>
    </row>
    <row r="4">
      <c r="A4" t="inlineStr">
        <is>
          <t>1000035644</t>
        </is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91616742</v>
      </c>
      <c r="L4" t="inlineStr">
        <is>
          <t>004002-000138401</t>
        </is>
      </c>
      <c r="M4" t="n">
        <v>4421805</v>
      </c>
      <c r="N4" t="inlineStr">
        <is>
          <t>[GRT]-MARYCIELO/DIR/TRR/(09:00)</t>
        </is>
      </c>
      <c r="O4" s="4" t="n">
        <v>30007671</v>
      </c>
      <c r="P4" t="inlineStr">
        <is>
          <t>GRUPO ROJAS - TENGUEL</t>
        </is>
      </c>
      <c r="Q4" t="inlineStr">
        <is>
          <t>Crédito 120 días</t>
        </is>
      </c>
      <c r="R4" t="inlineStr">
        <is>
          <t>03/08/2024</t>
        </is>
      </c>
      <c r="S4" t="n">
        <v>330</v>
      </c>
      <c r="T4" t="n">
        <v>8.25</v>
      </c>
      <c r="U4" s="5" t="n">
        <v>9805.290000000001</v>
      </c>
      <c r="V4" s="6" t="n">
        <v>0.01859402433658</v>
      </c>
      <c r="W4" s="5" t="n">
        <v>34.44</v>
      </c>
      <c r="X4" s="6" t="n">
        <v>0</v>
      </c>
      <c r="Y4" s="5">
        <f>TRUNC(W4*(1+X4),3)</f>
        <v/>
      </c>
      <c r="Z4" s="6" t="n">
        <v>0.13725</v>
      </c>
      <c r="AA4" s="5">
        <f>W4*(1+Z4)*V4*S4</f>
        <v/>
      </c>
    </row>
    <row r="5">
      <c r="A5" t="inlineStr">
        <is>
          <t>1000035644</t>
        </is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91618126</v>
      </c>
      <c r="L5" t="inlineStr">
        <is>
          <t>004002-000138496</t>
        </is>
      </c>
      <c r="M5" t="n">
        <v>4416369</v>
      </c>
      <c r="N5" t="inlineStr">
        <is>
          <t>[GRT]-MARYCIELO/DIR/TRR/(09:00)</t>
        </is>
      </c>
      <c r="O5" s="4" t="n">
        <v>30007671</v>
      </c>
      <c r="P5" t="inlineStr">
        <is>
          <t>GRUPO ROJAS - TENGUEL</t>
        </is>
      </c>
      <c r="Q5" t="inlineStr">
        <is>
          <t>Crédito 120 días</t>
        </is>
      </c>
      <c r="R5" t="inlineStr">
        <is>
          <t>06/08/2024</t>
        </is>
      </c>
      <c r="S5" t="n">
        <v>132</v>
      </c>
      <c r="T5" t="n">
        <v>3.3</v>
      </c>
      <c r="U5" s="5" t="n">
        <v>3922.12</v>
      </c>
      <c r="V5" s="6" t="n">
        <v>0.01859402433658</v>
      </c>
      <c r="W5" s="5" t="n">
        <v>34.44</v>
      </c>
      <c r="X5" s="6" t="n">
        <v>-0.1372523140815824</v>
      </c>
      <c r="Y5" s="5">
        <f>TRUNC(W5*(1+X5),3)</f>
        <v/>
      </c>
      <c r="Z5" s="6" t="n">
        <v>0</v>
      </c>
      <c r="AA5" s="5">
        <f>W5*(1+Z5)*V5*S5</f>
        <v/>
      </c>
    </row>
    <row r="6">
      <c r="A6" t="inlineStr">
        <is>
          <t>1000035644</t>
        </is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91619189</v>
      </c>
      <c r="L6" t="inlineStr">
        <is>
          <t>002002-000024528</t>
        </is>
      </c>
      <c r="M6" t="n">
        <v>4430942</v>
      </c>
      <c r="N6" t="inlineStr">
        <is>
          <t>[GRH]-MARYCIELO/DIR/TRR/(07:00)</t>
        </is>
      </c>
      <c r="O6" s="4" t="n">
        <v>30007674</v>
      </c>
      <c r="P6" t="inlineStr">
        <is>
          <t>GRUPO ROJAS - HUAQUILLAS</t>
        </is>
      </c>
      <c r="Q6" t="inlineStr">
        <is>
          <t>Crédito 120 días</t>
        </is>
      </c>
      <c r="R6" t="inlineStr">
        <is>
          <t>07/08/2024</t>
        </is>
      </c>
      <c r="S6" t="n">
        <v>66</v>
      </c>
      <c r="T6" t="n">
        <v>1.65</v>
      </c>
      <c r="U6" s="5" t="n">
        <v>1961.06</v>
      </c>
      <c r="V6" s="6" t="n">
        <v>0.01859402433658</v>
      </c>
      <c r="W6" s="5" t="n">
        <v>38.39</v>
      </c>
      <c r="X6" s="6" t="n">
        <v>-0.2260216123201275</v>
      </c>
      <c r="Y6" s="5">
        <f>TRUNC(W6*(1+X6),3)</f>
        <v/>
      </c>
      <c r="Z6" s="6" t="n">
        <v>0</v>
      </c>
      <c r="AA6" s="5">
        <f>W6*(1+Z6)*V6*S6</f>
        <v/>
      </c>
    </row>
    <row r="7">
      <c r="A7" t="inlineStr">
        <is>
          <t>1000035644</t>
        </is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91619239</v>
      </c>
      <c r="L7" t="inlineStr">
        <is>
          <t>004002-000138547</t>
        </is>
      </c>
      <c r="M7" t="n">
        <v>4430942</v>
      </c>
      <c r="N7" t="inlineStr">
        <is>
          <t>[GRH]-MARYCIELO/DIR/TRR/(07:00)</t>
        </is>
      </c>
      <c r="O7" s="4" t="n">
        <v>30007674</v>
      </c>
      <c r="P7" t="inlineStr">
        <is>
          <t>GRUPO ROJAS - HUAQUILLAS</t>
        </is>
      </c>
      <c r="Q7" t="inlineStr">
        <is>
          <t>Crédito 120 días</t>
        </is>
      </c>
      <c r="R7" t="inlineStr">
        <is>
          <t>07/08/2024</t>
        </is>
      </c>
      <c r="S7" t="n">
        <v>264</v>
      </c>
      <c r="T7" t="n">
        <v>6.6</v>
      </c>
      <c r="U7" s="5" t="n">
        <v>7844.24</v>
      </c>
      <c r="V7" s="6" t="n">
        <v>0.01859402433658</v>
      </c>
      <c r="W7" s="5" t="n">
        <v>38.39</v>
      </c>
      <c r="X7" s="6" t="n">
        <v>-0.2260216123201275</v>
      </c>
      <c r="Y7" s="5">
        <f>TRUNC(W7*(1+X7),3)</f>
        <v/>
      </c>
      <c r="Z7" s="6" t="n">
        <v>0</v>
      </c>
      <c r="AA7" s="5">
        <f>W7*(1+Z7)*V7*S7</f>
        <v/>
      </c>
    </row>
    <row r="8">
      <c r="A8" t="inlineStr">
        <is>
          <t>1000035644</t>
        </is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91621661</v>
      </c>
      <c r="L8" t="inlineStr">
        <is>
          <t>002002-000024540</t>
        </is>
      </c>
      <c r="M8" t="n">
        <v>4436607</v>
      </c>
      <c r="N8" t="inlineStr">
        <is>
          <t>[GRT]-MARYCIELO/DIR/TRR/(09:00)</t>
        </is>
      </c>
      <c r="O8" s="4" t="n">
        <v>30007671</v>
      </c>
      <c r="P8" t="inlineStr">
        <is>
          <t>GRUPO ROJAS - TENGUEL</t>
        </is>
      </c>
      <c r="Q8" t="inlineStr">
        <is>
          <t>Crédito 7 días</t>
        </is>
      </c>
      <c r="R8" t="inlineStr">
        <is>
          <t>08/08/2024</t>
        </is>
      </c>
      <c r="S8" t="n">
        <v>990</v>
      </c>
      <c r="T8" t="n">
        <v>24.75</v>
      </c>
      <c r="U8" s="5" t="n">
        <v>28386.31</v>
      </c>
      <c r="V8" s="6" t="n">
        <v>0.01859402433658</v>
      </c>
      <c r="W8" s="5" t="n">
        <v>38.39000000000001</v>
      </c>
      <c r="X8" s="6" t="n">
        <v>-0.2260224016671007</v>
      </c>
      <c r="Y8" s="5">
        <f>TRUNC(W8*(1+X8),3)</f>
        <v/>
      </c>
      <c r="Z8" s="6" t="n">
        <v>0.02709</v>
      </c>
      <c r="AA8" s="5">
        <f>W8*(1+Z8)*V8*S8</f>
        <v/>
      </c>
    </row>
    <row r="9">
      <c r="A9" t="inlineStr">
        <is>
          <t>1000035644</t>
        </is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91625571</v>
      </c>
      <c r="L9" t="inlineStr">
        <is>
          <t>004002-000138849</t>
        </is>
      </c>
      <c r="M9" t="n">
        <v>4466538</v>
      </c>
      <c r="N9" t="inlineStr">
        <is>
          <t>[GRH]-MARYCIELO/DIR/TRR/(07:00)</t>
        </is>
      </c>
      <c r="O9" s="4" t="n">
        <v>30007674</v>
      </c>
      <c r="P9" t="inlineStr">
        <is>
          <t>GRUPO ROJAS - HUAQUILLAS</t>
        </is>
      </c>
      <c r="Q9" t="inlineStr">
        <is>
          <t>Crédito 120 días</t>
        </is>
      </c>
      <c r="R9" t="inlineStr">
        <is>
          <t>13/08/2024</t>
        </is>
      </c>
      <c r="S9" t="n">
        <v>66</v>
      </c>
      <c r="T9" t="n">
        <v>1.65</v>
      </c>
      <c r="U9" s="5" t="n">
        <v>1961.06</v>
      </c>
      <c r="V9" s="6" t="n">
        <v>0.01859402433658</v>
      </c>
      <c r="W9" s="5" t="n">
        <v>38.39</v>
      </c>
      <c r="X9" s="6" t="n">
        <v>-0.2260216123201275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inlineStr">
        <is>
          <t>1000035644</t>
        </is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91625623</v>
      </c>
      <c r="L10" t="inlineStr">
        <is>
          <t>004002-000138837</t>
        </is>
      </c>
      <c r="M10" t="n">
        <v>4466538</v>
      </c>
      <c r="N10" t="inlineStr">
        <is>
          <t>[GRH]-MARYCIELO/DIR/TRR/(07:00)</t>
        </is>
      </c>
      <c r="O10" s="4" t="n">
        <v>30007674</v>
      </c>
      <c r="P10" t="inlineStr">
        <is>
          <t>GRUPO ROJAS - HUAQUILLAS</t>
        </is>
      </c>
      <c r="Q10" t="inlineStr">
        <is>
          <t>Crédito 120 días</t>
        </is>
      </c>
      <c r="R10" t="inlineStr">
        <is>
          <t>13/08/2024</t>
        </is>
      </c>
      <c r="S10" t="n">
        <v>66</v>
      </c>
      <c r="T10" t="n">
        <v>1.65</v>
      </c>
      <c r="U10" s="5" t="n">
        <v>1961.06</v>
      </c>
      <c r="V10" s="6" t="n">
        <v>0.01859402433658</v>
      </c>
      <c r="W10" s="5" t="n">
        <v>38.39</v>
      </c>
      <c r="X10" s="6" t="n">
        <v>-0.2260216123201275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inlineStr">
        <is>
          <t>1000035644</t>
        </is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91628401</v>
      </c>
      <c r="L11" t="inlineStr">
        <is>
          <t>002002-000024618</t>
        </is>
      </c>
      <c r="M11" t="n">
        <v>4472116</v>
      </c>
      <c r="N11" t="inlineStr">
        <is>
          <t>[GRT]-MARYCIELO/DIR/TRR/(09:00)</t>
        </is>
      </c>
      <c r="O11" s="4" t="n">
        <v>30007671</v>
      </c>
      <c r="P11" t="inlineStr">
        <is>
          <t>GRUPO ROJAS - TENGUEL</t>
        </is>
      </c>
      <c r="Q11" t="inlineStr">
        <is>
          <t>Crédito 7 días</t>
        </is>
      </c>
      <c r="R11" t="inlineStr">
        <is>
          <t>15/08/2024</t>
        </is>
      </c>
      <c r="S11" t="n">
        <v>528</v>
      </c>
      <c r="T11" t="n">
        <v>13.2</v>
      </c>
      <c r="U11" s="5" t="n">
        <v>15139.36</v>
      </c>
      <c r="V11" s="6" t="n">
        <v>0.01859402433658</v>
      </c>
      <c r="W11" s="5" t="n">
        <v>38.39</v>
      </c>
      <c r="X11" s="6" t="n">
        <v>-0.2260225990038441</v>
      </c>
      <c r="Y11" s="5">
        <f>TRUNC(W11*(1+X11),3)</f>
        <v/>
      </c>
      <c r="Z11" s="6" t="n">
        <v>0.02709</v>
      </c>
      <c r="AA11" s="5">
        <f>W11*(1+Z11)*V11*S11</f>
        <v/>
      </c>
    </row>
    <row r="12">
      <c r="A12" t="inlineStr">
        <is>
          <t>1000035644</t>
        </is>
      </c>
      <c r="B12" t="inlineStr">
        <is>
          <t>PESQUERA MARYCIELO CIA LTDA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91629811</v>
      </c>
      <c r="L12" t="inlineStr">
        <is>
          <t>004002-000139019</t>
        </is>
      </c>
      <c r="M12" t="n">
        <v>4479430</v>
      </c>
      <c r="N12" t="inlineStr">
        <is>
          <t>[GRT]-MARYCIELO/DIR/TRR/(09:00)</t>
        </is>
      </c>
      <c r="O12" s="4" t="n">
        <v>30007671</v>
      </c>
      <c r="P12" t="inlineStr">
        <is>
          <t>GRUPO ROJAS - TENGUEL</t>
        </is>
      </c>
      <c r="Q12" t="inlineStr">
        <is>
          <t>Crédito 120 días</t>
        </is>
      </c>
      <c r="R12" t="inlineStr">
        <is>
          <t>16/08/2024</t>
        </is>
      </c>
      <c r="S12" t="n">
        <v>132</v>
      </c>
      <c r="T12" t="n">
        <v>3.3</v>
      </c>
      <c r="U12" s="5" t="n">
        <v>3922.12</v>
      </c>
      <c r="V12" s="6" t="n">
        <v>0.01859402433658</v>
      </c>
      <c r="W12" s="5" t="n">
        <v>38.39</v>
      </c>
      <c r="X12" s="6" t="n">
        <v>-0.2260216123201275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inlineStr">
        <is>
          <t>1000035644</t>
        </is>
      </c>
      <c r="B13" t="inlineStr">
        <is>
          <t>PESQUERA MARYCIELO CIA LTDA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91629845</v>
      </c>
      <c r="L13" t="inlineStr">
        <is>
          <t>004002-000139057</t>
        </is>
      </c>
      <c r="M13" t="n">
        <v>4479443</v>
      </c>
      <c r="N13" t="inlineStr">
        <is>
          <t>[GRH]-MARYCIELO/DIR/TRR/(07:00)</t>
        </is>
      </c>
      <c r="O13" s="4" t="n">
        <v>30007674</v>
      </c>
      <c r="P13" t="inlineStr">
        <is>
          <t>GRUPO ROJAS - HUAQUILLAS</t>
        </is>
      </c>
      <c r="Q13" t="inlineStr">
        <is>
          <t>Crédito 120 días</t>
        </is>
      </c>
      <c r="R13" t="inlineStr">
        <is>
          <t>16/08/2024</t>
        </is>
      </c>
      <c r="S13" t="n">
        <v>66</v>
      </c>
      <c r="T13" t="n">
        <v>1.65</v>
      </c>
      <c r="U13" s="5" t="n">
        <v>1961.06</v>
      </c>
      <c r="V13" s="6" t="n">
        <v>0.01859402433658</v>
      </c>
      <c r="W13" s="5" t="n">
        <v>38.39</v>
      </c>
      <c r="X13" s="6" t="n">
        <v>-0.2260216123201275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inlineStr">
        <is>
          <t>1000035644</t>
        </is>
      </c>
      <c r="B14" t="inlineStr">
        <is>
          <t>PESQUERA MARYCIELO CIA LTDA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91635975</v>
      </c>
      <c r="L14" t="inlineStr">
        <is>
          <t>004002-000139294</t>
        </is>
      </c>
      <c r="M14" t="n">
        <v>4487298</v>
      </c>
      <c r="N14" t="inlineStr">
        <is>
          <t>[GRT]-MARYCIELO/DIR/TRR/(09:00)</t>
        </is>
      </c>
      <c r="O14" s="4" t="n">
        <v>30007671</v>
      </c>
      <c r="P14" t="inlineStr">
        <is>
          <t>GRUPO ROJAS - TENGUEL</t>
        </is>
      </c>
      <c r="Q14" t="inlineStr">
        <is>
          <t>Crédito 120 días</t>
        </is>
      </c>
      <c r="R14" t="inlineStr">
        <is>
          <t>21/08/2024</t>
        </is>
      </c>
      <c r="S14" t="n">
        <v>726</v>
      </c>
      <c r="T14" t="n">
        <v>18.15</v>
      </c>
      <c r="U14" s="5" t="n">
        <v>21571.64</v>
      </c>
      <c r="V14" s="6" t="n">
        <v>0.01859402433658</v>
      </c>
      <c r="W14" s="5" t="n">
        <v>38.39</v>
      </c>
      <c r="X14" s="6" t="n">
        <v>-0.2260223299082851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inlineStr">
        <is>
          <t>1000035644</t>
        </is>
      </c>
      <c r="B15" t="inlineStr">
        <is>
          <t>PESQUERA MARYCIELO CIA LTDA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91635979</v>
      </c>
      <c r="L15" t="inlineStr">
        <is>
          <t>002002-000024685</t>
        </is>
      </c>
      <c r="M15" t="n">
        <v>4487294</v>
      </c>
      <c r="N15" t="inlineStr">
        <is>
          <t>[GRH]-MARYCIELO/DIR/TRR/(07:00)</t>
        </is>
      </c>
      <c r="O15" s="4" t="n">
        <v>30007674</v>
      </c>
      <c r="P15" t="inlineStr">
        <is>
          <t>GRUPO ROJAS - HUAQUILLAS</t>
        </is>
      </c>
      <c r="Q15" t="inlineStr">
        <is>
          <t>Crédito 120 días</t>
        </is>
      </c>
      <c r="R15" t="inlineStr">
        <is>
          <t>21/08/2024</t>
        </is>
      </c>
      <c r="S15" t="n">
        <v>132</v>
      </c>
      <c r="T15" t="n">
        <v>3.3</v>
      </c>
      <c r="U15" s="5" t="n">
        <v>3922.12</v>
      </c>
      <c r="V15" s="6" t="n">
        <v>0.01859402433658</v>
      </c>
      <c r="W15" s="5" t="n">
        <v>38.39</v>
      </c>
      <c r="X15" s="6" t="n">
        <v>-0.2260216123201275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inlineStr">
        <is>
          <t>1000035644</t>
        </is>
      </c>
      <c r="B16" t="inlineStr">
        <is>
          <t>PESQUERA MARYCIELO CIA LTDA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91636022</v>
      </c>
      <c r="L16" t="inlineStr">
        <is>
          <t>004002-000139274</t>
        </is>
      </c>
      <c r="M16" t="n">
        <v>4487294</v>
      </c>
      <c r="N16" t="inlineStr">
        <is>
          <t>[GRH]-MARYCIELO/DIR/TRR/(07:00)</t>
        </is>
      </c>
      <c r="O16" s="4" t="n">
        <v>30007674</v>
      </c>
      <c r="P16" t="inlineStr">
        <is>
          <t>GRUPO ROJAS - HUAQUILLAS</t>
        </is>
      </c>
      <c r="Q16" t="inlineStr">
        <is>
          <t>Crédito 120 días</t>
        </is>
      </c>
      <c r="R16" t="inlineStr">
        <is>
          <t>21/08/2024</t>
        </is>
      </c>
      <c r="S16" t="n">
        <v>132</v>
      </c>
      <c r="T16" t="n">
        <v>3.3</v>
      </c>
      <c r="U16" s="5" t="n">
        <v>3922.12</v>
      </c>
      <c r="V16" s="6" t="n">
        <v>0.01859402433658</v>
      </c>
      <c r="W16" s="5" t="n">
        <v>38.39</v>
      </c>
      <c r="X16" s="6" t="n">
        <v>-0.2260216123201275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inlineStr">
        <is>
          <t>1000035644</t>
        </is>
      </c>
      <c r="B17" t="inlineStr">
        <is>
          <t>PESQUERA MARYCIELO CIA LTDA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91639624</v>
      </c>
      <c r="L17" t="inlineStr">
        <is>
          <t>004002-000139462</t>
        </is>
      </c>
      <c r="M17" t="n">
        <v>4490483</v>
      </c>
      <c r="N17" t="inlineStr">
        <is>
          <t>[GRT]-MARYCIELO/DIR/TRR/(09:00)</t>
        </is>
      </c>
      <c r="O17" s="4" t="n">
        <v>30007671</v>
      </c>
      <c r="P17" t="inlineStr">
        <is>
          <t>GRUPO ROJAS - TENGUEL</t>
        </is>
      </c>
      <c r="Q17" t="inlineStr">
        <is>
          <t>Crédito 120 días</t>
        </is>
      </c>
      <c r="R17" t="inlineStr">
        <is>
          <t>24/08/2024</t>
        </is>
      </c>
      <c r="S17" t="n">
        <v>396</v>
      </c>
      <c r="T17" t="n">
        <v>9.9</v>
      </c>
      <c r="U17" s="5" t="n">
        <v>11766.35</v>
      </c>
      <c r="V17" s="6" t="n">
        <v>0.01859402433658</v>
      </c>
      <c r="W17" s="5" t="n">
        <v>38.39</v>
      </c>
      <c r="X17" s="6" t="n">
        <v>-0.2260222701092719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inlineStr">
        <is>
          <t>1000035644</t>
        </is>
      </c>
      <c r="B18" t="inlineStr">
        <is>
          <t>PESQUERA MARYCIELO CIA LTDA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91642670</v>
      </c>
      <c r="L18" t="inlineStr">
        <is>
          <t>002002-000024746</t>
        </is>
      </c>
      <c r="M18" t="n">
        <v>4504338</v>
      </c>
      <c r="N18" t="inlineStr">
        <is>
          <t>[GRT]-MARUCIELO/DIR/TRR/(09:00)</t>
        </is>
      </c>
      <c r="O18" s="4" t="n">
        <v>30007671</v>
      </c>
      <c r="P18" t="inlineStr">
        <is>
          <t>GRUPO ROJAS - TENGUEL</t>
        </is>
      </c>
      <c r="Q18" t="inlineStr">
        <is>
          <t>Crédito 120 días</t>
        </is>
      </c>
      <c r="R18" t="inlineStr">
        <is>
          <t>27/08/2024</t>
        </is>
      </c>
      <c r="S18" t="n">
        <v>1188</v>
      </c>
      <c r="T18" t="n">
        <v>29.7</v>
      </c>
      <c r="U18" s="5" t="n">
        <v>35299.04</v>
      </c>
      <c r="V18" s="6" t="n">
        <v>0.01859402433658</v>
      </c>
      <c r="W18" s="5" t="n">
        <v>38.39</v>
      </c>
      <c r="X18" s="6" t="n">
        <v>-0.2260224893723201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A19" t="inlineStr">
        <is>
          <t>1000035644</t>
        </is>
      </c>
      <c r="B19" t="inlineStr">
        <is>
          <t>PESQUERA MARYCIELO CIA LTDA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91647262</v>
      </c>
      <c r="L19" t="inlineStr">
        <is>
          <t>004002-000139792</t>
        </is>
      </c>
      <c r="M19" t="n">
        <v>4532929</v>
      </c>
      <c r="N19" t="inlineStr">
        <is>
          <t>[GRT]-MARYCIELO/DIR/TRR/(09:00)</t>
        </is>
      </c>
      <c r="O19" s="4" t="n">
        <v>30007671</v>
      </c>
      <c r="P19" t="inlineStr">
        <is>
          <t>GRUPO ROJAS - TENGUEL</t>
        </is>
      </c>
      <c r="Q19" t="inlineStr">
        <is>
          <t>Crédito 7 días</t>
        </is>
      </c>
      <c r="R19" t="inlineStr">
        <is>
          <t>30/08/2024</t>
        </is>
      </c>
      <c r="S19" t="n">
        <v>330</v>
      </c>
      <c r="T19" t="n">
        <v>8.25</v>
      </c>
      <c r="U19" s="5" t="n">
        <v>9462.1</v>
      </c>
      <c r="V19" s="6" t="n">
        <v>0.01859402433658</v>
      </c>
      <c r="W19" s="5" t="n">
        <v>38.39</v>
      </c>
      <c r="X19" s="6" t="n">
        <v>-0.2260224016671008</v>
      </c>
      <c r="Y19" s="5">
        <f>TRUNC(W19*(1+X19),3)</f>
        <v/>
      </c>
      <c r="Z19" s="6" t="n">
        <v>0.02709</v>
      </c>
      <c r="AA19" s="5">
        <f>W19*(1+Z19)*V19*S19</f>
        <v/>
      </c>
    </row>
    <row r="20">
      <c r="A20" t="inlineStr">
        <is>
          <t>1000035645</t>
        </is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91616736</v>
      </c>
      <c r="L20" t="inlineStr">
        <is>
          <t>004002-000138398</t>
        </is>
      </c>
      <c r="M20" t="n">
        <v>4421800</v>
      </c>
      <c r="N20" t="inlineStr">
        <is>
          <t>[GRH]-BOSELICORP/DIR/TRR/(07:00)</t>
        </is>
      </c>
      <c r="O20" s="4" t="n">
        <v>30007674</v>
      </c>
      <c r="P20" t="inlineStr">
        <is>
          <t>GRUPO ROJAS - HUAQUILLAS</t>
        </is>
      </c>
      <c r="Q20" t="inlineStr">
        <is>
          <t>Crédito 120 días</t>
        </is>
      </c>
      <c r="R20" t="inlineStr">
        <is>
          <t>03/08/2024</t>
        </is>
      </c>
      <c r="S20" t="n">
        <v>330</v>
      </c>
      <c r="T20" t="n">
        <v>8.25</v>
      </c>
      <c r="U20" s="5" t="n">
        <v>9805.290000000001</v>
      </c>
      <c r="V20" s="6" t="n">
        <v>0.01859402433658</v>
      </c>
      <c r="W20" s="5" t="n">
        <v>34.44</v>
      </c>
      <c r="X20" s="6" t="n">
        <v>0</v>
      </c>
      <c r="Y20" s="5">
        <f>TRUNC(W20*(1+X20),3)</f>
        <v/>
      </c>
      <c r="Z20" s="6" t="n">
        <v>0.13725</v>
      </c>
      <c r="AA20" s="5">
        <f>W20*(1+Z20)*V20*S20</f>
        <v/>
      </c>
    </row>
    <row r="21">
      <c r="A21" t="inlineStr">
        <is>
          <t>1000035645</t>
        </is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91619188</v>
      </c>
      <c r="L21" t="inlineStr">
        <is>
          <t>002002-000024527</t>
        </is>
      </c>
      <c r="M21" t="n">
        <v>4430940</v>
      </c>
      <c r="N21" t="inlineStr">
        <is>
          <t>[GRH]-BOSELICORP/DIR/TRR/(07:00)</t>
        </is>
      </c>
      <c r="O21" s="4" t="n">
        <v>30007674</v>
      </c>
      <c r="P21" t="inlineStr">
        <is>
          <t>GRUPO ROJAS - HUAQUILLAS</t>
        </is>
      </c>
      <c r="Q21" t="inlineStr">
        <is>
          <t>Crédito 120 días</t>
        </is>
      </c>
      <c r="R21" t="inlineStr">
        <is>
          <t>07/08/2024</t>
        </is>
      </c>
      <c r="S21" t="n">
        <v>528</v>
      </c>
      <c r="T21" t="n">
        <v>13.2</v>
      </c>
      <c r="U21" s="5" t="n">
        <v>15688.47</v>
      </c>
      <c r="V21" s="6" t="n">
        <v>0.01859402433658</v>
      </c>
      <c r="W21" s="5" t="n">
        <v>34.44</v>
      </c>
      <c r="X21" s="6" t="n">
        <v>-0.1372528640059128</v>
      </c>
      <c r="Y21" s="5">
        <f>TRUNC(W21*(1+X21),3)</f>
        <v/>
      </c>
      <c r="Z21" s="6" t="n">
        <v>0</v>
      </c>
      <c r="AA21" s="5">
        <f>W21*(1+Z21)*V21*S21</f>
        <v/>
      </c>
    </row>
    <row r="22">
      <c r="A22" t="inlineStr">
        <is>
          <t>1000035645</t>
        </is>
      </c>
      <c r="B22" t="inlineStr">
        <is>
          <t>BOSELICORP S A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91625596</v>
      </c>
      <c r="L22" t="inlineStr">
        <is>
          <t>004002-000138821</t>
        </is>
      </c>
      <c r="M22" t="n">
        <v>4466532</v>
      </c>
      <c r="N22" t="inlineStr">
        <is>
          <t>[GRH]-BOSELICORP/DIR/TRR/(07:00)</t>
        </is>
      </c>
      <c r="O22" s="4" t="n">
        <v>30007674</v>
      </c>
      <c r="P22" t="inlineStr">
        <is>
          <t>GRUPO ROJAS - HUAQUILLAS</t>
        </is>
      </c>
      <c r="Q22" t="inlineStr">
        <is>
          <t>Crédito 120 días</t>
        </is>
      </c>
      <c r="R22" t="inlineStr">
        <is>
          <t>13/08/2024</t>
        </is>
      </c>
      <c r="S22" t="n">
        <v>594</v>
      </c>
      <c r="T22" t="n">
        <v>14.85</v>
      </c>
      <c r="U22" s="5" t="n">
        <v>17649.53</v>
      </c>
      <c r="V22" s="6" t="n">
        <v>0.01859402433658</v>
      </c>
      <c r="W22" s="5" t="n">
        <v>38.39</v>
      </c>
      <c r="X22" s="6" t="n">
        <v>-0.2260220508462238</v>
      </c>
      <c r="Y22" s="5">
        <f>TRUNC(W22*(1+X22),3)</f>
        <v/>
      </c>
      <c r="Z22" s="6" t="n">
        <v>0</v>
      </c>
      <c r="AA22" s="5">
        <f>W22*(1+Z22)*V22*S22</f>
        <v/>
      </c>
    </row>
    <row r="23">
      <c r="A23" t="inlineStr">
        <is>
          <t>1000035645</t>
        </is>
      </c>
      <c r="B23" t="inlineStr">
        <is>
          <t>BOSELICORP S A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91629844</v>
      </c>
      <c r="L23" t="inlineStr">
        <is>
          <t>004002-000139056</t>
        </is>
      </c>
      <c r="M23" t="n">
        <v>4479441</v>
      </c>
      <c r="N23" t="inlineStr">
        <is>
          <t>[GRH]-BOSELICORP/DIR/TRR/(07:00)</t>
        </is>
      </c>
      <c r="O23" s="4" t="n">
        <v>30007674</v>
      </c>
      <c r="P23" t="inlineStr">
        <is>
          <t>GRUPO ROJAS - HUAQUILLAS</t>
        </is>
      </c>
      <c r="Q23" t="inlineStr">
        <is>
          <t>Crédito 120 días</t>
        </is>
      </c>
      <c r="R23" t="inlineStr">
        <is>
          <t>16/08/2024</t>
        </is>
      </c>
      <c r="S23" t="n">
        <v>132</v>
      </c>
      <c r="T23" t="n">
        <v>3.3</v>
      </c>
      <c r="U23" s="5" t="n">
        <v>3922.12</v>
      </c>
      <c r="V23" s="6" t="n">
        <v>0.01859402433658</v>
      </c>
      <c r="W23" s="5" t="n">
        <v>38.39</v>
      </c>
      <c r="X23" s="6" t="n">
        <v>-0.2260216123201275</v>
      </c>
      <c r="Y23" s="5">
        <f>TRUNC(W23*(1+X23),3)</f>
        <v/>
      </c>
      <c r="Z23" s="6" t="n">
        <v>0</v>
      </c>
      <c r="AA23" s="5">
        <f>W23*(1+Z23)*V23*S23</f>
        <v/>
      </c>
    </row>
    <row r="24">
      <c r="A24" t="inlineStr">
        <is>
          <t>1000035645</t>
        </is>
      </c>
      <c r="B24" t="inlineStr">
        <is>
          <t>BOSELICORP S A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91635977</v>
      </c>
      <c r="L24" t="inlineStr">
        <is>
          <t>002002-000024684</t>
        </is>
      </c>
      <c r="M24" t="n">
        <v>4487293</v>
      </c>
      <c r="N24" t="inlineStr">
        <is>
          <t>[GRH]-BOSELICORP/DIR/TRR/(07:00)</t>
        </is>
      </c>
      <c r="O24" s="4" t="n">
        <v>30007674</v>
      </c>
      <c r="P24" t="inlineStr">
        <is>
          <t>GRUPO ROJAS - HUAQUILLAS</t>
        </is>
      </c>
      <c r="Q24" t="inlineStr">
        <is>
          <t>Crédito 120 días</t>
        </is>
      </c>
      <c r="R24" t="inlineStr">
        <is>
          <t>21/08/2024</t>
        </is>
      </c>
      <c r="S24" t="n">
        <v>462</v>
      </c>
      <c r="T24" t="n">
        <v>11.55</v>
      </c>
      <c r="U24" s="5" t="n">
        <v>13727.41</v>
      </c>
      <c r="V24" s="6" t="n">
        <v>0.01859402433658</v>
      </c>
      <c r="W24" s="5" t="n">
        <v>38.39</v>
      </c>
      <c r="X24" s="6" t="n">
        <v>-0.2260221761393942</v>
      </c>
      <c r="Y24" s="5">
        <f>TRUNC(W24*(1+X24),3)</f>
        <v/>
      </c>
      <c r="Z24" s="6" t="n">
        <v>0</v>
      </c>
      <c r="AA24" s="5">
        <f>W24*(1+Z24)*V24*S24</f>
        <v/>
      </c>
    </row>
    <row r="25">
      <c r="A25" t="inlineStr">
        <is>
          <t>1000035645</t>
        </is>
      </c>
      <c r="B25" t="inlineStr">
        <is>
          <t>BOSELICORP S A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91639637</v>
      </c>
      <c r="L25" t="inlineStr">
        <is>
          <t>002002-000024720</t>
        </is>
      </c>
      <c r="M25" t="n">
        <v>4490509</v>
      </c>
      <c r="N25" t="inlineStr">
        <is>
          <t>[GRH]-BOSELICORP/DIR/TRR/(07:00)</t>
        </is>
      </c>
      <c r="O25" s="4" t="n">
        <v>30007674</v>
      </c>
      <c r="P25" t="inlineStr">
        <is>
          <t>GRUPO ROJAS - HUAQUILLAS</t>
        </is>
      </c>
      <c r="Q25" t="inlineStr">
        <is>
          <t>Crédito 120 días</t>
        </is>
      </c>
      <c r="R25" t="inlineStr">
        <is>
          <t>24/08/2024</t>
        </is>
      </c>
      <c r="S25" t="n">
        <v>594</v>
      </c>
      <c r="T25" t="n">
        <v>14.85</v>
      </c>
      <c r="U25" s="5" t="n">
        <v>17649.52</v>
      </c>
      <c r="V25" s="6" t="n">
        <v>0.01859402433658</v>
      </c>
      <c r="W25" s="5" t="n">
        <v>38.39</v>
      </c>
      <c r="X25" s="6" t="n">
        <v>-0.2260224893723201</v>
      </c>
      <c r="Y25" s="5">
        <f>TRUNC(W25*(1+X25),3)</f>
        <v/>
      </c>
      <c r="Z25" s="6" t="n">
        <v>0</v>
      </c>
      <c r="AA25" s="5">
        <f>W25*(1+Z25)*V25*S25</f>
        <v/>
      </c>
    </row>
    <row r="26">
      <c r="A26" t="inlineStr">
        <is>
          <t>1000035647</t>
        </is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n">
        <v>91615739</v>
      </c>
      <c r="L26" t="inlineStr">
        <is>
          <t>004002-000138302</t>
        </is>
      </c>
      <c r="M26" t="n">
        <v>4409841</v>
      </c>
      <c r="N26" t="inlineStr">
        <is>
          <t>[GRV]-ESTDICONST/DIR/TRR/(07:00)</t>
        </is>
      </c>
      <c r="O26" s="4" t="n">
        <v>30007678</v>
      </c>
      <c r="P26" t="inlineStr">
        <is>
          <t>GRUPO ROJAS - VILLANUEVA</t>
        </is>
      </c>
      <c r="Q26" t="inlineStr">
        <is>
          <t>Crédito 120 días</t>
        </is>
      </c>
      <c r="R26" t="inlineStr">
        <is>
          <t>02/08/2024</t>
        </is>
      </c>
      <c r="S26" t="n">
        <v>264</v>
      </c>
      <c r="T26" t="n">
        <v>6.6</v>
      </c>
      <c r="U26" s="5" t="n">
        <v>7844.23</v>
      </c>
      <c r="V26" s="6" t="n">
        <v>0.01859402433658</v>
      </c>
      <c r="W26" s="5" t="n">
        <v>38.39</v>
      </c>
      <c r="X26" s="6" t="n">
        <v>-0.2260225990038441</v>
      </c>
      <c r="Y26" s="5">
        <f>TRUNC(W26*(1+X26),3)</f>
        <v/>
      </c>
      <c r="Z26" s="6" t="n">
        <v>0</v>
      </c>
      <c r="AA26" s="5">
        <f>W26*(1+Z26)*V26*S26</f>
        <v/>
      </c>
    </row>
    <row r="27">
      <c r="A27" t="inlineStr">
        <is>
          <t>1000035647</t>
        </is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91616738</v>
      </c>
      <c r="L27" t="inlineStr">
        <is>
          <t>004002-000138399</t>
        </is>
      </c>
      <c r="M27" t="n">
        <v>4421807</v>
      </c>
      <c r="N27" t="inlineStr">
        <is>
          <t>[GRV]-ESTDICONST/DIR/TRR/(07:00)</t>
        </is>
      </c>
      <c r="O27" s="4" t="n">
        <v>30007678</v>
      </c>
      <c r="P27" t="inlineStr">
        <is>
          <t>GRUPO ROJAS - VILLANUEVA</t>
        </is>
      </c>
      <c r="Q27" t="inlineStr">
        <is>
          <t>Crédito 120 días</t>
        </is>
      </c>
      <c r="R27" t="inlineStr">
        <is>
          <t>03/08/2024</t>
        </is>
      </c>
      <c r="S27" t="n">
        <v>594</v>
      </c>
      <c r="T27" t="n">
        <v>14.85</v>
      </c>
      <c r="U27" s="5" t="n">
        <v>17649.53</v>
      </c>
      <c r="V27" s="6" t="n">
        <v>0.01859402433658</v>
      </c>
      <c r="W27" s="5" t="n">
        <v>34.44</v>
      </c>
      <c r="X27" s="6" t="n">
        <v>0</v>
      </c>
      <c r="Y27" s="5">
        <f>TRUNC(W27*(1+X27),3)</f>
        <v/>
      </c>
      <c r="Z27" s="6" t="n">
        <v>0.13725</v>
      </c>
      <c r="AA27" s="5">
        <f>W27*(1+Z27)*V27*S27</f>
        <v/>
      </c>
    </row>
    <row r="28">
      <c r="A28" t="inlineStr">
        <is>
          <t>1000035647</t>
        </is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91616745</v>
      </c>
      <c r="L28" t="inlineStr">
        <is>
          <t>004002-000138405</t>
        </is>
      </c>
      <c r="M28" t="n">
        <v>4421807</v>
      </c>
      <c r="N28" t="inlineStr">
        <is>
          <t>[GRV]-ESTDICONST/DIR/TRR/(07:00)</t>
        </is>
      </c>
      <c r="O28" s="4" t="n">
        <v>30007678</v>
      </c>
      <c r="P28" t="inlineStr">
        <is>
          <t>GRUPO ROJAS - VILLANUEVA</t>
        </is>
      </c>
      <c r="Q28" t="inlineStr">
        <is>
          <t>Crédito 120 días</t>
        </is>
      </c>
      <c r="R28" t="inlineStr">
        <is>
          <t>03/08/2024</t>
        </is>
      </c>
      <c r="S28" t="n">
        <v>66</v>
      </c>
      <c r="T28" t="n">
        <v>1.65</v>
      </c>
      <c r="U28" s="5" t="n">
        <v>1961.06</v>
      </c>
      <c r="V28" s="6" t="n">
        <v>0.01859402433658</v>
      </c>
      <c r="W28" s="5" t="n">
        <v>34.44</v>
      </c>
      <c r="X28" s="6" t="n">
        <v>0</v>
      </c>
      <c r="Y28" s="5">
        <f>TRUNC(W28*(1+X28),3)</f>
        <v/>
      </c>
      <c r="Z28" s="6" t="n">
        <v>0.13725</v>
      </c>
      <c r="AA28" s="5">
        <f>W28*(1+Z28)*V28*S28</f>
        <v/>
      </c>
    </row>
    <row r="29">
      <c r="A29" t="inlineStr">
        <is>
          <t>1000035647</t>
        </is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91616747</v>
      </c>
      <c r="L29" t="inlineStr">
        <is>
          <t>004002-000138407</t>
        </is>
      </c>
      <c r="M29" t="n">
        <v>4421794</v>
      </c>
      <c r="N29" t="inlineStr">
        <is>
          <t>[GRD]-ESTDINCONST/DIR/TRR/(07:00)</t>
        </is>
      </c>
      <c r="O29" s="4" t="n">
        <v>30007673</v>
      </c>
      <c r="P29" t="inlineStr">
        <is>
          <t>GRUPO ROJAS - DURAN</t>
        </is>
      </c>
      <c r="Q29" t="inlineStr">
        <is>
          <t>Crédito 120 días</t>
        </is>
      </c>
      <c r="R29" t="inlineStr">
        <is>
          <t>03/08/2024</t>
        </is>
      </c>
      <c r="S29" t="n">
        <v>660</v>
      </c>
      <c r="T29" t="n">
        <v>16.5</v>
      </c>
      <c r="U29" s="5" t="n">
        <v>19610.58</v>
      </c>
      <c r="V29" s="6" t="n">
        <v>0.01859402433658</v>
      </c>
      <c r="W29" s="5" t="n">
        <v>34.44</v>
      </c>
      <c r="X29" s="6" t="n">
        <v>0</v>
      </c>
      <c r="Y29" s="5">
        <f>TRUNC(W29*(1+X29),3)</f>
        <v/>
      </c>
      <c r="Z29" s="6" t="n">
        <v>0.13725</v>
      </c>
      <c r="AA29" s="5">
        <f>W29*(1+Z29)*V29*S29</f>
        <v/>
      </c>
    </row>
    <row r="30">
      <c r="A30" t="inlineStr">
        <is>
          <t>1000035647</t>
        </is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91619262</v>
      </c>
      <c r="L30" t="inlineStr">
        <is>
          <t>002002-000024530</t>
        </is>
      </c>
      <c r="M30" t="n">
        <v>4430947</v>
      </c>
      <c r="N30" t="inlineStr">
        <is>
          <t>[GRV]-ESTDICONST/DIR/TRR/(07:00)</t>
        </is>
      </c>
      <c r="O30" s="4" t="n">
        <v>30007678</v>
      </c>
      <c r="P30" t="inlineStr">
        <is>
          <t>GRUPO ROJAS - VILLANUEVA</t>
        </is>
      </c>
      <c r="Q30" t="inlineStr">
        <is>
          <t>Crédito 120 días</t>
        </is>
      </c>
      <c r="R30" t="inlineStr">
        <is>
          <t>07/08/2024</t>
        </is>
      </c>
      <c r="S30" t="n">
        <v>1188</v>
      </c>
      <c r="T30" t="n">
        <v>29.7</v>
      </c>
      <c r="U30" s="5" t="n">
        <v>35299.04</v>
      </c>
      <c r="V30" s="6" t="n">
        <v>0.01859402433658</v>
      </c>
      <c r="W30" s="5" t="n">
        <v>34.44</v>
      </c>
      <c r="X30" s="6" t="n">
        <v>-0.1372532917248364</v>
      </c>
      <c r="Y30" s="5">
        <f>TRUNC(W30*(1+X30),3)</f>
        <v/>
      </c>
      <c r="Z30" s="6" t="n">
        <v>0</v>
      </c>
      <c r="AA30" s="5">
        <f>W30*(1+Z30)*V30*S30</f>
        <v/>
      </c>
    </row>
    <row r="31">
      <c r="A31" t="inlineStr">
        <is>
          <t>1000035647</t>
        </is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91622826</v>
      </c>
      <c r="L31" t="inlineStr">
        <is>
          <t>004002-000138743</t>
        </is>
      </c>
      <c r="M31" t="n">
        <v>4446119</v>
      </c>
      <c r="N31" t="inlineStr">
        <is>
          <t>[GRV]-ESTDICONST/DIR/TRR/(07:00)</t>
        </is>
      </c>
      <c r="O31" s="4" t="n">
        <v>30007678</v>
      </c>
      <c r="P31" t="inlineStr">
        <is>
          <t>GRUPO ROJAS - VILLANUEVA</t>
        </is>
      </c>
      <c r="Q31" t="inlineStr">
        <is>
          <t>Crédito 120 días</t>
        </is>
      </c>
      <c r="R31" t="inlineStr">
        <is>
          <t>11/08/2024</t>
        </is>
      </c>
      <c r="S31" t="n">
        <v>462</v>
      </c>
      <c r="T31" t="n">
        <v>11.55</v>
      </c>
      <c r="U31" s="5" t="n">
        <v>13727.41</v>
      </c>
      <c r="V31" s="6" t="n">
        <v>0.01859402433658</v>
      </c>
      <c r="W31" s="5" t="n">
        <v>38.39</v>
      </c>
      <c r="X31" s="6" t="n">
        <v>-0.2260221761393942</v>
      </c>
      <c r="Y31" s="5">
        <f>TRUNC(W31*(1+X31),3)</f>
        <v/>
      </c>
      <c r="Z31" s="6" t="n">
        <v>0</v>
      </c>
      <c r="AA31" s="5">
        <f>W31*(1+Z31)*V31*S31</f>
        <v/>
      </c>
    </row>
    <row r="32">
      <c r="A32" t="inlineStr">
        <is>
          <t>1000035647</t>
        </is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91622827</v>
      </c>
      <c r="L32" t="inlineStr">
        <is>
          <t>004002-000138744</t>
        </is>
      </c>
      <c r="M32" t="n">
        <v>4446132</v>
      </c>
      <c r="N32" t="inlineStr">
        <is>
          <t>[GRD]-ESTDINCONST/DIR/TRR/(07:00)</t>
        </is>
      </c>
      <c r="O32" s="4" t="n">
        <v>30007673</v>
      </c>
      <c r="P32" t="inlineStr">
        <is>
          <t>GRUPO ROJAS - DURAN</t>
        </is>
      </c>
      <c r="Q32" t="inlineStr">
        <is>
          <t>Crédito 7 días</t>
        </is>
      </c>
      <c r="R32" t="inlineStr">
        <is>
          <t>11/08/2024</t>
        </is>
      </c>
      <c r="S32" t="n">
        <v>594</v>
      </c>
      <c r="T32" t="n">
        <v>14.85</v>
      </c>
      <c r="U32" s="5" t="n">
        <v>17031.8</v>
      </c>
      <c r="V32" s="6" t="n">
        <v>0.01859402433658</v>
      </c>
      <c r="W32" s="5" t="n">
        <v>38.39</v>
      </c>
      <c r="X32" s="6" t="n">
        <v>-0.2260220508462238</v>
      </c>
      <c r="Y32" s="5">
        <f>TRUNC(W32*(1+X32),3)</f>
        <v/>
      </c>
      <c r="Z32" s="6" t="n">
        <v>0.02709</v>
      </c>
      <c r="AA32" s="5">
        <f>W32*(1+Z32)*V32*S32</f>
        <v/>
      </c>
    </row>
    <row r="33">
      <c r="A33" t="inlineStr">
        <is>
          <t>1000035647</t>
        </is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91627197</v>
      </c>
      <c r="L33" t="inlineStr">
        <is>
          <t>004002-000138893</t>
        </is>
      </c>
      <c r="M33" t="n">
        <v>4466560</v>
      </c>
      <c r="N33" t="inlineStr">
        <is>
          <t>[GRD]-ESTDINCONST/DIR/TRR/(07:00)</t>
        </is>
      </c>
      <c r="O33" s="4" t="n">
        <v>30007673</v>
      </c>
      <c r="P33" t="inlineStr">
        <is>
          <t>GRUPO ROJAS - DURAN</t>
        </is>
      </c>
      <c r="Q33" t="inlineStr">
        <is>
          <t>Crédito 120 días</t>
        </is>
      </c>
      <c r="R33" t="inlineStr">
        <is>
          <t>14/08/2024</t>
        </is>
      </c>
      <c r="S33" t="n">
        <v>660</v>
      </c>
      <c r="T33" t="n">
        <v>16.5</v>
      </c>
      <c r="U33" s="5" t="n">
        <v>19610.58</v>
      </c>
      <c r="V33" s="6" t="n">
        <v>0.01859402433658</v>
      </c>
      <c r="W33" s="5" t="n">
        <v>38.39</v>
      </c>
      <c r="X33" s="6" t="n">
        <v>-0.2260224016671008</v>
      </c>
      <c r="Y33" s="5">
        <f>TRUNC(W33*(1+X33),3)</f>
        <v/>
      </c>
      <c r="Z33" s="6" t="n">
        <v>0</v>
      </c>
      <c r="AA33" s="5">
        <f>W33*(1+Z33)*V33*S33</f>
        <v/>
      </c>
    </row>
    <row r="34">
      <c r="A34" t="inlineStr">
        <is>
          <t>1000035647</t>
        </is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91627246</v>
      </c>
      <c r="L34" t="inlineStr">
        <is>
          <t>004002-000138915</t>
        </is>
      </c>
      <c r="M34" t="n">
        <v>4466569</v>
      </c>
      <c r="N34" t="inlineStr">
        <is>
          <t>[GRV]-ESTDICONST/DIR/TRR/(07:00)</t>
        </is>
      </c>
      <c r="O34" s="4" t="n">
        <v>30007678</v>
      </c>
      <c r="P34" t="inlineStr">
        <is>
          <t>GRUPO ROJAS - VILLANUEVA</t>
        </is>
      </c>
      <c r="Q34" t="inlineStr">
        <is>
          <t>Crédito 7 días</t>
        </is>
      </c>
      <c r="R34" t="inlineStr">
        <is>
          <t>14/08/2024</t>
        </is>
      </c>
      <c r="S34" t="n">
        <v>858</v>
      </c>
      <c r="T34" t="n">
        <v>21.45</v>
      </c>
      <c r="U34" s="5" t="n">
        <v>24601.46</v>
      </c>
      <c r="V34" s="6" t="n">
        <v>0.01859402433658</v>
      </c>
      <c r="W34" s="5" t="n">
        <v>38.39</v>
      </c>
      <c r="X34" s="6" t="n">
        <v>-0.2260225231050967</v>
      </c>
      <c r="Y34" s="5">
        <f>TRUNC(W34*(1+X34),3)</f>
        <v/>
      </c>
      <c r="Z34" s="6" t="n">
        <v>0.02709</v>
      </c>
      <c r="AA34" s="5">
        <f>W34*(1+Z34)*V34*S34</f>
        <v/>
      </c>
    </row>
    <row r="35">
      <c r="A35" t="inlineStr">
        <is>
          <t>1000035647</t>
        </is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91629839</v>
      </c>
      <c r="L35" t="inlineStr">
        <is>
          <t>004002-000139051</t>
        </is>
      </c>
      <c r="M35" t="n">
        <v>4479436</v>
      </c>
      <c r="N35" t="inlineStr">
        <is>
          <t>[GRV]-ESTDICONST/DIR/TRR/(07:00)</t>
        </is>
      </c>
      <c r="O35" s="4" t="n">
        <v>30007678</v>
      </c>
      <c r="P35" t="inlineStr">
        <is>
          <t>GRUPO ROJAS - VILLANUEVA</t>
        </is>
      </c>
      <c r="Q35" t="inlineStr">
        <is>
          <t>Crédito 120 días</t>
        </is>
      </c>
      <c r="R35" t="inlineStr">
        <is>
          <t>16/08/2024</t>
        </is>
      </c>
      <c r="S35" t="n">
        <v>594</v>
      </c>
      <c r="T35" t="n">
        <v>14.85</v>
      </c>
      <c r="U35" s="5" t="n">
        <v>17649.53</v>
      </c>
      <c r="V35" s="6" t="n">
        <v>0.01859402433658</v>
      </c>
      <c r="W35" s="5" t="n">
        <v>38.39</v>
      </c>
      <c r="X35" s="6" t="n">
        <v>-0.2260220508462238</v>
      </c>
      <c r="Y35" s="5">
        <f>TRUNC(W35*(1+X35),3)</f>
        <v/>
      </c>
      <c r="Z35" s="6" t="n">
        <v>0</v>
      </c>
      <c r="AA35" s="5">
        <f>W35*(1+Z35)*V35*S35</f>
        <v/>
      </c>
    </row>
    <row r="36">
      <c r="A36" t="inlineStr">
        <is>
          <t>1000035647</t>
        </is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91630912</v>
      </c>
      <c r="L36" t="inlineStr">
        <is>
          <t>004002-000139069</t>
        </is>
      </c>
      <c r="M36" t="n">
        <v>4479456</v>
      </c>
      <c r="N36" t="inlineStr">
        <is>
          <t>[GRD]-ESTDINCONST/DIR/TRR/(07:00)</t>
        </is>
      </c>
      <c r="O36" s="4" t="n">
        <v>30007673</v>
      </c>
      <c r="P36" t="inlineStr">
        <is>
          <t>GRUPO ROJAS - DURAN</t>
        </is>
      </c>
      <c r="Q36" t="inlineStr">
        <is>
          <t>Crédito 120 días</t>
        </is>
      </c>
      <c r="R36" t="inlineStr">
        <is>
          <t>18/08/2024</t>
        </is>
      </c>
      <c r="S36" t="n">
        <v>264</v>
      </c>
      <c r="T36" t="n">
        <v>6.6</v>
      </c>
      <c r="U36" s="5" t="n">
        <v>7844.24</v>
      </c>
      <c r="V36" s="6" t="n">
        <v>0.01859402433658</v>
      </c>
      <c r="W36" s="5" t="n">
        <v>38.39</v>
      </c>
      <c r="X36" s="6" t="n">
        <v>-0.2260216123201275</v>
      </c>
      <c r="Y36" s="5">
        <f>TRUNC(W36*(1+X36),3)</f>
        <v/>
      </c>
      <c r="Z36" s="6" t="n">
        <v>0</v>
      </c>
      <c r="AA36" s="5">
        <f>W36*(1+Z36)*V36*S36</f>
        <v/>
      </c>
    </row>
    <row r="37">
      <c r="A37" t="inlineStr">
        <is>
          <t>1000035647</t>
        </is>
      </c>
      <c r="B37" t="inlineStr">
        <is>
          <t>ESTDICONST S.A.</t>
        </is>
      </c>
      <c r="C37" t="n">
        <v>1168010</v>
      </c>
      <c r="D37" t="inlineStr">
        <is>
          <t>SANCHEZ JIMENEZ WENDY JANNETH</t>
        </is>
      </c>
      <c r="E37" s="4" t="n">
        <v>1000035648</v>
      </c>
      <c r="F37" t="inlineStr">
        <is>
          <t>G. ROJAS (DIRECTO)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91634262</v>
      </c>
      <c r="L37" t="inlineStr">
        <is>
          <t>004002-000139191</t>
        </is>
      </c>
      <c r="M37" t="n">
        <v>4486985</v>
      </c>
      <c r="N37" t="inlineStr">
        <is>
          <t>[GRV]-ESTDICONST/DIR/TRR/(07:00)</t>
        </is>
      </c>
      <c r="O37" s="4" t="n">
        <v>30007678</v>
      </c>
      <c r="P37" t="inlineStr">
        <is>
          <t>GRUPO ROJAS - VILLANUEVA</t>
        </is>
      </c>
      <c r="Q37" t="inlineStr">
        <is>
          <t>Crédito 120 días</t>
        </is>
      </c>
      <c r="R37" t="inlineStr">
        <is>
          <t>20/08/2024</t>
        </is>
      </c>
      <c r="S37" t="n">
        <v>858</v>
      </c>
      <c r="T37" t="n">
        <v>21.45</v>
      </c>
      <c r="U37" s="5" t="n">
        <v>25493.75</v>
      </c>
      <c r="V37" s="6" t="n">
        <v>0.01859402433658</v>
      </c>
      <c r="W37" s="5" t="n">
        <v>38.39</v>
      </c>
      <c r="X37" s="6" t="n">
        <v>-0.2260225231050967</v>
      </c>
      <c r="Y37" s="5">
        <f>TRUNC(W37*(1+X37),3)</f>
        <v/>
      </c>
      <c r="Z37" s="6" t="n">
        <v>0</v>
      </c>
      <c r="AA37" s="5">
        <f>W37*(1+Z37)*V37*S37</f>
        <v/>
      </c>
    </row>
    <row r="38">
      <c r="A38" t="inlineStr">
        <is>
          <t>1000035647</t>
        </is>
      </c>
      <c r="B38" t="inlineStr">
        <is>
          <t>ESTDICONST S.A.</t>
        </is>
      </c>
      <c r="C38" t="n">
        <v>1168010</v>
      </c>
      <c r="D38" t="inlineStr">
        <is>
          <t>SANCHEZ JIMENEZ WENDY JANNETH</t>
        </is>
      </c>
      <c r="E38" s="4" t="n">
        <v>1000035648</v>
      </c>
      <c r="F38" t="inlineStr">
        <is>
          <t>G. ROJAS (DIRECTO)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91635969</v>
      </c>
      <c r="L38" t="inlineStr">
        <is>
          <t>004002-000139293</t>
        </is>
      </c>
      <c r="M38" t="n">
        <v>4487292</v>
      </c>
      <c r="N38" t="inlineStr">
        <is>
          <t>[GRD]-ESTDINCONST/DIR/TRR/(07:00)</t>
        </is>
      </c>
      <c r="O38" s="4" t="n">
        <v>30007673</v>
      </c>
      <c r="P38" t="inlineStr">
        <is>
          <t>GRUPO ROJAS - DURAN</t>
        </is>
      </c>
      <c r="Q38" t="inlineStr">
        <is>
          <t>Crédito 120 días</t>
        </is>
      </c>
      <c r="R38" t="inlineStr">
        <is>
          <t>21/08/2024</t>
        </is>
      </c>
      <c r="S38" t="n">
        <v>528</v>
      </c>
      <c r="T38" t="n">
        <v>13.2</v>
      </c>
      <c r="U38" s="5" t="n">
        <v>15688.46</v>
      </c>
      <c r="V38" s="6" t="n">
        <v>0.01859402433658</v>
      </c>
      <c r="W38" s="5" t="n">
        <v>38.39</v>
      </c>
      <c r="X38" s="6" t="n">
        <v>-0.2260225990038441</v>
      </c>
      <c r="Y38" s="5">
        <f>TRUNC(W38*(1+X38),3)</f>
        <v/>
      </c>
      <c r="Z38" s="6" t="n">
        <v>0</v>
      </c>
      <c r="AA38" s="5">
        <f>W38*(1+Z38)*V38*S38</f>
        <v/>
      </c>
    </row>
    <row r="39">
      <c r="A39" t="inlineStr">
        <is>
          <t>1000035647</t>
        </is>
      </c>
      <c r="B39" t="inlineStr">
        <is>
          <t>ESTDICONST S.A.</t>
        </is>
      </c>
      <c r="C39" t="n">
        <v>1168010</v>
      </c>
      <c r="D39" t="inlineStr">
        <is>
          <t>SANCHEZ JIMENEZ WENDY JANNETH</t>
        </is>
      </c>
      <c r="E39" s="4" t="n">
        <v>1000035648</v>
      </c>
      <c r="F39" t="inlineStr">
        <is>
          <t>G. ROJAS (DIRECTO)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91639620</v>
      </c>
      <c r="L39" t="inlineStr">
        <is>
          <t>004002-000139464</t>
        </is>
      </c>
      <c r="M39" t="n">
        <v>4490519</v>
      </c>
      <c r="N39" t="inlineStr">
        <is>
          <t>[GRV]-ESTDICONST/DIR/TRR/(07:00)</t>
        </is>
      </c>
      <c r="O39" s="4" t="n">
        <v>30007678</v>
      </c>
      <c r="P39" t="inlineStr">
        <is>
          <t>GRUPO ROJAS - VILLANUEVA</t>
        </is>
      </c>
      <c r="Q39" t="inlineStr">
        <is>
          <t>Crédito 120 días</t>
        </is>
      </c>
      <c r="R39" t="inlineStr">
        <is>
          <t>24/08/2024</t>
        </is>
      </c>
      <c r="S39" t="n">
        <v>462</v>
      </c>
      <c r="T39" t="n">
        <v>11.55</v>
      </c>
      <c r="U39" s="5" t="n">
        <v>13727.41</v>
      </c>
      <c r="V39" s="6" t="n">
        <v>0.01859402433658</v>
      </c>
      <c r="W39" s="5" t="n">
        <v>38.39</v>
      </c>
      <c r="X39" s="6" t="n">
        <v>-0.2260221761393942</v>
      </c>
      <c r="Y39" s="5">
        <f>TRUNC(W39*(1+X39),3)</f>
        <v/>
      </c>
      <c r="Z39" s="6" t="n">
        <v>0</v>
      </c>
      <c r="AA39" s="5">
        <f>W39*(1+Z39)*V39*S39</f>
        <v/>
      </c>
    </row>
    <row r="40">
      <c r="A40" t="inlineStr">
        <is>
          <t>1000035647</t>
        </is>
      </c>
      <c r="B40" t="inlineStr">
        <is>
          <t>ESTDICONST S.A.</t>
        </is>
      </c>
      <c r="C40" t="n">
        <v>1168010</v>
      </c>
      <c r="D40" t="inlineStr">
        <is>
          <t>SANCHEZ JIMENEZ WENDY JANNETH</t>
        </is>
      </c>
      <c r="E40" s="4" t="n">
        <v>1000035648</v>
      </c>
      <c r="F40" t="inlineStr">
        <is>
          <t>G. ROJAS (DIRECTO)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91639621</v>
      </c>
      <c r="L40" t="inlineStr">
        <is>
          <t>004002-000139465</t>
        </is>
      </c>
      <c r="M40" t="n">
        <v>4490487</v>
      </c>
      <c r="N40" t="inlineStr">
        <is>
          <t>[GRD]-ESTDINCONST/DIR/TRR/(07:00)</t>
        </is>
      </c>
      <c r="O40" s="4" t="n">
        <v>30007673</v>
      </c>
      <c r="P40" t="inlineStr">
        <is>
          <t>GRUPO ROJAS - DURAN</t>
        </is>
      </c>
      <c r="Q40" t="inlineStr">
        <is>
          <t>Crédito 120 días</t>
        </is>
      </c>
      <c r="R40" t="inlineStr">
        <is>
          <t>24/08/2024</t>
        </is>
      </c>
      <c r="S40" t="n">
        <v>132</v>
      </c>
      <c r="T40" t="n">
        <v>3.3</v>
      </c>
      <c r="U40" s="5" t="n">
        <v>3922.12</v>
      </c>
      <c r="V40" s="6" t="n">
        <v>0.01859402433658</v>
      </c>
      <c r="W40" s="5" t="n">
        <v>38.39</v>
      </c>
      <c r="X40" s="6" t="n">
        <v>-0.2260216123201275</v>
      </c>
      <c r="Y40" s="5">
        <f>TRUNC(W40*(1+X40),3)</f>
        <v/>
      </c>
      <c r="Z40" s="6" t="n">
        <v>0</v>
      </c>
      <c r="AA40" s="5">
        <f>W40*(1+Z40)*V40*S40</f>
        <v/>
      </c>
    </row>
    <row r="41">
      <c r="A41" t="inlineStr">
        <is>
          <t>1000035647</t>
        </is>
      </c>
      <c r="B41" t="inlineStr">
        <is>
          <t>ESTDICONST S.A.</t>
        </is>
      </c>
      <c r="C41" t="n">
        <v>1168010</v>
      </c>
      <c r="D41" t="inlineStr">
        <is>
          <t>SANCHEZ JIMENEZ WENDY JANNETH</t>
        </is>
      </c>
      <c r="E41" s="4" t="n">
        <v>1000035648</v>
      </c>
      <c r="F41" t="inlineStr">
        <is>
          <t>G. ROJAS (DIRECTO)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91639622</v>
      </c>
      <c r="L41" t="inlineStr">
        <is>
          <t>004002-000139461</t>
        </is>
      </c>
      <c r="M41" t="n">
        <v>4504237</v>
      </c>
      <c r="N41" t="inlineStr">
        <is>
          <t>[GRV]-ESTDICONST/DIR/TRR/(07:00)</t>
        </is>
      </c>
      <c r="O41" s="4" t="n">
        <v>30007678</v>
      </c>
      <c r="P41" t="inlineStr">
        <is>
          <t>GRUPO ROJAS - VILLANUEVA</t>
        </is>
      </c>
      <c r="Q41" t="inlineStr">
        <is>
          <t>Crédito 120 días</t>
        </is>
      </c>
      <c r="R41" t="inlineStr">
        <is>
          <t>24/08/2024</t>
        </is>
      </c>
      <c r="S41" t="n">
        <v>66</v>
      </c>
      <c r="T41" t="n">
        <v>1.65</v>
      </c>
      <c r="U41" s="5" t="n">
        <v>1961.06</v>
      </c>
      <c r="V41" s="6" t="n">
        <v>0.01859402433658</v>
      </c>
      <c r="W41" s="5" t="n">
        <v>38.39</v>
      </c>
      <c r="X41" s="6" t="n">
        <v>-0.2260216123201275</v>
      </c>
      <c r="Y41" s="5">
        <f>TRUNC(W41*(1+X41),3)</f>
        <v/>
      </c>
      <c r="Z41" s="6" t="n">
        <v>0</v>
      </c>
      <c r="AA41" s="5">
        <f>W41*(1+Z41)*V41*S41</f>
        <v/>
      </c>
    </row>
    <row r="42">
      <c r="A42" t="inlineStr">
        <is>
          <t>1000035647</t>
        </is>
      </c>
      <c r="B42" t="inlineStr">
        <is>
          <t>ESTDICONST S.A.</t>
        </is>
      </c>
      <c r="C42" t="n">
        <v>1168010</v>
      </c>
      <c r="D42" t="inlineStr">
        <is>
          <t>SANCHEZ JIMENEZ WENDY JANNETH</t>
        </is>
      </c>
      <c r="E42" s="4" t="n">
        <v>1000035648</v>
      </c>
      <c r="F42" t="inlineStr">
        <is>
          <t>G. ROJAS (DIRECTO)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91642656</v>
      </c>
      <c r="L42" t="inlineStr">
        <is>
          <t>002002-000024745</t>
        </is>
      </c>
      <c r="M42" t="n">
        <v>4504286</v>
      </c>
      <c r="N42" t="inlineStr">
        <is>
          <t>[GRV]-ESTDICONST/DIR/TRR/(07:00)</t>
        </is>
      </c>
      <c r="O42" s="4" t="n">
        <v>30007678</v>
      </c>
      <c r="P42" t="inlineStr">
        <is>
          <t>GRUPO ROJAS - VILLANUEVA</t>
        </is>
      </c>
      <c r="Q42" t="inlineStr">
        <is>
          <t>Crédito 120 días</t>
        </is>
      </c>
      <c r="R42" t="inlineStr">
        <is>
          <t>27/08/2024</t>
        </is>
      </c>
      <c r="S42" t="n">
        <v>1188</v>
      </c>
      <c r="T42" t="n">
        <v>29.7</v>
      </c>
      <c r="U42" s="5" t="n">
        <v>35299.05</v>
      </c>
      <c r="V42" s="6" t="n">
        <v>0.01859402433658</v>
      </c>
      <c r="W42" s="5" t="n">
        <v>38.39</v>
      </c>
      <c r="X42" s="6" t="n">
        <v>-0.2260222701092719</v>
      </c>
      <c r="Y42" s="5">
        <f>TRUNC(W42*(1+X42),3)</f>
        <v/>
      </c>
      <c r="Z42" s="6" t="n">
        <v>0</v>
      </c>
      <c r="AA42" s="5">
        <f>W42*(1+Z42)*V42*S42</f>
        <v/>
      </c>
    </row>
    <row r="43">
      <c r="A43" t="inlineStr">
        <is>
          <t>1000035647</t>
        </is>
      </c>
      <c r="B43" t="inlineStr">
        <is>
          <t>ESTDICONST S.A.</t>
        </is>
      </c>
      <c r="C43" t="n">
        <v>1168010</v>
      </c>
      <c r="D43" t="inlineStr">
        <is>
          <t>SANCHEZ JIMENEZ WENDY JANNETH</t>
        </is>
      </c>
      <c r="E43" s="4" t="n">
        <v>1000035648</v>
      </c>
      <c r="F43" t="inlineStr">
        <is>
          <t>G. ROJAS (DIRECTO)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91644461</v>
      </c>
      <c r="L43" t="inlineStr">
        <is>
          <t>004002-000139679</t>
        </is>
      </c>
      <c r="M43" t="n">
        <v>4519436</v>
      </c>
      <c r="N43" t="inlineStr">
        <is>
          <t>[GRD]-ESTDINCONST/DIR/TRR/(07:00)</t>
        </is>
      </c>
      <c r="O43" s="4" t="n">
        <v>30007673</v>
      </c>
      <c r="P43" t="inlineStr">
        <is>
          <t>GRUPO ROJAS - DURAN</t>
        </is>
      </c>
      <c r="Q43" t="inlineStr">
        <is>
          <t>Crédito 120 días</t>
        </is>
      </c>
      <c r="R43" t="inlineStr">
        <is>
          <t>28/08/2024</t>
        </is>
      </c>
      <c r="S43" t="n">
        <v>594</v>
      </c>
      <c r="T43" t="n">
        <v>14.85</v>
      </c>
      <c r="U43" s="5" t="n">
        <v>17649.52</v>
      </c>
      <c r="V43" s="6" t="n">
        <v>0.01859402433658</v>
      </c>
      <c r="W43" s="5" t="n">
        <v>38.39</v>
      </c>
      <c r="X43" s="6" t="n">
        <v>-0.2260224893723201</v>
      </c>
      <c r="Y43" s="5">
        <f>TRUNC(W43*(1+X43),3)</f>
        <v/>
      </c>
      <c r="Z43" s="6" t="n">
        <v>0</v>
      </c>
      <c r="AA43" s="5">
        <f>W43*(1+Z43)*V43*S43</f>
        <v/>
      </c>
    </row>
    <row r="44">
      <c r="A44" t="inlineStr">
        <is>
          <t>1000035647</t>
        </is>
      </c>
      <c r="B44" t="inlineStr">
        <is>
          <t>ESTDICONST S.A.</t>
        </is>
      </c>
      <c r="C44" t="n">
        <v>1168010</v>
      </c>
      <c r="D44" t="inlineStr">
        <is>
          <t>SANCHEZ JIMENEZ WENDY JANNETH</t>
        </is>
      </c>
      <c r="E44" s="4" t="n">
        <v>1000035648</v>
      </c>
      <c r="F44" t="inlineStr">
        <is>
          <t>G. ROJAS (DIRECTO)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91647260</v>
      </c>
      <c r="L44" t="inlineStr">
        <is>
          <t>004002-000139790</t>
        </is>
      </c>
      <c r="M44" t="n">
        <v>4532932</v>
      </c>
      <c r="N44" t="inlineStr">
        <is>
          <t>[GRV]-ESTDICONST/DIR/TRR/(07:00)</t>
        </is>
      </c>
      <c r="O44" s="4" t="n">
        <v>30007678</v>
      </c>
      <c r="P44" t="inlineStr">
        <is>
          <t>GRUPO ROJAS - VILLANUEVA</t>
        </is>
      </c>
      <c r="Q44" t="inlineStr">
        <is>
          <t>Crédito 120 días</t>
        </is>
      </c>
      <c r="R44" t="inlineStr">
        <is>
          <t>30/08/2024</t>
        </is>
      </c>
      <c r="S44" t="n">
        <v>462</v>
      </c>
      <c r="T44" t="n">
        <v>11.55</v>
      </c>
      <c r="U44" s="5" t="n">
        <v>13727.41</v>
      </c>
      <c r="V44" s="6" t="n">
        <v>0.01859402433658</v>
      </c>
      <c r="W44" s="5" t="n">
        <v>38.39</v>
      </c>
      <c r="X44" s="6" t="n">
        <v>-0.2260221761393942</v>
      </c>
      <c r="Y44" s="5">
        <f>TRUNC(W44*(1+X44),3)</f>
        <v/>
      </c>
      <c r="Z44" s="6" t="n">
        <v>0</v>
      </c>
      <c r="AA44" s="5">
        <f>W44*(1+Z44)*V44*S44</f>
        <v/>
      </c>
    </row>
    <row r="45">
      <c r="E45" s="4" t="n"/>
      <c r="I45" s="4" t="n"/>
      <c r="O45" s="4" t="n"/>
      <c r="U45" s="5" t="n"/>
      <c r="V45" s="6" t="n"/>
      <c r="W45" s="5" t="n"/>
      <c r="X45" s="6" t="n"/>
      <c r="Y45" s="5" t="n"/>
      <c r="Z45" s="6" t="n"/>
      <c r="AA45" s="5" t="n"/>
    </row>
    <row r="46">
      <c r="I46" s="4" t="n"/>
      <c r="O46" s="4" t="n"/>
      <c r="U46" s="5" t="n"/>
      <c r="V46" s="6" t="n"/>
      <c r="W46" s="5" t="n"/>
      <c r="X46" s="6" t="n"/>
      <c r="Y46" s="5" t="n"/>
      <c r="Z46" s="6" t="n"/>
      <c r="AA46" s="5" t="n"/>
    </row>
    <row r="47">
      <c r="O47" s="4" t="n"/>
      <c r="U47" s="5" t="n"/>
      <c r="V47" s="6" t="n"/>
      <c r="W47" s="5" t="n"/>
      <c r="X47" s="6" t="n"/>
      <c r="Y47" s="5" t="n"/>
      <c r="Z47" s="6" t="n"/>
      <c r="AA47" s="5" t="n"/>
    </row>
    <row r="48">
      <c r="U48" s="5" t="n"/>
      <c r="V48" s="6" t="n"/>
      <c r="W48" s="5" t="n"/>
      <c r="X48" s="6" t="n"/>
      <c r="Y48" s="5" t="n"/>
      <c r="Z48" s="6" t="n"/>
      <c r="AA48" s="5" t="n"/>
    </row>
    <row r="49">
      <c r="V49" s="6" t="n"/>
      <c r="W49" s="5" t="n"/>
      <c r="X49" s="6" t="n"/>
      <c r="Y49" s="5" t="n"/>
      <c r="Z49" s="6" t="n"/>
      <c r="AA49" s="5" t="n"/>
    </row>
    <row r="50">
      <c r="W50" s="5" t="n"/>
      <c r="X50" s="6" t="n"/>
      <c r="Y50" s="5" t="n"/>
      <c r="Z50" s="6" t="n"/>
      <c r="AA50" s="5" t="n"/>
    </row>
    <row r="51">
      <c r="X51" s="6" t="n"/>
      <c r="Y51" s="5" t="n"/>
      <c r="Z51" s="6" t="n"/>
      <c r="AA51" s="5" t="n"/>
    </row>
    <row r="52">
      <c r="Y52" s="5" t="n"/>
      <c r="Z52" s="6" t="n"/>
      <c r="AA52" s="5" t="n"/>
    </row>
    <row r="53">
      <c r="Z53" s="6" t="n"/>
      <c r="AA53" s="5" t="n"/>
    </row>
    <row r="54">
      <c r="AA54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7" customWidth="1" min="2" max="2"/>
    <col width="21" customWidth="1" min="3" max="3"/>
    <col width="21" customWidth="1" min="4" max="4"/>
    <col width="16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Agosto</t>
        </is>
      </c>
      <c r="B2" t="inlineStr">
        <is>
          <t>GRUPO ROJAS - DURAN</t>
        </is>
      </c>
      <c r="C2" t="n">
        <v>85.8</v>
      </c>
      <c r="D2" t="n">
        <v>101357.3</v>
      </c>
      <c r="E2" t="n">
        <v>2468.28361098</v>
      </c>
    </row>
    <row r="3">
      <c r="A3" t="inlineStr">
        <is>
          <t>Agosto</t>
        </is>
      </c>
      <c r="B3" t="inlineStr">
        <is>
          <t>GRUPO ROJAS - HUAQUILLAS</t>
        </is>
      </c>
      <c r="C3" t="n">
        <v>89.09999999999999</v>
      </c>
      <c r="D3" t="n">
        <v>105897.18</v>
      </c>
      <c r="E3" t="n">
        <v>2509.44408</v>
      </c>
    </row>
    <row r="4">
      <c r="A4" t="inlineStr">
        <is>
          <t>Agosto</t>
        </is>
      </c>
      <c r="B4" t="inlineStr">
        <is>
          <t>GRUPO ROJAS - TENGUEL</t>
        </is>
      </c>
      <c r="C4" t="n">
        <v>118.8</v>
      </c>
      <c r="D4" t="n">
        <v>139274.33</v>
      </c>
      <c r="E4" t="n">
        <v>3419.13163416</v>
      </c>
    </row>
    <row r="5">
      <c r="A5" t="inlineStr">
        <is>
          <t>Agosto</t>
        </is>
      </c>
      <c r="B5" t="inlineStr">
        <is>
          <t>GRUPO ROJAS - VILLANUEVA</t>
        </is>
      </c>
      <c r="C5" t="n">
        <v>176.55</v>
      </c>
      <c r="D5" t="n">
        <v>208940.94</v>
      </c>
      <c r="E5" t="n">
        <v>4974.84881586</v>
      </c>
    </row>
    <row r="6">
      <c r="A6" s="2" t="inlineStr">
        <is>
          <t>Total</t>
        </is>
      </c>
      <c r="B6" s="2" t="inlineStr"/>
      <c r="C6" s="2" t="n">
        <v>470.25</v>
      </c>
      <c r="D6" s="2" t="n">
        <v>555469.75</v>
      </c>
      <c r="E6" s="2" t="n">
        <v>13371.708141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2024-10-29T06:52:09Z</dcterms:created>
  <dcterms:modified xsi:type="dcterms:W3CDTF">2024-10-29T06:52:09Z</dcterms:modified>
</cp:coreProperties>
</file>