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ase 07.2024" sheetId="1" state="visible" r:id="rId1"/>
    <sheet name="Resumen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b val="1"/>
      <color rgb="00000000"/>
    </font>
    <font>
      <b val="1"/>
      <color rgb="00FFFFFF"/>
    </font>
  </fonts>
  <fills count="4">
    <fill>
      <patternFill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0F243E"/>
        <bgColor rgb="000F243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4" fontId="2" fillId="2" borderId="1" pivotButton="0" quotePrefix="0" xfId="0"/>
    <xf numFmtId="0" fontId="3" fillId="3" borderId="0" applyAlignment="1" pivotButton="0" quotePrefix="0" xfId="0">
      <alignment vertical="top" wrapText="1"/>
    </xf>
    <xf numFmtId="1" fontId="0" fillId="0" borderId="0" pivotButton="0" quotePrefix="0" xfId="0"/>
    <xf numFmtId="4" fontId="0" fillId="0" borderId="0" pivotButton="0" quotePrefix="0" xfId="0"/>
    <xf numFmtId="10" fontId="0" fillId="0" borderId="0" pivotButton="0" quotePrefix="0" xfId="0"/>
    <xf numFmtId="0" fontId="3" fillId="3" borderId="1" applyAlignment="1" pivotButton="0" quotePrefix="0" xfId="0">
      <alignment vertical="top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46"/>
  <sheetViews>
    <sheetView showGridLines="0" workbookViewId="0">
      <selection activeCell="A1" sqref="A1"/>
    </sheetView>
  </sheetViews>
  <sheetFormatPr baseColWidth="8" defaultRowHeight="15"/>
  <cols>
    <col width="22" customWidth="1" min="1" max="1"/>
    <col width="30" customWidth="1" min="2" max="2"/>
    <col width="20" customWidth="1" min="3" max="3"/>
    <col width="32" customWidth="1" min="4" max="4"/>
    <col width="13" customWidth="1" min="5" max="5"/>
    <col width="21" customWidth="1" min="6" max="6"/>
    <col width="16" customWidth="1" min="7" max="7"/>
    <col width="17" customWidth="1" min="8" max="8"/>
    <col width="11" customWidth="1" min="9" max="9"/>
    <col width="33" customWidth="1" min="10" max="10"/>
    <col width="18" customWidth="1" min="11" max="11"/>
    <col width="19" customWidth="1" min="12" max="12"/>
    <col width="10" customWidth="1" min="13" max="13"/>
    <col width="38" customWidth="1" min="14" max="14"/>
    <col width="22" customWidth="1" min="15" max="15"/>
    <col width="27" customWidth="1" min="16" max="16"/>
    <col width="20" customWidth="1" min="17" max="17"/>
    <col width="16" customWidth="1" min="18" max="18"/>
    <col width="21" customWidth="1" min="19" max="19"/>
    <col width="8" customWidth="1" min="20" max="20"/>
    <col width="13" customWidth="1" min="21" max="21"/>
    <col width="19" customWidth="1" min="22" max="22"/>
    <col width="20" customWidth="1" min="23" max="23"/>
    <col width="23" customWidth="1" min="24" max="24"/>
    <col width="13" customWidth="1" min="25" max="25"/>
    <col width="17" customWidth="1" min="26" max="26"/>
    <col width="21" customWidth="1" min="27" max="27"/>
  </cols>
  <sheetData>
    <row r="1">
      <c r="S1" s="2">
        <f>SUBTOTAL(9,S3:S36)</f>
        <v/>
      </c>
      <c r="T1" s="2">
        <f>SUBTOTAL(9,T3:T36)</f>
        <v/>
      </c>
      <c r="U1" s="2">
        <f>SUBTOTAL(9,U3:U36)</f>
        <v/>
      </c>
      <c r="AA1" s="2">
        <f>SUBTOTAL(9,AA3:AA36)</f>
        <v/>
      </c>
    </row>
    <row r="2">
      <c r="A2" s="3" t="inlineStr">
        <is>
          <t>Responsable de Pago</t>
        </is>
      </c>
      <c r="B2" s="3" t="inlineStr">
        <is>
          <t>Desc Resp.Pago</t>
        </is>
      </c>
      <c r="C2" s="3" t="inlineStr">
        <is>
          <t>Territorio Actual</t>
        </is>
      </c>
      <c r="D2" s="3" t="inlineStr">
        <is>
          <t>Desc Territorio</t>
        </is>
      </c>
      <c r="E2" s="3" t="inlineStr">
        <is>
          <t>Cliente</t>
        </is>
      </c>
      <c r="F2" s="3" t="inlineStr">
        <is>
          <t>Desc Cliente</t>
        </is>
      </c>
      <c r="G2" s="3" t="inlineStr">
        <is>
          <t>Desc Variedad</t>
        </is>
      </c>
      <c r="H2" s="3" t="inlineStr">
        <is>
          <t>Des Familia</t>
        </is>
      </c>
      <c r="I2" s="3" t="inlineStr">
        <is>
          <t>Material</t>
        </is>
      </c>
      <c r="J2" s="3" t="inlineStr">
        <is>
          <t>Desc Material</t>
        </is>
      </c>
      <c r="K2" s="3" t="inlineStr">
        <is>
          <t>Doc.facturación</t>
        </is>
      </c>
      <c r="L2" s="3" t="inlineStr">
        <is>
          <t>Referencia</t>
        </is>
      </c>
      <c r="M2" s="3" t="inlineStr">
        <is>
          <t>Pedidos</t>
        </is>
      </c>
      <c r="N2" s="3" t="inlineStr">
        <is>
          <t>Referencia clientes</t>
        </is>
      </c>
      <c r="O2" s="3" t="inlineStr">
        <is>
          <t>Codigo Destinatario</t>
        </is>
      </c>
      <c r="P2" s="3" t="inlineStr">
        <is>
          <t>Destinatario</t>
        </is>
      </c>
      <c r="Q2" s="3" t="inlineStr">
        <is>
          <t>Condicion de pago</t>
        </is>
      </c>
      <c r="R2" s="3" t="inlineStr">
        <is>
          <t>Fecha factura</t>
        </is>
      </c>
      <c r="S2" s="3" t="inlineStr">
        <is>
          <t>Cantidad facturada</t>
        </is>
      </c>
      <c r="T2" s="3" t="inlineStr">
        <is>
          <t>TM</t>
        </is>
      </c>
      <c r="U2" s="3" t="inlineStr">
        <is>
          <t>Valor neto</t>
        </is>
      </c>
      <c r="V2" s="3" t="inlineStr">
        <is>
          <t>Bonificación</t>
        </is>
      </c>
      <c r="W2" s="3" t="inlineStr">
        <is>
          <t>PVP</t>
        </is>
      </c>
      <c r="X2" s="3" t="inlineStr">
        <is>
          <t>Dto. Factura</t>
        </is>
      </c>
      <c r="Y2" s="3" t="inlineStr">
        <is>
          <t>P. Crédito</t>
        </is>
      </c>
      <c r="Z2" s="3" t="inlineStr">
        <is>
          <t>Dto. Adicional</t>
        </is>
      </c>
      <c r="AA2" s="3" t="inlineStr">
        <is>
          <t>APORTE</t>
        </is>
      </c>
    </row>
    <row r="3">
      <c r="A3" t="n">
        <v>1000035644</v>
      </c>
      <c r="B3" t="inlineStr">
        <is>
          <t>PESQUERA MARYCIELO CIA LTDA</t>
        </is>
      </c>
      <c r="C3" t="n">
        <v>1168010</v>
      </c>
      <c r="D3" t="inlineStr">
        <is>
          <t>SANCHEZ JIMENEZ WENDY JANNETH</t>
        </is>
      </c>
      <c r="E3" s="4" t="n">
        <v>1000035648</v>
      </c>
      <c r="F3" t="inlineStr">
        <is>
          <t>G. ROJAS (DIRECTO)</t>
        </is>
      </c>
      <c r="G3" t="inlineStr">
        <is>
          <t>Engorde</t>
        </is>
      </c>
      <c r="H3" t="inlineStr">
        <is>
          <t>Nicovita Katal</t>
        </is>
      </c>
      <c r="I3" s="4" t="n">
        <v>7500107</v>
      </c>
      <c r="J3" t="inlineStr">
        <is>
          <t>Nicovita Katal Camarón 35% 2.0</t>
        </is>
      </c>
      <c r="K3" t="n">
        <v>91581143</v>
      </c>
      <c r="L3" t="inlineStr">
        <is>
          <t>004002-000136497</t>
        </is>
      </c>
      <c r="M3" t="n">
        <v>4284515</v>
      </c>
      <c r="N3" t="inlineStr">
        <is>
          <t>[GRH]-MARYCIELO/DIR/TRR/(07:00)</t>
        </is>
      </c>
      <c r="O3" s="4" t="n">
        <v>30007674</v>
      </c>
      <c r="P3" t="inlineStr">
        <is>
          <t>GRUPO ROJAS - HUAQUILLAS</t>
        </is>
      </c>
      <c r="Q3" t="inlineStr">
        <is>
          <t>Crédito 120 días</t>
        </is>
      </c>
      <c r="R3" t="inlineStr">
        <is>
          <t>01/07/2024</t>
        </is>
      </c>
      <c r="S3" t="n">
        <v>342</v>
      </c>
      <c r="T3" t="n">
        <v>8.550000000000001</v>
      </c>
      <c r="U3" s="5" t="n">
        <v>10161.85</v>
      </c>
      <c r="V3" s="6" t="n">
        <v>0.01859402433658</v>
      </c>
      <c r="W3" s="5" t="n">
        <v>38.38999999999999</v>
      </c>
      <c r="X3" s="6" t="n">
        <v>-0.2260220970068655</v>
      </c>
      <c r="Y3" s="5">
        <f>TRUNC(W3*(1+X3),3)</f>
        <v/>
      </c>
      <c r="Z3" s="6" t="n">
        <v>0</v>
      </c>
      <c r="AA3" s="5">
        <f>W3*(1+Z3)*V3*S3</f>
        <v/>
      </c>
    </row>
    <row r="4">
      <c r="A4" t="n">
        <v>1000035644</v>
      </c>
      <c r="B4" t="inlineStr">
        <is>
          <t>PESQUERA MARYCIELO CIA LTDA</t>
        </is>
      </c>
      <c r="C4" t="n">
        <v>1168010</v>
      </c>
      <c r="D4" t="inlineStr">
        <is>
          <t>SANCHEZ JIMENEZ WENDY JANNETH</t>
        </is>
      </c>
      <c r="E4" s="4" t="n">
        <v>1000035648</v>
      </c>
      <c r="F4" t="inlineStr">
        <is>
          <t>G. ROJAS (DIRECTO)</t>
        </is>
      </c>
      <c r="G4" t="inlineStr">
        <is>
          <t>Engorde</t>
        </is>
      </c>
      <c r="H4" t="inlineStr">
        <is>
          <t>Nicovita Katal</t>
        </is>
      </c>
      <c r="I4" s="4" t="n">
        <v>7500107</v>
      </c>
      <c r="J4" t="inlineStr">
        <is>
          <t>Nicovita Katal Camarón 35% 2.0</t>
        </is>
      </c>
      <c r="K4" t="n">
        <v>91581151</v>
      </c>
      <c r="L4" t="inlineStr">
        <is>
          <t>004002-000136505</t>
        </is>
      </c>
      <c r="M4" t="n">
        <v>4284515</v>
      </c>
      <c r="N4" t="inlineStr">
        <is>
          <t>[GRH]-MARYCIELO/DIR/TRR/(07:00)</t>
        </is>
      </c>
      <c r="O4" s="4" t="n">
        <v>30007674</v>
      </c>
      <c r="P4" t="inlineStr">
        <is>
          <t>GRUPO ROJAS - HUAQUILLAS</t>
        </is>
      </c>
      <c r="Q4" t="inlineStr">
        <is>
          <t>Crédito 120 días</t>
        </is>
      </c>
      <c r="R4" t="inlineStr">
        <is>
          <t>01/07/2024</t>
        </is>
      </c>
      <c r="S4" t="n">
        <v>120</v>
      </c>
      <c r="T4" t="n">
        <v>3</v>
      </c>
      <c r="U4" s="5" t="n">
        <v>3565.56</v>
      </c>
      <c r="V4" s="6" t="n">
        <v>0.01859402433658</v>
      </c>
      <c r="W4" s="5" t="n">
        <v>38.39</v>
      </c>
      <c r="X4" s="6" t="n">
        <v>-0.2260224016671008</v>
      </c>
      <c r="Y4" s="5">
        <f>TRUNC(W4*(1+X4),3)</f>
        <v/>
      </c>
      <c r="Z4" s="6" t="n">
        <v>0</v>
      </c>
      <c r="AA4" s="5">
        <f>W4*(1+Z4)*V4*S4</f>
        <v/>
      </c>
    </row>
    <row r="5">
      <c r="A5" t="n">
        <v>1000035644</v>
      </c>
      <c r="B5" t="inlineStr">
        <is>
          <t>PESQUERA MARYCIELO CIA LTDA</t>
        </is>
      </c>
      <c r="C5" t="n">
        <v>1168010</v>
      </c>
      <c r="D5" t="inlineStr">
        <is>
          <t>SANCHEZ JIMENEZ WENDY JANNETH</t>
        </is>
      </c>
      <c r="E5" s="4" t="n">
        <v>1000035648</v>
      </c>
      <c r="F5" t="inlineStr">
        <is>
          <t>G. ROJAS (DIRECTO)</t>
        </is>
      </c>
      <c r="G5" t="inlineStr">
        <is>
          <t>Engorde</t>
        </is>
      </c>
      <c r="H5" t="inlineStr">
        <is>
          <t>Nicovita Katal</t>
        </is>
      </c>
      <c r="I5" s="4" t="n">
        <v>7500107</v>
      </c>
      <c r="J5" t="inlineStr">
        <is>
          <t>Nicovita Katal Camarón 35% 2.0</t>
        </is>
      </c>
      <c r="K5" t="n">
        <v>91582899</v>
      </c>
      <c r="L5" t="inlineStr">
        <is>
          <t>004002-000136569</t>
        </is>
      </c>
      <c r="M5" t="n">
        <v>4294688</v>
      </c>
      <c r="N5" t="inlineStr">
        <is>
          <t>[GRT]-MARYCIELO/DIR/TRR/(09:00)</t>
        </is>
      </c>
      <c r="O5" s="4" t="n">
        <v>30007671</v>
      </c>
      <c r="P5" t="inlineStr">
        <is>
          <t>GRUPO ROJAS - TENGUEL</t>
        </is>
      </c>
      <c r="Q5" t="inlineStr">
        <is>
          <t>Crédito 120 días</t>
        </is>
      </c>
      <c r="R5" t="inlineStr">
        <is>
          <t>03/07/2024</t>
        </is>
      </c>
      <c r="S5" t="n">
        <v>594</v>
      </c>
      <c r="T5" t="n">
        <v>14.85</v>
      </c>
      <c r="U5" s="5" t="n">
        <v>17649.53</v>
      </c>
      <c r="V5" s="6" t="n">
        <v>0.01859402433658</v>
      </c>
      <c r="W5" s="5" t="n">
        <v>38.39</v>
      </c>
      <c r="X5" s="6" t="n">
        <v>-0.2260220508462238</v>
      </c>
      <c r="Y5" s="5">
        <f>TRUNC(W5*(1+X5),3)</f>
        <v/>
      </c>
      <c r="Z5" s="6" t="n">
        <v>0</v>
      </c>
      <c r="AA5" s="5">
        <f>W5*(1+Z5)*V5*S5</f>
        <v/>
      </c>
    </row>
    <row r="6">
      <c r="A6" t="n">
        <v>1000035644</v>
      </c>
      <c r="B6" t="inlineStr">
        <is>
          <t>PESQUERA MARYCIELO CIA LTDA</t>
        </is>
      </c>
      <c r="C6" t="n">
        <v>1168010</v>
      </c>
      <c r="D6" t="inlineStr">
        <is>
          <t>SANCHEZ JIMENEZ WENDY JANNETH</t>
        </is>
      </c>
      <c r="E6" s="4" t="n">
        <v>1000035648</v>
      </c>
      <c r="F6" t="inlineStr">
        <is>
          <t>G. ROJAS (DIRECTO)</t>
        </is>
      </c>
      <c r="G6" t="inlineStr">
        <is>
          <t>Engorde</t>
        </is>
      </c>
      <c r="H6" t="inlineStr">
        <is>
          <t>Nicovita Katal</t>
        </is>
      </c>
      <c r="I6" s="4" t="n">
        <v>7500107</v>
      </c>
      <c r="J6" t="inlineStr">
        <is>
          <t>Nicovita Katal Camarón 35% 2.0</t>
        </is>
      </c>
      <c r="K6" t="n">
        <v>91586194</v>
      </c>
      <c r="L6" t="inlineStr">
        <is>
          <t>004002-000136764</t>
        </is>
      </c>
      <c r="M6" t="n">
        <v>4303879</v>
      </c>
      <c r="N6" t="inlineStr">
        <is>
          <t>[GRH]-MARYCIELO/DIR/TRR/(07:00)</t>
        </is>
      </c>
      <c r="O6" s="4" t="n">
        <v>30007674</v>
      </c>
      <c r="P6" t="inlineStr">
        <is>
          <t>GRUPO ROJAS - HUAQUILLAS</t>
        </is>
      </c>
      <c r="Q6" t="inlineStr">
        <is>
          <t>Crédito 120 días</t>
        </is>
      </c>
      <c r="R6" t="inlineStr">
        <is>
          <t>06/07/2024</t>
        </is>
      </c>
      <c r="S6" t="n">
        <v>132</v>
      </c>
      <c r="T6" t="n">
        <v>3.3</v>
      </c>
      <c r="U6" s="5" t="n">
        <v>3922.12</v>
      </c>
      <c r="V6" s="6" t="n">
        <v>0.01859402433658</v>
      </c>
      <c r="W6" s="5" t="n">
        <v>38.39</v>
      </c>
      <c r="X6" s="6" t="n">
        <v>-0.2260216123201275</v>
      </c>
      <c r="Y6" s="5">
        <f>TRUNC(W6*(1+X6),3)</f>
        <v/>
      </c>
      <c r="Z6" s="6" t="n">
        <v>0</v>
      </c>
      <c r="AA6" s="5">
        <f>W6*(1+Z6)*V6*S6</f>
        <v/>
      </c>
    </row>
    <row r="7">
      <c r="A7" t="n">
        <v>1000035644</v>
      </c>
      <c r="B7" t="inlineStr">
        <is>
          <t>PESQUERA MARYCIELO CIA LTDA</t>
        </is>
      </c>
      <c r="C7" t="n">
        <v>1168010</v>
      </c>
      <c r="D7" t="inlineStr">
        <is>
          <t>SANCHEZ JIMENEZ WENDY JANNETH</t>
        </is>
      </c>
      <c r="E7" s="4" t="n">
        <v>1000035648</v>
      </c>
      <c r="F7" t="inlineStr">
        <is>
          <t>G. ROJAS (DIRECTO)</t>
        </is>
      </c>
      <c r="G7" t="inlineStr">
        <is>
          <t>Engorde</t>
        </is>
      </c>
      <c r="H7" t="inlineStr">
        <is>
          <t>Nicovita Katal</t>
        </is>
      </c>
      <c r="I7" s="4" t="n">
        <v>7500107</v>
      </c>
      <c r="J7" t="inlineStr">
        <is>
          <t>Nicovita Katal Camarón 35% 2.0</t>
        </is>
      </c>
      <c r="K7" t="n">
        <v>91601737</v>
      </c>
      <c r="L7" t="inlineStr">
        <is>
          <t>004002-000137604</t>
        </is>
      </c>
      <c r="M7" t="n">
        <v>4373691</v>
      </c>
      <c r="N7" t="inlineStr">
        <is>
          <t>[GRH]-MARYCIELO/DIR/DIR/TRR/(07:00)</t>
        </is>
      </c>
      <c r="O7" s="4" t="n">
        <v>30007674</v>
      </c>
      <c r="P7" t="inlineStr">
        <is>
          <t>GRUPO ROJAS - HUAQUILLAS</t>
        </is>
      </c>
      <c r="Q7" t="inlineStr">
        <is>
          <t>Crédito 120 días</t>
        </is>
      </c>
      <c r="R7" t="inlineStr">
        <is>
          <t>20/07/2024</t>
        </is>
      </c>
      <c r="S7" t="n">
        <v>198</v>
      </c>
      <c r="T7" t="n">
        <v>4.95</v>
      </c>
      <c r="U7" s="5" t="n">
        <v>5883.17</v>
      </c>
      <c r="V7" s="6" t="n">
        <v>0.01859402433658</v>
      </c>
      <c r="W7" s="5" t="n">
        <v>38.39</v>
      </c>
      <c r="X7" s="6" t="n">
        <v>-0.2260229278984163</v>
      </c>
      <c r="Y7" s="5">
        <f>TRUNC(W7*(1+X7),3)</f>
        <v/>
      </c>
      <c r="Z7" s="6" t="n">
        <v>0</v>
      </c>
      <c r="AA7" s="5">
        <f>W7*(1+Z7)*V7*S7</f>
        <v/>
      </c>
    </row>
    <row r="8">
      <c r="A8" t="n">
        <v>1000035644</v>
      </c>
      <c r="B8" t="inlineStr">
        <is>
          <t>PESQUERA MARYCIELO CIA LTDA</t>
        </is>
      </c>
      <c r="C8" t="n">
        <v>1168010</v>
      </c>
      <c r="D8" t="inlineStr">
        <is>
          <t>SANCHEZ JIMENEZ WENDY JANNETH</t>
        </is>
      </c>
      <c r="E8" s="4" t="n">
        <v>1000035648</v>
      </c>
      <c r="F8" t="inlineStr">
        <is>
          <t>G. ROJAS (DIRECTO)</t>
        </is>
      </c>
      <c r="G8" t="inlineStr">
        <is>
          <t>Engorde</t>
        </is>
      </c>
      <c r="H8" t="inlineStr">
        <is>
          <t>Nicovita Katal</t>
        </is>
      </c>
      <c r="I8" s="4" t="n">
        <v>7500107</v>
      </c>
      <c r="J8" t="inlineStr">
        <is>
          <t>Nicovita Katal Camarón 35% 2.0</t>
        </is>
      </c>
      <c r="K8" t="n">
        <v>91606397</v>
      </c>
      <c r="L8" t="inlineStr">
        <is>
          <t>004002-000137871</t>
        </is>
      </c>
      <c r="M8" t="n">
        <v>4393861</v>
      </c>
      <c r="N8" t="inlineStr">
        <is>
          <t>[GRH]-MARYCIELO/DIR/TRR/(07:00)</t>
        </is>
      </c>
      <c r="O8" s="4" t="n">
        <v>30007674</v>
      </c>
      <c r="P8" t="inlineStr">
        <is>
          <t>GRUPO ROJAS - HUAQUILLAS</t>
        </is>
      </c>
      <c r="Q8" t="inlineStr">
        <is>
          <t>Crédito 120 días</t>
        </is>
      </c>
      <c r="R8" t="inlineStr">
        <is>
          <t>25/07/2024</t>
        </is>
      </c>
      <c r="S8" t="n">
        <v>198</v>
      </c>
      <c r="T8" t="n">
        <v>4.95</v>
      </c>
      <c r="U8" s="5" t="n">
        <v>5883.17</v>
      </c>
      <c r="V8" s="6" t="n">
        <v>0.01859402433658</v>
      </c>
      <c r="W8" s="5" t="n">
        <v>38.39</v>
      </c>
      <c r="X8" s="6" t="n">
        <v>-0.2260229278984163</v>
      </c>
      <c r="Y8" s="5">
        <f>TRUNC(W8*(1+X8),3)</f>
        <v/>
      </c>
      <c r="Z8" s="6" t="n">
        <v>0</v>
      </c>
      <c r="AA8" s="5">
        <f>W8*(1+Z8)*V8*S8</f>
        <v/>
      </c>
    </row>
    <row r="9">
      <c r="A9" t="n">
        <v>1000035644</v>
      </c>
      <c r="B9" t="inlineStr">
        <is>
          <t>PESQUERA MARYCIELO CIA LTDA</t>
        </is>
      </c>
      <c r="C9" t="n">
        <v>1168010</v>
      </c>
      <c r="D9" t="inlineStr">
        <is>
          <t>SANCHEZ JIMENEZ WENDY JANNETH</t>
        </is>
      </c>
      <c r="E9" s="4" t="n">
        <v>1000035648</v>
      </c>
      <c r="F9" t="inlineStr">
        <is>
          <t>G. ROJAS (DIRECTO)</t>
        </is>
      </c>
      <c r="G9" t="inlineStr">
        <is>
          <t>Engorde</t>
        </is>
      </c>
      <c r="H9" t="inlineStr">
        <is>
          <t>Nicovita Katal</t>
        </is>
      </c>
      <c r="I9" s="4" t="n">
        <v>7500107</v>
      </c>
      <c r="J9" t="inlineStr">
        <is>
          <t>Nicovita Katal Camarón 35% 2.0</t>
        </is>
      </c>
      <c r="K9" t="n">
        <v>91609114</v>
      </c>
      <c r="L9" t="inlineStr">
        <is>
          <t>004002-000137979</t>
        </is>
      </c>
      <c r="M9" t="n">
        <v>4395432</v>
      </c>
      <c r="N9" t="inlineStr">
        <is>
          <t>[GRT]-MARYCIELO/DIR/TRR/(09:00)</t>
        </is>
      </c>
      <c r="O9" s="4" t="n">
        <v>30007671</v>
      </c>
      <c r="P9" t="inlineStr">
        <is>
          <t>GRUPO ROJAS - TENGUEL</t>
        </is>
      </c>
      <c r="Q9" t="inlineStr">
        <is>
          <t>Crédito 120 días</t>
        </is>
      </c>
      <c r="R9" t="inlineStr">
        <is>
          <t>27/07/2024</t>
        </is>
      </c>
      <c r="S9" t="n">
        <v>264</v>
      </c>
      <c r="T9" t="n">
        <v>6.6</v>
      </c>
      <c r="U9" s="5" t="n">
        <v>7844.23</v>
      </c>
      <c r="V9" s="6" t="n">
        <v>0.01859402433658</v>
      </c>
      <c r="W9" s="5" t="n">
        <v>38.39</v>
      </c>
      <c r="X9" s="6" t="n">
        <v>-0.2260225990038441</v>
      </c>
      <c r="Y9" s="5">
        <f>TRUNC(W9*(1+X9),3)</f>
        <v/>
      </c>
      <c r="Z9" s="6" t="n">
        <v>0</v>
      </c>
      <c r="AA9" s="5">
        <f>W9*(1+Z9)*V9*S9</f>
        <v/>
      </c>
    </row>
    <row r="10">
      <c r="A10" t="n">
        <v>1000035644</v>
      </c>
      <c r="B10" t="inlineStr">
        <is>
          <t>PESQUERA MARYCIELO CIA LTDA</t>
        </is>
      </c>
      <c r="C10" t="n">
        <v>1168010</v>
      </c>
      <c r="D10" t="inlineStr">
        <is>
          <t>SANCHEZ JIMENEZ WENDY JANNETH</t>
        </is>
      </c>
      <c r="E10" s="4" t="n">
        <v>1000035648</v>
      </c>
      <c r="F10" t="inlineStr">
        <is>
          <t>G. ROJAS (DIRECTO)</t>
        </is>
      </c>
      <c r="G10" t="inlineStr">
        <is>
          <t>Engorde</t>
        </is>
      </c>
      <c r="H10" t="inlineStr">
        <is>
          <t>Nicovita Katal</t>
        </is>
      </c>
      <c r="I10" s="4" t="n">
        <v>7500107</v>
      </c>
      <c r="J10" t="inlineStr">
        <is>
          <t>Nicovita Katal Camarón 35% 2.0</t>
        </is>
      </c>
      <c r="K10" t="n">
        <v>91610563</v>
      </c>
      <c r="L10" t="inlineStr">
        <is>
          <t>004002-000138108</t>
        </is>
      </c>
      <c r="M10" t="n">
        <v>4402038</v>
      </c>
      <c r="N10" t="inlineStr">
        <is>
          <t>[GRT]-MARYCIELO/DIR/TRR/(09:00)</t>
        </is>
      </c>
      <c r="O10" s="4" t="n">
        <v>30007671</v>
      </c>
      <c r="P10" t="inlineStr">
        <is>
          <t>GRUPO ROJAS - TENGUEL</t>
        </is>
      </c>
      <c r="Q10" t="inlineStr">
        <is>
          <t>Crédito 120 días</t>
        </is>
      </c>
      <c r="R10" t="inlineStr">
        <is>
          <t>30/07/2024</t>
        </is>
      </c>
      <c r="S10" t="n">
        <v>594</v>
      </c>
      <c r="T10" t="n">
        <v>14.85</v>
      </c>
      <c r="U10" s="5" t="n">
        <v>17649.52</v>
      </c>
      <c r="V10" s="6" t="n">
        <v>0.01859402433658</v>
      </c>
      <c r="W10" s="5" t="n">
        <v>38.39</v>
      </c>
      <c r="X10" s="6" t="n">
        <v>-0.2260224893723201</v>
      </c>
      <c r="Y10" s="5">
        <f>TRUNC(W10*(1+X10),3)</f>
        <v/>
      </c>
      <c r="Z10" s="6" t="n">
        <v>0</v>
      </c>
      <c r="AA10" s="5">
        <f>W10*(1+Z10)*V10*S10</f>
        <v/>
      </c>
    </row>
    <row r="11">
      <c r="A11" t="n">
        <v>1000035644</v>
      </c>
      <c r="B11" t="inlineStr">
        <is>
          <t>PESQUERA MARYCIELO CIA LTDA</t>
        </is>
      </c>
      <c r="C11" t="n">
        <v>1168010</v>
      </c>
      <c r="D11" t="inlineStr">
        <is>
          <t>SANCHEZ JIMENEZ WENDY JANNETH</t>
        </is>
      </c>
      <c r="E11" s="4" t="n">
        <v>1000035648</v>
      </c>
      <c r="F11" t="inlineStr">
        <is>
          <t>G. ROJAS (DIRECTO)</t>
        </is>
      </c>
      <c r="G11" t="inlineStr">
        <is>
          <t>Engorde</t>
        </is>
      </c>
      <c r="H11" t="inlineStr">
        <is>
          <t>Nicovita Katal</t>
        </is>
      </c>
      <c r="I11" s="4" t="n">
        <v>7500107</v>
      </c>
      <c r="J11" t="inlineStr">
        <is>
          <t>Nicovita Katal Camarón 35% 2.0</t>
        </is>
      </c>
      <c r="K11" t="n">
        <v>91613156</v>
      </c>
      <c r="L11" t="inlineStr">
        <is>
          <t>004002-000138199</t>
        </is>
      </c>
      <c r="M11" t="n">
        <v>4402042</v>
      </c>
      <c r="N11" t="inlineStr">
        <is>
          <t>[GRH]-MARYCIELO/DIR/TRR/(07:00)</t>
        </is>
      </c>
      <c r="O11" s="4" t="n">
        <v>30007674</v>
      </c>
      <c r="P11" t="inlineStr">
        <is>
          <t>GRUPO ROJAS - HUAQUILLAS</t>
        </is>
      </c>
      <c r="Q11" t="inlineStr">
        <is>
          <t>Crédito 120 días</t>
        </is>
      </c>
      <c r="R11" t="inlineStr">
        <is>
          <t>31/07/2024</t>
        </is>
      </c>
      <c r="S11" t="n">
        <v>66</v>
      </c>
      <c r="T11" t="n">
        <v>1.65</v>
      </c>
      <c r="U11" s="5" t="n">
        <v>1961.06</v>
      </c>
      <c r="V11" s="6" t="n">
        <v>0.01859402433658</v>
      </c>
      <c r="W11" s="5" t="n">
        <v>38.39</v>
      </c>
      <c r="X11" s="6" t="n">
        <v>-0.2260216123201275</v>
      </c>
      <c r="Y11" s="5">
        <f>TRUNC(W11*(1+X11),3)</f>
        <v/>
      </c>
      <c r="Z11" s="6" t="n">
        <v>0</v>
      </c>
      <c r="AA11" s="5">
        <f>W11*(1+Z11)*V11*S11</f>
        <v/>
      </c>
    </row>
    <row r="12">
      <c r="A12" t="n">
        <v>1000035645</v>
      </c>
      <c r="B12" t="inlineStr">
        <is>
          <t>BOSELICORP S A</t>
        </is>
      </c>
      <c r="C12" t="n">
        <v>1168010</v>
      </c>
      <c r="D12" t="inlineStr">
        <is>
          <t>SANCHEZ JIMENEZ WENDY JANNETH</t>
        </is>
      </c>
      <c r="E12" s="4" t="n">
        <v>1000035648</v>
      </c>
      <c r="F12" t="inlineStr">
        <is>
          <t>G. ROJAS (DIRECTO)</t>
        </is>
      </c>
      <c r="G12" t="inlineStr">
        <is>
          <t>Engorde</t>
        </is>
      </c>
      <c r="H12" t="inlineStr">
        <is>
          <t>Nicovita Katal</t>
        </is>
      </c>
      <c r="I12" s="4" t="n">
        <v>7500107</v>
      </c>
      <c r="J12" t="inlineStr">
        <is>
          <t>Nicovita Katal Camarón 35% 2.0</t>
        </is>
      </c>
      <c r="K12" t="n">
        <v>91581145</v>
      </c>
      <c r="L12" t="inlineStr">
        <is>
          <t>004002-000136499</t>
        </is>
      </c>
      <c r="M12" t="n">
        <v>4284470</v>
      </c>
      <c r="N12" t="inlineStr">
        <is>
          <t>[GRH]-BOSELICORP/DIR/TRR/(07:00)</t>
        </is>
      </c>
      <c r="O12" s="4" t="n">
        <v>30007674</v>
      </c>
      <c r="P12" t="inlineStr">
        <is>
          <t>GRUPO ROJAS - HUAQUILLAS</t>
        </is>
      </c>
      <c r="Q12" t="inlineStr">
        <is>
          <t>Crédito 120 días</t>
        </is>
      </c>
      <c r="R12" t="inlineStr">
        <is>
          <t>01/07/2024</t>
        </is>
      </c>
      <c r="S12" t="n">
        <v>132</v>
      </c>
      <c r="T12" t="n">
        <v>3.3</v>
      </c>
      <c r="U12" s="5" t="n">
        <v>3922.12</v>
      </c>
      <c r="V12" s="6" t="n">
        <v>0.01859402433658</v>
      </c>
      <c r="W12" s="5" t="n">
        <v>38.39</v>
      </c>
      <c r="X12" s="6" t="n">
        <v>-0.2260216123201275</v>
      </c>
      <c r="Y12" s="5">
        <f>TRUNC(W12*(1+X12),3)</f>
        <v/>
      </c>
      <c r="Z12" s="6" t="n">
        <v>0</v>
      </c>
      <c r="AA12" s="5">
        <f>W12*(1+Z12)*V12*S12</f>
        <v/>
      </c>
    </row>
    <row r="13">
      <c r="A13" t="n">
        <v>1000035645</v>
      </c>
      <c r="B13" t="inlineStr">
        <is>
          <t>BOSELICORP S A</t>
        </is>
      </c>
      <c r="C13" t="n">
        <v>1168010</v>
      </c>
      <c r="D13" t="inlineStr">
        <is>
          <t>SANCHEZ JIMENEZ WENDY JANNETH</t>
        </is>
      </c>
      <c r="E13" s="4" t="n">
        <v>1000035648</v>
      </c>
      <c r="F13" t="inlineStr">
        <is>
          <t>G. ROJAS (DIRECTO)</t>
        </is>
      </c>
      <c r="G13" t="inlineStr">
        <is>
          <t>Engorde</t>
        </is>
      </c>
      <c r="H13" t="inlineStr">
        <is>
          <t>Nicovita Katal</t>
        </is>
      </c>
      <c r="I13" s="4" t="n">
        <v>7500107</v>
      </c>
      <c r="J13" t="inlineStr">
        <is>
          <t>Nicovita Katal Camarón 35% 2.0</t>
        </is>
      </c>
      <c r="K13" t="n">
        <v>91586193</v>
      </c>
      <c r="L13" t="inlineStr">
        <is>
          <t>004002-000136773</t>
        </is>
      </c>
      <c r="M13" t="n">
        <v>4303874</v>
      </c>
      <c r="N13" t="inlineStr">
        <is>
          <t>[GRH]-BOSELICORP/DIR/TRR/(07:00)</t>
        </is>
      </c>
      <c r="O13" s="4" t="n">
        <v>30007674</v>
      </c>
      <c r="P13" t="inlineStr">
        <is>
          <t>GRUPO ROJAS - HUAQUILLAS</t>
        </is>
      </c>
      <c r="Q13" t="inlineStr">
        <is>
          <t>Crédito 120 días</t>
        </is>
      </c>
      <c r="R13" t="inlineStr">
        <is>
          <t>06/07/2024</t>
        </is>
      </c>
      <c r="S13" t="n">
        <v>594</v>
      </c>
      <c r="T13" t="n">
        <v>14.85</v>
      </c>
      <c r="U13" s="5" t="n">
        <v>17649.53</v>
      </c>
      <c r="V13" s="6" t="n">
        <v>0.01859402433658</v>
      </c>
      <c r="W13" s="5" t="n">
        <v>38.39</v>
      </c>
      <c r="X13" s="6" t="n">
        <v>-0.2260220508462238</v>
      </c>
      <c r="Y13" s="5">
        <f>TRUNC(W13*(1+X13),3)</f>
        <v/>
      </c>
      <c r="Z13" s="6" t="n">
        <v>0</v>
      </c>
      <c r="AA13" s="5">
        <f>W13*(1+Z13)*V13*S13</f>
        <v/>
      </c>
    </row>
    <row r="14">
      <c r="A14" t="n">
        <v>1000035645</v>
      </c>
      <c r="B14" t="inlineStr">
        <is>
          <t>BOSELICORP S A</t>
        </is>
      </c>
      <c r="C14" t="n">
        <v>1168010</v>
      </c>
      <c r="D14" t="inlineStr">
        <is>
          <t>SANCHEZ JIMENEZ WENDY JANNETH</t>
        </is>
      </c>
      <c r="E14" s="4" t="n">
        <v>1000035648</v>
      </c>
      <c r="F14" t="inlineStr">
        <is>
          <t>G. ROJAS (DIRECTO)</t>
        </is>
      </c>
      <c r="G14" t="inlineStr">
        <is>
          <t>Engorde</t>
        </is>
      </c>
      <c r="H14" t="inlineStr">
        <is>
          <t>Nicovita Katal</t>
        </is>
      </c>
      <c r="I14" s="4" t="n">
        <v>7500107</v>
      </c>
      <c r="J14" t="inlineStr">
        <is>
          <t>Nicovita Katal Camarón 35% 2.0</t>
        </is>
      </c>
      <c r="K14" t="n">
        <v>91586202</v>
      </c>
      <c r="L14" t="inlineStr">
        <is>
          <t>004002-000136765</t>
        </is>
      </c>
      <c r="M14" t="n">
        <v>4303874</v>
      </c>
      <c r="N14" t="inlineStr">
        <is>
          <t>[GRH]-BOSELICORP/DIR/TRR/(07:00)</t>
        </is>
      </c>
      <c r="O14" s="4" t="n">
        <v>30007674</v>
      </c>
      <c r="P14" t="inlineStr">
        <is>
          <t>GRUPO ROJAS - HUAQUILLAS</t>
        </is>
      </c>
      <c r="Q14" t="inlineStr">
        <is>
          <t>Crédito 120 días</t>
        </is>
      </c>
      <c r="R14" t="inlineStr">
        <is>
          <t>06/07/2024</t>
        </is>
      </c>
      <c r="S14" t="n">
        <v>66</v>
      </c>
      <c r="T14" t="n">
        <v>1.65</v>
      </c>
      <c r="U14" s="5" t="n">
        <v>1961.06</v>
      </c>
      <c r="V14" s="6" t="n">
        <v>0.01859402433658</v>
      </c>
      <c r="W14" s="5" t="n">
        <v>38.39</v>
      </c>
      <c r="X14" s="6" t="n">
        <v>-0.2260216123201275</v>
      </c>
      <c r="Y14" s="5">
        <f>TRUNC(W14*(1+X14),3)</f>
        <v/>
      </c>
      <c r="Z14" s="6" t="n">
        <v>0</v>
      </c>
      <c r="AA14" s="5">
        <f>W14*(1+Z14)*V14*S14</f>
        <v/>
      </c>
    </row>
    <row r="15">
      <c r="A15" t="n">
        <v>1000035645</v>
      </c>
      <c r="B15" t="inlineStr">
        <is>
          <t>BOSELICORP S A</t>
        </is>
      </c>
      <c r="C15" t="n">
        <v>1168010</v>
      </c>
      <c r="D15" t="inlineStr">
        <is>
          <t>SANCHEZ JIMENEZ WENDY JANNETH</t>
        </is>
      </c>
      <c r="E15" s="4" t="n">
        <v>1000035648</v>
      </c>
      <c r="F15" t="inlineStr">
        <is>
          <t>G. ROJAS (DIRECTO)</t>
        </is>
      </c>
      <c r="G15" t="inlineStr">
        <is>
          <t>Engorde</t>
        </is>
      </c>
      <c r="H15" t="inlineStr">
        <is>
          <t>Nicovita Katal</t>
        </is>
      </c>
      <c r="I15" s="4" t="n">
        <v>7500107</v>
      </c>
      <c r="J15" t="inlineStr">
        <is>
          <t>Nicovita Katal Camarón 35% 2.0</t>
        </is>
      </c>
      <c r="K15" t="n">
        <v>91586205</v>
      </c>
      <c r="L15" t="inlineStr">
        <is>
          <t>004002-000136766</t>
        </is>
      </c>
      <c r="M15" t="n">
        <v>4303874</v>
      </c>
      <c r="N15" t="inlineStr">
        <is>
          <t>[GRH]-BOSELICORP/DIR/TRR/(07:00)</t>
        </is>
      </c>
      <c r="O15" s="4" t="n">
        <v>30007674</v>
      </c>
      <c r="P15" t="inlineStr">
        <is>
          <t>GRUPO ROJAS - HUAQUILLAS</t>
        </is>
      </c>
      <c r="Q15" t="inlineStr">
        <is>
          <t>Crédito 120 días</t>
        </is>
      </c>
      <c r="R15" t="inlineStr">
        <is>
          <t>06/07/2024</t>
        </is>
      </c>
      <c r="S15" t="n">
        <v>66</v>
      </c>
      <c r="T15" t="n">
        <v>1.65</v>
      </c>
      <c r="U15" s="5" t="n">
        <v>1961.06</v>
      </c>
      <c r="V15" s="6" t="n">
        <v>0.01859402433658</v>
      </c>
      <c r="W15" s="5" t="n">
        <v>38.39</v>
      </c>
      <c r="X15" s="6" t="n">
        <v>-0.2260216123201275</v>
      </c>
      <c r="Y15" s="5">
        <f>TRUNC(W15*(1+X15),3)</f>
        <v/>
      </c>
      <c r="Z15" s="6" t="n">
        <v>0</v>
      </c>
      <c r="AA15" s="5">
        <f>W15*(1+Z15)*V15*S15</f>
        <v/>
      </c>
    </row>
    <row r="16">
      <c r="A16" t="n">
        <v>1000035645</v>
      </c>
      <c r="B16" t="inlineStr">
        <is>
          <t>BOSELICORP S A</t>
        </is>
      </c>
      <c r="C16" t="n">
        <v>1168010</v>
      </c>
      <c r="D16" t="inlineStr">
        <is>
          <t>SANCHEZ JIMENEZ WENDY JANNETH</t>
        </is>
      </c>
      <c r="E16" s="4" t="n">
        <v>1000035648</v>
      </c>
      <c r="F16" t="inlineStr">
        <is>
          <t>G. ROJAS (DIRECTO)</t>
        </is>
      </c>
      <c r="G16" t="inlineStr">
        <is>
          <t>Engorde</t>
        </is>
      </c>
      <c r="H16" t="inlineStr">
        <is>
          <t>Nicovita Katal</t>
        </is>
      </c>
      <c r="I16" s="4" t="n">
        <v>7500107</v>
      </c>
      <c r="J16" t="inlineStr">
        <is>
          <t>Nicovita Katal Camarón 35% 2.0</t>
        </is>
      </c>
      <c r="K16" t="n">
        <v>91591510</v>
      </c>
      <c r="L16" t="inlineStr">
        <is>
          <t>004002-000137021</t>
        </is>
      </c>
      <c r="M16" t="n">
        <v>4330045</v>
      </c>
      <c r="N16" t="inlineStr">
        <is>
          <t>[GRH]-BOSELICORP/DIR/TRR/(07:00)</t>
        </is>
      </c>
      <c r="O16" s="4" t="n">
        <v>30007674</v>
      </c>
      <c r="P16" t="inlineStr">
        <is>
          <t>GRUPO ROJAS - HUAQUILLAS</t>
        </is>
      </c>
      <c r="Q16" t="inlineStr">
        <is>
          <t>Crédito 120 días</t>
        </is>
      </c>
      <c r="R16" t="inlineStr">
        <is>
          <t>11/07/2024</t>
        </is>
      </c>
      <c r="S16" t="n">
        <v>594</v>
      </c>
      <c r="T16" t="n">
        <v>14.85</v>
      </c>
      <c r="U16" s="5" t="n">
        <v>17649.52</v>
      </c>
      <c r="V16" s="6" t="n">
        <v>0.01859402433658</v>
      </c>
      <c r="W16" s="5" t="n">
        <v>38.39</v>
      </c>
      <c r="X16" s="6" t="n">
        <v>-0.2260224893723201</v>
      </c>
      <c r="Y16" s="5">
        <f>TRUNC(W16*(1+X16),3)</f>
        <v/>
      </c>
      <c r="Z16" s="6" t="n">
        <v>0</v>
      </c>
      <c r="AA16" s="5">
        <f>W16*(1+Z16)*V16*S16</f>
        <v/>
      </c>
    </row>
    <row r="17">
      <c r="A17" t="n">
        <v>1000035645</v>
      </c>
      <c r="B17" t="inlineStr">
        <is>
          <t>BOSELICORP S A</t>
        </is>
      </c>
      <c r="C17" t="n">
        <v>1168010</v>
      </c>
      <c r="D17" t="inlineStr">
        <is>
          <t>SANCHEZ JIMENEZ WENDY JANNETH</t>
        </is>
      </c>
      <c r="E17" s="4" t="n">
        <v>1000035648</v>
      </c>
      <c r="F17" t="inlineStr">
        <is>
          <t>G. ROJAS (DIRECTO)</t>
        </is>
      </c>
      <c r="G17" t="inlineStr">
        <is>
          <t>Engorde</t>
        </is>
      </c>
      <c r="H17" t="inlineStr">
        <is>
          <t>Nicovita Katal</t>
        </is>
      </c>
      <c r="I17" s="4" t="n">
        <v>7500107</v>
      </c>
      <c r="J17" t="inlineStr">
        <is>
          <t>Nicovita Katal Camarón 35% 2.0</t>
        </is>
      </c>
      <c r="K17" t="n">
        <v>91596356</v>
      </c>
      <c r="L17" t="inlineStr">
        <is>
          <t>004002-000137314</t>
        </is>
      </c>
      <c r="M17" t="n">
        <v>4345904</v>
      </c>
      <c r="N17" t="inlineStr">
        <is>
          <t>[GRH]-BOSELICORP/DIR/TRR/(07:00)</t>
        </is>
      </c>
      <c r="O17" s="4" t="n">
        <v>30007674</v>
      </c>
      <c r="P17" t="inlineStr">
        <is>
          <t>GRUPO ROJAS - HUAQUILLAS</t>
        </is>
      </c>
      <c r="Q17" t="inlineStr">
        <is>
          <t>Crédito 120 días</t>
        </is>
      </c>
      <c r="R17" t="inlineStr">
        <is>
          <t>16/07/2024</t>
        </is>
      </c>
      <c r="S17" t="n">
        <v>594</v>
      </c>
      <c r="T17" t="n">
        <v>14.85</v>
      </c>
      <c r="U17" s="5" t="n">
        <v>17649.53</v>
      </c>
      <c r="V17" s="6" t="n">
        <v>0.01859402433658</v>
      </c>
      <c r="W17" s="5" t="n">
        <v>38.39</v>
      </c>
      <c r="X17" s="6" t="n">
        <v>-0.2260220508462238</v>
      </c>
      <c r="Y17" s="5">
        <f>TRUNC(W17*(1+X17),3)</f>
        <v/>
      </c>
      <c r="Z17" s="6" t="n">
        <v>0</v>
      </c>
      <c r="AA17" s="5">
        <f>W17*(1+Z17)*V17*S17</f>
        <v/>
      </c>
    </row>
    <row r="18">
      <c r="A18" t="n">
        <v>1000035645</v>
      </c>
      <c r="B18" t="inlineStr">
        <is>
          <t>BOSELICORP S A</t>
        </is>
      </c>
      <c r="C18" t="n">
        <v>1168010</v>
      </c>
      <c r="D18" t="inlineStr">
        <is>
          <t>SANCHEZ JIMENEZ WENDY JANNETH</t>
        </is>
      </c>
      <c r="E18" s="4" t="n">
        <v>1000035648</v>
      </c>
      <c r="F18" t="inlineStr">
        <is>
          <t>G. ROJAS (DIRECTO)</t>
        </is>
      </c>
      <c r="G18" t="inlineStr">
        <is>
          <t>Engorde</t>
        </is>
      </c>
      <c r="H18" t="inlineStr">
        <is>
          <t>Nicovita Katal</t>
        </is>
      </c>
      <c r="I18" s="4" t="n">
        <v>7500107</v>
      </c>
      <c r="J18" t="inlineStr">
        <is>
          <t>Nicovita Katal Camarón 35% 2.0</t>
        </is>
      </c>
      <c r="K18" t="n">
        <v>91601702</v>
      </c>
      <c r="L18" t="inlineStr">
        <is>
          <t>004002-000137597</t>
        </is>
      </c>
      <c r="M18" t="n">
        <v>4373689</v>
      </c>
      <c r="N18" t="inlineStr">
        <is>
          <t>[GRH]-BOSELICORP/DIR/TRR/(07:00)</t>
        </is>
      </c>
      <c r="O18" s="4" t="n">
        <v>30007674</v>
      </c>
      <c r="P18" t="inlineStr">
        <is>
          <t>GRUPO ROJAS - HUAQUILLAS</t>
        </is>
      </c>
      <c r="Q18" t="inlineStr">
        <is>
          <t>Crédito 120 días</t>
        </is>
      </c>
      <c r="R18" t="inlineStr">
        <is>
          <t>20/07/2024</t>
        </is>
      </c>
      <c r="S18" t="n">
        <v>330</v>
      </c>
      <c r="T18" t="n">
        <v>8.25</v>
      </c>
      <c r="U18" s="5" t="n">
        <v>9805.290000000001</v>
      </c>
      <c r="V18" s="6" t="n">
        <v>0.01859402433658</v>
      </c>
      <c r="W18" s="5" t="n">
        <v>38.39</v>
      </c>
      <c r="X18" s="6" t="n">
        <v>-0.2260224016671008</v>
      </c>
      <c r="Y18" s="5">
        <f>TRUNC(W18*(1+X18),3)</f>
        <v/>
      </c>
      <c r="Z18" s="6" t="n">
        <v>0</v>
      </c>
      <c r="AA18" s="5">
        <f>W18*(1+Z18)*V18*S18</f>
        <v/>
      </c>
    </row>
    <row r="19">
      <c r="A19" t="n">
        <v>1000035645</v>
      </c>
      <c r="B19" t="inlineStr">
        <is>
          <t>BOSELICORP S A</t>
        </is>
      </c>
      <c r="C19" t="n">
        <v>1168010</v>
      </c>
      <c r="D19" t="inlineStr">
        <is>
          <t>SANCHEZ JIMENEZ WENDY JANNETH</t>
        </is>
      </c>
      <c r="E19" s="4" t="n">
        <v>1000035648</v>
      </c>
      <c r="F19" t="inlineStr">
        <is>
          <t>G. ROJAS (DIRECTO)</t>
        </is>
      </c>
      <c r="G19" t="inlineStr">
        <is>
          <t>Engorde</t>
        </is>
      </c>
      <c r="H19" t="inlineStr">
        <is>
          <t>Nicovita Katal</t>
        </is>
      </c>
      <c r="I19" s="4" t="n">
        <v>7500107</v>
      </c>
      <c r="J19" t="inlineStr">
        <is>
          <t>Nicovita Katal Camarón 35% 2.0</t>
        </is>
      </c>
      <c r="K19" t="n">
        <v>91606432</v>
      </c>
      <c r="L19" t="inlineStr">
        <is>
          <t>004002-000137914</t>
        </is>
      </c>
      <c r="M19" t="n">
        <v>4393860</v>
      </c>
      <c r="N19" t="inlineStr">
        <is>
          <t>[GRH]-BOSELICORP/DIR/TRR/(07:00)</t>
        </is>
      </c>
      <c r="O19" s="4" t="n">
        <v>30007674</v>
      </c>
      <c r="P19" t="inlineStr">
        <is>
          <t>GRUPO ROJAS - HUAQUILLAS</t>
        </is>
      </c>
      <c r="Q19" t="inlineStr">
        <is>
          <t>Crédito 120 días</t>
        </is>
      </c>
      <c r="R19" t="inlineStr">
        <is>
          <t>25/07/2024</t>
        </is>
      </c>
      <c r="S19" t="n">
        <v>264</v>
      </c>
      <c r="T19" t="n">
        <v>6.6</v>
      </c>
      <c r="U19" s="5" t="n">
        <v>7844.23</v>
      </c>
      <c r="V19" s="6" t="n">
        <v>0.01859402433658</v>
      </c>
      <c r="W19" s="5" t="n">
        <v>38.39</v>
      </c>
      <c r="X19" s="6" t="n">
        <v>-0.2260225990038441</v>
      </c>
      <c r="Y19" s="5">
        <f>TRUNC(W19*(1+X19),3)</f>
        <v/>
      </c>
      <c r="Z19" s="6" t="n">
        <v>0</v>
      </c>
      <c r="AA19" s="5">
        <f>W19*(1+Z19)*V19*S19</f>
        <v/>
      </c>
    </row>
    <row r="20">
      <c r="A20" t="n">
        <v>1000035645</v>
      </c>
      <c r="B20" t="inlineStr">
        <is>
          <t>BOSELICORP S A</t>
        </is>
      </c>
      <c r="C20" t="n">
        <v>1168010</v>
      </c>
      <c r="D20" t="inlineStr">
        <is>
          <t>SANCHEZ JIMENEZ WENDY JANNETH</t>
        </is>
      </c>
      <c r="E20" s="4" t="n">
        <v>1000035648</v>
      </c>
      <c r="F20" t="inlineStr">
        <is>
          <t>G. ROJAS (DIRECTO)</t>
        </is>
      </c>
      <c r="G20" t="inlineStr">
        <is>
          <t>Engorde</t>
        </is>
      </c>
      <c r="H20" t="inlineStr">
        <is>
          <t>Nicovita Katal</t>
        </is>
      </c>
      <c r="I20" s="4" t="n">
        <v>7500107</v>
      </c>
      <c r="J20" t="inlineStr">
        <is>
          <t>Nicovita Katal Camarón 35% 2.0</t>
        </is>
      </c>
      <c r="K20" t="n">
        <v>91609096</v>
      </c>
      <c r="L20" t="inlineStr">
        <is>
          <t>004002-000137958</t>
        </is>
      </c>
      <c r="M20" t="n">
        <v>4393862</v>
      </c>
      <c r="N20" t="inlineStr">
        <is>
          <t>[GRH]-BOSELICORP/DIR/TRR/(07:00)</t>
        </is>
      </c>
      <c r="O20" s="4" t="n">
        <v>30007674</v>
      </c>
      <c r="P20" t="inlineStr">
        <is>
          <t>GRUPO ROJAS - HUAQUILLAS</t>
        </is>
      </c>
      <c r="Q20" t="inlineStr">
        <is>
          <t>Crédito 120 días</t>
        </is>
      </c>
      <c r="R20" t="inlineStr">
        <is>
          <t>27/07/2024</t>
        </is>
      </c>
      <c r="S20" t="n">
        <v>330</v>
      </c>
      <c r="T20" t="n">
        <v>8.25</v>
      </c>
      <c r="U20" s="5" t="n">
        <v>9805.290000000001</v>
      </c>
      <c r="V20" s="6" t="n">
        <v>0.01859402433658</v>
      </c>
      <c r="W20" s="5" t="n">
        <v>38.39</v>
      </c>
      <c r="X20" s="6" t="n">
        <v>-0.2260224016671008</v>
      </c>
      <c r="Y20" s="5">
        <f>TRUNC(W20*(1+X20),3)</f>
        <v/>
      </c>
      <c r="Z20" s="6" t="n">
        <v>0</v>
      </c>
      <c r="AA20" s="5">
        <f>W20*(1+Z20)*V20*S20</f>
        <v/>
      </c>
    </row>
    <row r="21">
      <c r="A21" t="n">
        <v>1000035645</v>
      </c>
      <c r="B21" t="inlineStr">
        <is>
          <t>BOSELICORP S A</t>
        </is>
      </c>
      <c r="C21" t="n">
        <v>1168010</v>
      </c>
      <c r="D21" t="inlineStr">
        <is>
          <t>SANCHEZ JIMENEZ WENDY JANNETH</t>
        </is>
      </c>
      <c r="E21" s="4" t="n">
        <v>1000035648</v>
      </c>
      <c r="F21" t="inlineStr">
        <is>
          <t>G. ROJAS (DIRECTO)</t>
        </is>
      </c>
      <c r="G21" t="inlineStr">
        <is>
          <t>Engorde</t>
        </is>
      </c>
      <c r="H21" t="inlineStr">
        <is>
          <t>Nicovita Katal</t>
        </is>
      </c>
      <c r="I21" s="4" t="n">
        <v>7500107</v>
      </c>
      <c r="J21" t="inlineStr">
        <is>
          <t>Nicovita Katal Camarón 35% 2.0</t>
        </is>
      </c>
      <c r="K21" t="n">
        <v>91613152</v>
      </c>
      <c r="L21" t="inlineStr">
        <is>
          <t>004002-000138198</t>
        </is>
      </c>
      <c r="M21" t="n">
        <v>4402040</v>
      </c>
      <c r="N21" t="inlineStr">
        <is>
          <t>[GRH]-BOSELICORP/DIR/TRR/(07:00)</t>
        </is>
      </c>
      <c r="O21" s="4" t="n">
        <v>30007674</v>
      </c>
      <c r="P21" t="inlineStr">
        <is>
          <t>GRUPO ROJAS - HUAQUILLAS</t>
        </is>
      </c>
      <c r="Q21" t="inlineStr">
        <is>
          <t>Crédito 120 días</t>
        </is>
      </c>
      <c r="R21" t="inlineStr">
        <is>
          <t>31/07/2024</t>
        </is>
      </c>
      <c r="S21" t="n">
        <v>198</v>
      </c>
      <c r="T21" t="n">
        <v>4.95</v>
      </c>
      <c r="U21" s="5" t="n">
        <v>5883.17</v>
      </c>
      <c r="V21" s="6" t="n">
        <v>0.01859402433658</v>
      </c>
      <c r="W21" s="5" t="n">
        <v>38.39</v>
      </c>
      <c r="X21" s="6" t="n">
        <v>-0.2260229278984163</v>
      </c>
      <c r="Y21" s="5">
        <f>TRUNC(W21*(1+X21),3)</f>
        <v/>
      </c>
      <c r="Z21" s="6" t="n">
        <v>0</v>
      </c>
      <c r="AA21" s="5">
        <f>W21*(1+Z21)*V21*S21</f>
        <v/>
      </c>
    </row>
    <row r="22">
      <c r="A22" t="n">
        <v>1000035647</v>
      </c>
      <c r="B22" t="inlineStr">
        <is>
          <t>ESTDICONST S.A.</t>
        </is>
      </c>
      <c r="C22" t="n">
        <v>1168010</v>
      </c>
      <c r="D22" t="inlineStr">
        <is>
          <t>SANCHEZ JIMENEZ WENDY JANNETH</t>
        </is>
      </c>
      <c r="E22" s="4" t="n">
        <v>1000035648</v>
      </c>
      <c r="F22" t="inlineStr">
        <is>
          <t>G. ROJAS (DIRECTO)</t>
        </is>
      </c>
      <c r="G22" t="inlineStr">
        <is>
          <t>Engorde</t>
        </is>
      </c>
      <c r="H22" t="inlineStr">
        <is>
          <t>Nicovita Katal</t>
        </is>
      </c>
      <c r="I22" s="4" t="n">
        <v>7500107</v>
      </c>
      <c r="J22" t="inlineStr">
        <is>
          <t>Nicovita Katal Camarón 35% 2.0</t>
        </is>
      </c>
      <c r="K22" t="n">
        <v>91581147</v>
      </c>
      <c r="L22" t="inlineStr">
        <is>
          <t>004002-000136501</t>
        </is>
      </c>
      <c r="M22" t="n">
        <v>4284469</v>
      </c>
      <c r="N22" t="inlineStr">
        <is>
          <t>[GRV]-ESTDICONST/DIR/TRR/(07:00)</t>
        </is>
      </c>
      <c r="O22" s="4" t="n">
        <v>30007678</v>
      </c>
      <c r="P22" t="inlineStr">
        <is>
          <t>GRUPO ROJAS - VILLANUEVA</t>
        </is>
      </c>
      <c r="Q22" t="inlineStr">
        <is>
          <t>Crédito 120 días</t>
        </is>
      </c>
      <c r="R22" t="inlineStr">
        <is>
          <t>01/07/2024</t>
        </is>
      </c>
      <c r="S22" t="n">
        <v>462</v>
      </c>
      <c r="T22" t="n">
        <v>11.55</v>
      </c>
      <c r="U22" s="5" t="n">
        <v>13727.41</v>
      </c>
      <c r="V22" s="6" t="n">
        <v>0.01859402433658</v>
      </c>
      <c r="W22" s="5" t="n">
        <v>38.39</v>
      </c>
      <c r="X22" s="6" t="n">
        <v>-0.2260221761393942</v>
      </c>
      <c r="Y22" s="5">
        <f>TRUNC(W22*(1+X22),3)</f>
        <v/>
      </c>
      <c r="Z22" s="6" t="n">
        <v>0</v>
      </c>
      <c r="AA22" s="5">
        <f>W22*(1+Z22)*V22*S22</f>
        <v/>
      </c>
    </row>
    <row r="23">
      <c r="A23" t="n">
        <v>1000035647</v>
      </c>
      <c r="B23" t="inlineStr">
        <is>
          <t>ESTDICONST S.A.</t>
        </is>
      </c>
      <c r="C23" t="n">
        <v>1168010</v>
      </c>
      <c r="D23" t="inlineStr">
        <is>
          <t>SANCHEZ JIMENEZ WENDY JANNETH</t>
        </is>
      </c>
      <c r="E23" s="4" t="n">
        <v>1000035648</v>
      </c>
      <c r="F23" t="inlineStr">
        <is>
          <t>G. ROJAS (DIRECTO)</t>
        </is>
      </c>
      <c r="G23" t="inlineStr">
        <is>
          <t>Engorde</t>
        </is>
      </c>
      <c r="H23" t="inlineStr">
        <is>
          <t>Nicovita Katal</t>
        </is>
      </c>
      <c r="I23" s="4" t="n">
        <v>7500107</v>
      </c>
      <c r="J23" t="inlineStr">
        <is>
          <t>Nicovita Katal Camarón 35% 2.0</t>
        </is>
      </c>
      <c r="K23" t="n">
        <v>91582901</v>
      </c>
      <c r="L23" t="inlineStr">
        <is>
          <t>004002-000136571</t>
        </is>
      </c>
      <c r="M23" t="n">
        <v>4294683</v>
      </c>
      <c r="N23" t="inlineStr">
        <is>
          <t>[GRD]-ESTDINCONST/DIR/TRR/(07:00)</t>
        </is>
      </c>
      <c r="O23" s="4" t="n">
        <v>30007673</v>
      </c>
      <c r="P23" t="inlineStr">
        <is>
          <t>GRUPO ROJAS - DURAN</t>
        </is>
      </c>
      <c r="Q23" t="inlineStr">
        <is>
          <t>Crédito 120 días</t>
        </is>
      </c>
      <c r="R23" t="inlineStr">
        <is>
          <t>03/07/2024</t>
        </is>
      </c>
      <c r="S23" t="n">
        <v>330</v>
      </c>
      <c r="T23" t="n">
        <v>8.25</v>
      </c>
      <c r="U23" s="5" t="n">
        <v>9805.290000000001</v>
      </c>
      <c r="V23" s="6" t="n">
        <v>0.01859402433658</v>
      </c>
      <c r="W23" s="5" t="n">
        <v>38.39</v>
      </c>
      <c r="X23" s="6" t="n">
        <v>-0.2260224016671008</v>
      </c>
      <c r="Y23" s="5">
        <f>TRUNC(W23*(1+X23),3)</f>
        <v/>
      </c>
      <c r="Z23" s="6" t="n">
        <v>0</v>
      </c>
      <c r="AA23" s="5">
        <f>W23*(1+Z23)*V23*S23</f>
        <v/>
      </c>
    </row>
    <row r="24">
      <c r="A24" t="n">
        <v>1000035647</v>
      </c>
      <c r="B24" t="inlineStr">
        <is>
          <t>ESTDICONST S.A.</t>
        </is>
      </c>
      <c r="C24" t="n">
        <v>1168010</v>
      </c>
      <c r="D24" t="inlineStr">
        <is>
          <t>SANCHEZ JIMENEZ WENDY JANNETH</t>
        </is>
      </c>
      <c r="E24" s="4" t="n">
        <v>1000035648</v>
      </c>
      <c r="F24" t="inlineStr">
        <is>
          <t>G. ROJAS (DIRECTO)</t>
        </is>
      </c>
      <c r="G24" t="inlineStr">
        <is>
          <t>Engorde</t>
        </is>
      </c>
      <c r="H24" t="inlineStr">
        <is>
          <t>Nicovita Katal</t>
        </is>
      </c>
      <c r="I24" s="4" t="n">
        <v>7500107</v>
      </c>
      <c r="J24" t="inlineStr">
        <is>
          <t>Nicovita Katal Camarón 35% 2.0</t>
        </is>
      </c>
      <c r="K24" t="n">
        <v>91582903</v>
      </c>
      <c r="L24" t="inlineStr">
        <is>
          <t>004002-000136572</t>
        </is>
      </c>
      <c r="M24" t="n">
        <v>4294683</v>
      </c>
      <c r="N24" t="inlineStr">
        <is>
          <t>[GRD]-ESTDINCONST/DIR/TRR/(07:00)</t>
        </is>
      </c>
      <c r="O24" s="4" t="n">
        <v>30007673</v>
      </c>
      <c r="P24" t="inlineStr">
        <is>
          <t>GRUPO ROJAS - DURAN</t>
        </is>
      </c>
      <c r="Q24" t="inlineStr">
        <is>
          <t>Crédito 120 días</t>
        </is>
      </c>
      <c r="R24" t="inlineStr">
        <is>
          <t>03/07/2024</t>
        </is>
      </c>
      <c r="S24" t="n">
        <v>132</v>
      </c>
      <c r="T24" t="n">
        <v>3.3</v>
      </c>
      <c r="U24" s="5" t="n">
        <v>3922.12</v>
      </c>
      <c r="V24" s="6" t="n">
        <v>0.01859402433658</v>
      </c>
      <c r="W24" s="5" t="n">
        <v>38.39</v>
      </c>
      <c r="X24" s="6" t="n">
        <v>-0.2260216123201275</v>
      </c>
      <c r="Y24" s="5">
        <f>TRUNC(W24*(1+X24),3)</f>
        <v/>
      </c>
      <c r="Z24" s="6" t="n">
        <v>0</v>
      </c>
      <c r="AA24" s="5">
        <f>W24*(1+Z24)*V24*S24</f>
        <v/>
      </c>
    </row>
    <row r="25">
      <c r="A25" t="n">
        <v>1000035647</v>
      </c>
      <c r="B25" t="inlineStr">
        <is>
          <t>ESTDICONST S.A.</t>
        </is>
      </c>
      <c r="C25" t="n">
        <v>1168010</v>
      </c>
      <c r="D25" t="inlineStr">
        <is>
          <t>SANCHEZ JIMENEZ WENDY JANNETH</t>
        </is>
      </c>
      <c r="E25" s="4" t="n">
        <v>1000035648</v>
      </c>
      <c r="F25" t="inlineStr">
        <is>
          <t>G. ROJAS (DIRECTO)</t>
        </is>
      </c>
      <c r="G25" t="inlineStr">
        <is>
          <t>Engorde</t>
        </is>
      </c>
      <c r="H25" t="inlineStr">
        <is>
          <t>Nicovita Katal</t>
        </is>
      </c>
      <c r="I25" s="4" t="n">
        <v>7500107</v>
      </c>
      <c r="J25" t="inlineStr">
        <is>
          <t>Nicovita Katal Camarón 35% 2.0</t>
        </is>
      </c>
      <c r="K25" t="n">
        <v>91586201</v>
      </c>
      <c r="L25" t="inlineStr">
        <is>
          <t>004002-000136787</t>
        </is>
      </c>
      <c r="M25" t="n">
        <v>4303871</v>
      </c>
      <c r="N25" t="inlineStr">
        <is>
          <t>[GRV]-ESTDICONST/DIR/TRR/(07:00)</t>
        </is>
      </c>
      <c r="O25" s="4" t="n">
        <v>30007678</v>
      </c>
      <c r="P25" t="inlineStr">
        <is>
          <t>GRUPO ROJAS - VILLANUEVA</t>
        </is>
      </c>
      <c r="Q25" t="inlineStr">
        <is>
          <t>Crédito 7 días</t>
        </is>
      </c>
      <c r="R25" t="inlineStr">
        <is>
          <t>06/07/2024</t>
        </is>
      </c>
      <c r="S25" t="n">
        <v>264</v>
      </c>
      <c r="T25" t="n">
        <v>6.6</v>
      </c>
      <c r="U25" s="5" t="n">
        <v>7569.7</v>
      </c>
      <c r="V25" s="6" t="n">
        <v>0.01859402433658</v>
      </c>
      <c r="W25" s="5" t="n">
        <v>38.39</v>
      </c>
      <c r="X25" s="6" t="n">
        <v>-0.2260216123201275</v>
      </c>
      <c r="Y25" s="5">
        <f>TRUNC(W25*(1+X25),3)</f>
        <v/>
      </c>
      <c r="Z25" s="6" t="n">
        <v>0.02709</v>
      </c>
      <c r="AA25" s="5">
        <f>W25*(1+Z25)*V25*S25</f>
        <v/>
      </c>
    </row>
    <row r="26">
      <c r="A26" t="n">
        <v>1000035647</v>
      </c>
      <c r="B26" t="inlineStr">
        <is>
          <t>ESTDICONST S.A.</t>
        </is>
      </c>
      <c r="C26" t="n">
        <v>1168010</v>
      </c>
      <c r="D26" t="inlineStr">
        <is>
          <t>SANCHEZ JIMENEZ WENDY JANNETH</t>
        </is>
      </c>
      <c r="E26" s="4" t="n">
        <v>1000035648</v>
      </c>
      <c r="F26" t="inlineStr">
        <is>
          <t>G. ROJAS (DIRECTO)</t>
        </is>
      </c>
      <c r="G26" t="inlineStr">
        <is>
          <t>Engorde</t>
        </is>
      </c>
      <c r="H26" t="inlineStr">
        <is>
          <t>Nicovita Katal</t>
        </is>
      </c>
      <c r="I26" s="4" t="n">
        <v>7500107</v>
      </c>
      <c r="J26" t="inlineStr">
        <is>
          <t>Nicovita Katal Camarón 35% 2.0</t>
        </is>
      </c>
      <c r="K26" t="n">
        <v>91588606</v>
      </c>
      <c r="L26" t="inlineStr">
        <is>
          <t>004002-000136865</t>
        </is>
      </c>
      <c r="M26" t="n">
        <v>4324048</v>
      </c>
      <c r="N26" t="inlineStr">
        <is>
          <t>[GRV]-ESTDICONST/DIR/TRR/(07:00)</t>
        </is>
      </c>
      <c r="O26" s="4" t="n">
        <v>30007678</v>
      </c>
      <c r="P26" t="inlineStr">
        <is>
          <t>GRUPO ROJAS - VILLANUEVA</t>
        </is>
      </c>
      <c r="Q26" t="inlineStr">
        <is>
          <t>Crédito 120 días</t>
        </is>
      </c>
      <c r="R26" t="inlineStr">
        <is>
          <t>09/07/2024</t>
        </is>
      </c>
      <c r="S26" t="n">
        <v>1188</v>
      </c>
      <c r="T26" t="n">
        <v>29.7</v>
      </c>
      <c r="U26" s="5" t="n">
        <v>35299.05</v>
      </c>
      <c r="V26" s="6" t="n">
        <v>0.01859402433658</v>
      </c>
      <c r="W26" s="5" t="n">
        <v>38.39</v>
      </c>
      <c r="X26" s="6" t="n">
        <v>-0.2260222701092719</v>
      </c>
      <c r="Y26" s="5">
        <f>TRUNC(W26*(1+X26),3)</f>
        <v/>
      </c>
      <c r="Z26" s="6" t="n">
        <v>0</v>
      </c>
      <c r="AA26" s="5">
        <f>W26*(1+Z26)*V26*S26</f>
        <v/>
      </c>
    </row>
    <row r="27">
      <c r="A27" t="n">
        <v>1000035647</v>
      </c>
      <c r="B27" t="inlineStr">
        <is>
          <t>ESTDICONST S.A.</t>
        </is>
      </c>
      <c r="C27" t="n">
        <v>1168010</v>
      </c>
      <c r="D27" t="inlineStr">
        <is>
          <t>SANCHEZ JIMENEZ WENDY JANNETH</t>
        </is>
      </c>
      <c r="E27" s="4" t="n">
        <v>1000035648</v>
      </c>
      <c r="F27" t="inlineStr">
        <is>
          <t>G. ROJAS (DIRECTO)</t>
        </is>
      </c>
      <c r="G27" t="inlineStr">
        <is>
          <t>Engorde</t>
        </is>
      </c>
      <c r="H27" t="inlineStr">
        <is>
          <t>Nicovita Katal</t>
        </is>
      </c>
      <c r="I27" s="4" t="n">
        <v>7500107</v>
      </c>
      <c r="J27" t="inlineStr">
        <is>
          <t>Nicovita Katal Camarón 35% 2.0</t>
        </is>
      </c>
      <c r="K27" t="n">
        <v>91592726</v>
      </c>
      <c r="L27" t="inlineStr">
        <is>
          <t>004002-000137113</t>
        </is>
      </c>
      <c r="M27" t="n">
        <v>4333377</v>
      </c>
      <c r="N27" t="inlineStr">
        <is>
          <t>[GRD]-ESTDINCONST/DIR/TRR/(07:00)</t>
        </is>
      </c>
      <c r="O27" s="4" t="n">
        <v>30007673</v>
      </c>
      <c r="P27" t="inlineStr">
        <is>
          <t>GRUPO ROJAS - DURAN</t>
        </is>
      </c>
      <c r="Q27" t="inlineStr">
        <is>
          <t>Crédito 120 días</t>
        </is>
      </c>
      <c r="R27" t="inlineStr">
        <is>
          <t>12/07/2024</t>
        </is>
      </c>
      <c r="S27" t="n">
        <v>396</v>
      </c>
      <c r="T27" t="n">
        <v>9.9</v>
      </c>
      <c r="U27" s="5" t="n">
        <v>11766.35</v>
      </c>
      <c r="V27" s="6" t="n">
        <v>0.01859402433658</v>
      </c>
      <c r="W27" s="5" t="n">
        <v>38.39</v>
      </c>
      <c r="X27" s="6" t="n">
        <v>-0.2260222701092719</v>
      </c>
      <c r="Y27" s="5">
        <f>TRUNC(W27*(1+X27),3)</f>
        <v/>
      </c>
      <c r="Z27" s="6" t="n">
        <v>0</v>
      </c>
      <c r="AA27" s="5">
        <f>W27*(1+Z27)*V27*S27</f>
        <v/>
      </c>
    </row>
    <row r="28">
      <c r="A28" t="n">
        <v>1000035647</v>
      </c>
      <c r="B28" t="inlineStr">
        <is>
          <t>ESTDICONST S.A.</t>
        </is>
      </c>
      <c r="C28" t="n">
        <v>1168010</v>
      </c>
      <c r="D28" t="inlineStr">
        <is>
          <t>SANCHEZ JIMENEZ WENDY JANNETH</t>
        </is>
      </c>
      <c r="E28" s="4" t="n">
        <v>1000035648</v>
      </c>
      <c r="F28" t="inlineStr">
        <is>
          <t>G. ROJAS (DIRECTO)</t>
        </is>
      </c>
      <c r="G28" t="inlineStr">
        <is>
          <t>Engorde</t>
        </is>
      </c>
      <c r="H28" t="inlineStr">
        <is>
          <t>Nicovita Katal</t>
        </is>
      </c>
      <c r="I28" s="4" t="n">
        <v>7500107</v>
      </c>
      <c r="J28" t="inlineStr">
        <is>
          <t>Nicovita Katal Camarón 35% 2.0</t>
        </is>
      </c>
      <c r="K28" t="n">
        <v>91594261</v>
      </c>
      <c r="L28" t="inlineStr">
        <is>
          <t>004002-000137217</t>
        </is>
      </c>
      <c r="M28" t="n">
        <v>4338401</v>
      </c>
      <c r="N28" t="inlineStr">
        <is>
          <t>[GRV]-ESTDICONST/DIR/TRR/(07:00)</t>
        </is>
      </c>
      <c r="O28" s="4" t="n">
        <v>30007678</v>
      </c>
      <c r="P28" t="inlineStr">
        <is>
          <t>GRUPO ROJAS - VILLANUEVA</t>
        </is>
      </c>
      <c r="Q28" t="inlineStr">
        <is>
          <t>Crédito 7 días</t>
        </is>
      </c>
      <c r="R28" t="inlineStr">
        <is>
          <t>13/07/2024</t>
        </is>
      </c>
      <c r="S28" t="n">
        <v>264</v>
      </c>
      <c r="T28" t="n">
        <v>6.6</v>
      </c>
      <c r="U28" s="5" t="n">
        <v>7569.7</v>
      </c>
      <c r="V28" s="6" t="n">
        <v>0.01859402433658</v>
      </c>
      <c r="W28" s="5" t="n">
        <v>38.39</v>
      </c>
      <c r="X28" s="6" t="n">
        <v>-0.2260216123201275</v>
      </c>
      <c r="Y28" s="5">
        <f>TRUNC(W28*(1+X28),3)</f>
        <v/>
      </c>
      <c r="Z28" s="6" t="n">
        <v>0.02709</v>
      </c>
      <c r="AA28" s="5">
        <f>W28*(1+Z28)*V28*S28</f>
        <v/>
      </c>
    </row>
    <row r="29">
      <c r="A29" t="n">
        <v>1000035647</v>
      </c>
      <c r="B29" t="inlineStr">
        <is>
          <t>ESTDICONST S.A.</t>
        </is>
      </c>
      <c r="C29" t="n">
        <v>1168010</v>
      </c>
      <c r="D29" t="inlineStr">
        <is>
          <t>SANCHEZ JIMENEZ WENDY JANNETH</t>
        </is>
      </c>
      <c r="E29" s="4" t="n">
        <v>1000035648</v>
      </c>
      <c r="F29" t="inlineStr">
        <is>
          <t>G. ROJAS (DIRECTO)</t>
        </is>
      </c>
      <c r="G29" t="inlineStr">
        <is>
          <t>Engorde</t>
        </is>
      </c>
      <c r="H29" t="inlineStr">
        <is>
          <t>Nicovita Katal</t>
        </is>
      </c>
      <c r="I29" s="4" t="n">
        <v>7500107</v>
      </c>
      <c r="J29" t="inlineStr">
        <is>
          <t>Nicovita Katal Camarón 35% 2.0</t>
        </is>
      </c>
      <c r="K29" t="n">
        <v>91597797</v>
      </c>
      <c r="L29" t="inlineStr">
        <is>
          <t>004002-000137428</t>
        </is>
      </c>
      <c r="M29" t="n">
        <v>4368635</v>
      </c>
      <c r="N29" t="inlineStr">
        <is>
          <t>[GRV]-ESTDICONST/DIR/TRR/(07:00)</t>
        </is>
      </c>
      <c r="O29" s="4" t="n">
        <v>30007678</v>
      </c>
      <c r="P29" t="inlineStr">
        <is>
          <t>GRUPO ROJAS - VILLANUEVA</t>
        </is>
      </c>
      <c r="Q29" t="inlineStr">
        <is>
          <t>Crédito 7 días</t>
        </is>
      </c>
      <c r="R29" t="inlineStr">
        <is>
          <t>17/07/2024</t>
        </is>
      </c>
      <c r="S29" t="n">
        <v>1122</v>
      </c>
      <c r="T29" t="n">
        <v>28.05</v>
      </c>
      <c r="U29" s="5" t="n">
        <v>32171.15</v>
      </c>
      <c r="V29" s="6" t="n">
        <v>0.01859402433658</v>
      </c>
      <c r="W29" s="5" t="n">
        <v>38.39</v>
      </c>
      <c r="X29" s="6" t="n">
        <v>-0.226022308802751</v>
      </c>
      <c r="Y29" s="5">
        <f>TRUNC(W29*(1+X29),3)</f>
        <v/>
      </c>
      <c r="Z29" s="6" t="n">
        <v>0.02709</v>
      </c>
      <c r="AA29" s="5">
        <f>W29*(1+Z29)*V29*S29</f>
        <v/>
      </c>
    </row>
    <row r="30">
      <c r="A30" t="n">
        <v>1000035647</v>
      </c>
      <c r="B30" t="inlineStr">
        <is>
          <t>ESTDICONST S.A.</t>
        </is>
      </c>
      <c r="C30" t="n">
        <v>1168010</v>
      </c>
      <c r="D30" t="inlineStr">
        <is>
          <t>SANCHEZ JIMENEZ WENDY JANNETH</t>
        </is>
      </c>
      <c r="E30" s="4" t="n">
        <v>1000035648</v>
      </c>
      <c r="F30" t="inlineStr">
        <is>
          <t>G. ROJAS (DIRECTO)</t>
        </is>
      </c>
      <c r="G30" t="inlineStr">
        <is>
          <t>Engorde</t>
        </is>
      </c>
      <c r="H30" t="inlineStr">
        <is>
          <t>Nicovita Katal</t>
        </is>
      </c>
      <c r="I30" s="4" t="n">
        <v>7500107</v>
      </c>
      <c r="J30" t="inlineStr">
        <is>
          <t>Nicovita Katal Camarón 35% 2.0</t>
        </is>
      </c>
      <c r="K30" t="n">
        <v>91597807</v>
      </c>
      <c r="L30" t="inlineStr">
        <is>
          <t>004002-000137396</t>
        </is>
      </c>
      <c r="M30" t="n">
        <v>4362420</v>
      </c>
      <c r="N30" t="inlineStr">
        <is>
          <t>[GRD]-ESTDICONST/DIR/TRR/(07:00)</t>
        </is>
      </c>
      <c r="O30" s="4" t="n">
        <v>30007673</v>
      </c>
      <c r="P30" t="inlineStr">
        <is>
          <t>GRUPO ROJAS - DURAN</t>
        </is>
      </c>
      <c r="Q30" t="inlineStr">
        <is>
          <t>Crédito 120 días</t>
        </is>
      </c>
      <c r="R30" t="inlineStr">
        <is>
          <t>17/07/2024</t>
        </is>
      </c>
      <c r="S30" t="n">
        <v>594</v>
      </c>
      <c r="T30" t="n">
        <v>14.85</v>
      </c>
      <c r="U30" s="5" t="n">
        <v>17649.53</v>
      </c>
      <c r="V30" s="6" t="n">
        <v>0.01859402433658</v>
      </c>
      <c r="W30" s="5" t="n">
        <v>38.39</v>
      </c>
      <c r="X30" s="6" t="n">
        <v>-0.2260220508462238</v>
      </c>
      <c r="Y30" s="5">
        <f>TRUNC(W30*(1+X30),3)</f>
        <v/>
      </c>
      <c r="Z30" s="6" t="n">
        <v>0</v>
      </c>
      <c r="AA30" s="5">
        <f>W30*(1+Z30)*V30*S30</f>
        <v/>
      </c>
    </row>
    <row r="31">
      <c r="A31" t="n">
        <v>1000035647</v>
      </c>
      <c r="B31" t="inlineStr">
        <is>
          <t>ESTDICONST S.A.</t>
        </is>
      </c>
      <c r="C31" t="n">
        <v>1168010</v>
      </c>
      <c r="D31" t="inlineStr">
        <is>
          <t>SANCHEZ JIMENEZ WENDY JANNETH</t>
        </is>
      </c>
      <c r="E31" s="4" t="n">
        <v>1000035648</v>
      </c>
      <c r="F31" t="inlineStr">
        <is>
          <t>G. ROJAS (DIRECTO)</t>
        </is>
      </c>
      <c r="G31" t="inlineStr">
        <is>
          <t>Engorde</t>
        </is>
      </c>
      <c r="H31" t="inlineStr">
        <is>
          <t>Nicovita Katal</t>
        </is>
      </c>
      <c r="I31" s="4" t="n">
        <v>7500107</v>
      </c>
      <c r="J31" t="inlineStr">
        <is>
          <t>Nicovita Katal Camarón 35% 2.0</t>
        </is>
      </c>
      <c r="K31" t="n">
        <v>91601736</v>
      </c>
      <c r="L31" t="inlineStr">
        <is>
          <t>004002-000137636</t>
        </is>
      </c>
      <c r="M31" t="n">
        <v>4368691</v>
      </c>
      <c r="N31" t="inlineStr">
        <is>
          <t>[GRV]-ESTDICONST/DIR/TRR/(07:00)</t>
        </is>
      </c>
      <c r="O31" s="4" t="n">
        <v>30007678</v>
      </c>
      <c r="P31" t="inlineStr">
        <is>
          <t>GRUPO ROJAS - VILLANUEVA</t>
        </is>
      </c>
      <c r="Q31" t="inlineStr">
        <is>
          <t>Crédito 120 días</t>
        </is>
      </c>
      <c r="R31" t="inlineStr">
        <is>
          <t>20/07/2024</t>
        </is>
      </c>
      <c r="S31" t="n">
        <v>528</v>
      </c>
      <c r="T31" t="n">
        <v>13.2</v>
      </c>
      <c r="U31" s="5" t="n">
        <v>15688.47</v>
      </c>
      <c r="V31" s="6" t="n">
        <v>0.01859402433658</v>
      </c>
      <c r="W31" s="5" t="n">
        <v>38.39</v>
      </c>
      <c r="X31" s="6" t="n">
        <v>-0.2260221056619859</v>
      </c>
      <c r="Y31" s="5">
        <f>TRUNC(W31*(1+X31),3)</f>
        <v/>
      </c>
      <c r="Z31" s="6" t="n">
        <v>0</v>
      </c>
      <c r="AA31" s="5">
        <f>W31*(1+Z31)*V31*S31</f>
        <v/>
      </c>
    </row>
    <row r="32">
      <c r="A32" t="n">
        <v>1000035647</v>
      </c>
      <c r="B32" t="inlineStr">
        <is>
          <t>ESTDICONST S.A.</t>
        </is>
      </c>
      <c r="C32" t="n">
        <v>1168010</v>
      </c>
      <c r="D32" t="inlineStr">
        <is>
          <t>SANCHEZ JIMENEZ WENDY JANNETH</t>
        </is>
      </c>
      <c r="E32" s="4" t="n">
        <v>1000035648</v>
      </c>
      <c r="F32" t="inlineStr">
        <is>
          <t>G. ROJAS (DIRECTO)</t>
        </is>
      </c>
      <c r="G32" t="inlineStr">
        <is>
          <t>Engorde</t>
        </is>
      </c>
      <c r="H32" t="inlineStr">
        <is>
          <t>Nicovita Katal</t>
        </is>
      </c>
      <c r="I32" s="4" t="n">
        <v>7500107</v>
      </c>
      <c r="J32" t="inlineStr">
        <is>
          <t>Nicovita Katal Camarón 35% 2.0</t>
        </is>
      </c>
      <c r="K32" t="n">
        <v>91605382</v>
      </c>
      <c r="L32" t="inlineStr">
        <is>
          <t>004002-000137798</t>
        </is>
      </c>
      <c r="M32" t="n">
        <v>4391203</v>
      </c>
      <c r="N32" t="inlineStr">
        <is>
          <t>[GRD]-ESTDINCONST/DIR/TRR/(07:00)</t>
        </is>
      </c>
      <c r="O32" s="4" t="n">
        <v>30007673</v>
      </c>
      <c r="P32" t="inlineStr">
        <is>
          <t>GRUPO ROJAS - DURAN</t>
        </is>
      </c>
      <c r="Q32" t="inlineStr">
        <is>
          <t>Crédito 120 días</t>
        </is>
      </c>
      <c r="R32" t="inlineStr">
        <is>
          <t>24/07/2024</t>
        </is>
      </c>
      <c r="S32" t="n">
        <v>594</v>
      </c>
      <c r="T32" t="n">
        <v>14.85</v>
      </c>
      <c r="U32" s="5" t="n">
        <v>17649.52</v>
      </c>
      <c r="V32" s="6" t="n">
        <v>0.01859402433658</v>
      </c>
      <c r="W32" s="5" t="n">
        <v>38.39</v>
      </c>
      <c r="X32" s="6" t="n">
        <v>-0.2260224893723201</v>
      </c>
      <c r="Y32" s="5">
        <f>TRUNC(W32*(1+X32),3)</f>
        <v/>
      </c>
      <c r="Z32" s="6" t="n">
        <v>0</v>
      </c>
      <c r="AA32" s="5">
        <f>W32*(1+Z32)*V32*S32</f>
        <v/>
      </c>
    </row>
    <row r="33">
      <c r="A33" t="n">
        <v>1000035647</v>
      </c>
      <c r="B33" t="inlineStr">
        <is>
          <t>ESTDICONST S.A.</t>
        </is>
      </c>
      <c r="C33" t="n">
        <v>1168010</v>
      </c>
      <c r="D33" t="inlineStr">
        <is>
          <t>SANCHEZ JIMENEZ WENDY JANNETH</t>
        </is>
      </c>
      <c r="E33" s="4" t="n">
        <v>1000035648</v>
      </c>
      <c r="F33" t="inlineStr">
        <is>
          <t>G. ROJAS (DIRECTO)</t>
        </is>
      </c>
      <c r="G33" t="inlineStr">
        <is>
          <t>Engorde</t>
        </is>
      </c>
      <c r="H33" t="inlineStr">
        <is>
          <t>Nicovita Katal</t>
        </is>
      </c>
      <c r="I33" s="4" t="n">
        <v>7500107</v>
      </c>
      <c r="J33" t="inlineStr">
        <is>
          <t>Nicovita Katal Camarón 35% 2.0</t>
        </is>
      </c>
      <c r="K33" t="n">
        <v>91609149</v>
      </c>
      <c r="L33" t="inlineStr">
        <is>
          <t>004002-000138038</t>
        </is>
      </c>
      <c r="M33" t="n">
        <v>4395446</v>
      </c>
      <c r="N33" t="inlineStr">
        <is>
          <t>[GRV]-ESTDICONST/DIR/TRR/(07:00)</t>
        </is>
      </c>
      <c r="O33" s="4" t="n">
        <v>30007678</v>
      </c>
      <c r="P33" t="inlineStr">
        <is>
          <t>GRUPO ROJAS - VILLANUEVA</t>
        </is>
      </c>
      <c r="Q33" t="inlineStr">
        <is>
          <t>Crédito 120 días</t>
        </is>
      </c>
      <c r="R33" t="inlineStr">
        <is>
          <t>27/07/2024</t>
        </is>
      </c>
      <c r="S33" t="n">
        <v>726</v>
      </c>
      <c r="T33" t="n">
        <v>18.15</v>
      </c>
      <c r="U33" s="5" t="n">
        <v>21571.64</v>
      </c>
      <c r="V33" s="6" t="n">
        <v>0.01859402433658</v>
      </c>
      <c r="W33" s="5" t="n">
        <v>38.39</v>
      </c>
      <c r="X33" s="6" t="n">
        <v>-0.2260223299082851</v>
      </c>
      <c r="Y33" s="5">
        <f>TRUNC(W33*(1+X33),3)</f>
        <v/>
      </c>
      <c r="Z33" s="6" t="n">
        <v>0</v>
      </c>
      <c r="AA33" s="5">
        <f>W33*(1+Z33)*V33*S33</f>
        <v/>
      </c>
    </row>
    <row r="34">
      <c r="A34" t="n">
        <v>1000035647</v>
      </c>
      <c r="B34" t="inlineStr">
        <is>
          <t>ESTDICONST S.A.</t>
        </is>
      </c>
      <c r="C34" t="n">
        <v>1168010</v>
      </c>
      <c r="D34" t="inlineStr">
        <is>
          <t>SANCHEZ JIMENEZ WENDY JANNETH</t>
        </is>
      </c>
      <c r="E34" s="4" t="n">
        <v>1000035648</v>
      </c>
      <c r="F34" t="inlineStr">
        <is>
          <t>G. ROJAS (DIRECTO)</t>
        </is>
      </c>
      <c r="G34" t="inlineStr">
        <is>
          <t>Engorde</t>
        </is>
      </c>
      <c r="H34" t="inlineStr">
        <is>
          <t>Nicovita Katal</t>
        </is>
      </c>
      <c r="I34" s="4" t="n">
        <v>7500107</v>
      </c>
      <c r="J34" t="inlineStr">
        <is>
          <t>Nicovita Katal Camarón 35% 2.0</t>
        </is>
      </c>
      <c r="K34" t="n">
        <v>91613163</v>
      </c>
      <c r="L34" t="inlineStr">
        <is>
          <t>004002-000138210</t>
        </is>
      </c>
      <c r="M34" t="n">
        <v>4402036</v>
      </c>
      <c r="N34" t="inlineStr">
        <is>
          <t>[GRV]-ESTDICONST/DIR/TRR/(07:00)</t>
        </is>
      </c>
      <c r="O34" s="4" t="n">
        <v>30007678</v>
      </c>
      <c r="P34" t="inlineStr">
        <is>
          <t>GRUPO ROJAS - VILLANUEVA</t>
        </is>
      </c>
      <c r="Q34" t="inlineStr">
        <is>
          <t>Crédito 120 días</t>
        </is>
      </c>
      <c r="R34" t="inlineStr">
        <is>
          <t>31/07/2024</t>
        </is>
      </c>
      <c r="S34" t="n">
        <v>594</v>
      </c>
      <c r="T34" t="n">
        <v>14.85</v>
      </c>
      <c r="U34" s="5" t="n">
        <v>17649.52</v>
      </c>
      <c r="V34" s="6" t="n">
        <v>0.01859402433658</v>
      </c>
      <c r="W34" s="5" t="n">
        <v>38.39</v>
      </c>
      <c r="X34" s="6" t="n">
        <v>-0.2260224893723201</v>
      </c>
      <c r="Y34" s="5">
        <f>TRUNC(W34*(1+X34),3)</f>
        <v/>
      </c>
      <c r="Z34" s="6" t="n">
        <v>0</v>
      </c>
      <c r="AA34" s="5">
        <f>W34*(1+Z34)*V34*S34</f>
        <v/>
      </c>
    </row>
    <row r="35">
      <c r="A35" t="n">
        <v>1000035647</v>
      </c>
      <c r="B35" t="inlineStr">
        <is>
          <t>ESTDICONST S.A.</t>
        </is>
      </c>
      <c r="C35" t="n">
        <v>1168010</v>
      </c>
      <c r="D35" t="inlineStr">
        <is>
          <t>SANCHEZ JIMENEZ WENDY JANNETH</t>
        </is>
      </c>
      <c r="E35" s="4" t="n">
        <v>1000035648</v>
      </c>
      <c r="F35" t="inlineStr">
        <is>
          <t>G. ROJAS (DIRECTO)</t>
        </is>
      </c>
      <c r="G35" t="inlineStr">
        <is>
          <t>Engorde</t>
        </is>
      </c>
      <c r="H35" t="inlineStr">
        <is>
          <t>Nicovita Katal</t>
        </is>
      </c>
      <c r="I35" s="4" t="n">
        <v>7500107</v>
      </c>
      <c r="J35" t="inlineStr">
        <is>
          <t>Nicovita Katal Camarón 35% 2.0</t>
        </is>
      </c>
      <c r="K35" t="n">
        <v>91613164</v>
      </c>
      <c r="L35" t="inlineStr">
        <is>
          <t>004002-000138211</t>
        </is>
      </c>
      <c r="M35" t="n">
        <v>4402035</v>
      </c>
      <c r="N35" t="inlineStr">
        <is>
          <t>[GRD]-ESTDICONST/DIR/TRR/(07:00)</t>
        </is>
      </c>
      <c r="O35" s="4" t="n">
        <v>30007673</v>
      </c>
      <c r="P35" t="inlineStr">
        <is>
          <t>GRUPO ROJAS - DURAN</t>
        </is>
      </c>
      <c r="Q35" t="inlineStr">
        <is>
          <t>Crédito 120 días</t>
        </is>
      </c>
      <c r="R35" t="inlineStr">
        <is>
          <t>31/07/2024</t>
        </is>
      </c>
      <c r="S35" t="n">
        <v>198</v>
      </c>
      <c r="T35" t="n">
        <v>4.95</v>
      </c>
      <c r="U35" s="5" t="n">
        <v>5883.17</v>
      </c>
      <c r="V35" s="6" t="n">
        <v>0.01859402433658</v>
      </c>
      <c r="W35" s="5" t="n">
        <v>38.39</v>
      </c>
      <c r="X35" s="6" t="n">
        <v>-0.2260229278984163</v>
      </c>
      <c r="Y35" s="5">
        <f>TRUNC(W35*(1+X35),3)</f>
        <v/>
      </c>
      <c r="Z35" s="6" t="n">
        <v>0</v>
      </c>
      <c r="AA35" s="5">
        <f>W35*(1+Z35)*V35*S35</f>
        <v/>
      </c>
    </row>
    <row r="36">
      <c r="A36" t="n">
        <v>1000035647</v>
      </c>
      <c r="B36" t="inlineStr">
        <is>
          <t>ESTDICONST S.A.</t>
        </is>
      </c>
      <c r="C36" t="n">
        <v>1168010</v>
      </c>
      <c r="D36" t="inlineStr">
        <is>
          <t>SANCHEZ JIMENEZ WENDY JANNETH</t>
        </is>
      </c>
      <c r="E36" s="4" t="n">
        <v>1000035648</v>
      </c>
      <c r="F36" t="inlineStr">
        <is>
          <t>G. ROJAS (DIRECTO)</t>
        </is>
      </c>
      <c r="G36" t="inlineStr">
        <is>
          <t>Engorde</t>
        </is>
      </c>
      <c r="H36" t="inlineStr">
        <is>
          <t>Nicovita Katal</t>
        </is>
      </c>
      <c r="I36" s="4" t="n">
        <v>7500107</v>
      </c>
      <c r="J36" t="inlineStr">
        <is>
          <t>Nicovita Katal Camarón 35% 2.0</t>
        </is>
      </c>
      <c r="K36" t="n">
        <v>91613201</v>
      </c>
      <c r="L36" t="inlineStr">
        <is>
          <t>004002-000138253</t>
        </is>
      </c>
      <c r="M36" t="n">
        <v>4402036</v>
      </c>
      <c r="N36" t="inlineStr">
        <is>
          <t>[GRV]-ESTDICONST/DIR/TRR/(07:00)</t>
        </is>
      </c>
      <c r="O36" s="4" t="n">
        <v>30007678</v>
      </c>
      <c r="P36" t="inlineStr">
        <is>
          <t>GRUPO ROJAS - VILLANUEVA</t>
        </is>
      </c>
      <c r="Q36" t="inlineStr">
        <is>
          <t>Crédito 120 días</t>
        </is>
      </c>
      <c r="R36" t="inlineStr">
        <is>
          <t>31/07/2024</t>
        </is>
      </c>
      <c r="S36" t="n">
        <v>66</v>
      </c>
      <c r="T36" t="n">
        <v>1.65</v>
      </c>
      <c r="U36" s="5" t="n">
        <v>1961.06</v>
      </c>
      <c r="V36" s="6" t="n">
        <v>0.01859402433658</v>
      </c>
      <c r="W36" s="5" t="n">
        <v>38.39</v>
      </c>
      <c r="X36" s="6" t="n">
        <v>-0.2260216123201275</v>
      </c>
      <c r="Y36" s="5">
        <f>TRUNC(W36*(1+X36),3)</f>
        <v/>
      </c>
      <c r="Z36" s="6" t="n">
        <v>0</v>
      </c>
      <c r="AA36" s="5">
        <f>W36*(1+Z36)*V36*S36</f>
        <v/>
      </c>
    </row>
    <row r="37">
      <c r="E37" s="4" t="n"/>
      <c r="I37" s="4" t="n"/>
      <c r="O37" s="4" t="n"/>
      <c r="U37" s="5" t="n"/>
      <c r="V37" s="6" t="n"/>
      <c r="W37" s="5" t="n"/>
      <c r="X37" s="6" t="n"/>
      <c r="Y37" s="5" t="n"/>
      <c r="Z37" s="6" t="n"/>
      <c r="AA37" s="5" t="n"/>
    </row>
    <row r="38">
      <c r="I38" s="4" t="n"/>
      <c r="O38" s="4" t="n"/>
      <c r="U38" s="5" t="n"/>
      <c r="V38" s="6" t="n"/>
      <c r="W38" s="5" t="n"/>
      <c r="X38" s="6" t="n"/>
      <c r="Y38" s="5" t="n"/>
      <c r="Z38" s="6" t="n"/>
      <c r="AA38" s="5" t="n"/>
    </row>
    <row r="39">
      <c r="O39" s="4" t="n"/>
      <c r="U39" s="5" t="n"/>
      <c r="V39" s="6" t="n"/>
      <c r="W39" s="5" t="n"/>
      <c r="X39" s="6" t="n"/>
      <c r="Y39" s="5" t="n"/>
      <c r="Z39" s="6" t="n"/>
      <c r="AA39" s="5" t="n"/>
    </row>
    <row r="40">
      <c r="U40" s="5" t="n"/>
      <c r="V40" s="6" t="n"/>
      <c r="W40" s="5" t="n"/>
      <c r="X40" s="6" t="n"/>
      <c r="Y40" s="5" t="n"/>
      <c r="Z40" s="6" t="n"/>
      <c r="AA40" s="5" t="n"/>
    </row>
    <row r="41">
      <c r="V41" s="6" t="n"/>
      <c r="W41" s="5" t="n"/>
      <c r="X41" s="6" t="n"/>
      <c r="Y41" s="5" t="n"/>
      <c r="Z41" s="6" t="n"/>
      <c r="AA41" s="5" t="n"/>
    </row>
    <row r="42">
      <c r="W42" s="5" t="n"/>
      <c r="X42" s="6" t="n"/>
      <c r="Y42" s="5" t="n"/>
      <c r="Z42" s="6" t="n"/>
      <c r="AA42" s="5" t="n"/>
    </row>
    <row r="43">
      <c r="X43" s="6" t="n"/>
      <c r="Y43" s="5" t="n"/>
      <c r="Z43" s="6" t="n"/>
      <c r="AA43" s="5" t="n"/>
    </row>
    <row r="44">
      <c r="Y44" s="5" t="n"/>
      <c r="Z44" s="6" t="n"/>
      <c r="AA44" s="5" t="n"/>
    </row>
    <row r="45">
      <c r="Z45" s="6" t="n"/>
      <c r="AA45" s="5" t="n"/>
    </row>
    <row r="46">
      <c r="AA46" s="5" t="n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6"/>
  <sheetViews>
    <sheetView showGridLines="0" workbookViewId="0">
      <selection activeCell="A1" sqref="A1"/>
    </sheetView>
  </sheetViews>
  <sheetFormatPr baseColWidth="8" defaultRowHeight="15"/>
  <cols>
    <col width="8" customWidth="1" min="1" max="1"/>
    <col width="27" customWidth="1" min="2" max="2"/>
    <col width="9" customWidth="1" min="3" max="3"/>
    <col width="12" customWidth="1" min="4" max="4"/>
    <col width="21" customWidth="1" min="5" max="5"/>
  </cols>
  <sheetData>
    <row r="1">
      <c r="A1" s="7" t="inlineStr">
        <is>
          <t>MES</t>
        </is>
      </c>
      <c r="B1" s="7" t="inlineStr">
        <is>
          <t>CLIENTE</t>
        </is>
      </c>
      <c r="C1" s="7" t="inlineStr">
        <is>
          <t>TMS</t>
        </is>
      </c>
      <c r="D1" s="7" t="inlineStr">
        <is>
          <t>USD</t>
        </is>
      </c>
      <c r="E1" s="7" t="inlineStr">
        <is>
          <t>APORTE</t>
        </is>
      </c>
    </row>
    <row r="2">
      <c r="A2" t="inlineStr">
        <is>
          <t>Julio</t>
        </is>
      </c>
      <c r="B2" t="inlineStr">
        <is>
          <t>GRUPO ROJAS - DURAN</t>
        </is>
      </c>
      <c r="C2" t="n">
        <v>56.1</v>
      </c>
      <c r="D2" t="n">
        <v>66675.98</v>
      </c>
      <c r="E2" t="n">
        <v>1599.972</v>
      </c>
    </row>
    <row r="3">
      <c r="A3" t="inlineStr">
        <is>
          <t>Julio</t>
        </is>
      </c>
      <c r="B3" t="inlineStr">
        <is>
          <t>GRUPO ROJAS - HUAQUILLAS</t>
        </is>
      </c>
      <c r="C3" t="n">
        <v>105.6</v>
      </c>
      <c r="D3" t="n">
        <v>125507.73</v>
      </c>
      <c r="E3" t="n">
        <v>3011.712</v>
      </c>
    </row>
    <row r="4">
      <c r="A4" t="inlineStr">
        <is>
          <t>Julio</t>
        </is>
      </c>
      <c r="B4" t="inlineStr">
        <is>
          <t>GRUPO ROJAS - TENGUEL</t>
        </is>
      </c>
      <c r="C4" t="n">
        <v>36.3</v>
      </c>
      <c r="D4" t="n">
        <v>43143.28</v>
      </c>
      <c r="E4" t="n">
        <v>1035.276</v>
      </c>
    </row>
    <row r="5">
      <c r="A5" t="inlineStr">
        <is>
          <t>Julio</t>
        </is>
      </c>
      <c r="B5" t="inlineStr">
        <is>
          <t>GRUPO ROJAS - VILLANUEVA</t>
        </is>
      </c>
      <c r="C5" t="n">
        <v>130.35</v>
      </c>
      <c r="D5" t="n">
        <v>153207.7</v>
      </c>
      <c r="E5" t="n">
        <v>3749.4520305</v>
      </c>
    </row>
    <row r="6">
      <c r="A6" s="2" t="inlineStr">
        <is>
          <t>Total</t>
        </is>
      </c>
      <c r="B6" s="2" t="inlineStr"/>
      <c r="C6" s="2" t="n">
        <v>328.35</v>
      </c>
      <c r="D6" s="2" t="n">
        <v>388534.69</v>
      </c>
      <c r="E6" s="2" t="n">
        <v>9396.4120305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2024-10-25T17:35:13Z</dcterms:created>
  <dcterms:modified xsi:type="dcterms:W3CDTF">2024-10-25T17:35:13Z</dcterms:modified>
</cp:coreProperties>
</file>