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hit\Desktop\Practicals\RIC\"/>
    </mc:Choice>
  </mc:AlternateContent>
  <xr:revisionPtr revIDLastSave="0" documentId="13_ncr:1_{0B3F9BCE-E962-42F9-807F-5A146842B816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7" i="3"/>
  <c r="G4" i="3"/>
  <c r="G3" i="3"/>
  <c r="G2" i="3"/>
  <c r="C5" i="3"/>
  <c r="D5" i="3"/>
  <c r="E5" i="3"/>
  <c r="B5" i="3"/>
  <c r="E3" i="3"/>
  <c r="E2" i="3"/>
  <c r="E4" i="3" s="1"/>
  <c r="C4" i="3"/>
  <c r="D4" i="3"/>
  <c r="B4" i="3"/>
  <c r="F9" i="2"/>
  <c r="O13" i="1"/>
  <c r="F7" i="2"/>
  <c r="F4" i="2"/>
  <c r="F2" i="2"/>
  <c r="F3" i="2"/>
  <c r="T7" i="1"/>
  <c r="D5" i="2"/>
  <c r="C5" i="2"/>
  <c r="B5" i="2"/>
  <c r="D4" i="2"/>
  <c r="D3" i="2"/>
  <c r="D2" i="2"/>
  <c r="C4" i="2"/>
  <c r="B4" i="2"/>
  <c r="T11" i="1"/>
  <c r="O7" i="1"/>
  <c r="Q7" i="1"/>
  <c r="P7" i="1"/>
  <c r="R6" i="1"/>
  <c r="R8" i="1" s="1"/>
  <c r="R9" i="1" s="1"/>
  <c r="R7" i="1"/>
  <c r="Q6" i="1"/>
  <c r="Q8" i="1" s="1"/>
  <c r="Q9" i="1" s="1"/>
  <c r="P6" i="1"/>
  <c r="P8" i="1" s="1"/>
  <c r="P9" i="1" s="1"/>
  <c r="O6" i="1"/>
  <c r="O8" i="1" s="1"/>
  <c r="O9" i="1" s="1"/>
  <c r="N7" i="1"/>
  <c r="N6" i="1"/>
  <c r="N8" i="1" s="1"/>
  <c r="N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S7" i="1" l="1"/>
  <c r="T6" i="1"/>
  <c r="T8" i="1" s="1"/>
  <c r="S6" i="1"/>
  <c r="S8" i="1" s="1"/>
  <c r="S9" i="1" s="1"/>
</calcChain>
</file>

<file path=xl/sharedStrings.xml><?xml version="1.0" encoding="utf-8"?>
<sst xmlns="http://schemas.openxmlformats.org/spreadsheetml/2006/main" count="240" uniqueCount="30">
  <si>
    <t>Sr.No.</t>
  </si>
  <si>
    <t>Roll No.</t>
  </si>
  <si>
    <t>Student's Name</t>
  </si>
  <si>
    <t>Gender</t>
  </si>
  <si>
    <t>Grade</t>
  </si>
  <si>
    <t>m</t>
  </si>
  <si>
    <t>f</t>
  </si>
  <si>
    <t>D</t>
  </si>
  <si>
    <t>C</t>
  </si>
  <si>
    <t>B</t>
  </si>
  <si>
    <t>A</t>
  </si>
  <si>
    <t>O</t>
  </si>
  <si>
    <t>Total</t>
  </si>
  <si>
    <t>Girls</t>
  </si>
  <si>
    <t>Boys</t>
  </si>
  <si>
    <t>Ei</t>
  </si>
  <si>
    <t>critical Values of alpha(a)=0.05 for df=(2-1)*(5-1)</t>
  </si>
  <si>
    <t>Decision</t>
  </si>
  <si>
    <t>Observed</t>
  </si>
  <si>
    <t>Expected</t>
  </si>
  <si>
    <t>Normal Selfie</t>
  </si>
  <si>
    <t>Apply Filter</t>
  </si>
  <si>
    <t>Female</t>
  </si>
  <si>
    <t>Male</t>
  </si>
  <si>
    <t>(O-E)^2/E</t>
  </si>
  <si>
    <t>Pepperoni</t>
  </si>
  <si>
    <t>Sausage</t>
  </si>
  <si>
    <t>Cheese</t>
  </si>
  <si>
    <t>Single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</si>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</sst>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I1" workbookViewId="0">
      <selection activeCell="T6" sqref="T6"/>
    </sheetView>
  </sheetViews>
  <sheetFormatPr defaultRowHeight="15" x14ac:dyDescent="0.25"/>
  <cols>
    <col min="3" max="3" width="17.140625" customWidth="1"/>
    <col min="13" max="13" width="12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>
        <v>1</v>
      </c>
      <c r="B2">
        <v>1</v>
      </c>
      <c r="D2" t="s">
        <v>5</v>
      </c>
      <c r="E2" t="s">
        <v>11</v>
      </c>
    </row>
    <row r="3" spans="1:21" x14ac:dyDescent="0.25">
      <c r="A3">
        <v>2</v>
      </c>
      <c r="B3">
        <v>2</v>
      </c>
      <c r="D3" t="s">
        <v>5</v>
      </c>
      <c r="E3" t="s">
        <v>11</v>
      </c>
    </row>
    <row r="4" spans="1:21" x14ac:dyDescent="0.25">
      <c r="A4">
        <v>3</v>
      </c>
      <c r="B4">
        <v>5</v>
      </c>
      <c r="D4" t="s">
        <v>5</v>
      </c>
      <c r="E4" t="s">
        <v>11</v>
      </c>
    </row>
    <row r="5" spans="1:21" x14ac:dyDescent="0.25">
      <c r="A5">
        <v>4</v>
      </c>
      <c r="B5">
        <v>13</v>
      </c>
      <c r="D5" t="s">
        <v>5</v>
      </c>
      <c r="E5" t="s">
        <v>11</v>
      </c>
      <c r="N5" t="s">
        <v>11</v>
      </c>
      <c r="O5" t="s">
        <v>10</v>
      </c>
      <c r="P5" t="s">
        <v>9</v>
      </c>
      <c r="Q5" t="s">
        <v>8</v>
      </c>
      <c r="R5" t="s">
        <v>7</v>
      </c>
      <c r="S5" t="s">
        <v>12</v>
      </c>
    </row>
    <row r="6" spans="1:21" x14ac:dyDescent="0.25">
      <c r="A6">
        <v>5</v>
      </c>
      <c r="B6">
        <v>16</v>
      </c>
      <c r="D6" t="s">
        <v>5</v>
      </c>
      <c r="E6" t="s">
        <v>11</v>
      </c>
      <c r="M6" t="s">
        <v>13</v>
      </c>
      <c r="N6">
        <f>COUNTIF(E63:E72,"O")</f>
        <v>10</v>
      </c>
      <c r="O6">
        <f>COUNTIF(E94:E101,"A")</f>
        <v>8</v>
      </c>
      <c r="P6">
        <f>COUNTIF(E89:E93,"B")</f>
        <v>5</v>
      </c>
      <c r="Q6">
        <f>COUNTIF(E84:E88,"C")</f>
        <v>5</v>
      </c>
      <c r="R6">
        <f>COUNTIF(E73:E83,"D")</f>
        <v>11</v>
      </c>
      <c r="S6">
        <f>SUM(N6:R6)</f>
        <v>39</v>
      </c>
      <c r="T6">
        <f>SUM((N6-$N$9)^2/$N$9,(O6-$O$9)^2/$O$9,(P6-$P$9)^2/$P$9,(Q6-Q$9)^2/$Q$9,
(R6-$R$9)^2/$R$9)</f>
        <v>6.8498717948717953</v>
      </c>
    </row>
    <row r="7" spans="1:21" x14ac:dyDescent="0.25">
      <c r="A7">
        <v>6</v>
      </c>
      <c r="B7">
        <v>17</v>
      </c>
      <c r="D7" t="s">
        <v>5</v>
      </c>
      <c r="E7" t="s">
        <v>11</v>
      </c>
      <c r="M7" t="s">
        <v>14</v>
      </c>
      <c r="N7">
        <f>COUNTIF(E2:E30,"O")</f>
        <v>29</v>
      </c>
      <c r="O7">
        <f>COUNTIF(E59:E62,"A")</f>
        <v>4</v>
      </c>
      <c r="P7">
        <f>COUNTIF(E56:E58,"B")</f>
        <v>3</v>
      </c>
      <c r="Q7">
        <f>COUNTIF(E45:E55,"C")</f>
        <v>11</v>
      </c>
      <c r="R7">
        <f>COUNTIF(E31:E44,"D")</f>
        <v>14</v>
      </c>
      <c r="S7">
        <f>SUM(N7:R7)</f>
        <v>61</v>
      </c>
      <c r="T7">
        <f>SUM((N7-$N$9)^2/$N$9,(O7-$O$9)^2/$O$9,(P7-$P$9)^2/$P$9,(Q7-Q$9)^2/$Q$9,(R7-$R$9)^2/$R$9)</f>
        <v>6.8498717948717953</v>
      </c>
    </row>
    <row r="8" spans="1:21" x14ac:dyDescent="0.25">
      <c r="A8">
        <f>A7+1</f>
        <v>7</v>
      </c>
      <c r="B8">
        <v>34</v>
      </c>
      <c r="D8" t="s">
        <v>5</v>
      </c>
      <c r="E8" t="s">
        <v>11</v>
      </c>
      <c r="M8" t="s">
        <v>12</v>
      </c>
      <c r="N8">
        <f>N6+N7</f>
        <v>39</v>
      </c>
      <c r="O8">
        <f>O6+O7</f>
        <v>12</v>
      </c>
      <c r="P8">
        <f>P6+P7</f>
        <v>8</v>
      </c>
      <c r="Q8">
        <f>Q6+Q7</f>
        <v>16</v>
      </c>
      <c r="R8">
        <f>R6+R7</f>
        <v>25</v>
      </c>
      <c r="S8">
        <f>SUM(S6:S7)</f>
        <v>100</v>
      </c>
      <c r="T8">
        <f>T6+T7</f>
        <v>13.699743589743591</v>
      </c>
      <c r="U8" t="s">
        <v>18</v>
      </c>
    </row>
    <row r="9" spans="1:21" x14ac:dyDescent="0.25">
      <c r="A9">
        <f t="shared" ref="A9:A72" si="0">A8+1</f>
        <v>8</v>
      </c>
      <c r="B9">
        <v>35</v>
      </c>
      <c r="D9" t="s">
        <v>5</v>
      </c>
      <c r="E9" t="s">
        <v>11</v>
      </c>
      <c r="M9" t="s">
        <v>15</v>
      </c>
      <c r="N9">
        <f>N8/2</f>
        <v>19.5</v>
      </c>
      <c r="O9">
        <f t="shared" ref="O9:S9" si="1">O8/2</f>
        <v>6</v>
      </c>
      <c r="P9">
        <f t="shared" si="1"/>
        <v>4</v>
      </c>
      <c r="Q9">
        <f t="shared" si="1"/>
        <v>8</v>
      </c>
      <c r="R9">
        <f t="shared" si="1"/>
        <v>12.5</v>
      </c>
      <c r="S9">
        <f t="shared" si="1"/>
        <v>50</v>
      </c>
    </row>
    <row r="10" spans="1:21" x14ac:dyDescent="0.25">
      <c r="A10">
        <f t="shared" si="0"/>
        <v>9</v>
      </c>
      <c r="B10">
        <v>38</v>
      </c>
      <c r="D10" t="s">
        <v>5</v>
      </c>
      <c r="E10" t="s">
        <v>11</v>
      </c>
    </row>
    <row r="11" spans="1:21" x14ac:dyDescent="0.25">
      <c r="A11">
        <f t="shared" si="0"/>
        <v>10</v>
      </c>
      <c r="B11">
        <v>42</v>
      </c>
      <c r="D11" t="s">
        <v>5</v>
      </c>
      <c r="E11" t="s">
        <v>11</v>
      </c>
      <c r="M11" s="1" t="s">
        <v>16</v>
      </c>
      <c r="N11" s="1"/>
      <c r="O11" s="1"/>
      <c r="P11" s="1"/>
      <c r="Q11" s="1"/>
      <c r="T11">
        <f>CHIINV(0.05,4)</f>
        <v>9.4877290367811575</v>
      </c>
      <c r="U11" t="s">
        <v>19</v>
      </c>
    </row>
    <row r="12" spans="1:21" x14ac:dyDescent="0.25">
      <c r="A12">
        <f t="shared" si="0"/>
        <v>11</v>
      </c>
      <c r="B12">
        <v>43</v>
      </c>
      <c r="D12" t="s">
        <v>5</v>
      </c>
      <c r="E12" t="s">
        <v>11</v>
      </c>
      <c r="K12" s="1"/>
      <c r="L12" s="1"/>
      <c r="M12" s="1"/>
      <c r="N12" s="1"/>
      <c r="O12" s="1"/>
    </row>
    <row r="13" spans="1:21" x14ac:dyDescent="0.25">
      <c r="A13">
        <f t="shared" si="0"/>
        <v>12</v>
      </c>
      <c r="B13">
        <v>45</v>
      </c>
      <c r="D13" t="s">
        <v>5</v>
      </c>
      <c r="E13" t="s">
        <v>11</v>
      </c>
      <c r="M13" t="s">
        <v>17</v>
      </c>
      <c r="O13" t="str">
        <f>IF(T8&gt;=T11,"H0 is Accepted","H0 is Rejected")</f>
        <v>H0 is Accepted</v>
      </c>
    </row>
    <row r="14" spans="1:21" x14ac:dyDescent="0.25">
      <c r="A14">
        <f t="shared" si="0"/>
        <v>13</v>
      </c>
      <c r="B14">
        <v>48</v>
      </c>
      <c r="D14" t="s">
        <v>5</v>
      </c>
      <c r="E14" t="s">
        <v>11</v>
      </c>
    </row>
    <row r="15" spans="1:21" x14ac:dyDescent="0.25">
      <c r="A15">
        <f t="shared" si="0"/>
        <v>14</v>
      </c>
      <c r="B15">
        <v>49</v>
      </c>
      <c r="D15" t="s">
        <v>5</v>
      </c>
      <c r="E15" t="s">
        <v>11</v>
      </c>
    </row>
    <row r="16" spans="1:21" x14ac:dyDescent="0.25">
      <c r="A16">
        <f t="shared" si="0"/>
        <v>15</v>
      </c>
      <c r="B16">
        <v>50</v>
      </c>
      <c r="D16" t="s">
        <v>5</v>
      </c>
      <c r="E16" t="s">
        <v>11</v>
      </c>
    </row>
    <row r="17" spans="1:5" x14ac:dyDescent="0.25">
      <c r="A17">
        <f t="shared" si="0"/>
        <v>16</v>
      </c>
      <c r="B17">
        <v>51</v>
      </c>
      <c r="D17" t="s">
        <v>5</v>
      </c>
      <c r="E17" t="s">
        <v>11</v>
      </c>
    </row>
    <row r="18" spans="1:5" x14ac:dyDescent="0.25">
      <c r="A18">
        <f t="shared" si="0"/>
        <v>17</v>
      </c>
      <c r="B18">
        <v>54</v>
      </c>
      <c r="D18" t="s">
        <v>5</v>
      </c>
      <c r="E18" t="s">
        <v>11</v>
      </c>
    </row>
    <row r="19" spans="1:5" x14ac:dyDescent="0.25">
      <c r="A19">
        <f t="shared" si="0"/>
        <v>18</v>
      </c>
      <c r="B19">
        <v>55</v>
      </c>
      <c r="D19" t="s">
        <v>5</v>
      </c>
      <c r="E19" t="s">
        <v>11</v>
      </c>
    </row>
    <row r="20" spans="1:5" x14ac:dyDescent="0.25">
      <c r="A20">
        <f t="shared" si="0"/>
        <v>19</v>
      </c>
      <c r="B20">
        <v>56</v>
      </c>
      <c r="D20" t="s">
        <v>5</v>
      </c>
      <c r="E20" t="s">
        <v>11</v>
      </c>
    </row>
    <row r="21" spans="1:5" x14ac:dyDescent="0.25">
      <c r="A21">
        <f t="shared" si="0"/>
        <v>20</v>
      </c>
      <c r="B21">
        <v>59</v>
      </c>
      <c r="D21" t="s">
        <v>5</v>
      </c>
      <c r="E21" t="s">
        <v>11</v>
      </c>
    </row>
    <row r="22" spans="1:5" x14ac:dyDescent="0.25">
      <c r="A22">
        <f t="shared" si="0"/>
        <v>21</v>
      </c>
      <c r="B22">
        <v>61</v>
      </c>
      <c r="D22" t="s">
        <v>5</v>
      </c>
      <c r="E22" t="s">
        <v>11</v>
      </c>
    </row>
    <row r="23" spans="1:5" x14ac:dyDescent="0.25">
      <c r="A23">
        <f t="shared" si="0"/>
        <v>22</v>
      </c>
      <c r="B23">
        <v>62</v>
      </c>
      <c r="D23" t="s">
        <v>5</v>
      </c>
      <c r="E23" t="s">
        <v>11</v>
      </c>
    </row>
    <row r="24" spans="1:5" x14ac:dyDescent="0.25">
      <c r="A24">
        <f t="shared" si="0"/>
        <v>23</v>
      </c>
      <c r="B24">
        <v>65</v>
      </c>
      <c r="D24" t="s">
        <v>5</v>
      </c>
      <c r="E24" t="s">
        <v>11</v>
      </c>
    </row>
    <row r="25" spans="1:5" x14ac:dyDescent="0.25">
      <c r="A25">
        <f t="shared" si="0"/>
        <v>24</v>
      </c>
      <c r="B25">
        <v>66</v>
      </c>
      <c r="D25" t="s">
        <v>5</v>
      </c>
      <c r="E25" t="s">
        <v>11</v>
      </c>
    </row>
    <row r="26" spans="1:5" x14ac:dyDescent="0.25">
      <c r="A26">
        <f t="shared" si="0"/>
        <v>25</v>
      </c>
      <c r="B26">
        <v>68</v>
      </c>
      <c r="D26" t="s">
        <v>5</v>
      </c>
      <c r="E26" t="s">
        <v>11</v>
      </c>
    </row>
    <row r="27" spans="1:5" x14ac:dyDescent="0.25">
      <c r="A27">
        <f t="shared" si="0"/>
        <v>26</v>
      </c>
      <c r="B27">
        <v>69</v>
      </c>
      <c r="D27" t="s">
        <v>5</v>
      </c>
      <c r="E27" t="s">
        <v>11</v>
      </c>
    </row>
    <row r="28" spans="1:5" x14ac:dyDescent="0.25">
      <c r="A28">
        <f t="shared" si="0"/>
        <v>27</v>
      </c>
      <c r="B28">
        <v>70</v>
      </c>
      <c r="D28" t="s">
        <v>5</v>
      </c>
      <c r="E28" t="s">
        <v>11</v>
      </c>
    </row>
    <row r="29" spans="1:5" x14ac:dyDescent="0.25">
      <c r="A29">
        <f t="shared" si="0"/>
        <v>28</v>
      </c>
      <c r="B29">
        <v>85</v>
      </c>
      <c r="D29" t="s">
        <v>5</v>
      </c>
      <c r="E29" t="s">
        <v>11</v>
      </c>
    </row>
    <row r="30" spans="1:5" x14ac:dyDescent="0.25">
      <c r="A30">
        <f t="shared" si="0"/>
        <v>29</v>
      </c>
      <c r="B30">
        <v>87</v>
      </c>
      <c r="D30" t="s">
        <v>5</v>
      </c>
      <c r="E30" t="s">
        <v>11</v>
      </c>
    </row>
    <row r="31" spans="1:5" x14ac:dyDescent="0.25">
      <c r="A31">
        <f t="shared" si="0"/>
        <v>30</v>
      </c>
      <c r="B31">
        <v>88</v>
      </c>
      <c r="D31" t="s">
        <v>5</v>
      </c>
      <c r="E31" t="s">
        <v>7</v>
      </c>
    </row>
    <row r="32" spans="1:5" x14ac:dyDescent="0.25">
      <c r="A32">
        <f t="shared" si="0"/>
        <v>31</v>
      </c>
      <c r="B32">
        <v>6</v>
      </c>
      <c r="D32" t="s">
        <v>5</v>
      </c>
      <c r="E32" t="s">
        <v>7</v>
      </c>
    </row>
    <row r="33" spans="1:5" x14ac:dyDescent="0.25">
      <c r="A33">
        <f t="shared" si="0"/>
        <v>32</v>
      </c>
      <c r="B33">
        <v>12</v>
      </c>
      <c r="D33" t="s">
        <v>5</v>
      </c>
      <c r="E33" t="s">
        <v>7</v>
      </c>
    </row>
    <row r="34" spans="1:5" x14ac:dyDescent="0.25">
      <c r="A34">
        <f t="shared" si="0"/>
        <v>33</v>
      </c>
      <c r="B34">
        <v>15</v>
      </c>
      <c r="D34" t="s">
        <v>5</v>
      </c>
      <c r="E34" t="s">
        <v>7</v>
      </c>
    </row>
    <row r="35" spans="1:5" x14ac:dyDescent="0.25">
      <c r="A35">
        <f t="shared" si="0"/>
        <v>34</v>
      </c>
      <c r="B35">
        <v>19</v>
      </c>
      <c r="D35" t="s">
        <v>5</v>
      </c>
      <c r="E35" t="s">
        <v>7</v>
      </c>
    </row>
    <row r="36" spans="1:5" x14ac:dyDescent="0.25">
      <c r="A36">
        <f t="shared" si="0"/>
        <v>35</v>
      </c>
      <c r="B36">
        <v>27</v>
      </c>
      <c r="D36" t="s">
        <v>5</v>
      </c>
      <c r="E36" t="s">
        <v>7</v>
      </c>
    </row>
    <row r="37" spans="1:5" x14ac:dyDescent="0.25">
      <c r="A37">
        <f t="shared" si="0"/>
        <v>36</v>
      </c>
      <c r="B37">
        <v>28</v>
      </c>
      <c r="D37" t="s">
        <v>5</v>
      </c>
      <c r="E37" t="s">
        <v>7</v>
      </c>
    </row>
    <row r="38" spans="1:5" x14ac:dyDescent="0.25">
      <c r="A38">
        <f t="shared" si="0"/>
        <v>37</v>
      </c>
      <c r="B38">
        <v>37</v>
      </c>
      <c r="D38" t="s">
        <v>5</v>
      </c>
      <c r="E38" t="s">
        <v>7</v>
      </c>
    </row>
    <row r="39" spans="1:5" x14ac:dyDescent="0.25">
      <c r="A39">
        <f t="shared" si="0"/>
        <v>38</v>
      </c>
      <c r="B39">
        <v>44</v>
      </c>
      <c r="D39" t="s">
        <v>5</v>
      </c>
      <c r="E39" t="s">
        <v>7</v>
      </c>
    </row>
    <row r="40" spans="1:5" x14ac:dyDescent="0.25">
      <c r="A40">
        <f t="shared" si="0"/>
        <v>39</v>
      </c>
      <c r="B40">
        <v>57</v>
      </c>
      <c r="D40" t="s">
        <v>5</v>
      </c>
      <c r="E40" t="s">
        <v>7</v>
      </c>
    </row>
    <row r="41" spans="1:5" x14ac:dyDescent="0.25">
      <c r="A41">
        <f t="shared" si="0"/>
        <v>40</v>
      </c>
      <c r="B41">
        <v>60</v>
      </c>
      <c r="D41" t="s">
        <v>5</v>
      </c>
      <c r="E41" t="s">
        <v>7</v>
      </c>
    </row>
    <row r="42" spans="1:5" x14ac:dyDescent="0.25">
      <c r="A42">
        <f t="shared" si="0"/>
        <v>41</v>
      </c>
      <c r="B42">
        <v>63</v>
      </c>
      <c r="D42" t="s">
        <v>5</v>
      </c>
      <c r="E42" t="s">
        <v>7</v>
      </c>
    </row>
    <row r="43" spans="1:5" x14ac:dyDescent="0.25">
      <c r="A43">
        <f t="shared" si="0"/>
        <v>42</v>
      </c>
      <c r="B43">
        <v>64</v>
      </c>
      <c r="D43" t="s">
        <v>5</v>
      </c>
      <c r="E43" t="s">
        <v>7</v>
      </c>
    </row>
    <row r="44" spans="1:5" x14ac:dyDescent="0.25">
      <c r="A44">
        <f t="shared" si="0"/>
        <v>43</v>
      </c>
      <c r="B44">
        <v>71</v>
      </c>
      <c r="D44" t="s">
        <v>5</v>
      </c>
      <c r="E44" t="s">
        <v>7</v>
      </c>
    </row>
    <row r="45" spans="1:5" x14ac:dyDescent="0.25">
      <c r="A45">
        <f t="shared" si="0"/>
        <v>44</v>
      </c>
      <c r="B45">
        <v>86</v>
      </c>
      <c r="D45" t="s">
        <v>5</v>
      </c>
      <c r="E45" t="s">
        <v>8</v>
      </c>
    </row>
    <row r="46" spans="1:5" x14ac:dyDescent="0.25">
      <c r="A46">
        <f t="shared" si="0"/>
        <v>45</v>
      </c>
      <c r="B46">
        <v>18</v>
      </c>
      <c r="D46" t="s">
        <v>5</v>
      </c>
      <c r="E46" t="s">
        <v>8</v>
      </c>
    </row>
    <row r="47" spans="1:5" x14ac:dyDescent="0.25">
      <c r="A47">
        <f t="shared" si="0"/>
        <v>46</v>
      </c>
      <c r="B47">
        <v>22</v>
      </c>
      <c r="D47" t="s">
        <v>5</v>
      </c>
      <c r="E47" t="s">
        <v>8</v>
      </c>
    </row>
    <row r="48" spans="1:5" x14ac:dyDescent="0.25">
      <c r="A48">
        <f t="shared" si="0"/>
        <v>47</v>
      </c>
      <c r="B48">
        <v>29</v>
      </c>
      <c r="D48" t="s">
        <v>5</v>
      </c>
      <c r="E48" t="s">
        <v>8</v>
      </c>
    </row>
    <row r="49" spans="1:5" x14ac:dyDescent="0.25">
      <c r="A49">
        <f t="shared" si="0"/>
        <v>48</v>
      </c>
      <c r="B49">
        <v>30</v>
      </c>
      <c r="D49" t="s">
        <v>5</v>
      </c>
      <c r="E49" t="s">
        <v>8</v>
      </c>
    </row>
    <row r="50" spans="1:5" x14ac:dyDescent="0.25">
      <c r="A50">
        <f t="shared" si="0"/>
        <v>49</v>
      </c>
      <c r="B50">
        <v>31</v>
      </c>
      <c r="D50" t="s">
        <v>5</v>
      </c>
      <c r="E50" t="s">
        <v>8</v>
      </c>
    </row>
    <row r="51" spans="1:5" x14ac:dyDescent="0.25">
      <c r="A51">
        <f t="shared" si="0"/>
        <v>50</v>
      </c>
      <c r="B51">
        <v>39</v>
      </c>
      <c r="D51" t="s">
        <v>5</v>
      </c>
      <c r="E51" t="s">
        <v>8</v>
      </c>
    </row>
    <row r="52" spans="1:5" x14ac:dyDescent="0.25">
      <c r="A52">
        <f t="shared" si="0"/>
        <v>51</v>
      </c>
      <c r="B52">
        <v>52</v>
      </c>
      <c r="D52" t="s">
        <v>5</v>
      </c>
      <c r="E52" t="s">
        <v>8</v>
      </c>
    </row>
    <row r="53" spans="1:5" x14ac:dyDescent="0.25">
      <c r="A53">
        <f t="shared" si="0"/>
        <v>52</v>
      </c>
      <c r="B53">
        <v>53</v>
      </c>
      <c r="D53" t="s">
        <v>5</v>
      </c>
      <c r="E53" t="s">
        <v>8</v>
      </c>
    </row>
    <row r="54" spans="1:5" x14ac:dyDescent="0.25">
      <c r="A54">
        <f t="shared" si="0"/>
        <v>53</v>
      </c>
      <c r="B54">
        <v>67</v>
      </c>
      <c r="D54" t="s">
        <v>5</v>
      </c>
      <c r="E54" t="s">
        <v>8</v>
      </c>
    </row>
    <row r="55" spans="1:5" x14ac:dyDescent="0.25">
      <c r="A55">
        <f t="shared" si="0"/>
        <v>54</v>
      </c>
      <c r="B55">
        <v>100</v>
      </c>
      <c r="D55" t="s">
        <v>5</v>
      </c>
      <c r="E55" t="s">
        <v>8</v>
      </c>
    </row>
    <row r="56" spans="1:5" x14ac:dyDescent="0.25">
      <c r="A56">
        <f t="shared" si="0"/>
        <v>55</v>
      </c>
      <c r="B56">
        <v>26</v>
      </c>
      <c r="D56" t="s">
        <v>5</v>
      </c>
      <c r="E56" t="s">
        <v>9</v>
      </c>
    </row>
    <row r="57" spans="1:5" x14ac:dyDescent="0.25">
      <c r="A57">
        <f t="shared" si="0"/>
        <v>56</v>
      </c>
      <c r="B57">
        <v>32</v>
      </c>
      <c r="D57" t="s">
        <v>5</v>
      </c>
      <c r="E57" t="s">
        <v>9</v>
      </c>
    </row>
    <row r="58" spans="1:5" x14ac:dyDescent="0.25">
      <c r="A58">
        <f t="shared" si="0"/>
        <v>57</v>
      </c>
      <c r="B58">
        <v>33</v>
      </c>
      <c r="D58" t="s">
        <v>5</v>
      </c>
      <c r="E58" t="s">
        <v>9</v>
      </c>
    </row>
    <row r="59" spans="1:5" x14ac:dyDescent="0.25">
      <c r="A59">
        <f t="shared" si="0"/>
        <v>58</v>
      </c>
      <c r="B59">
        <v>89</v>
      </c>
      <c r="D59" t="s">
        <v>5</v>
      </c>
      <c r="E59" t="s">
        <v>10</v>
      </c>
    </row>
    <row r="60" spans="1:5" x14ac:dyDescent="0.25">
      <c r="A60">
        <f t="shared" si="0"/>
        <v>59</v>
      </c>
      <c r="B60">
        <v>96</v>
      </c>
      <c r="D60" t="s">
        <v>5</v>
      </c>
      <c r="E60" t="s">
        <v>10</v>
      </c>
    </row>
    <row r="61" spans="1:5" x14ac:dyDescent="0.25">
      <c r="A61">
        <f t="shared" si="0"/>
        <v>60</v>
      </c>
      <c r="B61">
        <v>97</v>
      </c>
      <c r="D61" t="s">
        <v>5</v>
      </c>
      <c r="E61" t="s">
        <v>10</v>
      </c>
    </row>
    <row r="62" spans="1:5" x14ac:dyDescent="0.25">
      <c r="A62">
        <f t="shared" si="0"/>
        <v>61</v>
      </c>
      <c r="B62">
        <v>98</v>
      </c>
      <c r="D62" t="s">
        <v>5</v>
      </c>
      <c r="E62" t="s">
        <v>10</v>
      </c>
    </row>
    <row r="63" spans="1:5" x14ac:dyDescent="0.25">
      <c r="A63">
        <f t="shared" si="0"/>
        <v>62</v>
      </c>
      <c r="B63">
        <v>3</v>
      </c>
      <c r="D63" t="s">
        <v>6</v>
      </c>
      <c r="E63" t="s">
        <v>11</v>
      </c>
    </row>
    <row r="64" spans="1:5" x14ac:dyDescent="0.25">
      <c r="A64">
        <f t="shared" si="0"/>
        <v>63</v>
      </c>
      <c r="B64">
        <v>7</v>
      </c>
      <c r="D64" t="s">
        <v>6</v>
      </c>
      <c r="E64" t="s">
        <v>11</v>
      </c>
    </row>
    <row r="65" spans="1:5" x14ac:dyDescent="0.25">
      <c r="A65">
        <f t="shared" si="0"/>
        <v>64</v>
      </c>
      <c r="B65">
        <v>9</v>
      </c>
      <c r="D65" t="s">
        <v>6</v>
      </c>
      <c r="E65" t="s">
        <v>11</v>
      </c>
    </row>
    <row r="66" spans="1:5" x14ac:dyDescent="0.25">
      <c r="A66">
        <f t="shared" si="0"/>
        <v>65</v>
      </c>
      <c r="B66">
        <v>11</v>
      </c>
      <c r="D66" t="s">
        <v>6</v>
      </c>
      <c r="E66" t="s">
        <v>11</v>
      </c>
    </row>
    <row r="67" spans="1:5" x14ac:dyDescent="0.25">
      <c r="A67">
        <f t="shared" si="0"/>
        <v>66</v>
      </c>
      <c r="B67">
        <v>14</v>
      </c>
      <c r="D67" t="s">
        <v>6</v>
      </c>
      <c r="E67" t="s">
        <v>11</v>
      </c>
    </row>
    <row r="68" spans="1:5" x14ac:dyDescent="0.25">
      <c r="A68">
        <f t="shared" si="0"/>
        <v>67</v>
      </c>
      <c r="B68">
        <v>35</v>
      </c>
      <c r="D68" t="s">
        <v>6</v>
      </c>
      <c r="E68" t="s">
        <v>11</v>
      </c>
    </row>
    <row r="69" spans="1:5" x14ac:dyDescent="0.25">
      <c r="A69">
        <f t="shared" si="0"/>
        <v>68</v>
      </c>
      <c r="B69">
        <v>36</v>
      </c>
      <c r="D69" t="s">
        <v>6</v>
      </c>
      <c r="E69" t="s">
        <v>11</v>
      </c>
    </row>
    <row r="70" spans="1:5" x14ac:dyDescent="0.25">
      <c r="A70">
        <f t="shared" si="0"/>
        <v>69</v>
      </c>
      <c r="B70">
        <v>40</v>
      </c>
      <c r="D70" t="s">
        <v>6</v>
      </c>
      <c r="E70" t="s">
        <v>11</v>
      </c>
    </row>
    <row r="71" spans="1:5" x14ac:dyDescent="0.25">
      <c r="A71">
        <f t="shared" si="0"/>
        <v>70</v>
      </c>
      <c r="B71">
        <v>41</v>
      </c>
      <c r="D71" t="s">
        <v>6</v>
      </c>
      <c r="E71" t="s">
        <v>11</v>
      </c>
    </row>
    <row r="72" spans="1:5" x14ac:dyDescent="0.25">
      <c r="A72">
        <f t="shared" si="0"/>
        <v>71</v>
      </c>
      <c r="B72">
        <v>46</v>
      </c>
      <c r="D72" t="s">
        <v>6</v>
      </c>
      <c r="E72" t="s">
        <v>11</v>
      </c>
    </row>
    <row r="73" spans="1:5" x14ac:dyDescent="0.25">
      <c r="A73">
        <f t="shared" ref="A73:A100" si="2">A72+1</f>
        <v>72</v>
      </c>
      <c r="B73">
        <v>10</v>
      </c>
      <c r="D73" t="s">
        <v>6</v>
      </c>
      <c r="E73" t="s">
        <v>7</v>
      </c>
    </row>
    <row r="74" spans="1:5" x14ac:dyDescent="0.25">
      <c r="A74">
        <f t="shared" si="2"/>
        <v>73</v>
      </c>
      <c r="B74">
        <v>20</v>
      </c>
      <c r="D74" t="s">
        <v>6</v>
      </c>
      <c r="E74" t="s">
        <v>7</v>
      </c>
    </row>
    <row r="75" spans="1:5" x14ac:dyDescent="0.25">
      <c r="A75">
        <f t="shared" si="2"/>
        <v>74</v>
      </c>
      <c r="B75">
        <v>21</v>
      </c>
      <c r="D75" t="s">
        <v>6</v>
      </c>
      <c r="E75" t="s">
        <v>7</v>
      </c>
    </row>
    <row r="76" spans="1:5" x14ac:dyDescent="0.25">
      <c r="A76">
        <f t="shared" si="2"/>
        <v>75</v>
      </c>
      <c r="B76">
        <v>72</v>
      </c>
      <c r="D76" t="s">
        <v>6</v>
      </c>
      <c r="E76" t="s">
        <v>7</v>
      </c>
    </row>
    <row r="77" spans="1:5" x14ac:dyDescent="0.25">
      <c r="A77">
        <f t="shared" si="2"/>
        <v>76</v>
      </c>
      <c r="B77">
        <v>73</v>
      </c>
      <c r="D77" t="s">
        <v>6</v>
      </c>
      <c r="E77" t="s">
        <v>7</v>
      </c>
    </row>
    <row r="78" spans="1:5" x14ac:dyDescent="0.25">
      <c r="A78">
        <f t="shared" si="2"/>
        <v>77</v>
      </c>
      <c r="B78">
        <v>75</v>
      </c>
      <c r="D78" t="s">
        <v>6</v>
      </c>
      <c r="E78" t="s">
        <v>7</v>
      </c>
    </row>
    <row r="79" spans="1:5" x14ac:dyDescent="0.25">
      <c r="A79">
        <f t="shared" si="2"/>
        <v>78</v>
      </c>
      <c r="B79">
        <v>77</v>
      </c>
      <c r="D79" t="s">
        <v>6</v>
      </c>
      <c r="E79" t="s">
        <v>7</v>
      </c>
    </row>
    <row r="80" spans="1:5" x14ac:dyDescent="0.25">
      <c r="A80">
        <f t="shared" si="2"/>
        <v>79</v>
      </c>
      <c r="B80">
        <v>82</v>
      </c>
      <c r="D80" t="s">
        <v>6</v>
      </c>
      <c r="E80" t="s">
        <v>7</v>
      </c>
    </row>
    <row r="81" spans="1:5" x14ac:dyDescent="0.25">
      <c r="A81">
        <f t="shared" si="2"/>
        <v>80</v>
      </c>
      <c r="B81">
        <v>84</v>
      </c>
      <c r="D81" t="s">
        <v>6</v>
      </c>
      <c r="E81" t="s">
        <v>7</v>
      </c>
    </row>
    <row r="82" spans="1:5" x14ac:dyDescent="0.25">
      <c r="A82">
        <f t="shared" si="2"/>
        <v>81</v>
      </c>
      <c r="B82">
        <v>91</v>
      </c>
      <c r="D82" t="s">
        <v>6</v>
      </c>
      <c r="E82" t="s">
        <v>7</v>
      </c>
    </row>
    <row r="83" spans="1:5" x14ac:dyDescent="0.25">
      <c r="A83">
        <f t="shared" si="2"/>
        <v>82</v>
      </c>
      <c r="B83">
        <v>95</v>
      </c>
      <c r="D83" t="s">
        <v>6</v>
      </c>
      <c r="E83" t="s">
        <v>7</v>
      </c>
    </row>
    <row r="84" spans="1:5" x14ac:dyDescent="0.25">
      <c r="A84">
        <f t="shared" si="2"/>
        <v>83</v>
      </c>
      <c r="B84">
        <v>4</v>
      </c>
      <c r="D84" t="s">
        <v>6</v>
      </c>
      <c r="E84" t="s">
        <v>8</v>
      </c>
    </row>
    <row r="85" spans="1:5" x14ac:dyDescent="0.25">
      <c r="A85">
        <f t="shared" si="2"/>
        <v>84</v>
      </c>
      <c r="B85">
        <v>8</v>
      </c>
      <c r="D85" t="s">
        <v>6</v>
      </c>
      <c r="E85" t="s">
        <v>8</v>
      </c>
    </row>
    <row r="86" spans="1:5" x14ac:dyDescent="0.25">
      <c r="A86">
        <f t="shared" si="2"/>
        <v>85</v>
      </c>
      <c r="B86">
        <v>23</v>
      </c>
      <c r="D86" t="s">
        <v>6</v>
      </c>
      <c r="E86" t="s">
        <v>8</v>
      </c>
    </row>
    <row r="87" spans="1:5" x14ac:dyDescent="0.25">
      <c r="A87">
        <f t="shared" si="2"/>
        <v>86</v>
      </c>
      <c r="B87">
        <v>58</v>
      </c>
      <c r="D87" t="s">
        <v>6</v>
      </c>
      <c r="E87" t="s">
        <v>8</v>
      </c>
    </row>
    <row r="88" spans="1:5" x14ac:dyDescent="0.25">
      <c r="A88">
        <f t="shared" si="2"/>
        <v>87</v>
      </c>
      <c r="B88">
        <v>24</v>
      </c>
      <c r="D88" t="s">
        <v>6</v>
      </c>
      <c r="E88" t="s">
        <v>8</v>
      </c>
    </row>
    <row r="89" spans="1:5" x14ac:dyDescent="0.25">
      <c r="A89">
        <f t="shared" si="2"/>
        <v>88</v>
      </c>
      <c r="B89">
        <v>76</v>
      </c>
      <c r="D89" t="s">
        <v>6</v>
      </c>
      <c r="E89" t="s">
        <v>9</v>
      </c>
    </row>
    <row r="90" spans="1:5" x14ac:dyDescent="0.25">
      <c r="A90">
        <f t="shared" si="2"/>
        <v>89</v>
      </c>
      <c r="B90">
        <v>90</v>
      </c>
      <c r="D90" t="s">
        <v>6</v>
      </c>
      <c r="E90" t="s">
        <v>9</v>
      </c>
    </row>
    <row r="91" spans="1:5" x14ac:dyDescent="0.25">
      <c r="A91">
        <f t="shared" si="2"/>
        <v>90</v>
      </c>
      <c r="B91">
        <v>92</v>
      </c>
      <c r="D91" t="s">
        <v>6</v>
      </c>
      <c r="E91" t="s">
        <v>9</v>
      </c>
    </row>
    <row r="92" spans="1:5" x14ac:dyDescent="0.25">
      <c r="A92">
        <f t="shared" si="2"/>
        <v>91</v>
      </c>
      <c r="B92">
        <v>93</v>
      </c>
      <c r="D92" t="s">
        <v>6</v>
      </c>
      <c r="E92" t="s">
        <v>9</v>
      </c>
    </row>
    <row r="93" spans="1:5" x14ac:dyDescent="0.25">
      <c r="A93">
        <f t="shared" si="2"/>
        <v>92</v>
      </c>
      <c r="B93">
        <v>92</v>
      </c>
      <c r="D93" t="s">
        <v>6</v>
      </c>
      <c r="E93" t="s">
        <v>9</v>
      </c>
    </row>
    <row r="94" spans="1:5" x14ac:dyDescent="0.25">
      <c r="A94">
        <f t="shared" si="2"/>
        <v>93</v>
      </c>
      <c r="B94">
        <v>93</v>
      </c>
      <c r="D94" t="s">
        <v>6</v>
      </c>
      <c r="E94" t="s">
        <v>10</v>
      </c>
    </row>
    <row r="95" spans="1:5" x14ac:dyDescent="0.25">
      <c r="A95">
        <f t="shared" si="2"/>
        <v>94</v>
      </c>
      <c r="B95">
        <v>74</v>
      </c>
      <c r="D95" t="s">
        <v>6</v>
      </c>
      <c r="E95" t="s">
        <v>10</v>
      </c>
    </row>
    <row r="96" spans="1:5" x14ac:dyDescent="0.25">
      <c r="A96">
        <f t="shared" si="2"/>
        <v>95</v>
      </c>
      <c r="B96">
        <v>78</v>
      </c>
      <c r="D96" t="s">
        <v>6</v>
      </c>
      <c r="E96" t="s">
        <v>10</v>
      </c>
    </row>
    <row r="97" spans="1:5" x14ac:dyDescent="0.25">
      <c r="A97">
        <f t="shared" si="2"/>
        <v>96</v>
      </c>
      <c r="B97">
        <v>79</v>
      </c>
      <c r="D97" t="s">
        <v>6</v>
      </c>
      <c r="E97" t="s">
        <v>10</v>
      </c>
    </row>
    <row r="98" spans="1:5" x14ac:dyDescent="0.25">
      <c r="A98">
        <f t="shared" si="2"/>
        <v>97</v>
      </c>
      <c r="B98">
        <v>80</v>
      </c>
      <c r="D98" t="s">
        <v>6</v>
      </c>
      <c r="E98" t="s">
        <v>10</v>
      </c>
    </row>
    <row r="99" spans="1:5" x14ac:dyDescent="0.25">
      <c r="A99">
        <f t="shared" si="2"/>
        <v>98</v>
      </c>
      <c r="B99">
        <v>81</v>
      </c>
      <c r="D99" t="s">
        <v>6</v>
      </c>
      <c r="E99" t="s">
        <v>10</v>
      </c>
    </row>
    <row r="100" spans="1:5" x14ac:dyDescent="0.25">
      <c r="A100">
        <f t="shared" si="2"/>
        <v>99</v>
      </c>
      <c r="B100">
        <v>94</v>
      </c>
      <c r="D100" t="s">
        <v>6</v>
      </c>
      <c r="E100" t="s">
        <v>10</v>
      </c>
    </row>
    <row r="101" spans="1:5" x14ac:dyDescent="0.25">
      <c r="A101">
        <v>100</v>
      </c>
      <c r="B101">
        <v>99</v>
      </c>
      <c r="D101" t="s">
        <v>6</v>
      </c>
      <c r="E101" t="s">
        <v>10</v>
      </c>
    </row>
  </sheetData>
  <mergeCells count="2">
    <mergeCell ref="K12:O12"/>
    <mergeCell ref="M11:Q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6BE2-28B4-4140-A343-6241FC81FAA2}">
  <dimension ref="A1:G9"/>
  <sheetViews>
    <sheetView workbookViewId="0">
      <selection activeCell="F7" sqref="F7:G9"/>
    </sheetView>
  </sheetViews>
  <sheetFormatPr defaultRowHeight="15" x14ac:dyDescent="0.25"/>
  <cols>
    <col min="2" max="2" width="13.28515625" bestFit="1" customWidth="1"/>
    <col min="3" max="3" width="11.28515625" bestFit="1" customWidth="1"/>
    <col min="6" max="6" width="14" bestFit="1" customWidth="1"/>
  </cols>
  <sheetData>
    <row r="1" spans="1:7" x14ac:dyDescent="0.25">
      <c r="B1" t="s">
        <v>20</v>
      </c>
      <c r="C1" t="s">
        <v>21</v>
      </c>
      <c r="D1" t="s">
        <v>12</v>
      </c>
      <c r="F1" t="s">
        <v>24</v>
      </c>
    </row>
    <row r="2" spans="1:7" x14ac:dyDescent="0.25">
      <c r="A2" t="s">
        <v>22</v>
      </c>
      <c r="B2">
        <v>72</v>
      </c>
      <c r="C2">
        <v>489</v>
      </c>
      <c r="D2">
        <f>SUM(B2:C2)</f>
        <v>561</v>
      </c>
      <c r="F2">
        <f>SUM((B2-$B$5)^2/$B$5,(C2-$C$5)^2/$C$5)</f>
        <v>3.2248282630029439</v>
      </c>
    </row>
    <row r="3" spans="1:7" x14ac:dyDescent="0.25">
      <c r="A3" t="s">
        <v>23</v>
      </c>
      <c r="B3">
        <v>48</v>
      </c>
      <c r="C3">
        <v>530</v>
      </c>
      <c r="D3">
        <f>SUM(B3:C3)</f>
        <v>578</v>
      </c>
      <c r="F3">
        <f>SUM((B3-$B$5)^2/$B$5,(C3-$C$5)^2/$C$5)</f>
        <v>3.2248282630029439</v>
      </c>
    </row>
    <row r="4" spans="1:7" x14ac:dyDescent="0.25">
      <c r="A4" t="s">
        <v>12</v>
      </c>
      <c r="B4">
        <f>SUM(B2:B3)</f>
        <v>120</v>
      </c>
      <c r="C4">
        <f>SUM(C2:C3)</f>
        <v>1019</v>
      </c>
      <c r="D4">
        <f>SUM(D2:D3)</f>
        <v>1139</v>
      </c>
      <c r="F4">
        <f>SUM(F2:F3)</f>
        <v>6.4496565260058878</v>
      </c>
      <c r="G4" t="s">
        <v>18</v>
      </c>
    </row>
    <row r="5" spans="1:7" x14ac:dyDescent="0.25">
      <c r="A5" t="s">
        <v>15</v>
      </c>
      <c r="B5">
        <f>B4/2</f>
        <v>60</v>
      </c>
      <c r="C5">
        <f>C4/2</f>
        <v>509.5</v>
      </c>
      <c r="D5">
        <f>D4/2</f>
        <v>569.5</v>
      </c>
    </row>
    <row r="7" spans="1:7" x14ac:dyDescent="0.25">
      <c r="F7">
        <f>CHIINV(0.05,1)</f>
        <v>3.8414588206941236</v>
      </c>
      <c r="G7" t="s">
        <v>19</v>
      </c>
    </row>
    <row r="9" spans="1:7" x14ac:dyDescent="0.25">
      <c r="F9" t="str">
        <f>IF(F4&gt;=F7,"H0 is Accepted","H0 is Rejected")</f>
        <v>H0 is Accepted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2C07-CF55-4830-9612-D14D1CA8F1B7}">
  <dimension ref="A1:H9"/>
  <sheetViews>
    <sheetView tabSelected="1" workbookViewId="0">
      <selection activeCell="C17" sqref="C17"/>
    </sheetView>
  </sheetViews>
  <sheetFormatPr defaultRowHeight="15" x14ac:dyDescent="0.25"/>
  <cols>
    <col min="2" max="2" width="10.28515625" bestFit="1" customWidth="1"/>
    <col min="3" max="3" width="8.140625" bestFit="1" customWidth="1"/>
    <col min="4" max="4" width="7.5703125" bestFit="1" customWidth="1"/>
    <col min="7" max="7" width="14" bestFit="1" customWidth="1"/>
  </cols>
  <sheetData>
    <row r="1" spans="1:8" x14ac:dyDescent="0.25">
      <c r="B1" t="s">
        <v>25</v>
      </c>
      <c r="C1" t="s">
        <v>26</v>
      </c>
      <c r="D1" t="s">
        <v>27</v>
      </c>
      <c r="E1" t="s">
        <v>12</v>
      </c>
      <c r="G1" t="s">
        <v>24</v>
      </c>
    </row>
    <row r="2" spans="1:8" x14ac:dyDescent="0.25">
      <c r="A2" t="s">
        <v>28</v>
      </c>
      <c r="B2">
        <v>29</v>
      </c>
      <c r="C2">
        <v>12</v>
      </c>
      <c r="D2">
        <v>61</v>
      </c>
      <c r="E2">
        <f>SUM(B2:D2)</f>
        <v>102</v>
      </c>
      <c r="G2">
        <f>SUM((B2-$B$5)^2/$B$5,(C2-$C$5)^2/$C$5,(D2-$D$5)^2/$D$5)</f>
        <v>16.447652998500459</v>
      </c>
    </row>
    <row r="3" spans="1:8" x14ac:dyDescent="0.25">
      <c r="A3" t="s">
        <v>29</v>
      </c>
      <c r="B3">
        <v>8</v>
      </c>
      <c r="C3">
        <v>47</v>
      </c>
      <c r="D3">
        <v>56</v>
      </c>
      <c r="E3">
        <f>SUM(B3:D3)</f>
        <v>111</v>
      </c>
      <c r="G3">
        <f>SUM((B3-$B$5)^2/$B$5,(C3-$C$5)^2/$C$5,(D3-$D$5)^2/$D$5)</f>
        <v>16.447652998500459</v>
      </c>
    </row>
    <row r="4" spans="1:8" x14ac:dyDescent="0.25">
      <c r="A4" t="s">
        <v>12</v>
      </c>
      <c r="B4">
        <f>SUM(B2:B3)</f>
        <v>37</v>
      </c>
      <c r="C4">
        <f t="shared" ref="C4:D4" si="0">SUM(C2:C3)</f>
        <v>59</v>
      </c>
      <c r="D4">
        <f t="shared" si="0"/>
        <v>117</v>
      </c>
      <c r="E4">
        <f>SUM(E2:E3)</f>
        <v>213</v>
      </c>
      <c r="G4">
        <f>SUM(G2:G3)</f>
        <v>32.895305997000918</v>
      </c>
      <c r="H4" t="s">
        <v>18</v>
      </c>
    </row>
    <row r="5" spans="1:8" x14ac:dyDescent="0.25">
      <c r="A5" t="s">
        <v>15</v>
      </c>
      <c r="B5">
        <f>B4/2</f>
        <v>18.5</v>
      </c>
      <c r="C5">
        <f t="shared" ref="C5:E5" si="1">C4/2</f>
        <v>29.5</v>
      </c>
      <c r="D5">
        <f t="shared" si="1"/>
        <v>58.5</v>
      </c>
      <c r="E5">
        <f t="shared" si="1"/>
        <v>106.5</v>
      </c>
    </row>
    <row r="7" spans="1:8" x14ac:dyDescent="0.25">
      <c r="G7">
        <f>CHIINV(0.05,2)</f>
        <v>5.9914645471079817</v>
      </c>
      <c r="H7" t="s">
        <v>19</v>
      </c>
    </row>
    <row r="9" spans="1:8" x14ac:dyDescent="0.25">
      <c r="G9" t="str">
        <f>IF(G4&gt;=G7,"H0 is Accepted","H0 is Rejected")</f>
        <v>H0 is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</dc:creator>
  <cp:lastModifiedBy>Rohit Modak</cp:lastModifiedBy>
  <dcterms:created xsi:type="dcterms:W3CDTF">2024-10-06T05:19:22Z</dcterms:created>
  <dcterms:modified xsi:type="dcterms:W3CDTF">2024-11-11T04:42:30Z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2024-11-11T04:04:16Z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3abc8266-4f5c-47ad-8bf8-8350e4f3a288</vt:lpwstr>
  </property>
  <property fmtid="{D5CDD505-2E9C-101B-9397-08002B2CF9AE}" pid="7" name="MSIP_Label_defa4170-0d19-0005-0004-bc88714345d2_ActionId">
    <vt:lpwstr>7895ecef-2180-4bfc-bfe6-03f2f2aab794</vt:lpwstr>
  </property>
  <property fmtid="{D5CDD505-2E9C-101B-9397-08002B2CF9AE}" pid="8" name="MSIP_Label_defa4170-0d19-0005-0004-bc88714345d2_ContentBits">
    <vt:lpwstr>0</vt:lpwstr>
  </property>
</Properties>
</file>