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<sst xmlns="http://schemas.openxmlformats.org/spreadsheetml/2006/main" count="68" uniqueCount="43">
  <si>
    <t>SkiaSharp</t>
  </si>
  <si>
    <t>ImageSharp</t>
  </si>
  <si>
    <t>System.Drawing + libgdiplus</t>
  </si>
  <si>
    <t>File Name</t>
  </si>
  <si>
    <t>Format</t>
  </si>
  <si>
    <t>Resolution</t>
  </si>
  <si>
    <t>Size</t>
  </si>
  <si>
    <t>x0.5</t>
  </si>
  <si>
    <t>x2</t>
  </si>
  <si>
    <t>sample_large.jpg</t>
  </si>
  <si>
    <t>JPEG</t>
  </si>
  <si>
    <t>7360x4912</t>
  </si>
  <si>
    <t>18,7 MB</t>
  </si>
  <si>
    <t>sample_big.jpg</t>
  </si>
  <si>
    <t>5476x3446</t>
  </si>
  <si>
    <t>2,4 MB</t>
  </si>
  <si>
    <t>sample_medium.jpg</t>
  </si>
  <si>
    <t>2048x1362</t>
  </si>
  <si>
    <t>469 KB</t>
  </si>
  <si>
    <t>sample_small.jpg</t>
  </si>
  <si>
    <t>640x480</t>
  </si>
  <si>
    <t>104 KB</t>
  </si>
  <si>
    <t>sample_tiny.jpg</t>
  </si>
  <si>
    <t>266x175</t>
  </si>
  <si>
    <t>15 KB</t>
  </si>
  <si>
    <t>sample_large.png</t>
  </si>
  <si>
    <t>PNG</t>
  </si>
  <si>
    <t>55,4 MB</t>
  </si>
  <si>
    <t>sample_big.png</t>
  </si>
  <si>
    <t>18,2 MB</t>
  </si>
  <si>
    <t>sample_medium.png</t>
  </si>
  <si>
    <t>2,3 MB</t>
  </si>
  <si>
    <t>sample_small.png</t>
  </si>
  <si>
    <t>569 KB</t>
  </si>
  <si>
    <t>sample_tiny.png</t>
  </si>
  <si>
    <t>14 KB</t>
  </si>
  <si>
    <t>sample_giant.tiff</t>
  </si>
  <si>
    <t>TIFF</t>
  </si>
  <si>
    <t>115,3 MB</t>
  </si>
  <si>
    <t>NS</t>
  </si>
  <si>
    <t>Average</t>
  </si>
  <si>
    <t>Weighted Average</t>
  </si>
  <si>
    <t>Benchmark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</si>
</sst>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Benchmark Results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v>SkiaSharp (Ratio 0,5)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Sayfa1!$E$28</c:f>
            </c:strRef>
          </c:cat>
          <c:val>
            <c:numRef>
              <c:f>Sayfa1!$F$28</c:f>
              <c:numCache/>
            </c:numRef>
          </c:val>
        </c:ser>
        <c:ser>
          <c:idx val="1"/>
          <c:order val="1"/>
          <c:tx>
            <c:v>SkiaSharp (Ratio 2,0)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Sayfa1!$E$28</c:f>
            </c:strRef>
          </c:cat>
          <c:val>
            <c:numRef>
              <c:f>Sayfa1!$G$28</c:f>
              <c:numCache/>
            </c:numRef>
          </c:val>
        </c:ser>
        <c:ser>
          <c:idx val="2"/>
          <c:order val="2"/>
          <c:tx>
            <c:v>ImageSharp (Ratio 0,5)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Sayfa1!$E$28</c:f>
            </c:strRef>
          </c:cat>
          <c:val>
            <c:numRef>
              <c:f>Sayfa1!$H$28</c:f>
              <c:numCache/>
            </c:numRef>
          </c:val>
        </c:ser>
        <c:ser>
          <c:idx val="3"/>
          <c:order val="3"/>
          <c:tx>
            <c:v>ImageSharp (Ratio 2,0)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Sayfa1!$E$28</c:f>
            </c:strRef>
          </c:cat>
          <c:val>
            <c:numRef>
              <c:f>Sayfa1!$I$28</c:f>
              <c:numCache/>
            </c:numRef>
          </c:val>
        </c:ser>
        <c:ser>
          <c:idx val="4"/>
          <c:order val="4"/>
          <c:tx>
            <c:v>System.Drawing (Ratio 0,5)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Sayfa1!$E$28</c:f>
            </c:strRef>
          </c:cat>
          <c:val>
            <c:numRef>
              <c:f>Sayfa1!$J$28</c:f>
              <c:numCache/>
            </c:numRef>
          </c:val>
        </c:ser>
        <c:ser>
          <c:idx val="5"/>
          <c:order val="5"/>
          <c:tx>
            <c:v>System.Drawing (Ratio 2,0)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Sayfa1!$E$28</c:f>
            </c:strRef>
          </c:cat>
          <c:val>
            <c:numRef>
              <c:f>Sayfa1!$K$28</c:f>
              <c:numCache/>
            </c:numRef>
          </c:val>
        </c:ser>
        <c:axId val="704015730"/>
        <c:axId val="1726002986"/>
      </c:bar3DChart>
      <c:catAx>
        <c:axId val="704015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6002986"/>
      </c:catAx>
      <c:valAx>
        <c:axId val="1726002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015730"/>
      </c:valAx>
    </c:plotArea>
    <c:legend>
      <c:legendPos val="b"/>
      <c:overlay val="0"/>
      <c:txPr>
        <a:bodyPr/>
        <a:lstStyle/>
        <a:p>
          <a:pPr lvl="0">
            <a:defRPr b="1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28</xdr:row>
      <xdr:rowOff>171450</xdr:rowOff>
    </xdr:from>
    <xdr:ext cx="10334625" cy="3705225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5" max="5" width="17.71"/>
  </cols>
  <sheetData>
    <row r="1">
      <c r="F1" s="1" t="s">
        <v>0</v>
      </c>
      <c r="H1" s="1" t="s">
        <v>1</v>
      </c>
      <c r="J1" s="1" t="s">
        <v>2</v>
      </c>
    </row>
    <row r="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B3" s="2" t="s">
        <v>9</v>
      </c>
      <c r="C3" s="2" t="s">
        <v>10</v>
      </c>
      <c r="D3" s="2" t="s">
        <v>11</v>
      </c>
      <c r="E3" s="2" t="s">
        <v>12</v>
      </c>
      <c r="F3" s="2">
        <v>3339.047</v>
      </c>
      <c r="G3" s="2">
        <v>14948.5225</v>
      </c>
      <c r="H3" s="2">
        <v>27966.9197</v>
      </c>
      <c r="I3" s="2">
        <v>102167.1661</v>
      </c>
      <c r="J3" s="2">
        <v>2063.6233</v>
      </c>
      <c r="K3" s="2">
        <v>8547.1545</v>
      </c>
    </row>
    <row r="4">
      <c r="B4" s="2" t="s">
        <v>13</v>
      </c>
      <c r="C4" s="2" t="s">
        <v>10</v>
      </c>
      <c r="D4" s="2" t="s">
        <v>14</v>
      </c>
      <c r="E4" s="2" t="s">
        <v>15</v>
      </c>
      <c r="F4" s="2">
        <v>1779.4431</v>
      </c>
      <c r="G4" s="2">
        <v>7096.4138</v>
      </c>
      <c r="H4" s="2">
        <v>12040.137</v>
      </c>
      <c r="I4" s="2">
        <v>43913.5988</v>
      </c>
      <c r="J4" s="2">
        <v>912.6904</v>
      </c>
      <c r="K4" s="2">
        <v>4058.4132</v>
      </c>
    </row>
    <row r="5">
      <c r="B5" s="2" t="s">
        <v>16</v>
      </c>
      <c r="C5" s="2" t="s">
        <v>10</v>
      </c>
      <c r="D5" s="2" t="s">
        <v>17</v>
      </c>
      <c r="E5" s="2" t="s">
        <v>18</v>
      </c>
      <c r="F5" s="2">
        <v>234.6977</v>
      </c>
      <c r="G5" s="2">
        <v>900.1337</v>
      </c>
      <c r="H5" s="2">
        <v>1806.8036</v>
      </c>
      <c r="I5" s="2">
        <v>7199.5581</v>
      </c>
      <c r="J5" s="2">
        <v>160.1525</v>
      </c>
      <c r="K5" s="2">
        <v>577.7246</v>
      </c>
    </row>
    <row r="6">
      <c r="B6" s="2" t="s">
        <v>19</v>
      </c>
      <c r="C6" s="2" t="s">
        <v>10</v>
      </c>
      <c r="D6" s="2" t="s">
        <v>20</v>
      </c>
      <c r="E6" s="2" t="s">
        <v>21</v>
      </c>
      <c r="F6" s="2">
        <v>29.8985</v>
      </c>
      <c r="G6" s="2">
        <v>116.5965</v>
      </c>
      <c r="H6" s="2">
        <v>295.4089</v>
      </c>
      <c r="I6" s="2">
        <v>891.1262</v>
      </c>
      <c r="J6" s="2">
        <v>29.5455</v>
      </c>
      <c r="K6" s="2">
        <v>74.79</v>
      </c>
    </row>
    <row r="7">
      <c r="B7" s="2" t="s">
        <v>22</v>
      </c>
      <c r="C7" s="2" t="s">
        <v>10</v>
      </c>
      <c r="D7" s="2" t="s">
        <v>23</v>
      </c>
      <c r="E7" s="2" t="s">
        <v>24</v>
      </c>
      <c r="F7" s="2">
        <v>4.3281</v>
      </c>
      <c r="G7" s="2">
        <v>18.8075</v>
      </c>
      <c r="H7" s="2">
        <v>116.7154</v>
      </c>
      <c r="I7" s="2">
        <v>130.1999</v>
      </c>
      <c r="J7" s="2">
        <v>15.5786</v>
      </c>
      <c r="K7" s="2">
        <v>12.9704</v>
      </c>
    </row>
    <row r="8">
      <c r="B8" s="2" t="s">
        <v>25</v>
      </c>
      <c r="C8" s="2" t="s">
        <v>26</v>
      </c>
      <c r="D8" s="2" t="s">
        <v>11</v>
      </c>
      <c r="E8" s="2" t="s">
        <v>27</v>
      </c>
      <c r="F8" s="2">
        <v>3813.624</v>
      </c>
      <c r="G8" s="2">
        <v>15829.2172</v>
      </c>
      <c r="H8" s="2">
        <v>18189.136</v>
      </c>
      <c r="I8" s="2">
        <v>148294.9959</v>
      </c>
      <c r="J8" s="2">
        <v>2196.662</v>
      </c>
      <c r="K8" s="2">
        <v>8874.0225</v>
      </c>
    </row>
    <row r="9">
      <c r="B9" s="2" t="s">
        <v>28</v>
      </c>
      <c r="C9" s="2" t="s">
        <v>26</v>
      </c>
      <c r="D9" s="2" t="s">
        <v>14</v>
      </c>
      <c r="E9" s="2" t="s">
        <v>29</v>
      </c>
      <c r="F9" s="2">
        <v>2145.6887</v>
      </c>
      <c r="G9" s="2">
        <v>7597.0608</v>
      </c>
      <c r="H9" s="2">
        <v>10212.8347</v>
      </c>
      <c r="I9" s="2">
        <v>77648.5948</v>
      </c>
      <c r="J9" s="2">
        <v>1482.0237</v>
      </c>
      <c r="K9" s="2">
        <v>4250.2563</v>
      </c>
    </row>
    <row r="10">
      <c r="B10" s="2" t="s">
        <v>30</v>
      </c>
      <c r="C10" s="2" t="s">
        <v>26</v>
      </c>
      <c r="D10" s="2" t="s">
        <v>17</v>
      </c>
      <c r="E10" s="2" t="s">
        <v>31</v>
      </c>
      <c r="F10" s="2">
        <v>243.6777</v>
      </c>
      <c r="G10" s="2">
        <v>865.6708</v>
      </c>
      <c r="H10" s="2">
        <v>1383.3586</v>
      </c>
      <c r="I10" s="2">
        <v>9099.0407</v>
      </c>
      <c r="J10" s="2">
        <v>166.8901</v>
      </c>
      <c r="K10" s="2">
        <v>595.2899</v>
      </c>
    </row>
    <row r="11">
      <c r="B11" s="2" t="s">
        <v>32</v>
      </c>
      <c r="C11" s="2" t="s">
        <v>26</v>
      </c>
      <c r="D11" s="2" t="s">
        <v>20</v>
      </c>
      <c r="E11" s="2" t="s">
        <v>33</v>
      </c>
      <c r="F11" s="2">
        <v>30.7413</v>
      </c>
      <c r="G11" s="2">
        <v>118.412</v>
      </c>
      <c r="H11" s="2">
        <v>152.9469</v>
      </c>
      <c r="I11" s="2">
        <v>1574.2095</v>
      </c>
      <c r="J11" s="2">
        <v>32.5146</v>
      </c>
      <c r="K11" s="2">
        <v>76.5324</v>
      </c>
    </row>
    <row r="12">
      <c r="B12" s="2" t="s">
        <v>34</v>
      </c>
      <c r="C12" s="2" t="s">
        <v>26</v>
      </c>
      <c r="D12" s="2" t="s">
        <v>23</v>
      </c>
      <c r="E12" s="2" t="s">
        <v>35</v>
      </c>
      <c r="F12" s="2">
        <v>2.1866</v>
      </c>
      <c r="G12" s="2">
        <v>14.1138</v>
      </c>
      <c r="H12" s="2">
        <v>252.5872</v>
      </c>
      <c r="I12" s="2">
        <v>651.0284</v>
      </c>
      <c r="J12" s="2">
        <v>5.5296</v>
      </c>
      <c r="K12" s="2">
        <v>12.3767</v>
      </c>
    </row>
    <row r="13">
      <c r="B13" s="2" t="s">
        <v>36</v>
      </c>
      <c r="C13" s="2" t="s">
        <v>37</v>
      </c>
      <c r="D13" s="2" t="s">
        <v>11</v>
      </c>
      <c r="E13" s="2" t="s">
        <v>38</v>
      </c>
      <c r="F13" s="3" t="s">
        <v>39</v>
      </c>
      <c r="G13" s="2" t="s">
        <v>39</v>
      </c>
      <c r="H13" s="2" t="s">
        <v>39</v>
      </c>
      <c r="I13" s="2" t="s">
        <v>39</v>
      </c>
      <c r="J13" s="2">
        <v>1710.4548</v>
      </c>
      <c r="K13" s="2">
        <v>8289.7526</v>
      </c>
    </row>
    <row r="14">
      <c r="E14" s="1" t="s">
        <v>40</v>
      </c>
      <c r="F14" s="4">
        <f t="shared" ref="F14:I14" si="1">DIVIDE(SUM(F3:F12),10)</f>
        <v>1162.33327</v>
      </c>
      <c r="G14" s="4">
        <f t="shared" si="1"/>
        <v>4750.49486</v>
      </c>
      <c r="H14" s="4">
        <f t="shared" si="1"/>
        <v>7241.6848</v>
      </c>
      <c r="I14" s="4">
        <f t="shared" si="1"/>
        <v>39156.95184</v>
      </c>
      <c r="J14" s="4">
        <f t="shared" ref="J14:K14" si="2">DIVIDE(SUM(J3:J13),11)</f>
        <v>797.7877364</v>
      </c>
      <c r="K14" s="4">
        <f t="shared" si="2"/>
        <v>3215.389373</v>
      </c>
    </row>
    <row r="16">
      <c r="E16" s="4">
        <v>19148.8</v>
      </c>
      <c r="F16" s="4">
        <f t="shared" ref="F16:F25" si="3">DIVIDE(F3,E16)</f>
        <v>0.1743736944</v>
      </c>
      <c r="G16" s="4">
        <f t="shared" ref="G16:G25" si="4">DIVIDE(G3,E16)</f>
        <v>0.7806506152</v>
      </c>
      <c r="H16" s="4">
        <f t="shared" ref="H16:H25" si="5">DIVIDE(H3,E16)</f>
        <v>1.460505081</v>
      </c>
      <c r="I16" s="4">
        <f t="shared" ref="I16:I25" si="6">DIVIDE(I3,E16)</f>
        <v>5.335434393</v>
      </c>
      <c r="J16" s="4">
        <f t="shared" ref="J16:J26" si="7">DIVIDE(J3,E16)</f>
        <v>0.1077677609</v>
      </c>
      <c r="K16" s="4">
        <f t="shared" ref="K16:K26" si="8">DIVIDE(K3,E16)</f>
        <v>0.4463545757</v>
      </c>
    </row>
    <row r="17">
      <c r="E17" s="4">
        <v>2457.6</v>
      </c>
      <c r="F17" s="4">
        <f t="shared" si="3"/>
        <v>0.724057251</v>
      </c>
      <c r="G17" s="4">
        <f t="shared" si="4"/>
        <v>2.887538167</v>
      </c>
      <c r="H17" s="4">
        <f t="shared" si="5"/>
        <v>4.899144287</v>
      </c>
      <c r="I17" s="4">
        <f t="shared" si="6"/>
        <v>17.8684891</v>
      </c>
      <c r="J17" s="4">
        <f t="shared" si="7"/>
        <v>0.3713746745</v>
      </c>
      <c r="K17" s="4">
        <f t="shared" si="8"/>
        <v>1.651372559</v>
      </c>
    </row>
    <row r="18">
      <c r="E18" s="2">
        <v>469.0</v>
      </c>
      <c r="F18" s="4">
        <f t="shared" si="3"/>
        <v>0.5004215352</v>
      </c>
      <c r="G18" s="4">
        <f t="shared" si="4"/>
        <v>1.91926162</v>
      </c>
      <c r="H18" s="4">
        <f t="shared" si="5"/>
        <v>3.852459701</v>
      </c>
      <c r="I18" s="4">
        <f t="shared" si="6"/>
        <v>15.35087015</v>
      </c>
      <c r="J18" s="4">
        <f t="shared" si="7"/>
        <v>0.3414765458</v>
      </c>
      <c r="K18" s="4">
        <f t="shared" si="8"/>
        <v>1.231822175</v>
      </c>
    </row>
    <row r="19">
      <c r="E19" s="3">
        <v>104.0</v>
      </c>
      <c r="F19" s="4">
        <f t="shared" si="3"/>
        <v>0.2874855769</v>
      </c>
      <c r="G19" s="4">
        <f t="shared" si="4"/>
        <v>1.121120192</v>
      </c>
      <c r="H19" s="4">
        <f t="shared" si="5"/>
        <v>2.840470192</v>
      </c>
      <c r="I19" s="4">
        <f t="shared" si="6"/>
        <v>8.568521154</v>
      </c>
      <c r="J19" s="4">
        <f t="shared" si="7"/>
        <v>0.2840913462</v>
      </c>
      <c r="K19" s="4">
        <f t="shared" si="8"/>
        <v>0.7191346154</v>
      </c>
    </row>
    <row r="20">
      <c r="E20" s="3">
        <v>15.0</v>
      </c>
      <c r="F20" s="4">
        <f t="shared" si="3"/>
        <v>0.28854</v>
      </c>
      <c r="G20" s="4">
        <f t="shared" si="4"/>
        <v>1.253833333</v>
      </c>
      <c r="H20" s="4">
        <f t="shared" si="5"/>
        <v>7.781026667</v>
      </c>
      <c r="I20" s="4">
        <f t="shared" si="6"/>
        <v>8.679993333</v>
      </c>
      <c r="J20" s="4">
        <f t="shared" si="7"/>
        <v>1.038573333</v>
      </c>
      <c r="K20" s="4">
        <f t="shared" si="8"/>
        <v>0.8646933333</v>
      </c>
    </row>
    <row r="21">
      <c r="E21">
        <v>56729.6</v>
      </c>
      <c r="F21" s="4">
        <f t="shared" si="3"/>
        <v>0.06722458822</v>
      </c>
      <c r="G21" s="4">
        <f t="shared" si="4"/>
        <v>0.2790292405</v>
      </c>
      <c r="H21" s="4">
        <f t="shared" si="5"/>
        <v>0.3206286665</v>
      </c>
      <c r="I21" s="4">
        <f t="shared" si="6"/>
        <v>2.614067363</v>
      </c>
      <c r="J21" s="4">
        <f t="shared" si="7"/>
        <v>0.03872161975</v>
      </c>
      <c r="K21" s="4">
        <f t="shared" si="8"/>
        <v>0.1564266714</v>
      </c>
    </row>
    <row r="22">
      <c r="E22">
        <v>18636.8</v>
      </c>
      <c r="F22" s="4">
        <f t="shared" si="3"/>
        <v>0.1151318198</v>
      </c>
      <c r="G22" s="4">
        <f t="shared" si="4"/>
        <v>0.4076376202</v>
      </c>
      <c r="H22" s="4">
        <f t="shared" si="5"/>
        <v>0.5479929333</v>
      </c>
      <c r="I22" s="4">
        <f t="shared" si="6"/>
        <v>4.16641241</v>
      </c>
      <c r="J22" s="4">
        <f t="shared" si="7"/>
        <v>0.07952136096</v>
      </c>
      <c r="K22" s="4">
        <f t="shared" si="8"/>
        <v>0.2280571933</v>
      </c>
    </row>
    <row r="23">
      <c r="E23">
        <v>2355.2</v>
      </c>
      <c r="F23" s="4">
        <f t="shared" si="3"/>
        <v>0.1034636974</v>
      </c>
      <c r="G23" s="4">
        <f t="shared" si="4"/>
        <v>0.3675572351</v>
      </c>
      <c r="H23" s="4">
        <f t="shared" si="5"/>
        <v>0.587363536</v>
      </c>
      <c r="I23" s="4">
        <f t="shared" si="6"/>
        <v>3.863383449</v>
      </c>
      <c r="J23" s="4">
        <f t="shared" si="7"/>
        <v>0.07086026664</v>
      </c>
      <c r="K23" s="4">
        <f t="shared" si="8"/>
        <v>0.2527555622</v>
      </c>
    </row>
    <row r="24">
      <c r="E24" s="3">
        <v>569.0</v>
      </c>
      <c r="F24" s="4">
        <f t="shared" si="3"/>
        <v>0.05402688928</v>
      </c>
      <c r="G24" s="4">
        <f t="shared" si="4"/>
        <v>0.2081054482</v>
      </c>
      <c r="H24" s="4">
        <f t="shared" si="5"/>
        <v>0.2687994728</v>
      </c>
      <c r="I24" s="4">
        <f t="shared" si="6"/>
        <v>2.76662478</v>
      </c>
      <c r="J24" s="4">
        <f t="shared" si="7"/>
        <v>0.05714340949</v>
      </c>
      <c r="K24" s="4">
        <f t="shared" si="8"/>
        <v>0.1345033392</v>
      </c>
    </row>
    <row r="25">
      <c r="E25" s="3">
        <v>14.0</v>
      </c>
      <c r="F25" s="4">
        <f t="shared" si="3"/>
        <v>0.1561857143</v>
      </c>
      <c r="G25" s="4">
        <f t="shared" si="4"/>
        <v>1.008128571</v>
      </c>
      <c r="H25" s="4">
        <f t="shared" si="5"/>
        <v>18.04194286</v>
      </c>
      <c r="I25" s="4">
        <f t="shared" si="6"/>
        <v>46.50202857</v>
      </c>
      <c r="J25" s="4">
        <f t="shared" si="7"/>
        <v>0.3949714286</v>
      </c>
      <c r="K25" s="4">
        <f t="shared" si="8"/>
        <v>0.88405</v>
      </c>
    </row>
    <row r="26">
      <c r="E26">
        <v>118067.2</v>
      </c>
      <c r="F26" s="3" t="s">
        <v>39</v>
      </c>
      <c r="G26" s="3" t="s">
        <v>39</v>
      </c>
      <c r="H26" s="3" t="s">
        <v>39</v>
      </c>
      <c r="I26" s="3" t="s">
        <v>39</v>
      </c>
      <c r="J26" s="2">
        <f t="shared" si="7"/>
        <v>0.01448712936</v>
      </c>
      <c r="K26" s="2">
        <f t="shared" si="8"/>
        <v>0.07021215545</v>
      </c>
    </row>
    <row r="27">
      <c r="E27" s="5" t="s">
        <v>41</v>
      </c>
      <c r="F27" s="4">
        <f t="shared" ref="F27:I27" si="9">DIVIDE(SUM(F16:F25),10)</f>
        <v>0.2470910766</v>
      </c>
      <c r="G27" s="4">
        <f t="shared" si="9"/>
        <v>1.023286204</v>
      </c>
      <c r="H27" s="4">
        <f t="shared" si="9"/>
        <v>4.060033339</v>
      </c>
      <c r="I27" s="4">
        <f t="shared" si="9"/>
        <v>11.57158247</v>
      </c>
      <c r="J27" s="4">
        <f t="shared" ref="J27:K27" si="10">DIVIDE(SUM(J16:J26),11)</f>
        <v>0.2544535341</v>
      </c>
      <c r="K27" s="4">
        <f t="shared" si="10"/>
        <v>0.6035801981</v>
      </c>
    </row>
    <row r="28">
      <c r="E28" s="5" t="s">
        <v>42</v>
      </c>
      <c r="F28" s="4">
        <f t="shared" ref="F28:K28" si="11">MULTIPLY(DIVIDE(1,F27),1000)</f>
        <v>4047.090707</v>
      </c>
      <c r="G28" s="4">
        <f t="shared" si="11"/>
        <v>977.2437034</v>
      </c>
      <c r="H28" s="4">
        <f t="shared" si="11"/>
        <v>246.3033962</v>
      </c>
      <c r="I28" s="4">
        <f t="shared" si="11"/>
        <v>86.41860373</v>
      </c>
      <c r="J28" s="4">
        <f t="shared" si="11"/>
        <v>3929.990611</v>
      </c>
      <c r="K28" s="4">
        <f t="shared" si="11"/>
        <v>1656.780662</v>
      </c>
    </row>
  </sheetData>
  <mergeCells count="3">
    <mergeCell ref="F1:G1"/>
    <mergeCell ref="H1:I1"/>
    <mergeCell ref="J1:K1"/>
  </mergeCells>
  <drawing r:id="rId1"/>
</worksheet>
</file>