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GitHub\Laboratorio6\"/>
    </mc:Choice>
  </mc:AlternateContent>
  <xr:revisionPtr revIDLastSave="0" documentId="13_ncr:1_{5E919055-10E3-44B1-911D-283215736E1A}" xr6:coauthVersionLast="47" xr6:coauthVersionMax="47" xr10:uidLastSave="{00000000-0000-0000-0000-000000000000}"/>
  <bookViews>
    <workbookView xWindow="-108" yWindow="-108" windowWidth="23256" windowHeight="12456" xr2:uid="{C740FA8C-7272-402C-BCBE-F45E58C36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l="1"/>
  <c r="B13" i="1" s="1"/>
  <c r="C13" i="1" s="1"/>
  <c r="B8" i="1"/>
  <c r="B9" i="1" s="1"/>
  <c r="C9" i="1" s="1"/>
  <c r="B16" i="1"/>
  <c r="B17" i="1" s="1"/>
  <c r="C17" i="1" s="1"/>
</calcChain>
</file>

<file path=xl/sharedStrings.xml><?xml version="1.0" encoding="utf-8"?>
<sst xmlns="http://schemas.openxmlformats.org/spreadsheetml/2006/main" count="17" uniqueCount="11">
  <si>
    <t xml:space="preserve">System Clock Frequency (Hz) </t>
  </si>
  <si>
    <t>System Clock Prescaler</t>
  </si>
  <si>
    <t xml:space="preserve">Clock I/O Frequency (Hz) </t>
  </si>
  <si>
    <t>Desired Baud Rate</t>
  </si>
  <si>
    <t>Acceptable Error %</t>
  </si>
  <si>
    <t>Asynchronous Normal Mode</t>
  </si>
  <si>
    <t>UBRRn</t>
  </si>
  <si>
    <t>Error %</t>
  </si>
  <si>
    <t>Real Baudrate</t>
  </si>
  <si>
    <t>Asynchronous Double Speed</t>
  </si>
  <si>
    <t>Synchronous Master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</si>
</sst>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350520</xdr:colOff>
      <xdr:row>0</xdr:row>
      <xdr:rowOff>68580</xdr:rowOff>
    </xdr:from>
    <xdr:to>
      <xdr:col>9</xdr:col>
      <xdr:colOff>110586</xdr:colOff>
      <xdr:row>8</xdr:row>
      <xdr:rowOff>87086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FF0145-FE5C-4381-A7D7-9CBD757F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938"/>
        <a:stretch/>
      </xdr:blipFill>
      <xdr:spPr>
        <a:xfrm>
          <a:off x="4280263" y="68580"/>
          <a:ext cx="4528009" cy="1498963"/>
        </a:xfrm>
        <a:prstGeom prst="rect">
          <a:avLst/>
        </a:prstGeom>
      </xdr:spPr>
    </xdr:pic>
    <xdr:clientData/>
  </xdr:twoCellAnchor>
  <xdr:twoCellAnchor editAs="oneCell">
    <xdr:from>
      <xdr:col>3</xdr:col>
      <xdr:colOff>359228</xdr:colOff>
      <xdr:row>8</xdr:row>
      <xdr:rowOff>142715</xdr:rowOff>
    </xdr:from>
    <xdr:to>
      <xdr:col>8</xdr:col>
      <xdr:colOff>635816</xdr:colOff>
      <xdr:row>24</xdr:row>
      <xdr:rowOff>108344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BC25EF-C3F5-45B2-B637-3C1641EC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8971" y="1623172"/>
          <a:ext cx="4249874" cy="292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D73-5D8E-4E40-9C57-62D16185C7E8}">
  <dimension ref="A1:C17"/>
  <sheetViews>
    <sheetView tabSelected="1" zoomScale="98" zoomScaleNormal="70" workbookViewId="0">
      <selection activeCell="B3" sqref="B3"/>
    </sheetView>
  </sheetViews>
  <sheetFormatPr baseColWidth="10" defaultRowHeight="14.4" x14ac:dyDescent="0.3"/>
  <cols>
    <col min="1" max="1" width="25.44140625" customWidth="1"/>
    <col min="2" max="2" width="15.109375" customWidth="1"/>
    <col min="3" max="3" width="16.88671875" customWidth="1"/>
  </cols>
  <sheetData>
    <row r="1" spans="1:3" x14ac:dyDescent="0.3">
      <c r="A1" t="s">
        <v>0</v>
      </c>
      <c r="B1">
        <v>16000000</v>
      </c>
    </row>
    <row r="2" spans="1:3" x14ac:dyDescent="0.3">
      <c r="A2" t="s">
        <v>1</v>
      </c>
      <c r="B2">
        <v>1</v>
      </c>
    </row>
    <row r="3" spans="1:3" x14ac:dyDescent="0.3">
      <c r="A3" t="s">
        <v>2</v>
      </c>
      <c r="B3">
        <f>B1/B2</f>
        <v>16000000</v>
      </c>
    </row>
    <row r="4" spans="1:3" x14ac:dyDescent="0.3">
      <c r="A4" t="s">
        <v>3</v>
      </c>
      <c r="B4">
        <v>9600</v>
      </c>
    </row>
    <row r="5" spans="1:3" x14ac:dyDescent="0.3">
      <c r="A5" t="s">
        <v>4</v>
      </c>
      <c r="B5" s="1">
        <v>0.02</v>
      </c>
    </row>
    <row r="7" spans="1:3" x14ac:dyDescent="0.3">
      <c r="A7" s="6" t="s">
        <v>5</v>
      </c>
      <c r="B7" s="6"/>
      <c r="C7" s="6"/>
    </row>
    <row r="8" spans="1:3" x14ac:dyDescent="0.3">
      <c r="A8" s="2" t="s">
        <v>6</v>
      </c>
      <c r="B8" s="3">
        <f>ROUND(((B3/(16*B4))-1), 0)</f>
        <v>103</v>
      </c>
      <c r="C8" s="4" t="s">
        <v>7</v>
      </c>
    </row>
    <row r="9" spans="1:3" x14ac:dyDescent="0.3">
      <c r="A9" s="2" t="s">
        <v>8</v>
      </c>
      <c r="B9" s="3">
        <f>B3/(16*(B8+1))</f>
        <v>9615.3846153846152</v>
      </c>
      <c r="C9" s="5">
        <f>(B4-B9)/B4</f>
        <v>-1.602564102564088E-3</v>
      </c>
    </row>
    <row r="11" spans="1:3" x14ac:dyDescent="0.3">
      <c r="A11" s="6" t="s">
        <v>9</v>
      </c>
      <c r="B11" s="6"/>
      <c r="C11" s="6"/>
    </row>
    <row r="12" spans="1:3" x14ac:dyDescent="0.3">
      <c r="A12" s="2" t="s">
        <v>6</v>
      </c>
      <c r="B12" s="3">
        <f>ROUND((($B$3/(8*$B$4))-1), 0)</f>
        <v>207</v>
      </c>
      <c r="C12" s="4" t="s">
        <v>7</v>
      </c>
    </row>
    <row r="13" spans="1:3" x14ac:dyDescent="0.3">
      <c r="A13" s="2" t="s">
        <v>8</v>
      </c>
      <c r="B13" s="3">
        <f>$B$3/(8*(B12+1))</f>
        <v>9615.3846153846152</v>
      </c>
      <c r="C13" s="5">
        <f>(B13-$B$4)/$B$4</f>
        <v>1.602564102564088E-3</v>
      </c>
    </row>
    <row r="15" spans="1:3" x14ac:dyDescent="0.3">
      <c r="A15" s="6" t="s">
        <v>10</v>
      </c>
      <c r="B15" s="6"/>
      <c r="C15" s="6"/>
    </row>
    <row r="16" spans="1:3" x14ac:dyDescent="0.3">
      <c r="A16" s="2" t="s">
        <v>6</v>
      </c>
      <c r="B16" s="3">
        <f>ROUND((($B$3/(2*$B$4))-1), 0)</f>
        <v>832</v>
      </c>
      <c r="C16" s="4" t="s">
        <v>7</v>
      </c>
    </row>
    <row r="17" spans="1:3" x14ac:dyDescent="0.3">
      <c r="A17" s="2" t="s">
        <v>8</v>
      </c>
      <c r="B17" s="3">
        <f>$B$3/(2*(B16+1))</f>
        <v>9603.8415366146455</v>
      </c>
      <c r="C17" s="5">
        <f>(B17-$B$4)/$B$4</f>
        <v>4.0016006402557498E-4</v>
      </c>
    </row>
  </sheetData>
  <mergeCells count="3">
    <mergeCell ref="A7:C7"/>
    <mergeCell ref="A11:C11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2025-04-24T21:16:56Z</dcterms:created>
  <dcterms:modified xsi:type="dcterms:W3CDTF">2025-05-17T08:29:20Z</dcterms:modified>
</cp:coreProperties>
</file>