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\OneDrive - Groupe IGS\Bureau\IHAC020 - Outils de pentest\"/>
    </mc:Choice>
  </mc:AlternateContent>
  <xr:revisionPtr revIDLastSave="0" documentId="8_{259627E7-38F1-4DA0-B4DA-45BE8ADA4ACA}" xr6:coauthVersionLast="47" xr6:coauthVersionMax="47" xr10:uidLastSave="{00000000-0000-0000-0000-000000000000}"/>
  <bookViews>
    <workbookView xWindow="-120" yWindow="-120" windowWidth="29040" windowHeight="15720" tabRatio="739" activeTab="7" xr2:uid="{ED21B914-AA1D-4C67-AAFD-CC56BF8B1E1A}"/>
  </bookViews>
  <sheets>
    <sheet name="RISQUES_BIENS" sheetId="1" r:id="rId1"/>
    <sheet name="RISQUES_ATTAQUES" sheetId="2" r:id="rId2"/>
    <sheet name="ATTAQUES_OUTILS" sheetId="3" r:id="rId3"/>
    <sheet name="ETIQUETTES_RISQUES" sheetId="8" r:id="rId4"/>
    <sheet name="ETIQUETTES_ATTAQUES" sheetId="7" r:id="rId5"/>
    <sheet name="ETIQUETTES_OUTILS" sheetId="5" r:id="rId6"/>
    <sheet name="BASE_INFORMATION" sheetId="4" r:id="rId7"/>
    <sheet name="SYNTHESE" sheetId="9" r:id="rId8"/>
  </sheets>
  <definedNames>
    <definedName name="_xlnm._FilterDatabase" localSheetId="4" hidden="1">ETIQUETTES_ATTAQUES!$A$1:$B$1</definedName>
    <definedName name="_xlnm._FilterDatabase" localSheetId="5" hidden="1">ETIQUETTES_OUTILS!$A$1:$D$1</definedName>
    <definedName name="_xlnm._FilterDatabase" localSheetId="3" hidden="1">ETIQUETTES_RISQUES!$A$1:$B$1</definedName>
    <definedName name="_xlnm._FilterDatabase" localSheetId="1" hidden="1">RISQUES_ATTAQUES!$A$2:$I$28</definedName>
    <definedName name="_xlnm._FilterDatabase" localSheetId="0" hidden="1">RISQUES_BIENS!$A$2:$D$34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 a="1"/>
  <c r="D3" i="4" s="1"/>
  <c r="A2" i="5" s="1" a="1"/>
  <c r="A3" i="4" a="1"/>
  <c r="A3" i="4" s="1"/>
  <c r="A2" i="8" s="1" a="1"/>
  <c r="B2" i="7" a="1"/>
  <c r="B2" i="7" s="1"/>
  <c r="A2" i="7" a="1"/>
  <c r="A2" i="7" s="1"/>
  <c r="A2" i="5" l="1"/>
  <c r="B2" i="5" s="1" a="1"/>
  <c r="B2" i="5" s="1"/>
  <c r="B3" i="5" a="1"/>
  <c r="B3" i="5" s="1"/>
  <c r="B4" i="5" a="1"/>
  <c r="B4" i="5" s="1"/>
  <c r="A2" i="8"/>
  <c r="B2" i="8" s="1" a="1"/>
  <c r="B2" i="8" s="1"/>
  <c r="B10" i="8" a="1"/>
  <c r="B10" i="8" s="1"/>
  <c r="B11" i="8" a="1"/>
  <c r="B11" i="8" s="1"/>
  <c r="B15" i="8" a="1"/>
  <c r="B15" i="8" s="1"/>
  <c r="B12" i="8" a="1"/>
  <c r="B12" i="8" s="1"/>
  <c r="B13" i="8" a="1"/>
  <c r="B13" i="8" s="1"/>
  <c r="B14" i="8" a="1"/>
  <c r="B14" i="8" s="1"/>
  <c r="B7" i="8" a="1"/>
  <c r="B7" i="8" s="1"/>
  <c r="B3" i="8" a="1"/>
  <c r="B3" i="8" s="1"/>
  <c r="B6" i="8" a="1"/>
  <c r="B6" i="8" s="1"/>
  <c r="B4" i="8" a="1"/>
  <c r="B4" i="8" s="1"/>
  <c r="B5" i="8" a="1"/>
  <c r="B5" i="8" s="1"/>
  <c r="B8" i="8" a="1"/>
  <c r="B8" i="8" s="1"/>
  <c r="B9" i="8" a="1"/>
  <c r="B9" i="8" s="1"/>
  <c r="C3" i="4" a="1"/>
  <c r="B3" i="4" a="1"/>
  <c r="B3" i="4" s="1"/>
  <c r="C3" i="4" l="1"/>
  <c r="B3" i="7" a="1"/>
  <c r="B3" i="7" s="1"/>
  <c r="C3" i="5" s="1" a="1"/>
  <c r="C3" i="5" s="1"/>
  <c r="D3" i="5" s="1" a="1"/>
  <c r="D3" i="5" s="1"/>
  <c r="B4" i="7" a="1"/>
  <c r="B4" i="7" s="1"/>
  <c r="C4" i="5" s="1" a="1"/>
  <c r="C4" i="5" s="1"/>
  <c r="D4" i="5" s="1" a="1"/>
  <c r="D4" i="5" s="1"/>
  <c r="B5" i="7" a="1"/>
  <c r="B5" i="7" s="1"/>
  <c r="B6" i="7" a="1"/>
  <c r="B6" i="7" s="1"/>
  <c r="B8" i="7" a="1"/>
  <c r="B8" i="7" s="1"/>
  <c r="B7" i="7" a="1"/>
  <c r="B7" i="7" s="1"/>
  <c r="C2" i="5" s="1" a="1"/>
  <c r="C2" i="5" s="1"/>
  <c r="D2" i="5" s="1" a="1"/>
  <c r="D2" i="5" s="1"/>
  <c r="D5" i="4"/>
  <c r="D4" i="4"/>
  <c r="C9" i="4"/>
  <c r="C8" i="4"/>
  <c r="C7" i="4"/>
  <c r="C6" i="4"/>
  <c r="C5" i="4"/>
  <c r="C4" i="4"/>
  <c r="B10" i="4"/>
  <c r="B9" i="4"/>
  <c r="B8" i="4"/>
  <c r="B7" i="4"/>
  <c r="B6" i="4"/>
  <c r="B5" i="4"/>
  <c r="B4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4" i="5"/>
  <c r="A3" i="5"/>
  <c r="A8" i="7"/>
  <c r="A7" i="7"/>
  <c r="A6" i="7"/>
  <c r="A5" i="7"/>
  <c r="A4" i="7"/>
  <c r="A3" i="7"/>
  <c r="A15" i="8"/>
  <c r="A14" i="8"/>
  <c r="A13" i="8"/>
  <c r="A12" i="8"/>
  <c r="A11" i="8"/>
  <c r="A10" i="8"/>
  <c r="A9" i="8"/>
  <c r="A8" i="8"/>
  <c r="A7" i="8"/>
  <c r="A6" i="8"/>
  <c r="A5" i="8"/>
  <c r="A4" i="8"/>
  <c r="A3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<sst xmlns="http://schemas.openxmlformats.org/spreadsheetml/2006/main" count="518" uniqueCount="185">
  <si>
    <t>Bien essentiel</t>
  </si>
  <si>
    <t>L'identité et/ou authentification</t>
  </si>
  <si>
    <t>Processus opérationnels et/ou de sécurité, sensibles</t>
  </si>
  <si>
    <t>Clefs de chiffrement</t>
  </si>
  <si>
    <t>Structures physiques, logicielles et/ou réseaux</t>
  </si>
  <si>
    <t>Transmission</t>
  </si>
  <si>
    <t>Faiblesses connues</t>
  </si>
  <si>
    <t>Journalisation et surveillance</t>
  </si>
  <si>
    <t>Configurations opérationnelles et/ou de sécurité, sensibles</t>
  </si>
  <si>
    <t>CONFIDENTIALITE</t>
  </si>
  <si>
    <t>INTERGRITE</t>
  </si>
  <si>
    <t>DISPONIBILITE</t>
  </si>
  <si>
    <t>Effet de l'incertitude en cas d'impact sur les critères de sécurité de l'information (risque)</t>
  </si>
  <si>
    <t>Usurpation</t>
  </si>
  <si>
    <t>Atteinte à la réputation/image</t>
  </si>
  <si>
    <t>Escalade de privilège</t>
  </si>
  <si>
    <t>Falsification</t>
  </si>
  <si>
    <t>Dégradation de privilèges</t>
  </si>
  <si>
    <t>Contournement</t>
  </si>
  <si>
    <t>Dégradation / limitation</t>
  </si>
  <si>
    <t>Déni de services</t>
  </si>
  <si>
    <t>Reproduction</t>
  </si>
  <si>
    <t>Observation</t>
  </si>
  <si>
    <t>Destruction</t>
  </si>
  <si>
    <t>Obfuscation</t>
  </si>
  <si>
    <t>Risque</t>
  </si>
  <si>
    <t>Attaque au niveau du modèle OSI</t>
  </si>
  <si>
    <t>Commentaires</t>
  </si>
  <si>
    <t>DNS Server Spoofing</t>
  </si>
  <si>
    <t>Il s'agit d'une attaque de niveau 7 mais qui permet également d'usurper l'adresse IP d'un serveur DNS légitime au niveau 3 du fait de la nature du protocole</t>
  </si>
  <si>
    <t>Divulgation des informations chiffrées</t>
  </si>
  <si>
    <t>Inaccessibilité des informations chiffrées</t>
  </si>
  <si>
    <t>SQL Injection</t>
  </si>
  <si>
    <t>Cookie hijacking</t>
  </si>
  <si>
    <t>DHCP Client Spoofing</t>
  </si>
  <si>
    <t>Brute force de mots de passe</t>
  </si>
  <si>
    <t>Vlan hopping</t>
  </si>
  <si>
    <t>Keylogger</t>
  </si>
  <si>
    <t>Liens sources</t>
  </si>
  <si>
    <t>Attaques</t>
  </si>
  <si>
    <t>Outils de test</t>
  </si>
  <si>
    <t>Niveau Iso</t>
  </si>
  <si>
    <t>dns-spoof</t>
  </si>
  <si>
    <t>https://github.com/maurotfilho/dns-spoof</t>
  </si>
  <si>
    <t>sessionlist</t>
  </si>
  <si>
    <t>dhcpoptinj</t>
  </si>
  <si>
    <t>Outils</t>
  </si>
  <si>
    <t>Etiquette Attaque</t>
  </si>
  <si>
    <t>Etiquettes Risques</t>
  </si>
  <si>
    <t>Etiquette risques</t>
  </si>
  <si>
    <t>Etiquettes biens</t>
  </si>
  <si>
    <t>Etiquettes Biens</t>
  </si>
  <si>
    <t>Attaque</t>
  </si>
  <si>
    <t>Outil</t>
  </si>
  <si>
    <t>Biens couverts</t>
  </si>
  <si>
    <t>Risques d'attaques</t>
  </si>
  <si>
    <t>Outils d'attaques</t>
  </si>
  <si>
    <t>L'identité et/ou authentification (I)</t>
  </si>
  <si>
    <t>Burp Suite</t>
  </si>
  <si>
    <t>Burp Suite - Application Security Testing Software - PortSwigger</t>
  </si>
  <si>
    <t>OWASP ZAP (Zed Attack Proxy)</t>
  </si>
  <si>
    <t>ZAP (zaproxy.org)</t>
  </si>
  <si>
    <t>John the Ripper</t>
  </si>
  <si>
    <t>John the Ripper password cracker</t>
  </si>
  <si>
    <t>Wireshark</t>
  </si>
  <si>
    <t>wireshark official</t>
  </si>
  <si>
    <t>tcpdump</t>
  </si>
  <si>
    <t>Home | TCPDUMP &amp; LIBPCAP</t>
  </si>
  <si>
    <t>LOIC (Low Orbit Ion Cannon)</t>
  </si>
  <si>
    <t>LOIC: Low Orbit Ion Cannon</t>
  </si>
  <si>
    <t>HOIC (High Orbit Ion Cannon)</t>
  </si>
  <si>
    <t>HOIC: High Orbit Ion Cannon</t>
  </si>
  <si>
    <t>OWASP HTTP Post Tool</t>
  </si>
  <si>
    <t>WSTG - Latest | OWASP Foundation</t>
  </si>
  <si>
    <t>evilginx2</t>
  </si>
  <si>
    <t>evilginx2 - used for phishing login credentials</t>
  </si>
  <si>
    <t>Processus opérationnels et/ou de sécurité, sensibles (P)</t>
  </si>
  <si>
    <t>Metasploit Framework</t>
  </si>
  <si>
    <t>Metasploit | Penetration Testing Software, Pen Testing Security | Metasploit</t>
  </si>
  <si>
    <t>Nmap</t>
  </si>
  <si>
    <t>Nmap: the Network Mapper - Free Security Scanner</t>
  </si>
  <si>
    <t>PowerSploit</t>
  </si>
  <si>
    <t>PowerSploit - A PowerShell Post-Exploitation Framework</t>
  </si>
  <si>
    <t>LinEnum</t>
  </si>
  <si>
    <t>LinEnum: Scripted Local Linux Enumeration &amp; Privilege Escalation Checks</t>
  </si>
  <si>
    <t>hping3</t>
  </si>
  <si>
    <t>Home -- hping network security tool</t>
  </si>
  <si>
    <t>Clefs de chiffrement (C)</t>
  </si>
  <si>
    <t>John the Ripper password cracker (openwall.com)</t>
  </si>
  <si>
    <t>Hashcat</t>
  </si>
  <si>
    <t>hashcat - advanced password recovery</t>
  </si>
  <si>
    <t>Ransomware</t>
  </si>
  <si>
    <t>Structures physiques, logicielles et/ou réseaux (S)</t>
  </si>
  <si>
    <t>Ophcrack</t>
  </si>
  <si>
    <t>Ophcrack (sourceforge.io)</t>
  </si>
  <si>
    <t>Lockpicking Tools</t>
  </si>
  <si>
    <t>Lockpickingcenter, La plus grande gamme de crochetage de serrures</t>
  </si>
  <si>
    <t>Rubber Ducky</t>
  </si>
  <si>
    <t>USB Rubber Ducky - Hak5</t>
  </si>
  <si>
    <t>BloodHound</t>
  </si>
  <si>
    <t>BloodHound - Six Degrees of Domain Admin</t>
  </si>
  <si>
    <t>CrackMapExec</t>
  </si>
  <si>
    <t>CrackMapExec - A swiss army knife for pentesting networks</t>
  </si>
  <si>
    <t>Ettercap</t>
  </si>
  <si>
    <t>Ettercap Home Page</t>
  </si>
  <si>
    <t>Arpspoof</t>
  </si>
  <si>
    <t>arpspoof: Performs an ARP spoofing attack using the Linux kernel's raw sockets</t>
  </si>
  <si>
    <t>nmap</t>
  </si>
  <si>
    <t>Wireshark · Go Deep</t>
  </si>
  <si>
    <t>Ghidra</t>
  </si>
  <si>
    <t>Ghidra - Reverse Engineering framework</t>
  </si>
  <si>
    <t>Slowloris</t>
  </si>
  <si>
    <t>slowloris: Low bandwidth DoS tool. Slowloris rewrite in Python</t>
  </si>
  <si>
    <t>Yersinia</t>
  </si>
  <si>
    <t>Yersinia - A framework for layer 2 attacks</t>
  </si>
  <si>
    <t>Windows-Exploit-Suggester</t>
  </si>
  <si>
    <t>PowerSploit: PowerSploit - A PowerShell Post-Exploitation Framework</t>
  </si>
  <si>
    <t>BeRoot</t>
  </si>
  <si>
    <t>BeRoot: Privilege Escalation Project - Windows / Linux / Mac</t>
  </si>
  <si>
    <t xml:space="preserve">PEASS </t>
  </si>
  <si>
    <t>PEASS-ng</t>
  </si>
  <si>
    <t>dd</t>
  </si>
  <si>
    <t>dd [Wiki ubuntu-fr]</t>
  </si>
  <si>
    <t>Clonezilla</t>
  </si>
  <si>
    <t>Transmission (T)</t>
  </si>
  <si>
    <t>MITMproxy</t>
  </si>
  <si>
    <t>mitmproxy - an interactive HTTPS proxy</t>
  </si>
  <si>
    <t>subterfuge</t>
  </si>
  <si>
    <t>Subterfuge | SANS Institute</t>
  </si>
  <si>
    <t>dsniff</t>
  </si>
  <si>
    <t>dsniff | Kali Linux Tools</t>
  </si>
  <si>
    <t>T50</t>
  </si>
  <si>
    <t>t50 : Multi-protocol packet injector tool</t>
  </si>
  <si>
    <t>Cain &amp; Abel</t>
  </si>
  <si>
    <t>Cain and Abel – SecTools Top Network Security Tools</t>
  </si>
  <si>
    <t>Tor</t>
  </si>
  <si>
    <t>Tor Project | Anonymity Online</t>
  </si>
  <si>
    <t>Stunnel</t>
  </si>
  <si>
    <t>stunnel: Home</t>
  </si>
  <si>
    <t>Gophish</t>
  </si>
  <si>
    <t>GoPhish</t>
  </si>
  <si>
    <t>Social-Engineer Toolkit (SET)</t>
  </si>
  <si>
    <t>Social Engineer Toolkit</t>
  </si>
  <si>
    <t>Google Hacking Database</t>
  </si>
  <si>
    <t>THC-SSL-DOS</t>
  </si>
  <si>
    <t>THC-SSL-dos_mod</t>
  </si>
  <si>
    <t>Faiblesses connues (F)</t>
  </si>
  <si>
    <t>BeEF (Browser Exploitation Framework)</t>
  </si>
  <si>
    <t>BeEF - The Browser Exploitation Framework Project</t>
  </si>
  <si>
    <t>gophish: Open-Source Phishing Toolkit</t>
  </si>
  <si>
    <t>TCPDUMP &amp; LIBPCAP</t>
  </si>
  <si>
    <t>Nessus</t>
  </si>
  <si>
    <t>Scanner de vulnérabilités Nessus : Solution de sécurité réseau | Tenable®</t>
  </si>
  <si>
    <t>GreenBone</t>
  </si>
  <si>
    <t>Vulnerability Management | Open Source and GDPR-compliant - Greenbone</t>
  </si>
  <si>
    <t>Core Impact</t>
  </si>
  <si>
    <t>Core Impact - Rapid Penetration Tests</t>
  </si>
  <si>
    <t>Journalisation et surveillance (J)</t>
  </si>
  <si>
    <t>syslog-ng</t>
  </si>
  <si>
    <t>syslog-ng - Log Management Solutions</t>
  </si>
  <si>
    <t>rsyslog</t>
  </si>
  <si>
    <t>rsyslog - The rocket-fast system for log processing</t>
  </si>
  <si>
    <t>PowerShell Empire</t>
  </si>
  <si>
    <t>PowerShell Empire - Post-exploitation Agent</t>
  </si>
  <si>
    <t>Configurations opérationnelles et/ou de sécurité, sensibles (C)</t>
  </si>
  <si>
    <t>Mimikatz</t>
  </si>
  <si>
    <t>ParrotSec - Mimikatz</t>
  </si>
  <si>
    <t>Cheat Sheet</t>
  </si>
  <si>
    <t>GitHub - ParrotSec/mimikatz</t>
  </si>
  <si>
    <t>Social Engineering Toolkit Cheat Sheet</t>
  </si>
  <si>
    <t>Metasploit Cheat Sheet</t>
  </si>
  <si>
    <t>WireShark Cheat Sheet</t>
  </si>
  <si>
    <t>TCPDUMP Cheat Sheet</t>
  </si>
  <si>
    <t>BurpSuite Cheat Sheet</t>
  </si>
  <si>
    <t>Zed Attack Proxy Cheat Sheet</t>
  </si>
  <si>
    <t>John The Ripper Cheat Sheet</t>
  </si>
  <si>
    <t>HashCat Cheat Sheet</t>
  </si>
  <si>
    <t>BloodHound Cheat Sheet</t>
  </si>
  <si>
    <t>CrackMapExec Cheat Sheet</t>
  </si>
  <si>
    <t>MITM Cheat Sheet</t>
  </si>
  <si>
    <t>Ghidra Cheat Sheet</t>
  </si>
  <si>
    <t>PowerSploit Cheat Sheet</t>
  </si>
  <si>
    <t>MITMproxy Cheat Sheet</t>
  </si>
  <si>
    <t>THC Cheat Sheet</t>
  </si>
  <si>
    <t>Hping3 Cheat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</si>
</sst>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"/>
    </font>
    <font>
      <b/>
      <sz val="12"/>
      <color rgb="FF000000"/>
      <name val="Helvetica"/>
    </font>
    <font>
      <sz val="12"/>
      <color theme="1"/>
      <name val="Helvetica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2" fillId="0" borderId="9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 applyAlignment="1">
      <alignment vertical="center"/>
    </xf>
    <xf numFmtId="0" fontId="2" fillId="0" borderId="4" xfId="0" applyFont="1" applyBorder="1"/>
    <xf numFmtId="0" fontId="2" fillId="0" borderId="13" xfId="0" applyFont="1" applyBorder="1"/>
    <xf numFmtId="0" fontId="0" fillId="0" borderId="13" xfId="0" applyBorder="1" applyAlignment="1">
      <alignment vertical="center"/>
    </xf>
    <xf numFmtId="0" fontId="0" fillId="0" borderId="4" xfId="0" applyBorder="1"/>
    <xf numFmtId="0" fontId="0" fillId="0" borderId="13" xfId="0" applyBorder="1"/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0" fillId="0" borderId="15" xfId="0" applyBorder="1"/>
    <xf numFmtId="0" fontId="2" fillId="0" borderId="15" xfId="0" applyFont="1" applyBorder="1"/>
    <xf numFmtId="0" fontId="0" fillId="0" borderId="16" xfId="0" applyBorder="1"/>
    <xf numFmtId="0" fontId="5" fillId="0" borderId="7" xfId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7" fillId="0" borderId="20" xfId="0" applyFont="1" applyBorder="1"/>
    <xf numFmtId="0" fontId="8" fillId="0" borderId="21" xfId="0" applyFont="1" applyBorder="1"/>
    <xf numFmtId="0" fontId="10" fillId="0" borderId="20" xfId="1" applyFont="1" applyBorder="1"/>
    <xf numFmtId="0" fontId="7" fillId="0" borderId="23" xfId="0" applyFont="1" applyBorder="1"/>
    <xf numFmtId="0" fontId="8" fillId="0" borderId="24" xfId="0" applyFont="1" applyBorder="1"/>
    <xf numFmtId="0" fontId="10" fillId="0" borderId="25" xfId="1" applyFont="1" applyBorder="1"/>
    <xf numFmtId="0" fontId="7" fillId="0" borderId="25" xfId="0" applyFont="1" applyBorder="1"/>
    <xf numFmtId="0" fontId="8" fillId="0" borderId="26" xfId="0" applyFont="1" applyBorder="1"/>
    <xf numFmtId="0" fontId="9" fillId="0" borderId="25" xfId="0" applyFont="1" applyBorder="1"/>
    <xf numFmtId="0" fontId="7" fillId="0" borderId="27" xfId="0" applyFont="1" applyBorder="1"/>
    <xf numFmtId="0" fontId="8" fillId="0" borderId="28" xfId="0" applyFont="1" applyBorder="1"/>
    <xf numFmtId="0" fontId="10" fillId="0" borderId="27" xfId="1" applyFont="1" applyBorder="1"/>
    <xf numFmtId="0" fontId="7" fillId="0" borderId="29" xfId="0" applyFont="1" applyBorder="1"/>
    <xf numFmtId="0" fontId="8" fillId="0" borderId="30" xfId="0" applyFont="1" applyBorder="1"/>
    <xf numFmtId="0" fontId="9" fillId="0" borderId="29" xfId="0" applyFont="1" applyBorder="1"/>
    <xf numFmtId="0" fontId="7" fillId="0" borderId="31" xfId="0" applyFont="1" applyBorder="1"/>
    <xf numFmtId="0" fontId="7" fillId="0" borderId="32" xfId="0" applyFont="1" applyBorder="1"/>
    <xf numFmtId="0" fontId="7" fillId="0" borderId="33" xfId="0" applyFont="1" applyBorder="1"/>
    <xf numFmtId="0" fontId="10" fillId="0" borderId="23" xfId="1" applyFont="1" applyBorder="1"/>
    <xf numFmtId="0" fontId="11" fillId="0" borderId="0" xfId="0" applyFont="1"/>
    <xf numFmtId="0" fontId="7" fillId="0" borderId="34" xfId="0" applyFont="1" applyBorder="1"/>
    <xf numFmtId="0" fontId="7" fillId="0" borderId="35" xfId="0" applyFont="1" applyBorder="1"/>
    <xf numFmtId="0" fontId="10" fillId="0" borderId="29" xfId="1" applyFont="1" applyBorder="1"/>
    <xf numFmtId="0" fontId="9" fillId="0" borderId="27" xfId="0" applyFont="1" applyBorder="1"/>
    <xf numFmtId="0" fontId="6" fillId="0" borderId="1" xfId="0" applyFont="1" applyBorder="1" applyAlignment="1">
      <alignment horizontal="center"/>
    </xf>
    <xf numFmtId="0" fontId="0" fillId="0" borderId="25" xfId="0" applyBorder="1"/>
    <xf numFmtId="0" fontId="0" fillId="0" borderId="29" xfId="0" applyBorder="1"/>
    <xf numFmtId="0" fontId="5" fillId="0" borderId="36" xfId="1" applyBorder="1" applyAlignment="1">
      <alignment vertical="center"/>
    </xf>
    <xf numFmtId="0" fontId="5" fillId="0" borderId="25" xfId="1" applyBorder="1"/>
    <xf numFmtId="0" fontId="5" fillId="0" borderId="20" xfId="1" applyBorder="1"/>
    <xf numFmtId="0" fontId="5" fillId="0" borderId="29" xfId="1" applyBorder="1"/>
    <xf numFmtId="0" fontId="0" fillId="0" borderId="27" xfId="0" applyBorder="1"/>
    <xf numFmtId="0" fontId="5" fillId="0" borderId="23" xfId="1" applyBorder="1"/>
    <xf numFmtId="0" fontId="5" fillId="0" borderId="25" xfId="1" applyBorder="1" applyAlignment="1">
      <alignment vertical="center"/>
    </xf>
    <xf numFmtId="0" fontId="5" fillId="0" borderId="29" xfId="1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urotfilho/dns-spoof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nmap.org/" TargetMode="External"/><Relationship Id="rId117" Type="http://schemas.openxmlformats.org/officeDocument/2006/relationships/hyperlink" Target="https://www.comparitech.com/net-admin/metasploit-cheat-sheet/" TargetMode="External"/><Relationship Id="rId21" Type="http://schemas.openxmlformats.org/officeDocument/2006/relationships/hyperlink" Target="https://www.metasploit.com/" TargetMode="External"/><Relationship Id="rId42" Type="http://schemas.openxmlformats.org/officeDocument/2006/relationships/hyperlink" Target="https://ophcrack.sourceforge.io/" TargetMode="External"/><Relationship Id="rId47" Type="http://schemas.openxmlformats.org/officeDocument/2006/relationships/hyperlink" Target="https://github.com/gkbrk/slowloris" TargetMode="External"/><Relationship Id="rId63" Type="http://schemas.openxmlformats.org/officeDocument/2006/relationships/hyperlink" Target="../GoPhish" TargetMode="External"/><Relationship Id="rId68" Type="http://schemas.openxmlformats.org/officeDocument/2006/relationships/hyperlink" Target="https://beefproject.com/" TargetMode="External"/><Relationship Id="rId84" Type="http://schemas.openxmlformats.org/officeDocument/2006/relationships/hyperlink" Target="https://www.metasploit.com/" TargetMode="External"/><Relationship Id="rId89" Type="http://schemas.openxmlformats.org/officeDocument/2006/relationships/hyperlink" Target="https://github.com/SpecterOps/BloodHound" TargetMode="External"/><Relationship Id="rId112" Type="http://schemas.openxmlformats.org/officeDocument/2006/relationships/hyperlink" Target="https://www.comparitech.com/net-admin/metasploit-cheat-sheet/" TargetMode="External"/><Relationship Id="rId133" Type="http://schemas.openxmlformats.org/officeDocument/2006/relationships/hyperlink" Target="https://countuponsecurity.files.wordpress.com/2016/09/jtr-cheat-sheet.pdf" TargetMode="External"/><Relationship Id="rId138" Type="http://schemas.openxmlformats.org/officeDocument/2006/relationships/hyperlink" Target="https://github.com/frostbits-security/MITM-cheatsheet" TargetMode="External"/><Relationship Id="rId16" Type="http://schemas.openxmlformats.org/officeDocument/2006/relationships/hyperlink" Target="https://www.wireshark.org/" TargetMode="External"/><Relationship Id="rId107" Type="http://schemas.openxmlformats.org/officeDocument/2006/relationships/hyperlink" Target="https://www.comparitech.com/net-admin/metasploit-cheat-sheet/" TargetMode="External"/><Relationship Id="rId11" Type="http://schemas.openxmlformats.org/officeDocument/2006/relationships/hyperlink" Target="https://owasp.org/www-project-web-security-testing-guide/latest/4-Web_Application_Security_Testing/02-Configuration_and_Deployment_Management_Testing/06-Test_HTTP_Methods" TargetMode="External"/><Relationship Id="rId32" Type="http://schemas.openxmlformats.org/officeDocument/2006/relationships/hyperlink" Target="https://github.com/NewEraCracker/LOIC" TargetMode="External"/><Relationship Id="rId37" Type="http://schemas.openxmlformats.org/officeDocument/2006/relationships/hyperlink" Target="https://github.com/PowerShellMafia/PowerSploit" TargetMode="External"/><Relationship Id="rId53" Type="http://schemas.openxmlformats.org/officeDocument/2006/relationships/hyperlink" Target="https://mitmproxy.org/" TargetMode="External"/><Relationship Id="rId58" Type="http://schemas.openxmlformats.org/officeDocument/2006/relationships/hyperlink" Target="https://github.com/foreni-packages/t50" TargetMode="External"/><Relationship Id="rId74" Type="http://schemas.openxmlformats.org/officeDocument/2006/relationships/hyperlink" Target="https://www.greenbone.net/en/" TargetMode="External"/><Relationship Id="rId79" Type="http://schemas.openxmlformats.org/officeDocument/2006/relationships/hyperlink" Target="https://www.tcpdump.org/" TargetMode="External"/><Relationship Id="rId102" Type="http://schemas.openxmlformats.org/officeDocument/2006/relationships/hyperlink" Target="https://cheatography.com/jopey-meow/cheat-sheets/social-engineering-toolkit-cheat-sheet/" TargetMode="External"/><Relationship Id="rId123" Type="http://schemas.openxmlformats.org/officeDocument/2006/relationships/hyperlink" Target="https://cdn.comparitech.com/wp-content/uploads/2019/06/Wireshark-Cheat-Sheet-1.jpg.webp" TargetMode="External"/><Relationship Id="rId128" Type="http://schemas.openxmlformats.org/officeDocument/2006/relationships/hyperlink" Target="https://www.reddit.com/media?url=https%3A%2F%2Fpreview.redd.it%2Fmfx2y9xg46t61.png%3Fwidth%3D1920%26format%3Dpng%26auto%3Dwebp%26s%3D18a8a451f685352f6f690e343513a0c637defdec" TargetMode="External"/><Relationship Id="rId144" Type="http://schemas.openxmlformats.org/officeDocument/2006/relationships/hyperlink" Target="https://cdn.comparitech.com/wp-content/uploads/2019/06/tcpdump-cheat-sheet-1.jpg.webp" TargetMode="External"/><Relationship Id="rId5" Type="http://schemas.openxmlformats.org/officeDocument/2006/relationships/hyperlink" Target="https://portswigger.net/burp" TargetMode="External"/><Relationship Id="rId90" Type="http://schemas.openxmlformats.org/officeDocument/2006/relationships/hyperlink" Target="https://github.com/carlospolop/PEASS-ng" TargetMode="External"/><Relationship Id="rId95" Type="http://schemas.openxmlformats.org/officeDocument/2006/relationships/hyperlink" Target="https://www.metasploit.com/" TargetMode="External"/><Relationship Id="rId22" Type="http://schemas.openxmlformats.org/officeDocument/2006/relationships/hyperlink" Target="https://www.metasploit.com/" TargetMode="External"/><Relationship Id="rId27" Type="http://schemas.openxmlformats.org/officeDocument/2006/relationships/hyperlink" Target="https://nmap.org/" TargetMode="External"/><Relationship Id="rId43" Type="http://schemas.openxmlformats.org/officeDocument/2006/relationships/hyperlink" Target="https://lockpickingcenter.com/fr" TargetMode="External"/><Relationship Id="rId48" Type="http://schemas.openxmlformats.org/officeDocument/2006/relationships/hyperlink" Target="https://github.com/AonCyberLabs/Windows-Exploit-Suggester" TargetMode="External"/><Relationship Id="rId64" Type="http://schemas.openxmlformats.org/officeDocument/2006/relationships/hyperlink" Target="https://github.com/trustedsec/social-engineer-toolkit" TargetMode="External"/><Relationship Id="rId69" Type="http://schemas.openxmlformats.org/officeDocument/2006/relationships/hyperlink" Target="https://github.com/trustedsec/social-engineer-toolkit" TargetMode="External"/><Relationship Id="rId113" Type="http://schemas.openxmlformats.org/officeDocument/2006/relationships/hyperlink" Target="https://www.comparitech.com/net-admin/metasploit-cheat-sheet/" TargetMode="External"/><Relationship Id="rId118" Type="http://schemas.openxmlformats.org/officeDocument/2006/relationships/hyperlink" Target="https://www.comparitech.com/net-admin/metasploit-cheat-sheet/" TargetMode="External"/><Relationship Id="rId134" Type="http://schemas.openxmlformats.org/officeDocument/2006/relationships/hyperlink" Target="https://countuponsecurity.files.wordpress.com/2016/09/jtr-cheat-sheet.pdf" TargetMode="External"/><Relationship Id="rId139" Type="http://schemas.openxmlformats.org/officeDocument/2006/relationships/hyperlink" Target="https://executeatwill.com/2019/04/04/Install-Ghidra-on-Kali-Linux/" TargetMode="External"/><Relationship Id="rId8" Type="http://schemas.openxmlformats.org/officeDocument/2006/relationships/hyperlink" Target="https://www.tcpdump.org/" TargetMode="External"/><Relationship Id="rId51" Type="http://schemas.openxmlformats.org/officeDocument/2006/relationships/hyperlink" Target="https://doc.ubuntu-fr.org/dd" TargetMode="External"/><Relationship Id="rId72" Type="http://schemas.openxmlformats.org/officeDocument/2006/relationships/hyperlink" Target="https://www.tcpdump.org/" TargetMode="External"/><Relationship Id="rId80" Type="http://schemas.openxmlformats.org/officeDocument/2006/relationships/hyperlink" Target="https://www.syslog-ng.com/" TargetMode="External"/><Relationship Id="rId85" Type="http://schemas.openxmlformats.org/officeDocument/2006/relationships/hyperlink" Target="https://github.com/ParrotSec/mimikatz" TargetMode="External"/><Relationship Id="rId93" Type="http://schemas.openxmlformats.org/officeDocument/2006/relationships/hyperlink" Target="https://github.com/tomac/yersinia" TargetMode="External"/><Relationship Id="rId98" Type="http://schemas.openxmlformats.org/officeDocument/2006/relationships/hyperlink" Target="https://www.metasploit.com/" TargetMode="External"/><Relationship Id="rId121" Type="http://schemas.openxmlformats.org/officeDocument/2006/relationships/hyperlink" Target="https://cdn.comparitech.com/wp-content/uploads/2019/06/Wireshark-Cheat-Sheet-1.jpg.webp" TargetMode="External"/><Relationship Id="rId142" Type="http://schemas.openxmlformats.org/officeDocument/2006/relationships/hyperlink" Target="https://github.com/hackerschoice/thc-tips-tricks-hacks-cheat-sheet" TargetMode="External"/><Relationship Id="rId3" Type="http://schemas.openxmlformats.org/officeDocument/2006/relationships/hyperlink" Target="https://portswigger.net/burp" TargetMode="External"/><Relationship Id="rId12" Type="http://schemas.openxmlformats.org/officeDocument/2006/relationships/hyperlink" Target="https://www.zaproxy.org/" TargetMode="External"/><Relationship Id="rId17" Type="http://schemas.openxmlformats.org/officeDocument/2006/relationships/hyperlink" Target="https://www.metasploit.com/" TargetMode="External"/><Relationship Id="rId25" Type="http://schemas.openxmlformats.org/officeDocument/2006/relationships/hyperlink" Target="https://www.metasploit.com/" TargetMode="External"/><Relationship Id="rId33" Type="http://schemas.openxmlformats.org/officeDocument/2006/relationships/hyperlink" Target="https://github.com/NewEraCracker/LOIC" TargetMode="External"/><Relationship Id="rId38" Type="http://schemas.openxmlformats.org/officeDocument/2006/relationships/hyperlink" Target="https://github.com/PowerShellMafia/PowerSploit" TargetMode="External"/><Relationship Id="rId46" Type="http://schemas.openxmlformats.org/officeDocument/2006/relationships/hyperlink" Target="https://github.com/smikims/arpspoof" TargetMode="External"/><Relationship Id="rId59" Type="http://schemas.openxmlformats.org/officeDocument/2006/relationships/hyperlink" Target="https://github.com/Samsar4/Ethical-Hacking-Labs/blob/master/9-Denial-of-Service/2-DDoS-using-HOIC.md" TargetMode="External"/><Relationship Id="rId67" Type="http://schemas.openxmlformats.org/officeDocument/2006/relationships/hyperlink" Target="http://wiki.hping.org/" TargetMode="External"/><Relationship Id="rId103" Type="http://schemas.openxmlformats.org/officeDocument/2006/relationships/hyperlink" Target="https://www.comparitech.com/net-admin/metasploit-cheat-sheet/" TargetMode="External"/><Relationship Id="rId108" Type="http://schemas.openxmlformats.org/officeDocument/2006/relationships/hyperlink" Target="https://www.comparitech.com/net-admin/metasploit-cheat-sheet/" TargetMode="External"/><Relationship Id="rId116" Type="http://schemas.openxmlformats.org/officeDocument/2006/relationships/hyperlink" Target="https://www.comparitech.com/net-admin/metasploit-cheat-sheet/" TargetMode="External"/><Relationship Id="rId124" Type="http://schemas.openxmlformats.org/officeDocument/2006/relationships/hyperlink" Target="https://cdn.comparitech.com/wp-content/uploads/2019/06/tcpdump-cheat-sheet-1.jpg.webp" TargetMode="External"/><Relationship Id="rId129" Type="http://schemas.openxmlformats.org/officeDocument/2006/relationships/hyperlink" Target="https://www.reddit.com/media?url=https%3A%2F%2Fpreview.redd.it%2Fmfx2y9xg46t61.png%3Fwidth%3D1920%26format%3Dpng%26auto%3Dwebp%26s%3D18a8a451f685352f6f690e343513a0c637defdec" TargetMode="External"/><Relationship Id="rId137" Type="http://schemas.openxmlformats.org/officeDocument/2006/relationships/hyperlink" Target="https://cheatsheet.haax.fr/windows-systems/exploitation/crackmapexec/" TargetMode="External"/><Relationship Id="rId20" Type="http://schemas.openxmlformats.org/officeDocument/2006/relationships/hyperlink" Target="https://www.metasploit.com/" TargetMode="External"/><Relationship Id="rId41" Type="http://schemas.openxmlformats.org/officeDocument/2006/relationships/hyperlink" Target="https://hashcat.net/hashcat/" TargetMode="External"/><Relationship Id="rId54" Type="http://schemas.openxmlformats.org/officeDocument/2006/relationships/hyperlink" Target="https://www.sans.org/tools/subterfuge/" TargetMode="External"/><Relationship Id="rId62" Type="http://schemas.openxmlformats.org/officeDocument/2006/relationships/hyperlink" Target="https://www.stunnel.org/" TargetMode="External"/><Relationship Id="rId70" Type="http://schemas.openxmlformats.org/officeDocument/2006/relationships/hyperlink" Target="https://github.com/gophish/gophish" TargetMode="External"/><Relationship Id="rId75" Type="http://schemas.openxmlformats.org/officeDocument/2006/relationships/hyperlink" Target="https://portswigger.net/burp" TargetMode="External"/><Relationship Id="rId83" Type="http://schemas.openxmlformats.org/officeDocument/2006/relationships/hyperlink" Target="https://github.com/EmpireProject/Empire" TargetMode="External"/><Relationship Id="rId88" Type="http://schemas.openxmlformats.org/officeDocument/2006/relationships/hyperlink" Target="https://github.com/SpecterOps/BloodHound" TargetMode="External"/><Relationship Id="rId91" Type="http://schemas.openxmlformats.org/officeDocument/2006/relationships/hyperlink" Target="../Ghidra" TargetMode="External"/><Relationship Id="rId96" Type="http://schemas.openxmlformats.org/officeDocument/2006/relationships/hyperlink" Target="https://www.metasploit.com/" TargetMode="External"/><Relationship Id="rId111" Type="http://schemas.openxmlformats.org/officeDocument/2006/relationships/hyperlink" Target="https://www.comparitech.com/net-admin/metasploit-cheat-sheet/" TargetMode="External"/><Relationship Id="rId132" Type="http://schemas.openxmlformats.org/officeDocument/2006/relationships/hyperlink" Target="../Zed%20Attack%20Proxy%20Cheat%20Sheet" TargetMode="External"/><Relationship Id="rId140" Type="http://schemas.openxmlformats.org/officeDocument/2006/relationships/hyperlink" Target="https://twitter.com/hackinarticles/status/1466998036614189059/photo/2" TargetMode="External"/><Relationship Id="rId1" Type="http://schemas.openxmlformats.org/officeDocument/2006/relationships/hyperlink" Target="https://portswigger.net/burp" TargetMode="External"/><Relationship Id="rId6" Type="http://schemas.openxmlformats.org/officeDocument/2006/relationships/hyperlink" Target="https://www.openwall.com/john/" TargetMode="External"/><Relationship Id="rId15" Type="http://schemas.openxmlformats.org/officeDocument/2006/relationships/hyperlink" Target="https://www.wireshark.org/" TargetMode="External"/><Relationship Id="rId23" Type="http://schemas.openxmlformats.org/officeDocument/2006/relationships/hyperlink" Target="https://www.metasploit.com/" TargetMode="External"/><Relationship Id="rId28" Type="http://schemas.openxmlformats.org/officeDocument/2006/relationships/hyperlink" Target="https://nmap.org/" TargetMode="External"/><Relationship Id="rId36" Type="http://schemas.openxmlformats.org/officeDocument/2006/relationships/hyperlink" Target="https://github.com/Samsar4/Ethical-Hacking-Labs/blob/master/9-Denial-of-Service/2-DDoS-using-HOIC.md" TargetMode="External"/><Relationship Id="rId49" Type="http://schemas.openxmlformats.org/officeDocument/2006/relationships/hyperlink" Target="https://github.com/AlessandroZ/BeRoot" TargetMode="External"/><Relationship Id="rId57" Type="http://schemas.openxmlformats.org/officeDocument/2006/relationships/hyperlink" Target="https://github.com/gkbrk/slowloris" TargetMode="External"/><Relationship Id="rId106" Type="http://schemas.openxmlformats.org/officeDocument/2006/relationships/hyperlink" Target="https://www.comparitech.com/net-admin/metasploit-cheat-sheet/" TargetMode="External"/><Relationship Id="rId114" Type="http://schemas.openxmlformats.org/officeDocument/2006/relationships/hyperlink" Target="https://www.comparitech.com/net-admin/metasploit-cheat-sheet/" TargetMode="External"/><Relationship Id="rId119" Type="http://schemas.openxmlformats.org/officeDocument/2006/relationships/hyperlink" Target="https://cdn.comparitech.com/wp-content/uploads/2019/06/Wireshark-Cheat-Sheet-1.jpg.webp" TargetMode="External"/><Relationship Id="rId127" Type="http://schemas.openxmlformats.org/officeDocument/2006/relationships/hyperlink" Target="https://www.reddit.com/media?url=https%3A%2F%2Fpreview.redd.it%2Fmfx2y9xg46t61.png%3Fwidth%3D1920%26format%3Dpng%26auto%3Dwebp%26s%3D18a8a451f685352f6f690e343513a0c637defdec" TargetMode="External"/><Relationship Id="rId10" Type="http://schemas.openxmlformats.org/officeDocument/2006/relationships/hyperlink" Target="https://github.com/Samsar4/Ethical-Hacking-Labs/blob/master/9-Denial-of-Service/2-DDoS-using-HOIC.md" TargetMode="External"/><Relationship Id="rId31" Type="http://schemas.openxmlformats.org/officeDocument/2006/relationships/hyperlink" Target="https://github.com/Samsar4/Ethical-Hacking-Labs/blob/master/9-Denial-of-Service/2-DDoS-using-HOIC.md" TargetMode="External"/><Relationship Id="rId44" Type="http://schemas.openxmlformats.org/officeDocument/2006/relationships/hyperlink" Target="https://shop.hak5.org/products/usb-rubber-ducky" TargetMode="External"/><Relationship Id="rId52" Type="http://schemas.openxmlformats.org/officeDocument/2006/relationships/hyperlink" Target="https://clonezilla.org/" TargetMode="External"/><Relationship Id="rId60" Type="http://schemas.openxmlformats.org/officeDocument/2006/relationships/hyperlink" Target="https://sectools.org/tool/cain/" TargetMode="External"/><Relationship Id="rId65" Type="http://schemas.openxmlformats.org/officeDocument/2006/relationships/hyperlink" Target="https://www.exploit-db.com/google-hacking-database" TargetMode="External"/><Relationship Id="rId73" Type="http://schemas.openxmlformats.org/officeDocument/2006/relationships/hyperlink" Target="https://fr.tenable.com/products/nessus" TargetMode="External"/><Relationship Id="rId78" Type="http://schemas.openxmlformats.org/officeDocument/2006/relationships/hyperlink" Target="https://www.wireshark.org/" TargetMode="External"/><Relationship Id="rId81" Type="http://schemas.openxmlformats.org/officeDocument/2006/relationships/hyperlink" Target="https://www.rsyslog.com/" TargetMode="External"/><Relationship Id="rId86" Type="http://schemas.openxmlformats.org/officeDocument/2006/relationships/hyperlink" Target="https://www.metasploit.com/" TargetMode="External"/><Relationship Id="rId94" Type="http://schemas.openxmlformats.org/officeDocument/2006/relationships/hyperlink" Target="../evilginx2" TargetMode="External"/><Relationship Id="rId99" Type="http://schemas.openxmlformats.org/officeDocument/2006/relationships/hyperlink" Target="https://www.metasploit.com/" TargetMode="External"/><Relationship Id="rId101" Type="http://schemas.openxmlformats.org/officeDocument/2006/relationships/hyperlink" Target="https://github.com/ParrotSec/mimikatz" TargetMode="External"/><Relationship Id="rId122" Type="http://schemas.openxmlformats.org/officeDocument/2006/relationships/hyperlink" Target="https://cdn.comparitech.com/wp-content/uploads/2019/06/Wireshark-Cheat-Sheet-1.jpg.webp" TargetMode="External"/><Relationship Id="rId130" Type="http://schemas.openxmlformats.org/officeDocument/2006/relationships/hyperlink" Target="https://www.reddit.com/media?url=https%3A%2F%2Fpreview.redd.it%2Fmfx2y9xg46t61.png%3Fwidth%3D1920%26format%3Dpng%26auto%3Dwebp%26s%3D18a8a451f685352f6f690e343513a0c637defdec" TargetMode="External"/><Relationship Id="rId135" Type="http://schemas.openxmlformats.org/officeDocument/2006/relationships/hyperlink" Target="https://cheatsheet.haax.fr/passcracking-hashfiles/hashcat_cheatsheet/" TargetMode="External"/><Relationship Id="rId143" Type="http://schemas.openxmlformats.org/officeDocument/2006/relationships/hyperlink" Target="https://cyberwar.nl/d/cheatsheets/hping3_cheatsheet_v1.0-ENG.pdf" TargetMode="External"/><Relationship Id="rId4" Type="http://schemas.openxmlformats.org/officeDocument/2006/relationships/hyperlink" Target="https://portswigger.net/burp" TargetMode="External"/><Relationship Id="rId9" Type="http://schemas.openxmlformats.org/officeDocument/2006/relationships/hyperlink" Target="https://github.com/NewEraCracker/LOIC" TargetMode="External"/><Relationship Id="rId13" Type="http://schemas.openxmlformats.org/officeDocument/2006/relationships/hyperlink" Target="https://www.zaproxy.org/" TargetMode="External"/><Relationship Id="rId18" Type="http://schemas.openxmlformats.org/officeDocument/2006/relationships/hyperlink" Target="https://www.metasploit.com/" TargetMode="External"/><Relationship Id="rId39" Type="http://schemas.openxmlformats.org/officeDocument/2006/relationships/hyperlink" Target="https://github.com/rebootuser/LinEnum" TargetMode="External"/><Relationship Id="rId109" Type="http://schemas.openxmlformats.org/officeDocument/2006/relationships/hyperlink" Target="https://www.comparitech.com/net-admin/metasploit-cheat-sheet/" TargetMode="External"/><Relationship Id="rId34" Type="http://schemas.openxmlformats.org/officeDocument/2006/relationships/hyperlink" Target="https://github.com/Samsar4/Ethical-Hacking-Labs/blob/master/9-Denial-of-Service/2-DDoS-using-HOIC.md" TargetMode="External"/><Relationship Id="rId50" Type="http://schemas.openxmlformats.org/officeDocument/2006/relationships/hyperlink" Target="https://github.com/gkbrk/slowloris" TargetMode="External"/><Relationship Id="rId55" Type="http://schemas.openxmlformats.org/officeDocument/2006/relationships/hyperlink" Target="https://www.kali.org/tools/dsniff/" TargetMode="External"/><Relationship Id="rId76" Type="http://schemas.openxmlformats.org/officeDocument/2006/relationships/hyperlink" Target="../Core%20Impact%20-%20Rapid%20Penetration%20Tests" TargetMode="External"/><Relationship Id="rId97" Type="http://schemas.openxmlformats.org/officeDocument/2006/relationships/hyperlink" Target="https://www.metasploit.com/" TargetMode="External"/><Relationship Id="rId104" Type="http://schemas.openxmlformats.org/officeDocument/2006/relationships/hyperlink" Target="https://www.comparitech.com/net-admin/metasploit-cheat-sheet/" TargetMode="External"/><Relationship Id="rId120" Type="http://schemas.openxmlformats.org/officeDocument/2006/relationships/hyperlink" Target="https://cdn.comparitech.com/wp-content/uploads/2019/06/Wireshark-Cheat-Sheet-1.jpg.webp" TargetMode="External"/><Relationship Id="rId125" Type="http://schemas.openxmlformats.org/officeDocument/2006/relationships/hyperlink" Target="https://www.reddit.com/media?url=https%3A%2F%2Fpreview.redd.it%2Fmfx2y9xg46t61.png%3Fwidth%3D1920%26format%3Dpng%26auto%3Dwebp%26s%3D18a8a451f685352f6f690e343513a0c637defdec" TargetMode="External"/><Relationship Id="rId141" Type="http://schemas.openxmlformats.org/officeDocument/2006/relationships/hyperlink" Target="https://gist.github.com/2bard/e114c57e3cebec7d5eb5" TargetMode="External"/><Relationship Id="rId7" Type="http://schemas.openxmlformats.org/officeDocument/2006/relationships/hyperlink" Target="https://www.openwall.com/john/" TargetMode="External"/><Relationship Id="rId71" Type="http://schemas.openxmlformats.org/officeDocument/2006/relationships/hyperlink" Target="https://www.wireshark.org/" TargetMode="External"/><Relationship Id="rId92" Type="http://schemas.openxmlformats.org/officeDocument/2006/relationships/hyperlink" Target="https://github.com/byt3bl33d3r/CrackMapExec" TargetMode="External"/><Relationship Id="rId2" Type="http://schemas.openxmlformats.org/officeDocument/2006/relationships/hyperlink" Target="https://portswigger.net/burp" TargetMode="External"/><Relationship Id="rId29" Type="http://schemas.openxmlformats.org/officeDocument/2006/relationships/hyperlink" Target="https://github.com/NewEraCracker/LOIC" TargetMode="External"/><Relationship Id="rId24" Type="http://schemas.openxmlformats.org/officeDocument/2006/relationships/hyperlink" Target="https://www.metasploit.com/" TargetMode="External"/><Relationship Id="rId40" Type="http://schemas.openxmlformats.org/officeDocument/2006/relationships/hyperlink" Target="http://wiki.hping.org/" TargetMode="External"/><Relationship Id="rId45" Type="http://schemas.openxmlformats.org/officeDocument/2006/relationships/hyperlink" Target="https://www.ettercap-project.org/" TargetMode="External"/><Relationship Id="rId66" Type="http://schemas.openxmlformats.org/officeDocument/2006/relationships/hyperlink" Target="https://github.com/cyberaz0r/thc-ssl-dos_mod" TargetMode="External"/><Relationship Id="rId87" Type="http://schemas.openxmlformats.org/officeDocument/2006/relationships/hyperlink" Target="https://beefproject.com/" TargetMode="External"/><Relationship Id="rId110" Type="http://schemas.openxmlformats.org/officeDocument/2006/relationships/hyperlink" Target="https://www.comparitech.com/net-admin/metasploit-cheat-sheet/" TargetMode="External"/><Relationship Id="rId115" Type="http://schemas.openxmlformats.org/officeDocument/2006/relationships/hyperlink" Target="https://www.comparitech.com/net-admin/metasploit-cheat-sheet/" TargetMode="External"/><Relationship Id="rId131" Type="http://schemas.openxmlformats.org/officeDocument/2006/relationships/hyperlink" Target="https://www.comparitech.com/net-admin/metasploit-cheat-sheet/" TargetMode="External"/><Relationship Id="rId136" Type="http://schemas.openxmlformats.org/officeDocument/2006/relationships/hyperlink" Target="https://redfoxsec.com/blog/bloodhound-cheat-sheet/" TargetMode="External"/><Relationship Id="rId61" Type="http://schemas.openxmlformats.org/officeDocument/2006/relationships/hyperlink" Target="https://www.torproject.org/" TargetMode="External"/><Relationship Id="rId82" Type="http://schemas.openxmlformats.org/officeDocument/2006/relationships/hyperlink" Target="https://www.metasploit.com/" TargetMode="External"/><Relationship Id="rId19" Type="http://schemas.openxmlformats.org/officeDocument/2006/relationships/hyperlink" Target="https://www.metasploit.com/" TargetMode="External"/><Relationship Id="rId14" Type="http://schemas.openxmlformats.org/officeDocument/2006/relationships/hyperlink" Target="https://www.wireshark.org/" TargetMode="External"/><Relationship Id="rId30" Type="http://schemas.openxmlformats.org/officeDocument/2006/relationships/hyperlink" Target="https://github.com/Samsar4/Ethical-Hacking-Labs/blob/master/9-Denial-of-Service/2-DDoS-using-HOIC.md" TargetMode="External"/><Relationship Id="rId35" Type="http://schemas.openxmlformats.org/officeDocument/2006/relationships/hyperlink" Target="https://github.com/NewEraCracker/LOIC" TargetMode="External"/><Relationship Id="rId56" Type="http://schemas.openxmlformats.org/officeDocument/2006/relationships/hyperlink" Target="http://wiki.hping.org/" TargetMode="External"/><Relationship Id="rId77" Type="http://schemas.openxmlformats.org/officeDocument/2006/relationships/hyperlink" Target="https://www.metasploit.com/" TargetMode="External"/><Relationship Id="rId100" Type="http://schemas.openxmlformats.org/officeDocument/2006/relationships/hyperlink" Target="https://www.metasploit.com/" TargetMode="External"/><Relationship Id="rId105" Type="http://schemas.openxmlformats.org/officeDocument/2006/relationships/hyperlink" Target="https://www.comparitech.com/net-admin/metasploit-cheat-sheet/" TargetMode="External"/><Relationship Id="rId126" Type="http://schemas.openxmlformats.org/officeDocument/2006/relationships/hyperlink" Target="https://www.reddit.com/media?url=https%3A%2F%2Fpreview.redd.it%2Fmfx2y9xg46t61.png%3Fwidth%3D1920%26format%3Dpng%26auto%3Dwebp%26s%3D18a8a451f685352f6f690e343513a0c637defd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76A8-0C1E-416B-B888-B8DD02EEFCB6}">
  <dimension ref="A1:D34"/>
  <sheetViews>
    <sheetView workbookViewId="0">
      <pane ySplit="2" topLeftCell="A3" activePane="bottomLeft" state="frozen"/>
      <selection pane="bottomLeft" activeCell="B3" sqref="B3"/>
    </sheetView>
  </sheetViews>
  <sheetFormatPr baseColWidth="10" defaultRowHeight="15" x14ac:dyDescent="0.25"/>
  <cols>
    <col min="1" max="1" width="60.28515625" bestFit="1" customWidth="1"/>
    <col min="2" max="4" width="51.5703125" customWidth="1"/>
  </cols>
  <sheetData>
    <row r="1" spans="1:4" ht="30" customHeight="1" thickBot="1" x14ac:dyDescent="0.3">
      <c r="A1" s="70" t="s">
        <v>0</v>
      </c>
      <c r="B1" s="69" t="s">
        <v>12</v>
      </c>
      <c r="C1" s="69"/>
      <c r="D1" s="69"/>
    </row>
    <row r="2" spans="1:4" ht="15.75" thickBot="1" x14ac:dyDescent="0.3">
      <c r="A2" s="71"/>
      <c r="B2" s="1" t="s">
        <v>9</v>
      </c>
      <c r="C2" s="2" t="s">
        <v>10</v>
      </c>
      <c r="D2" s="2" t="s">
        <v>11</v>
      </c>
    </row>
    <row r="3" spans="1:4" ht="15.75" x14ac:dyDescent="0.25">
      <c r="A3" s="14" t="s">
        <v>1</v>
      </c>
      <c r="B3" s="15" t="s">
        <v>13</v>
      </c>
      <c r="C3" s="15" t="s">
        <v>13</v>
      </c>
      <c r="D3" s="16" t="s">
        <v>13</v>
      </c>
    </row>
    <row r="4" spans="1:4" ht="15.75" customHeight="1" x14ac:dyDescent="0.25">
      <c r="A4" s="17" t="s">
        <v>1</v>
      </c>
      <c r="B4" s="18" t="s">
        <v>14</v>
      </c>
      <c r="C4" s="18" t="s">
        <v>16</v>
      </c>
      <c r="D4" s="19" t="s">
        <v>23</v>
      </c>
    </row>
    <row r="5" spans="1:4" ht="15.75" customHeight="1" x14ac:dyDescent="0.25">
      <c r="A5" s="17" t="s">
        <v>1</v>
      </c>
      <c r="B5" s="18" t="s">
        <v>15</v>
      </c>
      <c r="C5" s="18" t="s">
        <v>14</v>
      </c>
      <c r="D5" s="19" t="s">
        <v>17</v>
      </c>
    </row>
    <row r="6" spans="1:4" ht="15.75" customHeight="1" x14ac:dyDescent="0.25">
      <c r="A6" s="17" t="s">
        <v>1</v>
      </c>
      <c r="B6" s="6"/>
      <c r="C6" s="18" t="s">
        <v>23</v>
      </c>
      <c r="D6" s="20"/>
    </row>
    <row r="7" spans="1:4" ht="15.75" x14ac:dyDescent="0.25">
      <c r="A7" s="17" t="s">
        <v>1</v>
      </c>
      <c r="B7" s="6"/>
      <c r="C7" s="18" t="s">
        <v>15</v>
      </c>
      <c r="D7" s="20"/>
    </row>
    <row r="8" spans="1:4" ht="15.75" customHeight="1" x14ac:dyDescent="0.25">
      <c r="A8" s="17" t="s">
        <v>2</v>
      </c>
      <c r="B8" s="18" t="s">
        <v>18</v>
      </c>
      <c r="C8" s="18" t="s">
        <v>18</v>
      </c>
      <c r="D8" s="19" t="s">
        <v>18</v>
      </c>
    </row>
    <row r="9" spans="1:4" ht="15.75" customHeight="1" x14ac:dyDescent="0.25">
      <c r="A9" s="17" t="s">
        <v>2</v>
      </c>
      <c r="B9" s="18" t="s">
        <v>21</v>
      </c>
      <c r="C9" s="18" t="s">
        <v>19</v>
      </c>
      <c r="D9" s="19" t="s">
        <v>20</v>
      </c>
    </row>
    <row r="10" spans="1:4" ht="15.75" customHeight="1" x14ac:dyDescent="0.25">
      <c r="A10" s="17" t="s">
        <v>2</v>
      </c>
      <c r="B10" s="18" t="s">
        <v>14</v>
      </c>
      <c r="C10" s="18" t="s">
        <v>15</v>
      </c>
      <c r="D10" s="19" t="s">
        <v>19</v>
      </c>
    </row>
    <row r="11" spans="1:4" ht="15.75" x14ac:dyDescent="0.25">
      <c r="A11" s="17" t="s">
        <v>2</v>
      </c>
      <c r="B11" s="21"/>
      <c r="C11" s="18" t="s">
        <v>20</v>
      </c>
      <c r="D11" s="22"/>
    </row>
    <row r="12" spans="1:4" ht="15.75" x14ac:dyDescent="0.25">
      <c r="A12" s="23" t="s">
        <v>3</v>
      </c>
      <c r="B12" s="18" t="s">
        <v>30</v>
      </c>
      <c r="C12" s="18" t="s">
        <v>31</v>
      </c>
      <c r="D12" s="19" t="s">
        <v>31</v>
      </c>
    </row>
    <row r="13" spans="1:4" ht="15.75" customHeight="1" x14ac:dyDescent="0.25">
      <c r="A13" s="17" t="s">
        <v>4</v>
      </c>
      <c r="B13" s="18" t="s">
        <v>18</v>
      </c>
      <c r="C13" s="18" t="s">
        <v>18</v>
      </c>
      <c r="D13" s="19" t="s">
        <v>23</v>
      </c>
    </row>
    <row r="14" spans="1:4" ht="15.75" customHeight="1" x14ac:dyDescent="0.25">
      <c r="A14" s="17" t="s">
        <v>4</v>
      </c>
      <c r="B14" s="18" t="s">
        <v>21</v>
      </c>
      <c r="C14" s="18" t="s">
        <v>13</v>
      </c>
      <c r="D14" s="19" t="s">
        <v>19</v>
      </c>
    </row>
    <row r="15" spans="1:4" ht="15.75" customHeight="1" x14ac:dyDescent="0.25">
      <c r="A15" s="17" t="s">
        <v>4</v>
      </c>
      <c r="B15" s="18" t="s">
        <v>13</v>
      </c>
      <c r="C15" s="18" t="s">
        <v>22</v>
      </c>
      <c r="D15" s="19" t="s">
        <v>20</v>
      </c>
    </row>
    <row r="16" spans="1:4" ht="15.75" customHeight="1" x14ac:dyDescent="0.25">
      <c r="A16" s="17" t="s">
        <v>4</v>
      </c>
      <c r="B16" s="18" t="s">
        <v>22</v>
      </c>
      <c r="C16" s="18" t="s">
        <v>19</v>
      </c>
      <c r="D16" s="19" t="s">
        <v>18</v>
      </c>
    </row>
    <row r="17" spans="1:4" ht="15.75" customHeight="1" x14ac:dyDescent="0.25">
      <c r="A17" s="17" t="s">
        <v>4</v>
      </c>
      <c r="B17" s="21"/>
      <c r="C17" s="18" t="s">
        <v>15</v>
      </c>
      <c r="D17" s="22"/>
    </row>
    <row r="18" spans="1:4" ht="15.75" customHeight="1" x14ac:dyDescent="0.25">
      <c r="A18" s="17" t="s">
        <v>4</v>
      </c>
      <c r="B18" s="21"/>
      <c r="C18" s="18" t="s">
        <v>20</v>
      </c>
      <c r="D18" s="22"/>
    </row>
    <row r="19" spans="1:4" ht="15.75" customHeight="1" x14ac:dyDescent="0.25">
      <c r="A19" s="17" t="s">
        <v>5</v>
      </c>
      <c r="B19" s="18" t="s">
        <v>14</v>
      </c>
      <c r="C19" s="18" t="s">
        <v>18</v>
      </c>
      <c r="D19" s="19" t="s">
        <v>19</v>
      </c>
    </row>
    <row r="20" spans="1:4" ht="15.75" customHeight="1" x14ac:dyDescent="0.25">
      <c r="A20" s="17" t="s">
        <v>5</v>
      </c>
      <c r="B20" s="18" t="s">
        <v>22</v>
      </c>
      <c r="C20" s="18" t="s">
        <v>19</v>
      </c>
      <c r="D20" s="19" t="s">
        <v>20</v>
      </c>
    </row>
    <row r="21" spans="1:4" ht="15.75" customHeight="1" x14ac:dyDescent="0.25">
      <c r="A21" s="17" t="s">
        <v>5</v>
      </c>
      <c r="B21" s="21"/>
      <c r="C21" s="18" t="s">
        <v>22</v>
      </c>
      <c r="D21" s="19" t="s">
        <v>18</v>
      </c>
    </row>
    <row r="22" spans="1:4" ht="15.75" x14ac:dyDescent="0.25">
      <c r="A22" s="17" t="s">
        <v>5</v>
      </c>
      <c r="B22" s="21"/>
      <c r="C22" s="18" t="s">
        <v>24</v>
      </c>
      <c r="D22" s="19" t="s">
        <v>24</v>
      </c>
    </row>
    <row r="23" spans="1:4" ht="15.75" customHeight="1" x14ac:dyDescent="0.25">
      <c r="A23" s="17" t="s">
        <v>6</v>
      </c>
      <c r="B23" s="18" t="s">
        <v>14</v>
      </c>
      <c r="C23" s="18" t="s">
        <v>19</v>
      </c>
      <c r="D23" s="19" t="s">
        <v>19</v>
      </c>
    </row>
    <row r="24" spans="1:4" ht="15.75" customHeight="1" x14ac:dyDescent="0.25">
      <c r="A24" s="17" t="s">
        <v>6</v>
      </c>
      <c r="B24" s="18" t="s">
        <v>22</v>
      </c>
      <c r="C24" s="21"/>
      <c r="D24" s="19" t="s">
        <v>20</v>
      </c>
    </row>
    <row r="25" spans="1:4" ht="15.75" x14ac:dyDescent="0.25">
      <c r="A25" s="17" t="s">
        <v>6</v>
      </c>
      <c r="B25" s="21"/>
      <c r="C25" s="21"/>
      <c r="D25" s="19" t="s">
        <v>24</v>
      </c>
    </row>
    <row r="26" spans="1:4" ht="15.75" customHeight="1" x14ac:dyDescent="0.25">
      <c r="A26" s="17" t="s">
        <v>7</v>
      </c>
      <c r="B26" s="18" t="s">
        <v>22</v>
      </c>
      <c r="C26" s="18" t="s">
        <v>24</v>
      </c>
      <c r="D26" s="19" t="s">
        <v>24</v>
      </c>
    </row>
    <row r="27" spans="1:4" ht="15.75" customHeight="1" x14ac:dyDescent="0.25">
      <c r="A27" s="17" t="s">
        <v>7</v>
      </c>
      <c r="B27" s="18" t="s">
        <v>21</v>
      </c>
      <c r="C27" s="18" t="s">
        <v>19</v>
      </c>
      <c r="D27" s="19" t="s">
        <v>19</v>
      </c>
    </row>
    <row r="28" spans="1:4" ht="15.75" customHeight="1" x14ac:dyDescent="0.25">
      <c r="A28" s="17" t="s">
        <v>7</v>
      </c>
      <c r="B28" s="21"/>
      <c r="C28" s="21"/>
      <c r="D28" s="19" t="s">
        <v>23</v>
      </c>
    </row>
    <row r="29" spans="1:4" ht="15.75" x14ac:dyDescent="0.25">
      <c r="A29" s="17" t="s">
        <v>8</v>
      </c>
      <c r="B29" s="18" t="s">
        <v>21</v>
      </c>
      <c r="C29" s="18" t="s">
        <v>18</v>
      </c>
      <c r="D29" s="19" t="s">
        <v>23</v>
      </c>
    </row>
    <row r="30" spans="1:4" ht="15.75" x14ac:dyDescent="0.25">
      <c r="A30" s="17" t="s">
        <v>8</v>
      </c>
      <c r="B30" s="21"/>
      <c r="C30" s="18" t="s">
        <v>13</v>
      </c>
      <c r="D30" s="19" t="s">
        <v>19</v>
      </c>
    </row>
    <row r="31" spans="1:4" ht="15.75" x14ac:dyDescent="0.25">
      <c r="A31" s="17" t="s">
        <v>8</v>
      </c>
      <c r="B31" s="21"/>
      <c r="C31" s="18" t="s">
        <v>22</v>
      </c>
      <c r="D31" s="19" t="s">
        <v>20</v>
      </c>
    </row>
    <row r="32" spans="1:4" ht="15.75" x14ac:dyDescent="0.25">
      <c r="A32" s="17" t="s">
        <v>8</v>
      </c>
      <c r="B32" s="21"/>
      <c r="C32" s="18" t="s">
        <v>19</v>
      </c>
      <c r="D32" s="19" t="s">
        <v>18</v>
      </c>
    </row>
    <row r="33" spans="1:4" ht="15.75" x14ac:dyDescent="0.25">
      <c r="A33" s="17" t="s">
        <v>8</v>
      </c>
      <c r="B33" s="21"/>
      <c r="C33" s="18" t="s">
        <v>15</v>
      </c>
      <c r="D33" s="22"/>
    </row>
    <row r="34" spans="1:4" ht="16.5" thickBot="1" x14ac:dyDescent="0.3">
      <c r="A34" s="24" t="s">
        <v>8</v>
      </c>
      <c r="B34" s="25"/>
      <c r="C34" s="26" t="s">
        <v>20</v>
      </c>
      <c r="D34" s="27"/>
    </row>
  </sheetData>
  <autoFilter ref="A2:D34" xr:uid="{D51D76A8-0C1E-416B-B888-B8DD02EEFCB6}"/>
  <mergeCells count="2">
    <mergeCell ref="B1:D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7788-3608-45B8-9A6A-6DD28C92E913}">
  <dimension ref="A1:I2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baseColWidth="10" defaultRowHeight="15" x14ac:dyDescent="0.25"/>
  <cols>
    <col min="1" max="1" width="42.140625" bestFit="1" customWidth="1"/>
    <col min="2" max="2" width="6.5703125" bestFit="1" customWidth="1"/>
    <col min="3" max="3" width="12.42578125" bestFit="1" customWidth="1"/>
    <col min="4" max="6" width="27" bestFit="1" customWidth="1"/>
    <col min="7" max="7" width="19.28515625" bestFit="1" customWidth="1"/>
    <col min="8" max="9" width="27" bestFit="1" customWidth="1"/>
  </cols>
  <sheetData>
    <row r="1" spans="1:9" ht="17.25" thickTop="1" thickBot="1" x14ac:dyDescent="0.3">
      <c r="A1" s="72" t="s">
        <v>25</v>
      </c>
      <c r="B1" s="72" t="s">
        <v>26</v>
      </c>
      <c r="C1" s="72"/>
      <c r="D1" s="72"/>
      <c r="E1" s="72"/>
      <c r="F1" s="72"/>
      <c r="G1" s="72"/>
      <c r="H1" s="72"/>
      <c r="I1" s="72"/>
    </row>
    <row r="2" spans="1:9" s="9" customFormat="1" ht="16.5" thickTop="1" thickBot="1" x14ac:dyDescent="0.3">
      <c r="A2" s="7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</row>
    <row r="3" spans="1:9" s="3" customFormat="1" ht="15.75" thickTop="1" x14ac:dyDescent="0.25">
      <c r="A3" s="12" t="s">
        <v>13</v>
      </c>
      <c r="B3" s="10"/>
      <c r="C3" s="10"/>
      <c r="D3" s="10" t="s">
        <v>28</v>
      </c>
      <c r="E3" s="10"/>
      <c r="F3" s="10"/>
      <c r="G3" s="10"/>
      <c r="H3" s="10" t="s">
        <v>28</v>
      </c>
      <c r="I3" s="10"/>
    </row>
    <row r="4" spans="1:9" s="3" customFormat="1" x14ac:dyDescent="0.25">
      <c r="A4" s="5" t="s">
        <v>13</v>
      </c>
      <c r="B4" s="6"/>
      <c r="C4" s="6"/>
      <c r="D4" s="6"/>
      <c r="E4" s="6"/>
      <c r="F4" s="6"/>
      <c r="G4" s="6"/>
      <c r="H4" s="6" t="s">
        <v>33</v>
      </c>
      <c r="I4" s="6"/>
    </row>
    <row r="5" spans="1:9" s="3" customFormat="1" x14ac:dyDescent="0.25">
      <c r="A5" s="5" t="s">
        <v>13</v>
      </c>
      <c r="B5" s="6"/>
      <c r="C5" s="6"/>
      <c r="D5" s="6" t="s">
        <v>34</v>
      </c>
      <c r="E5" s="6"/>
      <c r="F5" s="6"/>
      <c r="G5" s="6"/>
      <c r="H5" s="6"/>
      <c r="I5" s="6"/>
    </row>
    <row r="6" spans="1:9" s="3" customFormat="1" x14ac:dyDescent="0.25">
      <c r="A6" s="5" t="s">
        <v>13</v>
      </c>
      <c r="B6" s="6"/>
      <c r="C6" s="6"/>
      <c r="D6" s="6"/>
      <c r="E6" s="6"/>
      <c r="F6" s="13" t="s">
        <v>35</v>
      </c>
      <c r="G6" s="6"/>
      <c r="H6" s="13" t="s">
        <v>35</v>
      </c>
      <c r="I6" s="6" t="s">
        <v>35</v>
      </c>
    </row>
    <row r="7" spans="1:9" s="3" customFormat="1" x14ac:dyDescent="0.25">
      <c r="A7" s="5" t="s">
        <v>14</v>
      </c>
      <c r="B7" s="6"/>
      <c r="C7" s="6"/>
      <c r="D7" s="6"/>
      <c r="E7" s="6"/>
      <c r="F7" s="6"/>
      <c r="G7" s="6"/>
      <c r="H7" s="6"/>
      <c r="I7" s="6"/>
    </row>
    <row r="8" spans="1:9" s="3" customFormat="1" x14ac:dyDescent="0.25">
      <c r="A8" s="5" t="s">
        <v>16</v>
      </c>
      <c r="B8" s="6"/>
      <c r="C8" s="6"/>
      <c r="D8" s="6"/>
      <c r="E8" s="6"/>
      <c r="F8" s="6"/>
      <c r="G8" s="6"/>
      <c r="H8" s="6"/>
      <c r="I8" s="6"/>
    </row>
    <row r="9" spans="1:9" s="3" customFormat="1" ht="15.75" thickBot="1" x14ac:dyDescent="0.3">
      <c r="A9" s="5" t="s">
        <v>23</v>
      </c>
      <c r="B9" s="6"/>
      <c r="C9" s="6"/>
      <c r="D9" s="6"/>
      <c r="E9" s="6"/>
      <c r="F9" s="6"/>
      <c r="G9" s="6"/>
      <c r="H9" s="6" t="s">
        <v>32</v>
      </c>
      <c r="I9" s="6"/>
    </row>
    <row r="10" spans="1:9" s="3" customFormat="1" ht="15.75" thickTop="1" x14ac:dyDescent="0.25">
      <c r="A10" s="5" t="s">
        <v>15</v>
      </c>
      <c r="B10" s="6"/>
      <c r="C10" s="6"/>
      <c r="D10" s="10" t="s">
        <v>28</v>
      </c>
      <c r="E10" s="6"/>
      <c r="F10" s="6"/>
      <c r="G10" s="6"/>
      <c r="H10" s="6" t="s">
        <v>32</v>
      </c>
      <c r="I10" s="6"/>
    </row>
    <row r="11" spans="1:9" s="3" customFormat="1" x14ac:dyDescent="0.25">
      <c r="A11" s="5" t="s">
        <v>15</v>
      </c>
      <c r="B11" s="6"/>
      <c r="C11" s="6" t="s">
        <v>36</v>
      </c>
      <c r="D11" s="6" t="s">
        <v>36</v>
      </c>
      <c r="E11" s="6"/>
      <c r="F11" s="13" t="s">
        <v>35</v>
      </c>
      <c r="G11" s="6"/>
      <c r="H11" s="13" t="s">
        <v>35</v>
      </c>
      <c r="I11" s="6" t="s">
        <v>35</v>
      </c>
    </row>
    <row r="12" spans="1:9" s="3" customFormat="1" x14ac:dyDescent="0.25">
      <c r="A12" s="5" t="s">
        <v>17</v>
      </c>
      <c r="B12" s="6"/>
      <c r="C12" s="6"/>
      <c r="D12" s="6"/>
      <c r="E12" s="6"/>
      <c r="F12" s="6"/>
      <c r="G12" s="6"/>
      <c r="H12" s="6" t="s">
        <v>32</v>
      </c>
      <c r="I12" s="6"/>
    </row>
    <row r="13" spans="1:9" s="3" customFormat="1" x14ac:dyDescent="0.25">
      <c r="A13" s="5" t="s">
        <v>18</v>
      </c>
      <c r="B13" s="6"/>
      <c r="C13" s="6" t="s">
        <v>36</v>
      </c>
      <c r="D13" s="6" t="s">
        <v>36</v>
      </c>
      <c r="E13" s="6"/>
      <c r="F13" s="6"/>
      <c r="G13" s="6"/>
      <c r="H13" s="6" t="s">
        <v>32</v>
      </c>
      <c r="I13" s="6"/>
    </row>
    <row r="14" spans="1:9" s="3" customFormat="1" x14ac:dyDescent="0.25">
      <c r="A14" s="5" t="s">
        <v>21</v>
      </c>
      <c r="B14" s="6"/>
      <c r="C14" s="6"/>
      <c r="D14" s="6"/>
      <c r="E14" s="6"/>
      <c r="F14" s="6"/>
      <c r="G14" s="6"/>
      <c r="H14" s="6" t="s">
        <v>32</v>
      </c>
      <c r="I14" s="6"/>
    </row>
    <row r="15" spans="1:9" s="3" customFormat="1" x14ac:dyDescent="0.25">
      <c r="A15" s="5" t="s">
        <v>21</v>
      </c>
      <c r="B15" s="6"/>
      <c r="C15" s="6"/>
      <c r="D15" s="6"/>
      <c r="E15" s="6"/>
      <c r="F15" s="6"/>
      <c r="G15" s="6"/>
      <c r="H15" s="6" t="s">
        <v>37</v>
      </c>
      <c r="I15" s="6" t="s">
        <v>37</v>
      </c>
    </row>
    <row r="16" spans="1:9" s="3" customFormat="1" x14ac:dyDescent="0.25">
      <c r="A16" s="5" t="s">
        <v>19</v>
      </c>
      <c r="B16" s="6"/>
      <c r="C16" s="6"/>
      <c r="D16" s="6" t="s">
        <v>28</v>
      </c>
      <c r="E16" s="6" t="s">
        <v>28</v>
      </c>
      <c r="F16" s="6" t="s">
        <v>28</v>
      </c>
      <c r="G16" s="6" t="s">
        <v>28</v>
      </c>
      <c r="H16" s="6" t="s">
        <v>28</v>
      </c>
      <c r="I16" s="6"/>
    </row>
    <row r="17" spans="1:9" s="3" customFormat="1" x14ac:dyDescent="0.25">
      <c r="A17" s="5" t="s">
        <v>20</v>
      </c>
      <c r="B17" s="6"/>
      <c r="C17" s="6"/>
      <c r="D17" s="6" t="s">
        <v>28</v>
      </c>
      <c r="E17" s="6" t="s">
        <v>28</v>
      </c>
      <c r="F17" s="6" t="s">
        <v>28</v>
      </c>
      <c r="G17" s="6" t="s">
        <v>28</v>
      </c>
      <c r="H17" s="6" t="s">
        <v>28</v>
      </c>
      <c r="I17" s="6"/>
    </row>
    <row r="18" spans="1:9" s="3" customFormat="1" x14ac:dyDescent="0.25">
      <c r="A18" s="5" t="s">
        <v>30</v>
      </c>
      <c r="B18" s="6"/>
      <c r="C18" s="6"/>
      <c r="D18" s="6"/>
      <c r="E18" s="6"/>
      <c r="F18" s="6"/>
      <c r="G18" s="6"/>
      <c r="H18" s="6" t="s">
        <v>32</v>
      </c>
      <c r="I18" s="6"/>
    </row>
    <row r="19" spans="1:9" s="3" customFormat="1" x14ac:dyDescent="0.25">
      <c r="A19" s="5" t="s">
        <v>30</v>
      </c>
      <c r="B19" s="6"/>
      <c r="C19" s="6"/>
      <c r="D19" s="6" t="s">
        <v>35</v>
      </c>
      <c r="E19" s="6" t="s">
        <v>35</v>
      </c>
      <c r="F19" s="6" t="s">
        <v>35</v>
      </c>
      <c r="G19" s="6"/>
      <c r="H19" s="6" t="s">
        <v>35</v>
      </c>
      <c r="I19" s="6" t="s">
        <v>35</v>
      </c>
    </row>
    <row r="20" spans="1:9" s="3" customFormat="1" x14ac:dyDescent="0.25">
      <c r="A20" s="5" t="s">
        <v>30</v>
      </c>
      <c r="B20" s="6"/>
      <c r="C20" s="6"/>
      <c r="D20" s="6"/>
      <c r="E20" s="6"/>
      <c r="F20" s="6"/>
      <c r="G20" s="6"/>
      <c r="H20" s="6" t="s">
        <v>37</v>
      </c>
      <c r="I20" s="6" t="s">
        <v>37</v>
      </c>
    </row>
    <row r="21" spans="1:9" s="3" customFormat="1" x14ac:dyDescent="0.25">
      <c r="A21" s="5" t="s">
        <v>31</v>
      </c>
      <c r="B21" s="6"/>
      <c r="C21" s="6"/>
      <c r="D21" s="6"/>
      <c r="E21" s="6"/>
      <c r="F21" s="6"/>
      <c r="G21" s="6"/>
      <c r="H21" s="6" t="s">
        <v>32</v>
      </c>
      <c r="I21" s="6"/>
    </row>
    <row r="22" spans="1:9" s="3" customFormat="1" x14ac:dyDescent="0.25">
      <c r="A22" s="5" t="s">
        <v>22</v>
      </c>
      <c r="B22" s="6"/>
      <c r="C22" s="6"/>
      <c r="D22" s="6" t="s">
        <v>35</v>
      </c>
      <c r="E22" s="6" t="s">
        <v>35</v>
      </c>
      <c r="F22" s="6" t="s">
        <v>35</v>
      </c>
      <c r="G22" s="6"/>
      <c r="H22" s="6" t="s">
        <v>35</v>
      </c>
      <c r="I22" s="6" t="s">
        <v>35</v>
      </c>
    </row>
    <row r="23" spans="1:9" s="3" customFormat="1" x14ac:dyDescent="0.25">
      <c r="A23" s="5" t="s">
        <v>22</v>
      </c>
      <c r="B23" s="6"/>
      <c r="C23" s="6" t="s">
        <v>36</v>
      </c>
      <c r="D23" s="6" t="s">
        <v>36</v>
      </c>
      <c r="E23" s="6"/>
      <c r="F23" s="6"/>
      <c r="G23" s="6"/>
      <c r="H23" s="6" t="s">
        <v>32</v>
      </c>
      <c r="I23" s="6"/>
    </row>
    <row r="24" spans="1:9" s="3" customFormat="1" x14ac:dyDescent="0.25">
      <c r="A24" s="5" t="s">
        <v>22</v>
      </c>
      <c r="B24" s="6"/>
      <c r="C24" s="6"/>
      <c r="D24" s="6"/>
      <c r="E24" s="6"/>
      <c r="F24" s="6"/>
      <c r="G24" s="6"/>
      <c r="H24" s="6" t="s">
        <v>37</v>
      </c>
      <c r="I24" s="6" t="s">
        <v>37</v>
      </c>
    </row>
    <row r="25" spans="1:9" s="3" customFormat="1" ht="15.75" thickBot="1" x14ac:dyDescent="0.3">
      <c r="A25" s="7" t="s">
        <v>24</v>
      </c>
      <c r="B25" s="8"/>
      <c r="C25" s="8"/>
      <c r="D25" s="8"/>
      <c r="E25" s="8"/>
      <c r="F25" s="8"/>
      <c r="G25" s="8"/>
      <c r="H25" s="8"/>
      <c r="I25" s="8"/>
    </row>
    <row r="26" spans="1:9" s="3" customFormat="1" ht="15.75" thickTop="1" x14ac:dyDescent="0.25">
      <c r="A26"/>
      <c r="B26"/>
      <c r="C26"/>
      <c r="D26"/>
      <c r="E26"/>
      <c r="F26"/>
      <c r="G26"/>
      <c r="H26"/>
    </row>
    <row r="27" spans="1:9" s="3" customFormat="1" x14ac:dyDescent="0.25">
      <c r="A27"/>
      <c r="B27"/>
      <c r="C27"/>
      <c r="D27"/>
      <c r="E27"/>
      <c r="F27"/>
      <c r="G27"/>
      <c r="H27"/>
    </row>
    <row r="28" spans="1:9" s="3" customFormat="1" x14ac:dyDescent="0.25">
      <c r="A28"/>
      <c r="B28"/>
      <c r="C28"/>
      <c r="D28"/>
      <c r="E28"/>
      <c r="F28"/>
      <c r="G28"/>
      <c r="H28"/>
    </row>
  </sheetData>
  <autoFilter ref="A2:I28" xr:uid="{CA517788-3608-45B8-9A6A-6DD28C92E913}"/>
  <mergeCells count="2">
    <mergeCell ref="A1:A2"/>
    <mergeCell ref="B1:I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43D0C3-AAA0-42EA-8EF0-62D8E9265191}">
          <x14:formula1>
            <xm:f>BASE_INFORMATION!$A$3:$A$146</xm:f>
          </x14:formula1>
          <xm:sqref>A3:A25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FA89-B4E4-410A-A585-7D71F59AF31F}">
  <dimension ref="A1:E9"/>
  <sheetViews>
    <sheetView workbookViewId="0">
      <selection activeCell="D15" sqref="D15"/>
    </sheetView>
  </sheetViews>
  <sheetFormatPr baseColWidth="10" defaultRowHeight="15" x14ac:dyDescent="0.25"/>
  <cols>
    <col min="1" max="1" width="27" style="3" bestFit="1" customWidth="1"/>
    <col min="2" max="3" width="18" style="3" customWidth="1"/>
    <col min="4" max="4" width="70.85546875" style="3" customWidth="1"/>
    <col min="5" max="5" width="39.7109375" style="3" bestFit="1" customWidth="1"/>
    <col min="6" max="16384" width="11.42578125" style="3"/>
  </cols>
  <sheetData>
    <row r="1" spans="1:5" ht="16.5" thickTop="1" thickBot="1" x14ac:dyDescent="0.3">
      <c r="A1" s="4" t="s">
        <v>39</v>
      </c>
      <c r="B1" s="4" t="s">
        <v>40</v>
      </c>
      <c r="C1" s="4" t="s">
        <v>41</v>
      </c>
      <c r="D1" s="4" t="s">
        <v>27</v>
      </c>
      <c r="E1" s="4" t="s">
        <v>38</v>
      </c>
    </row>
    <row r="2" spans="1:5" ht="45.75" thickTop="1" x14ac:dyDescent="0.25">
      <c r="A2" s="10" t="s">
        <v>28</v>
      </c>
      <c r="B2" s="10" t="s">
        <v>42</v>
      </c>
      <c r="C2" s="10">
        <v>7</v>
      </c>
      <c r="D2" s="11" t="s">
        <v>29</v>
      </c>
      <c r="E2" s="28" t="s">
        <v>43</v>
      </c>
    </row>
    <row r="3" spans="1:5" x14ac:dyDescent="0.25">
      <c r="A3" s="6" t="s">
        <v>33</v>
      </c>
      <c r="B3" s="6" t="s">
        <v>44</v>
      </c>
      <c r="C3" s="6"/>
      <c r="D3" s="6"/>
      <c r="E3" s="6"/>
    </row>
    <row r="4" spans="1:5" x14ac:dyDescent="0.25">
      <c r="A4" s="6" t="s">
        <v>34</v>
      </c>
      <c r="B4" s="6" t="s">
        <v>45</v>
      </c>
      <c r="C4" s="6"/>
      <c r="D4" s="6"/>
      <c r="E4" s="6"/>
    </row>
    <row r="5" spans="1:5" x14ac:dyDescent="0.25">
      <c r="A5" s="6" t="s">
        <v>35</v>
      </c>
      <c r="B5" s="6"/>
      <c r="C5" s="6"/>
      <c r="D5" s="6"/>
      <c r="E5" s="6"/>
    </row>
    <row r="6" spans="1:5" x14ac:dyDescent="0.25">
      <c r="A6" s="6" t="s">
        <v>32</v>
      </c>
      <c r="B6" s="6"/>
      <c r="C6" s="6"/>
      <c r="D6" s="6"/>
      <c r="E6" s="6"/>
    </row>
    <row r="7" spans="1:5" x14ac:dyDescent="0.25">
      <c r="A7" s="6" t="s">
        <v>36</v>
      </c>
      <c r="B7" s="6" t="s">
        <v>42</v>
      </c>
      <c r="C7" s="6"/>
      <c r="D7" s="6"/>
      <c r="E7" s="6"/>
    </row>
    <row r="8" spans="1:5" ht="15.75" thickBot="1" x14ac:dyDescent="0.3">
      <c r="A8" s="8" t="s">
        <v>37</v>
      </c>
      <c r="B8" s="8"/>
      <c r="C8" s="8"/>
      <c r="D8" s="8"/>
      <c r="E8" s="8"/>
    </row>
    <row r="9" spans="1:5" ht="15.75" thickTop="1" x14ac:dyDescent="0.25"/>
  </sheetData>
  <hyperlinks>
    <hyperlink ref="E2" r:id="rId1" xr:uid="{E617A275-4802-4654-AB43-D6834EC2BE6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5CB2F2-617C-45D5-AC5E-E48012DA5C7B}">
          <x14:formula1>
            <xm:f>BASE_INFORMATION!$C$2:$C999</xm:f>
          </x14:formula1>
          <xm:sqref>A2:A8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776E-E852-4541-AE9E-87C70064A059}">
  <dimension ref="A1:B15"/>
  <sheetViews>
    <sheetView workbookViewId="0">
      <selection sqref="A1:B1048576"/>
    </sheetView>
  </sheetViews>
  <sheetFormatPr baseColWidth="10" defaultRowHeight="15" x14ac:dyDescent="0.25"/>
  <cols>
    <col min="1" max="1" width="38" style="29" bestFit="1" customWidth="1"/>
    <col min="2" max="2" width="49" style="29" customWidth="1"/>
    <col min="3" max="16384" width="11.42578125" style="29"/>
  </cols>
  <sheetData>
    <row r="1" spans="1:2" ht="16.5" thickTop="1" thickBot="1" x14ac:dyDescent="0.3">
      <c r="A1" s="4" t="s">
        <v>25</v>
      </c>
      <c r="B1" s="4" t="s">
        <v>50</v>
      </c>
    </row>
    <row r="2" spans="1:2" ht="45.75" thickTop="1" x14ac:dyDescent="0.25">
      <c r="A2" s="6" t="str" cm="1">
        <f t="array" ref="A2:A15">_xlfn.ANCHORARRAY(BASE_INFORMATION!A3)</f>
        <v>Usurpation</v>
      </c>
      <c r="B2" s="30" t="str" cm="1">
        <f t="array" ref="B2">_xlfn.TEXTJOIN(";",1,_xlfn.UNIQUE(_xlfn.TOCOL(IF(RISQUES_BIENS!B$3:D$34=ETIQUETTES_RISQUES!A2,RISQUES_BIENS!A$3:A$34,""))))</f>
        <v>L'identité et/ou authentification;Structures physiques, logicielles et/ou réseaux;Configurations opérationnelles et/ou de sécurité, sensibles</v>
      </c>
    </row>
    <row r="3" spans="1:2" ht="45" x14ac:dyDescent="0.25">
      <c r="A3" s="6" t="str">
        <v>Atteinte à la réputation/image</v>
      </c>
      <c r="B3" s="30" t="str" cm="1">
        <f t="array" ref="B3">_xlfn.TEXTJOIN(";",1,_xlfn.UNIQUE(_xlfn.TOCOL(IF(RISQUES_BIENS!B$3:D$34=ETIQUETTES_RISQUES!A3,RISQUES_BIENS!A$3:A$34,""))))</f>
        <v>L'identité et/ou authentification;Processus opérationnels et/ou de sécurité, sensibles;Transmission;Faiblesses connues</v>
      </c>
    </row>
    <row r="4" spans="1:2" x14ac:dyDescent="0.25">
      <c r="A4" s="6" t="str">
        <v>Falsification</v>
      </c>
      <c r="B4" s="30" t="str" cm="1">
        <f t="array" ref="B4">_xlfn.TEXTJOIN(";",1,_xlfn.UNIQUE(_xlfn.TOCOL(IF(RISQUES_BIENS!B$3:D$34=ETIQUETTES_RISQUES!A4,RISQUES_BIENS!A$3:A$34,""))))</f>
        <v>L'identité et/ou authentification</v>
      </c>
    </row>
    <row r="5" spans="1:2" ht="60" x14ac:dyDescent="0.25">
      <c r="A5" s="6" t="str">
        <v>Destruction</v>
      </c>
      <c r="B5" s="30" t="str" cm="1">
        <f t="array" ref="B5">_xlfn.TEXTJOIN(";",1,_xlfn.UNIQUE(_xlfn.TOCOL(IF(RISQUES_BIENS!B$3:D$34=ETIQUETTES_RISQUES!A5,RISQUES_BIENS!A$3:A$34,""))))</f>
        <v>L'identité et/ou authentification;Structures physiques, logicielles et/ou réseaux;Journalisation et surveillance;Configurations opérationnelles et/ou de sécurité, sensibles</v>
      </c>
    </row>
    <row r="6" spans="1:2" ht="60" x14ac:dyDescent="0.25">
      <c r="A6" s="6" t="str">
        <v>Escalade de privilège</v>
      </c>
      <c r="B6" s="30" t="str" cm="1">
        <f t="array" ref="B6">_xlfn.TEXTJOIN(";",1,_xlfn.UNIQUE(_xlfn.TOCOL(IF(RISQUES_BIENS!B$3:D$34=ETIQUETTES_RISQUES!A6,RISQUES_BIENS!A$3:A$34,""))))</f>
        <v>L'identité et/ou authentification;Processus opérationnels et/ou de sécurité, sensibles;Structures physiques, logicielles et/ou réseaux;Configurations opérationnelles et/ou de sécurité, sensibles</v>
      </c>
    </row>
    <row r="7" spans="1:2" x14ac:dyDescent="0.25">
      <c r="A7" s="6" t="str">
        <v>Dégradation de privilèges</v>
      </c>
      <c r="B7" s="30" t="str" cm="1">
        <f t="array" ref="B7">_xlfn.TEXTJOIN(";",1,_xlfn.UNIQUE(_xlfn.TOCOL(IF(RISQUES_BIENS!B$3:D$34=ETIQUETTES_RISQUES!A7,RISQUES_BIENS!A$3:A$34,""))))</f>
        <v>L'identité et/ou authentification</v>
      </c>
    </row>
    <row r="8" spans="1:2" ht="60" x14ac:dyDescent="0.25">
      <c r="A8" s="6" t="str">
        <v>Contournement</v>
      </c>
      <c r="B8" s="30" t="str" cm="1">
        <f t="array" ref="B8">_xlfn.TEXTJOIN(";",1,_xlfn.UNIQUE(_xlfn.TOCOL(IF(RISQUES_BIENS!B$3:D$34=ETIQUETTES_RISQUES!A8,RISQUES_BIENS!A$3:A$34,""))))</f>
        <v>Processus opérationnels et/ou de sécurité, sensibles;Structures physiques, logicielles et/ou réseaux;Transmission;Configurations opérationnelles et/ou de sécurité, sensibles</v>
      </c>
    </row>
    <row r="9" spans="1:2" ht="60" x14ac:dyDescent="0.25">
      <c r="A9" s="6" t="str">
        <v>Reproduction</v>
      </c>
      <c r="B9" s="30" t="str" cm="1">
        <f t="array" ref="B9">_xlfn.TEXTJOIN(";",1,_xlfn.UNIQUE(_xlfn.TOCOL(IF(RISQUES_BIENS!B$3:D$34=ETIQUETTES_RISQUES!A9,RISQUES_BIENS!A$3:A$34,""))))</f>
        <v>Processus opérationnels et/ou de sécurité, sensibles;Structures physiques, logicielles et/ou réseaux;Journalisation et surveillance;Configurations opérationnelles et/ou de sécurité, sensibles</v>
      </c>
    </row>
    <row r="10" spans="1:2" ht="90" x14ac:dyDescent="0.25">
      <c r="A10" s="6" t="str">
        <v>Dégradation / limitation</v>
      </c>
      <c r="B10" s="30" t="str" cm="1">
        <f t="array" ref="B10">_xlfn.TEXTJOIN(";",1,_xlfn.UNIQUE(_xlfn.TOCOL(IF(RISQUES_BIENS!B$3:D$34=ETIQUETTES_RISQUES!A10,RISQUES_BIENS!A$3:A$34,""))))</f>
        <v>Processus opérationnels et/ou de sécurité, sensibles;Structures physiques, logicielles et/ou réseaux;Transmission;Faiblesses connues;Journalisation et surveillance;Configurations opérationnelles et/ou de sécurité, sensibles</v>
      </c>
    </row>
    <row r="11" spans="1:2" ht="75" x14ac:dyDescent="0.25">
      <c r="A11" s="6" t="str">
        <v>Déni de services</v>
      </c>
      <c r="B11" s="30" t="str" cm="1">
        <f t="array" ref="B11">_xlfn.TEXTJOIN(";",1,_xlfn.UNIQUE(_xlfn.TOCOL(IF(RISQUES_BIENS!B$3:D$34=ETIQUETTES_RISQUES!A11,RISQUES_BIENS!A$3:A$34,""))))</f>
        <v>Processus opérationnels et/ou de sécurité, sensibles;Structures physiques, logicielles et/ou réseaux;Transmission;Faiblesses connues;Configurations opérationnelles et/ou de sécurité, sensibles</v>
      </c>
    </row>
    <row r="12" spans="1:2" x14ac:dyDescent="0.25">
      <c r="A12" s="6" t="str">
        <v>Divulgation des informations chiffrées</v>
      </c>
      <c r="B12" s="30" t="str" cm="1">
        <f t="array" ref="B12">_xlfn.TEXTJOIN(";",1,_xlfn.UNIQUE(_xlfn.TOCOL(IF(RISQUES_BIENS!B$3:D$34=ETIQUETTES_RISQUES!A12,RISQUES_BIENS!A$3:A$34,""))))</f>
        <v>Clefs de chiffrement</v>
      </c>
    </row>
    <row r="13" spans="1:2" x14ac:dyDescent="0.25">
      <c r="A13" s="6" t="str">
        <v>Inaccessibilité des informations chiffrées</v>
      </c>
      <c r="B13" s="30" t="str" cm="1">
        <f t="array" ref="B13">_xlfn.TEXTJOIN(";",1,_xlfn.UNIQUE(_xlfn.TOCOL(IF(RISQUES_BIENS!B$3:D$34=ETIQUETTES_RISQUES!A13,RISQUES_BIENS!A$3:A$34,""))))</f>
        <v>Clefs de chiffrement</v>
      </c>
    </row>
    <row r="14" spans="1:2" ht="75" x14ac:dyDescent="0.25">
      <c r="A14" s="6" t="str">
        <v>Observation</v>
      </c>
      <c r="B14" s="30" t="str" cm="1">
        <f t="array" ref="B14">_xlfn.TEXTJOIN(";",1,_xlfn.UNIQUE(_xlfn.TOCOL(IF(RISQUES_BIENS!B$3:D$34=ETIQUETTES_RISQUES!A14,RISQUES_BIENS!A$3:A$34,""))))</f>
        <v>Structures physiques, logicielles et/ou réseaux;Transmission;Faiblesses connues;Journalisation et surveillance;Configurations opérationnelles et/ou de sécurité, sensibles</v>
      </c>
    </row>
    <row r="15" spans="1:2" ht="30" x14ac:dyDescent="0.25">
      <c r="A15" s="6" t="str">
        <v>Obfuscation</v>
      </c>
      <c r="B15" s="30" t="str" cm="1">
        <f t="array" ref="B15">_xlfn.TEXTJOIN(";",1,_xlfn.UNIQUE(_xlfn.TOCOL(IF(RISQUES_BIENS!B$3:D$34=ETIQUETTES_RISQUES!A15,RISQUES_BIENS!A$3:A$34,""))))</f>
        <v>Transmission;Faiblesses connues;Journalisation et surveillance</v>
      </c>
    </row>
  </sheetData>
  <autoFilter ref="A1:B1" xr:uid="{923D776E-E852-4541-AE9E-87C70064A05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724D-28F1-45FB-9164-678BA33C7489}">
  <dimension ref="A1:B8"/>
  <sheetViews>
    <sheetView workbookViewId="0">
      <selection activeCell="A2" sqref="A2"/>
    </sheetView>
  </sheetViews>
  <sheetFormatPr baseColWidth="10" defaultColWidth="105.85546875" defaultRowHeight="15" x14ac:dyDescent="0.25"/>
  <cols>
    <col min="1" max="1" width="27" style="29" bestFit="1" customWidth="1"/>
    <col min="2" max="2" width="59.5703125" style="29" customWidth="1"/>
    <col min="3" max="16384" width="105.85546875" style="29"/>
  </cols>
  <sheetData>
    <row r="1" spans="1:2" ht="16.5" thickTop="1" thickBot="1" x14ac:dyDescent="0.3">
      <c r="A1" s="4" t="s">
        <v>52</v>
      </c>
      <c r="B1" s="4" t="s">
        <v>49</v>
      </c>
    </row>
    <row r="2" spans="1:2" ht="30.75" thickTop="1" x14ac:dyDescent="0.25">
      <c r="A2" s="6" t="str" cm="1">
        <f t="array" ref="A2:A8">_xlfn.ANCHORARRAY(BASE_INFORMATION!C3)</f>
        <v>DNS Server Spoofing</v>
      </c>
      <c r="B2" s="30" t="str" cm="1">
        <f t="array" ref="B2">_xlfn.TEXTJOIN(";",1,_xlfn.UNIQUE(_xlfn.TOCOL(IF(RISQUES_ATTAQUES!B$3:I$25=ETIQUETTES_ATTAQUES!A2,RISQUES_ATTAQUES!A$3:A$25,""))))</f>
        <v>Usurpation;Escalade de privilège;Dégradation / limitation;Déni de services</v>
      </c>
    </row>
    <row r="3" spans="1:2" x14ac:dyDescent="0.25">
      <c r="A3" s="6" t="str">
        <v>Cookie hijacking</v>
      </c>
      <c r="B3" s="30" t="str" cm="1">
        <f t="array" ref="B3">_xlfn.TEXTJOIN(";",1,_xlfn.UNIQUE(_xlfn.TOCOL(IF(RISQUES_ATTAQUES!B$3:I$25=ETIQUETTES_ATTAQUES!A3,RISQUES_ATTAQUES!A$3:A$25,""))))</f>
        <v>Usurpation</v>
      </c>
    </row>
    <row r="4" spans="1:2" x14ac:dyDescent="0.25">
      <c r="A4" s="6" t="str">
        <v>DHCP Client Spoofing</v>
      </c>
      <c r="B4" s="30" t="str" cm="1">
        <f t="array" ref="B4">_xlfn.TEXTJOIN(";",1,_xlfn.UNIQUE(_xlfn.TOCOL(IF(RISQUES_ATTAQUES!B$3:I$25=ETIQUETTES_ATTAQUES!A4,RISQUES_ATTAQUES!A$3:A$25,""))))</f>
        <v>Usurpation</v>
      </c>
    </row>
    <row r="5" spans="1:2" ht="30" x14ac:dyDescent="0.25">
      <c r="A5" s="6" t="str">
        <v>Brute force de mots de passe</v>
      </c>
      <c r="B5" s="30" t="str" cm="1">
        <f t="array" ref="B5">_xlfn.TEXTJOIN(";",1,_xlfn.UNIQUE(_xlfn.TOCOL(IF(RISQUES_ATTAQUES!B$3:I$25=ETIQUETTES_ATTAQUES!A5,RISQUES_ATTAQUES!A$3:A$25,""))))</f>
        <v>Usurpation;Escalade de privilège;Divulgation des informations chiffrées;Observation</v>
      </c>
    </row>
    <row r="6" spans="1:2" ht="60" x14ac:dyDescent="0.25">
      <c r="A6" s="6" t="str">
        <v>SQL Injection</v>
      </c>
      <c r="B6" s="30" t="str" cm="1">
        <f t="array" ref="B6">_xlfn.TEXTJOIN(";",1,_xlfn.UNIQUE(_xlfn.TOCOL(IF(RISQUES_ATTAQUES!B$3:I$25=ETIQUETTES_ATTAQUES!A6,RISQUES_ATTAQUES!A$3:A$25,""))))</f>
        <v>Destruction;Escalade de privilège;Dégradation de privilèges;Contournement;Reproduction;Divulgation des informations chiffrées;Inaccessibilité des informations chiffrées;Observation</v>
      </c>
    </row>
    <row r="7" spans="1:2" x14ac:dyDescent="0.25">
      <c r="A7" s="6" t="str">
        <v>Vlan hopping</v>
      </c>
      <c r="B7" s="30" t="str" cm="1">
        <f t="array" ref="B7">_xlfn.TEXTJOIN(";",1,_xlfn.UNIQUE(_xlfn.TOCOL(IF(RISQUES_ATTAQUES!B$3:I$25=ETIQUETTES_ATTAQUES!A7,RISQUES_ATTAQUES!A$3:A$25,""))))</f>
        <v>Escalade de privilège;Contournement;Observation</v>
      </c>
    </row>
    <row r="8" spans="1:2" ht="30" x14ac:dyDescent="0.25">
      <c r="A8" s="6" t="str">
        <v>Keylogger</v>
      </c>
      <c r="B8" s="30" t="str" cm="1">
        <f t="array" ref="B8">_xlfn.TEXTJOIN(";",1,_xlfn.UNIQUE(_xlfn.TOCOL(IF(RISQUES_ATTAQUES!B$3:I$25=ETIQUETTES_ATTAQUES!A8,RISQUES_ATTAQUES!A$3:A$25,""))))</f>
        <v>Reproduction;Divulgation des informations chiffrées;Observation</v>
      </c>
    </row>
  </sheetData>
  <autoFilter ref="A1:B1" xr:uid="{DFFA724D-28F1-45FB-9164-678BA33C748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99C4-8B73-493C-B379-1BF785867B8F}">
  <dimension ref="A1:D4"/>
  <sheetViews>
    <sheetView workbookViewId="0">
      <selection activeCell="C10" sqref="C10"/>
    </sheetView>
  </sheetViews>
  <sheetFormatPr baseColWidth="10" defaultRowHeight="15" x14ac:dyDescent="0.25"/>
  <cols>
    <col min="1" max="1" width="16.42578125" style="29" bestFit="1" customWidth="1"/>
    <col min="2" max="2" width="44.140625" style="29" customWidth="1"/>
    <col min="3" max="3" width="46.140625" style="29" customWidth="1"/>
    <col min="4" max="4" width="63.7109375" customWidth="1"/>
    <col min="5" max="5" width="35.42578125" bestFit="1" customWidth="1"/>
    <col min="7" max="7" width="19.7109375" bestFit="1" customWidth="1"/>
  </cols>
  <sheetData>
    <row r="1" spans="1:4" ht="16.5" thickTop="1" thickBot="1" x14ac:dyDescent="0.3">
      <c r="A1" s="4" t="s">
        <v>53</v>
      </c>
      <c r="B1" s="4" t="s">
        <v>47</v>
      </c>
      <c r="C1" s="4" t="s">
        <v>48</v>
      </c>
      <c r="D1" s="4" t="s">
        <v>51</v>
      </c>
    </row>
    <row r="2" spans="1:4" ht="75.75" thickTop="1" x14ac:dyDescent="0.25">
      <c r="A2" s="30" t="str" cm="1">
        <f t="array" ref="A2:A4">_xlfn.ANCHORARRAY(BASE_INFORMATION!D3)</f>
        <v>dns-spoof</v>
      </c>
      <c r="B2" s="30" t="str" cm="1">
        <f t="array" ref="B2">_xlfn.TEXTJOIN(";",1,_xlfn.UNIQUE(_xlfn.TOCOL(_xlfn.TEXTSPLIT(_xlfn.TEXTJOIN(";",1,IF(ATTAQUES_OUTILS!B$2:B$8=A2,ATTAQUES_OUTILS!A$2:A$8,"")),";"))))</f>
        <v>DNS Server Spoofing;Vlan hopping</v>
      </c>
      <c r="C2" s="30" t="str" cm="1">
        <f t="array" ref="C2">_xlfn.TEXTJOIN(";",1,_xlfn.UNIQUE(_xlfn.TOCOL(_xlfn.TEXTSPLIT(_xlfn.TEXTJOIN(";",1,VLOOKUP(_xlfn.TEXTSPLIT(B2,";"),ETIQUETTES_ATTAQUES!A$2:B$8,2,FALSE)),";"))))</f>
        <v>Usurpation;Escalade de privilège;Dégradation / limitation;Déni de services;Contournement;Observation</v>
      </c>
      <c r="D2" s="30" t="str" cm="1">
        <f t="array" ref="D2">_xlfn.TEXTJOIN(";",1,_xlfn.UNIQUE(_xlfn.TOCOL(_xlfn.TEXTSPLIT(_xlfn.TEXTJOIN(";",1,VLOOKUP(_xlfn.TEXTSPLIT(C2,";"),ETIQUETTES_RISQUES!A$2:B$15,2,FALSE)),";"))))</f>
        <v>L'identité et/ou authentification;Structures physiques, logicielles et/ou réseaux;Configurations opérationnelles et/ou de sécurité, sensibles;Processus opérationnels et/ou de sécurité, sensibles;Transmission;Faiblesses connues;Journalisation et surveillance</v>
      </c>
    </row>
    <row r="3" spans="1:4" ht="45" x14ac:dyDescent="0.25">
      <c r="A3" s="30" t="str">
        <v>sessionlist</v>
      </c>
      <c r="B3" s="30" t="str" cm="1">
        <f t="array" ref="B3">_xlfn.TEXTJOIN(";",1,_xlfn.UNIQUE(_xlfn.TOCOL(_xlfn.TEXTSPLIT(_xlfn.TEXTJOIN(";",1,IF(ATTAQUES_OUTILS!B$2:B$8=A3,ATTAQUES_OUTILS!A$2:A$8,"")),";"))))</f>
        <v>Cookie hijacking</v>
      </c>
      <c r="C3" s="30" t="str" cm="1">
        <f t="array" ref="C3">_xlfn.TEXTJOIN(";",1,_xlfn.UNIQUE(_xlfn.TOCOL(_xlfn.TEXTSPLIT(_xlfn.TEXTJOIN(";",1,VLOOKUP(_xlfn.TEXTSPLIT(B3,";"),ETIQUETTES_ATTAQUES!A$2:B$8,2,FALSE)),";"))))</f>
        <v>Usurpation</v>
      </c>
      <c r="D3" s="30" t="str" cm="1">
        <f t="array" ref="D3">_xlfn.TEXTJOIN(";",1,_xlfn.UNIQUE(_xlfn.TOCOL(_xlfn.TEXTSPLIT(_xlfn.TEXTJOIN(";",1,VLOOKUP(_xlfn.TEXTSPLIT(C3,";"),ETIQUETTES_RISQUES!A$2:B$15,2,FALSE)),";"))))</f>
        <v>L'identité et/ou authentification;Structures physiques, logicielles et/ou réseaux;Configurations opérationnelles et/ou de sécurité, sensibles</v>
      </c>
    </row>
    <row r="4" spans="1:4" ht="45" x14ac:dyDescent="0.25">
      <c r="A4" s="30" t="str">
        <v>dhcpoptinj</v>
      </c>
      <c r="B4" s="30" t="str" cm="1">
        <f t="array" ref="B4">_xlfn.TEXTJOIN(";",1,_xlfn.UNIQUE(_xlfn.TOCOL(_xlfn.TEXTSPLIT(_xlfn.TEXTJOIN(";",1,IF(ATTAQUES_OUTILS!B$2:B$8=A4,ATTAQUES_OUTILS!A$2:A$8,"")),";"))))</f>
        <v>DHCP Client Spoofing</v>
      </c>
      <c r="C4" s="30" t="str" cm="1">
        <f t="array" ref="C4">_xlfn.TEXTJOIN(";",1,_xlfn.UNIQUE(_xlfn.TOCOL(_xlfn.TEXTSPLIT(_xlfn.TEXTJOIN(";",1,VLOOKUP(_xlfn.TEXTSPLIT(B4,";"),ETIQUETTES_ATTAQUES!A$2:B$8,2,FALSE)),";"))))</f>
        <v>Usurpation</v>
      </c>
      <c r="D4" s="30" t="str" cm="1">
        <f t="array" ref="D4">_xlfn.TEXTJOIN(";",1,_xlfn.UNIQUE(_xlfn.TOCOL(_xlfn.TEXTSPLIT(_xlfn.TEXTJOIN(";",1,VLOOKUP(_xlfn.TEXTSPLIT(C4,";"),ETIQUETTES_RISQUES!A$2:B$15,2,FALSE)),";"))))</f>
        <v>L'identité et/ou authentification;Structures physiques, logicielles et/ou réseaux;Configurations opérationnelles et/ou de sécurité, sensibles</v>
      </c>
    </row>
  </sheetData>
  <autoFilter ref="A1:D1" xr:uid="{E83799C4-8B73-493C-B379-1BF785867B8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8577-0BE8-42EB-A554-FE07916AAF6F}">
  <dimension ref="A1:D17"/>
  <sheetViews>
    <sheetView workbookViewId="0">
      <selection activeCell="D4" sqref="D4"/>
    </sheetView>
  </sheetViews>
  <sheetFormatPr baseColWidth="10" defaultRowHeight="15" x14ac:dyDescent="0.25"/>
  <cols>
    <col min="1" max="1" width="42.140625" bestFit="1" customWidth="1"/>
    <col min="2" max="2" width="60.28515625" bestFit="1" customWidth="1"/>
    <col min="3" max="3" width="31" bestFit="1" customWidth="1"/>
  </cols>
  <sheetData>
    <row r="1" spans="1:4" ht="16.5" thickTop="1" thickBot="1" x14ac:dyDescent="0.3">
      <c r="A1" s="72" t="s">
        <v>25</v>
      </c>
      <c r="B1" s="70" t="s">
        <v>0</v>
      </c>
      <c r="C1" s="70" t="s">
        <v>39</v>
      </c>
      <c r="D1" s="70" t="s">
        <v>46</v>
      </c>
    </row>
    <row r="2" spans="1:4" ht="16.5" customHeight="1" thickTop="1" thickBot="1" x14ac:dyDescent="0.3">
      <c r="A2" s="72"/>
      <c r="B2" s="71"/>
      <c r="C2" s="71"/>
      <c r="D2" s="71"/>
    </row>
    <row r="3" spans="1:4" ht="16.5" customHeight="1" thickTop="1" x14ac:dyDescent="0.25">
      <c r="A3" s="12" t="str" cm="1">
        <f t="array" ref="A3:A16">_xlfn._xlws.FILTER(_xlfn.UNIQUE(_xlfn.TOCOL(RISQUES_BIENS!B3:D34)),_xlfn.UNIQUE(_xlfn.TOCOL(RISQUES_BIENS!B3:D160))&lt;&gt;"","")</f>
        <v>Usurpation</v>
      </c>
      <c r="B3" s="12" t="str" cm="1">
        <f t="array" ref="B3:B10">_xlfn._xlws.FILTER(_xlfn.UNIQUE(_xlfn.TOCOL(RISQUES_BIENS!A3:A160)),_xlfn.UNIQUE(_xlfn.TOCOL(RISQUES_BIENS!A3:A160))&lt;&gt;"","")</f>
        <v>L'identité et/ou authentification</v>
      </c>
      <c r="C3" s="12" t="str" cm="1">
        <f t="array" ref="C3:C9">_xlfn._xlws.FILTER(_xlfn.UNIQUE(_xlfn.TOCOL(RISQUES_ATTAQUES!B3:I160)),_xlfn.UNIQUE(_xlfn.TOCOL(RISQUES_ATTAQUES!B3:I160))&lt;&gt;"","")</f>
        <v>DNS Server Spoofing</v>
      </c>
      <c r="D3" s="5" t="str" cm="1">
        <f t="array" ref="D3:D5">_xlfn._xlws.FILTER(_xlfn.UNIQUE(_xlfn.TOCOL(ATTAQUES_OUTILS!B2:B999)),_xlfn.UNIQUE(_xlfn.TOCOL(ATTAQUES_OUTILS!B2:B160))&lt;&gt;"","")</f>
        <v>dns-spoof</v>
      </c>
    </row>
    <row r="4" spans="1:4" x14ac:dyDescent="0.25">
      <c r="A4" s="5" t="str">
        <v>Atteinte à la réputation/image</v>
      </c>
      <c r="B4" s="5" t="str">
        <v>Processus opérationnels et/ou de sécurité, sensibles</v>
      </c>
      <c r="C4" s="5" t="str">
        <v>Cookie hijacking</v>
      </c>
      <c r="D4" s="5" t="str">
        <v>sessionlist</v>
      </c>
    </row>
    <row r="5" spans="1:4" x14ac:dyDescent="0.25">
      <c r="A5" s="5" t="str">
        <v>Falsification</v>
      </c>
      <c r="B5" s="5" t="str">
        <v>Clefs de chiffrement</v>
      </c>
      <c r="C5" s="5" t="str">
        <v>DHCP Client Spoofing</v>
      </c>
      <c r="D5" s="5" t="str">
        <v>dhcpoptinj</v>
      </c>
    </row>
    <row r="6" spans="1:4" x14ac:dyDescent="0.25">
      <c r="A6" s="5" t="str">
        <v>Destruction</v>
      </c>
      <c r="B6" s="5" t="str">
        <v>Structures physiques, logicielles et/ou réseaux</v>
      </c>
      <c r="C6" s="5" t="str">
        <v>Brute force de mots de passe</v>
      </c>
    </row>
    <row r="7" spans="1:4" x14ac:dyDescent="0.25">
      <c r="A7" s="5" t="str">
        <v>Escalade de privilège</v>
      </c>
      <c r="B7" s="5" t="str">
        <v>Transmission</v>
      </c>
      <c r="C7" s="5" t="str">
        <v>SQL Injection</v>
      </c>
    </row>
    <row r="8" spans="1:4" x14ac:dyDescent="0.25">
      <c r="A8" s="5" t="str">
        <v>Dégradation de privilèges</v>
      </c>
      <c r="B8" s="5" t="str">
        <v>Faiblesses connues</v>
      </c>
      <c r="C8" s="5" t="str">
        <v>Vlan hopping</v>
      </c>
    </row>
    <row r="9" spans="1:4" x14ac:dyDescent="0.25">
      <c r="A9" s="5" t="str">
        <v>Contournement</v>
      </c>
      <c r="B9" s="5" t="str">
        <v>Journalisation et surveillance</v>
      </c>
      <c r="C9" s="5" t="str">
        <v>Keylogger</v>
      </c>
    </row>
    <row r="10" spans="1:4" x14ac:dyDescent="0.25">
      <c r="A10" s="5" t="str">
        <v>Reproduction</v>
      </c>
      <c r="B10" s="5" t="str">
        <v>Configurations opérationnelles et/ou de sécurité, sensibles</v>
      </c>
    </row>
    <row r="11" spans="1:4" x14ac:dyDescent="0.25">
      <c r="A11" s="5" t="str">
        <v>Dégradation / limitation</v>
      </c>
    </row>
    <row r="12" spans="1:4" x14ac:dyDescent="0.25">
      <c r="A12" s="5" t="str">
        <v>Déni de services</v>
      </c>
    </row>
    <row r="13" spans="1:4" x14ac:dyDescent="0.25">
      <c r="A13" s="5" t="str">
        <v>Divulgation des informations chiffrées</v>
      </c>
    </row>
    <row r="14" spans="1:4" x14ac:dyDescent="0.25">
      <c r="A14" s="5" t="str">
        <v>Inaccessibilité des informations chiffrées</v>
      </c>
    </row>
    <row r="15" spans="1:4" x14ac:dyDescent="0.25">
      <c r="A15" s="5" t="str">
        <v>Observation</v>
      </c>
    </row>
    <row r="16" spans="1:4" ht="15.75" thickBot="1" x14ac:dyDescent="0.3">
      <c r="A16" s="7" t="str">
        <v>Obfuscation</v>
      </c>
    </row>
    <row r="17" ht="15.75" thickTop="1" x14ac:dyDescent="0.25"/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CDE3-B62F-4C7C-8CA6-EE02789E800C}">
  <dimension ref="B1:K1048576"/>
  <sheetViews>
    <sheetView tabSelected="1" topLeftCell="C1" zoomScale="85" zoomScaleNormal="85" workbookViewId="0">
      <selection activeCell="J62" sqref="J62"/>
    </sheetView>
  </sheetViews>
  <sheetFormatPr baseColWidth="10" defaultRowHeight="15" x14ac:dyDescent="0.25"/>
  <cols>
    <col min="1" max="1" width="3.28515625" customWidth="1"/>
    <col min="2" max="2" width="74.28515625" bestFit="1" customWidth="1"/>
    <col min="3" max="3" width="44.7109375" bestFit="1" customWidth="1"/>
    <col min="4" max="4" width="44.140625" bestFit="1" customWidth="1"/>
    <col min="5" max="5" width="81.140625" bestFit="1" customWidth="1"/>
    <col min="6" max="6" width="46.85546875" customWidth="1"/>
  </cols>
  <sheetData>
    <row r="1" spans="2:6" ht="15.75" thickBot="1" x14ac:dyDescent="0.3"/>
    <row r="2" spans="2:6" ht="27" thickBot="1" x14ac:dyDescent="0.45">
      <c r="B2" s="31" t="s">
        <v>54</v>
      </c>
      <c r="C2" s="32" t="s">
        <v>55</v>
      </c>
      <c r="D2" s="33" t="s">
        <v>56</v>
      </c>
      <c r="E2" s="32" t="s">
        <v>38</v>
      </c>
      <c r="F2" s="58" t="s">
        <v>167</v>
      </c>
    </row>
    <row r="3" spans="2:6" ht="15.75" x14ac:dyDescent="0.25">
      <c r="B3" s="73" t="s">
        <v>57</v>
      </c>
      <c r="C3" s="34" t="s">
        <v>19</v>
      </c>
      <c r="D3" s="35" t="s">
        <v>58</v>
      </c>
      <c r="E3" s="36" t="s">
        <v>59</v>
      </c>
      <c r="F3" s="63" t="s">
        <v>173</v>
      </c>
    </row>
    <row r="4" spans="2:6" ht="16.5" thickBot="1" x14ac:dyDescent="0.3">
      <c r="B4" s="74"/>
      <c r="C4" s="37"/>
      <c r="D4" s="38" t="s">
        <v>60</v>
      </c>
      <c r="E4" s="39" t="s">
        <v>61</v>
      </c>
      <c r="F4" s="59"/>
    </row>
    <row r="5" spans="2:6" ht="15.75" x14ac:dyDescent="0.25">
      <c r="B5" s="74"/>
      <c r="C5" s="37"/>
      <c r="D5" s="38" t="s">
        <v>62</v>
      </c>
      <c r="E5" s="39" t="s">
        <v>63</v>
      </c>
      <c r="F5" s="63" t="s">
        <v>175</v>
      </c>
    </row>
    <row r="6" spans="2:6" ht="15.75" x14ac:dyDescent="0.25">
      <c r="B6" s="74"/>
      <c r="C6" s="40" t="s">
        <v>22</v>
      </c>
      <c r="D6" s="41" t="s">
        <v>64</v>
      </c>
      <c r="E6" s="39" t="s">
        <v>65</v>
      </c>
      <c r="F6" s="62" t="s">
        <v>171</v>
      </c>
    </row>
    <row r="7" spans="2:6" ht="15.75" x14ac:dyDescent="0.25">
      <c r="B7" s="74"/>
      <c r="C7" s="40"/>
      <c r="D7" s="41" t="s">
        <v>66</v>
      </c>
      <c r="E7" s="39" t="s">
        <v>67</v>
      </c>
      <c r="F7" s="62" t="s">
        <v>172</v>
      </c>
    </row>
    <row r="8" spans="2:6" ht="15.75" x14ac:dyDescent="0.25">
      <c r="B8" s="74"/>
      <c r="C8" s="40" t="s">
        <v>24</v>
      </c>
      <c r="D8" s="41"/>
      <c r="E8" s="42"/>
      <c r="F8" s="59"/>
    </row>
    <row r="9" spans="2:6" ht="15.75" x14ac:dyDescent="0.25">
      <c r="B9" s="74"/>
      <c r="C9" s="40" t="s">
        <v>20</v>
      </c>
      <c r="D9" s="41" t="s">
        <v>68</v>
      </c>
      <c r="E9" s="39" t="s">
        <v>69</v>
      </c>
      <c r="F9" s="59"/>
    </row>
    <row r="10" spans="2:6" ht="15.75" x14ac:dyDescent="0.25">
      <c r="B10" s="74"/>
      <c r="C10" s="43"/>
      <c r="D10" s="44" t="s">
        <v>70</v>
      </c>
      <c r="E10" s="39" t="s">
        <v>71</v>
      </c>
      <c r="F10" s="59"/>
    </row>
    <row r="11" spans="2:6" ht="16.5" thickBot="1" x14ac:dyDescent="0.3">
      <c r="B11" s="74"/>
      <c r="C11" s="43"/>
      <c r="D11" s="44" t="s">
        <v>72</v>
      </c>
      <c r="E11" s="39" t="s">
        <v>73</v>
      </c>
      <c r="F11" s="59"/>
    </row>
    <row r="12" spans="2:6" ht="15.75" x14ac:dyDescent="0.25">
      <c r="B12" s="74"/>
      <c r="C12" s="43" t="s">
        <v>18</v>
      </c>
      <c r="D12" s="41" t="s">
        <v>58</v>
      </c>
      <c r="E12" s="39" t="s">
        <v>59</v>
      </c>
      <c r="F12" s="63" t="s">
        <v>173</v>
      </c>
    </row>
    <row r="13" spans="2:6" ht="15.75" x14ac:dyDescent="0.25">
      <c r="B13" s="74"/>
      <c r="C13" s="43"/>
      <c r="D13" s="44" t="s">
        <v>74</v>
      </c>
      <c r="E13" s="45" t="s">
        <v>75</v>
      </c>
      <c r="F13" s="59"/>
    </row>
    <row r="14" spans="2:6" ht="16.5" thickBot="1" x14ac:dyDescent="0.3">
      <c r="B14" s="75"/>
      <c r="C14" s="46"/>
      <c r="D14" s="47" t="s">
        <v>60</v>
      </c>
      <c r="E14" s="45" t="s">
        <v>61</v>
      </c>
      <c r="F14" s="64" t="s">
        <v>174</v>
      </c>
    </row>
    <row r="15" spans="2:6" ht="15.75" x14ac:dyDescent="0.25">
      <c r="B15" s="73" t="s">
        <v>76</v>
      </c>
      <c r="C15" s="49" t="s">
        <v>18</v>
      </c>
      <c r="D15" s="38" t="s">
        <v>77</v>
      </c>
      <c r="E15" s="36" t="s">
        <v>78</v>
      </c>
      <c r="F15" s="61" t="s">
        <v>170</v>
      </c>
    </row>
    <row r="16" spans="2:6" ht="15.75" x14ac:dyDescent="0.25">
      <c r="B16" s="74"/>
      <c r="C16" s="49"/>
      <c r="D16" s="38" t="s">
        <v>79</v>
      </c>
      <c r="E16" s="39" t="s">
        <v>80</v>
      </c>
      <c r="F16" s="65"/>
    </row>
    <row r="17" spans="2:6" ht="15.75" x14ac:dyDescent="0.25">
      <c r="B17" s="74"/>
      <c r="C17" s="49"/>
      <c r="D17" s="38" t="s">
        <v>58</v>
      </c>
      <c r="E17" s="39" t="s">
        <v>59</v>
      </c>
      <c r="F17" s="62" t="s">
        <v>173</v>
      </c>
    </row>
    <row r="18" spans="2:6" ht="15.75" x14ac:dyDescent="0.25">
      <c r="B18" s="74"/>
      <c r="C18" s="50" t="s">
        <v>21</v>
      </c>
      <c r="D18" s="38" t="s">
        <v>77</v>
      </c>
      <c r="E18" s="39" t="s">
        <v>78</v>
      </c>
      <c r="F18" s="67" t="s">
        <v>170</v>
      </c>
    </row>
    <row r="19" spans="2:6" ht="15.75" x14ac:dyDescent="0.25">
      <c r="B19" s="74"/>
      <c r="C19" s="50"/>
      <c r="D19" s="38" t="s">
        <v>79</v>
      </c>
      <c r="E19" s="39" t="s">
        <v>80</v>
      </c>
      <c r="F19" s="59"/>
    </row>
    <row r="20" spans="2:6" ht="15.75" x14ac:dyDescent="0.25">
      <c r="B20" s="74"/>
      <c r="C20" s="50"/>
      <c r="D20" s="38" t="s">
        <v>58</v>
      </c>
      <c r="E20" s="39" t="s">
        <v>59</v>
      </c>
      <c r="F20" s="66" t="s">
        <v>173</v>
      </c>
    </row>
    <row r="21" spans="2:6" ht="15.75" x14ac:dyDescent="0.25">
      <c r="B21" s="74"/>
      <c r="C21" s="50" t="s">
        <v>14</v>
      </c>
      <c r="D21" s="38" t="s">
        <v>77</v>
      </c>
      <c r="E21" s="39" t="s">
        <v>78</v>
      </c>
      <c r="F21" s="61" t="s">
        <v>170</v>
      </c>
    </row>
    <row r="22" spans="2:6" ht="15.75" x14ac:dyDescent="0.25">
      <c r="B22" s="74"/>
      <c r="C22" s="40" t="s">
        <v>19</v>
      </c>
      <c r="D22" s="38" t="s">
        <v>77</v>
      </c>
      <c r="E22" s="39" t="s">
        <v>78</v>
      </c>
      <c r="F22" s="61" t="s">
        <v>170</v>
      </c>
    </row>
    <row r="23" spans="2:6" ht="15.75" x14ac:dyDescent="0.25">
      <c r="B23" s="74"/>
      <c r="C23" s="40"/>
      <c r="D23" s="41" t="s">
        <v>68</v>
      </c>
      <c r="E23" s="39" t="s">
        <v>69</v>
      </c>
      <c r="F23" s="59"/>
    </row>
    <row r="24" spans="2:6" ht="15.75" x14ac:dyDescent="0.25">
      <c r="B24" s="74"/>
      <c r="C24" s="40"/>
      <c r="D24" s="41" t="s">
        <v>70</v>
      </c>
      <c r="E24" s="39" t="s">
        <v>71</v>
      </c>
      <c r="F24" s="59"/>
    </row>
    <row r="25" spans="2:6" ht="15.75" x14ac:dyDescent="0.25">
      <c r="B25" s="74"/>
      <c r="C25" s="40" t="s">
        <v>15</v>
      </c>
      <c r="D25" s="38" t="s">
        <v>77</v>
      </c>
      <c r="E25" s="39" t="s">
        <v>78</v>
      </c>
      <c r="F25" s="61" t="s">
        <v>170</v>
      </c>
    </row>
    <row r="26" spans="2:6" ht="15.75" x14ac:dyDescent="0.25">
      <c r="B26" s="74"/>
      <c r="C26" s="43"/>
      <c r="D26" s="44" t="s">
        <v>81</v>
      </c>
      <c r="E26" s="39" t="s">
        <v>82</v>
      </c>
      <c r="F26" s="59"/>
    </row>
    <row r="27" spans="2:6" ht="15.75" x14ac:dyDescent="0.25">
      <c r="B27" s="74"/>
      <c r="C27" s="43"/>
      <c r="D27" s="44" t="s">
        <v>83</v>
      </c>
      <c r="E27" s="39" t="s">
        <v>84</v>
      </c>
      <c r="F27" s="59"/>
    </row>
    <row r="28" spans="2:6" ht="15.75" x14ac:dyDescent="0.25">
      <c r="B28" s="74"/>
      <c r="C28" s="43" t="s">
        <v>20</v>
      </c>
      <c r="D28" s="41" t="s">
        <v>68</v>
      </c>
      <c r="E28" s="39" t="s">
        <v>69</v>
      </c>
      <c r="F28" s="59"/>
    </row>
    <row r="29" spans="2:6" ht="15.75" x14ac:dyDescent="0.25">
      <c r="B29" s="74"/>
      <c r="C29" s="43"/>
      <c r="D29" s="41" t="s">
        <v>70</v>
      </c>
      <c r="E29" s="39" t="s">
        <v>71</v>
      </c>
      <c r="F29" s="59"/>
    </row>
    <row r="30" spans="2:6" ht="16.5" thickBot="1" x14ac:dyDescent="0.3">
      <c r="B30" s="75"/>
      <c r="C30" s="46"/>
      <c r="D30" s="44" t="s">
        <v>85</v>
      </c>
      <c r="E30" s="45" t="s">
        <v>86</v>
      </c>
      <c r="F30" s="60"/>
    </row>
    <row r="31" spans="2:6" ht="15.75" x14ac:dyDescent="0.25">
      <c r="B31" s="73" t="s">
        <v>87</v>
      </c>
      <c r="C31" s="51" t="s">
        <v>30</v>
      </c>
      <c r="D31" s="35" t="s">
        <v>62</v>
      </c>
      <c r="E31" s="36" t="s">
        <v>88</v>
      </c>
      <c r="F31" s="63" t="s">
        <v>175</v>
      </c>
    </row>
    <row r="32" spans="2:6" ht="15.75" x14ac:dyDescent="0.25">
      <c r="B32" s="74"/>
      <c r="C32" s="50"/>
      <c r="D32" s="41" t="s">
        <v>89</v>
      </c>
      <c r="E32" s="39" t="s">
        <v>90</v>
      </c>
      <c r="F32" s="62" t="s">
        <v>176</v>
      </c>
    </row>
    <row r="33" spans="2:11" ht="16.5" thickBot="1" x14ac:dyDescent="0.3">
      <c r="B33" s="75"/>
      <c r="C33" s="40" t="s">
        <v>31</v>
      </c>
      <c r="D33" s="47" t="s">
        <v>91</v>
      </c>
      <c r="E33" s="48"/>
      <c r="F33" s="60"/>
    </row>
    <row r="34" spans="2:11" ht="15.75" x14ac:dyDescent="0.25">
      <c r="B34" s="73" t="s">
        <v>92</v>
      </c>
      <c r="C34" s="34" t="s">
        <v>18</v>
      </c>
      <c r="D34" s="38" t="s">
        <v>77</v>
      </c>
      <c r="E34" s="52" t="s">
        <v>78</v>
      </c>
      <c r="F34" s="61" t="s">
        <v>170</v>
      </c>
    </row>
    <row r="35" spans="2:11" ht="15.75" x14ac:dyDescent="0.25">
      <c r="B35" s="74"/>
      <c r="C35" s="37"/>
      <c r="D35" s="38" t="s">
        <v>93</v>
      </c>
      <c r="E35" s="39" t="s">
        <v>94</v>
      </c>
      <c r="F35" s="59"/>
    </row>
    <row r="36" spans="2:11" ht="15.75" x14ac:dyDescent="0.25">
      <c r="B36" s="74"/>
      <c r="C36" s="37"/>
      <c r="D36" s="38" t="s">
        <v>95</v>
      </c>
      <c r="E36" s="39" t="s">
        <v>96</v>
      </c>
      <c r="F36" s="59"/>
    </row>
    <row r="37" spans="2:11" ht="15.75" x14ac:dyDescent="0.25">
      <c r="B37" s="74"/>
      <c r="C37" s="37"/>
      <c r="D37" s="38" t="s">
        <v>97</v>
      </c>
      <c r="E37" s="39" t="s">
        <v>98</v>
      </c>
      <c r="F37" s="59"/>
    </row>
    <row r="38" spans="2:11" ht="15.75" x14ac:dyDescent="0.25">
      <c r="B38" s="74"/>
      <c r="C38" s="37"/>
      <c r="D38" s="38" t="s">
        <v>99</v>
      </c>
      <c r="E38" s="39" t="s">
        <v>100</v>
      </c>
      <c r="F38" s="62" t="s">
        <v>177</v>
      </c>
      <c r="K38" s="53"/>
    </row>
    <row r="39" spans="2:11" ht="15.75" x14ac:dyDescent="0.25">
      <c r="B39" s="74"/>
      <c r="C39" s="37"/>
      <c r="D39" s="38" t="s">
        <v>101</v>
      </c>
      <c r="E39" s="39" t="s">
        <v>102</v>
      </c>
      <c r="F39" s="62" t="s">
        <v>178</v>
      </c>
    </row>
    <row r="40" spans="2:11" ht="15.75" x14ac:dyDescent="0.25">
      <c r="B40" s="74"/>
      <c r="C40" s="40" t="s">
        <v>13</v>
      </c>
      <c r="D40" s="41" t="s">
        <v>103</v>
      </c>
      <c r="E40" s="39" t="s">
        <v>104</v>
      </c>
      <c r="F40" s="62" t="s">
        <v>179</v>
      </c>
      <c r="J40" s="53"/>
    </row>
    <row r="41" spans="2:11" ht="15.75" x14ac:dyDescent="0.25">
      <c r="B41" s="74"/>
      <c r="C41" s="40"/>
      <c r="D41" s="41" t="s">
        <v>105</v>
      </c>
      <c r="E41" s="39" t="s">
        <v>106</v>
      </c>
      <c r="F41" s="59"/>
    </row>
    <row r="42" spans="2:11" ht="15.75" x14ac:dyDescent="0.25">
      <c r="B42" s="74"/>
      <c r="C42" s="40" t="s">
        <v>22</v>
      </c>
      <c r="D42" s="41" t="s">
        <v>77</v>
      </c>
      <c r="E42" s="39" t="s">
        <v>78</v>
      </c>
      <c r="F42" s="61" t="s">
        <v>170</v>
      </c>
    </row>
    <row r="43" spans="2:11" ht="16.5" thickBot="1" x14ac:dyDescent="0.3">
      <c r="B43" s="74"/>
      <c r="C43" s="40"/>
      <c r="D43" s="41" t="s">
        <v>107</v>
      </c>
      <c r="E43" s="39" t="s">
        <v>80</v>
      </c>
      <c r="F43" s="59"/>
    </row>
    <row r="44" spans="2:11" ht="15.75" x14ac:dyDescent="0.25">
      <c r="B44" s="74"/>
      <c r="C44" s="40"/>
      <c r="D44" s="38" t="s">
        <v>58</v>
      </c>
      <c r="E44" s="39" t="s">
        <v>59</v>
      </c>
      <c r="F44" s="63" t="s">
        <v>173</v>
      </c>
    </row>
    <row r="45" spans="2:11" ht="15.75" x14ac:dyDescent="0.25">
      <c r="B45" s="74"/>
      <c r="C45" s="40"/>
      <c r="D45" s="41" t="s">
        <v>64</v>
      </c>
      <c r="E45" s="39" t="s">
        <v>108</v>
      </c>
      <c r="F45" s="62" t="s">
        <v>171</v>
      </c>
    </row>
    <row r="46" spans="2:11" ht="15.75" x14ac:dyDescent="0.25">
      <c r="B46" s="74"/>
      <c r="C46" s="40"/>
      <c r="D46" s="41" t="s">
        <v>109</v>
      </c>
      <c r="E46" s="39" t="s">
        <v>110</v>
      </c>
      <c r="F46" s="62" t="s">
        <v>180</v>
      </c>
    </row>
    <row r="47" spans="2:11" ht="15.75" x14ac:dyDescent="0.25">
      <c r="B47" s="74"/>
      <c r="C47" s="40" t="s">
        <v>19</v>
      </c>
      <c r="D47" s="41" t="s">
        <v>68</v>
      </c>
      <c r="E47" s="39" t="s">
        <v>69</v>
      </c>
      <c r="F47" s="59"/>
    </row>
    <row r="48" spans="2:11" ht="15.75" x14ac:dyDescent="0.25">
      <c r="B48" s="74"/>
      <c r="C48" s="40"/>
      <c r="D48" s="41" t="s">
        <v>70</v>
      </c>
      <c r="E48" s="39" t="s">
        <v>71</v>
      </c>
      <c r="F48" s="59"/>
    </row>
    <row r="49" spans="2:6" ht="15.75" x14ac:dyDescent="0.25">
      <c r="B49" s="74"/>
      <c r="C49" s="40"/>
      <c r="D49" s="41" t="s">
        <v>111</v>
      </c>
      <c r="E49" s="39" t="s">
        <v>112</v>
      </c>
      <c r="F49" s="59"/>
    </row>
    <row r="50" spans="2:6" ht="15.75" x14ac:dyDescent="0.25">
      <c r="B50" s="74"/>
      <c r="C50" s="40"/>
      <c r="D50" s="41" t="s">
        <v>113</v>
      </c>
      <c r="E50" s="39" t="s">
        <v>114</v>
      </c>
      <c r="F50" s="59"/>
    </row>
    <row r="51" spans="2:6" ht="15.75" x14ac:dyDescent="0.25">
      <c r="B51" s="74"/>
      <c r="C51" s="40" t="s">
        <v>15</v>
      </c>
      <c r="D51" s="41" t="s">
        <v>77</v>
      </c>
      <c r="E51" s="39" t="s">
        <v>78</v>
      </c>
      <c r="F51" s="59"/>
    </row>
    <row r="52" spans="2:6" ht="15.75" x14ac:dyDescent="0.25">
      <c r="B52" s="74"/>
      <c r="C52" s="40"/>
      <c r="D52" s="41" t="s">
        <v>115</v>
      </c>
      <c r="E52" s="39" t="s">
        <v>115</v>
      </c>
      <c r="F52" s="59"/>
    </row>
    <row r="53" spans="2:6" ht="15.75" x14ac:dyDescent="0.25">
      <c r="B53" s="74"/>
      <c r="C53" s="40"/>
      <c r="D53" s="41" t="s">
        <v>81</v>
      </c>
      <c r="E53" s="39" t="s">
        <v>116</v>
      </c>
      <c r="F53" s="62" t="s">
        <v>181</v>
      </c>
    </row>
    <row r="54" spans="2:6" ht="15.75" x14ac:dyDescent="0.25">
      <c r="B54" s="74"/>
      <c r="C54" s="40"/>
      <c r="D54" s="41" t="s">
        <v>117</v>
      </c>
      <c r="E54" s="39" t="s">
        <v>118</v>
      </c>
      <c r="F54" s="59"/>
    </row>
    <row r="55" spans="2:6" ht="15.75" x14ac:dyDescent="0.25">
      <c r="B55" s="74"/>
      <c r="C55" s="40"/>
      <c r="D55" s="41" t="s">
        <v>119</v>
      </c>
      <c r="E55" s="39" t="s">
        <v>120</v>
      </c>
      <c r="F55" s="59"/>
    </row>
    <row r="56" spans="2:6" ht="15.75" x14ac:dyDescent="0.25">
      <c r="B56" s="74"/>
      <c r="C56" s="40" t="s">
        <v>20</v>
      </c>
      <c r="D56" s="41" t="s">
        <v>111</v>
      </c>
      <c r="E56" s="39" t="s">
        <v>112</v>
      </c>
      <c r="F56" s="59"/>
    </row>
    <row r="57" spans="2:6" ht="15.75" x14ac:dyDescent="0.25">
      <c r="B57" s="74"/>
      <c r="C57" s="40"/>
      <c r="D57" s="41" t="s">
        <v>68</v>
      </c>
      <c r="E57" s="39" t="s">
        <v>69</v>
      </c>
      <c r="F57" s="59"/>
    </row>
    <row r="58" spans="2:6" ht="15.75" x14ac:dyDescent="0.25">
      <c r="B58" s="74"/>
      <c r="C58" s="40"/>
      <c r="D58" s="41" t="s">
        <v>70</v>
      </c>
      <c r="E58" s="39" t="s">
        <v>71</v>
      </c>
      <c r="F58" s="59"/>
    </row>
    <row r="59" spans="2:6" ht="15.75" x14ac:dyDescent="0.25">
      <c r="B59" s="74"/>
      <c r="C59" s="54" t="s">
        <v>21</v>
      </c>
      <c r="D59" s="44" t="s">
        <v>121</v>
      </c>
      <c r="E59" s="39" t="s">
        <v>122</v>
      </c>
      <c r="F59" s="59"/>
    </row>
    <row r="60" spans="2:6" ht="16.5" thickBot="1" x14ac:dyDescent="0.3">
      <c r="B60" s="75"/>
      <c r="C60" s="55"/>
      <c r="D60" s="47" t="s">
        <v>123</v>
      </c>
      <c r="E60" s="45" t="s">
        <v>123</v>
      </c>
      <c r="F60" s="60"/>
    </row>
    <row r="61" spans="2:6" ht="15.75" x14ac:dyDescent="0.25">
      <c r="B61" s="73" t="s">
        <v>124</v>
      </c>
      <c r="C61" s="34" t="s">
        <v>18</v>
      </c>
      <c r="D61" s="35" t="s">
        <v>125</v>
      </c>
      <c r="E61" s="36" t="s">
        <v>126</v>
      </c>
      <c r="F61" s="63" t="s">
        <v>182</v>
      </c>
    </row>
    <row r="62" spans="2:6" ht="15.75" x14ac:dyDescent="0.25">
      <c r="B62" s="74"/>
      <c r="C62" s="37"/>
      <c r="D62" s="38" t="s">
        <v>127</v>
      </c>
      <c r="E62" s="39" t="s">
        <v>128</v>
      </c>
      <c r="F62" s="59"/>
    </row>
    <row r="63" spans="2:6" ht="15.75" x14ac:dyDescent="0.25">
      <c r="B63" s="74"/>
      <c r="C63" s="37"/>
      <c r="D63" s="38" t="s">
        <v>129</v>
      </c>
      <c r="E63" s="39" t="s">
        <v>130</v>
      </c>
      <c r="F63" s="59"/>
    </row>
    <row r="64" spans="2:6" ht="15.75" x14ac:dyDescent="0.25">
      <c r="B64" s="74"/>
      <c r="C64" s="40" t="s">
        <v>19</v>
      </c>
      <c r="D64" s="41" t="s">
        <v>85</v>
      </c>
      <c r="E64" s="39" t="s">
        <v>86</v>
      </c>
      <c r="F64" s="59"/>
    </row>
    <row r="65" spans="2:6" ht="15.75" x14ac:dyDescent="0.25">
      <c r="B65" s="74"/>
      <c r="C65" s="40"/>
      <c r="D65" s="41" t="s">
        <v>111</v>
      </c>
      <c r="E65" s="39" t="s">
        <v>112</v>
      </c>
      <c r="F65" s="59"/>
    </row>
    <row r="66" spans="2:6" ht="15.75" x14ac:dyDescent="0.25">
      <c r="B66" s="74"/>
      <c r="C66" s="40"/>
      <c r="D66" s="41" t="s">
        <v>131</v>
      </c>
      <c r="E66" s="39" t="s">
        <v>132</v>
      </c>
      <c r="F66" s="59"/>
    </row>
    <row r="67" spans="2:6" ht="15.75" x14ac:dyDescent="0.25">
      <c r="B67" s="74"/>
      <c r="C67" s="40"/>
      <c r="D67" s="41" t="s">
        <v>70</v>
      </c>
      <c r="E67" s="39" t="s">
        <v>71</v>
      </c>
      <c r="F67" s="59"/>
    </row>
    <row r="68" spans="2:6" ht="15.75" x14ac:dyDescent="0.25">
      <c r="B68" s="74"/>
      <c r="C68" s="40" t="s">
        <v>22</v>
      </c>
      <c r="D68" s="41" t="s">
        <v>64</v>
      </c>
      <c r="E68" s="39" t="s">
        <v>108</v>
      </c>
      <c r="F68" s="62" t="s">
        <v>171</v>
      </c>
    </row>
    <row r="69" spans="2:6" ht="15.75" x14ac:dyDescent="0.25">
      <c r="B69" s="74"/>
      <c r="C69" s="40"/>
      <c r="D69" s="38" t="s">
        <v>133</v>
      </c>
      <c r="E69" s="39" t="s">
        <v>134</v>
      </c>
      <c r="F69" s="59"/>
    </row>
    <row r="70" spans="2:6" ht="15.75" x14ac:dyDescent="0.25">
      <c r="B70" s="74"/>
      <c r="C70" s="40" t="s">
        <v>24</v>
      </c>
      <c r="D70" s="41" t="s">
        <v>135</v>
      </c>
      <c r="E70" s="39" t="s">
        <v>136</v>
      </c>
      <c r="F70" s="59"/>
    </row>
    <row r="71" spans="2:6" ht="15.75" x14ac:dyDescent="0.25">
      <c r="B71" s="74"/>
      <c r="C71" s="50"/>
      <c r="D71" s="41" t="s">
        <v>137</v>
      </c>
      <c r="E71" s="39" t="s">
        <v>138</v>
      </c>
      <c r="F71" s="59"/>
    </row>
    <row r="72" spans="2:6" ht="15.75" x14ac:dyDescent="0.25">
      <c r="B72" s="74"/>
      <c r="C72" s="50" t="s">
        <v>14</v>
      </c>
      <c r="D72" s="41" t="s">
        <v>139</v>
      </c>
      <c r="E72" s="39" t="s">
        <v>140</v>
      </c>
      <c r="F72" s="59"/>
    </row>
    <row r="73" spans="2:6" ht="15.75" x14ac:dyDescent="0.25">
      <c r="B73" s="74"/>
      <c r="C73" s="54"/>
      <c r="D73" s="44" t="s">
        <v>141</v>
      </c>
      <c r="E73" s="39" t="s">
        <v>142</v>
      </c>
      <c r="F73" s="61" t="s">
        <v>169</v>
      </c>
    </row>
    <row r="74" spans="2:6" ht="15.75" x14ac:dyDescent="0.25">
      <c r="B74" s="74"/>
      <c r="C74" s="54"/>
      <c r="D74" s="44" t="s">
        <v>143</v>
      </c>
      <c r="E74" s="39" t="s">
        <v>143</v>
      </c>
      <c r="F74" s="59"/>
    </row>
    <row r="75" spans="2:6" ht="15.75" x14ac:dyDescent="0.25">
      <c r="B75" s="74"/>
      <c r="C75" s="43" t="s">
        <v>20</v>
      </c>
      <c r="D75" s="44" t="s">
        <v>144</v>
      </c>
      <c r="E75" s="39" t="s">
        <v>145</v>
      </c>
      <c r="F75" s="62" t="s">
        <v>183</v>
      </c>
    </row>
    <row r="76" spans="2:6" ht="16.5" thickBot="1" x14ac:dyDescent="0.3">
      <c r="B76" s="75"/>
      <c r="C76" s="50"/>
      <c r="D76" s="47" t="s">
        <v>85</v>
      </c>
      <c r="E76" s="56" t="s">
        <v>86</v>
      </c>
      <c r="F76" s="64" t="s">
        <v>184</v>
      </c>
    </row>
    <row r="77" spans="2:6" ht="15.75" x14ac:dyDescent="0.25">
      <c r="B77" s="73" t="s">
        <v>146</v>
      </c>
      <c r="C77" s="51" t="s">
        <v>14</v>
      </c>
      <c r="D77" s="35" t="s">
        <v>77</v>
      </c>
      <c r="E77" s="52" t="s">
        <v>78</v>
      </c>
      <c r="F77" s="61" t="s">
        <v>170</v>
      </c>
    </row>
    <row r="78" spans="2:6" ht="15.75" x14ac:dyDescent="0.25">
      <c r="B78" s="74"/>
      <c r="C78" s="49"/>
      <c r="D78" s="38" t="s">
        <v>147</v>
      </c>
      <c r="E78" s="39" t="s">
        <v>148</v>
      </c>
      <c r="F78" s="59"/>
    </row>
    <row r="79" spans="2:6" ht="15.75" x14ac:dyDescent="0.25">
      <c r="B79" s="74"/>
      <c r="C79" s="49"/>
      <c r="D79" s="38" t="s">
        <v>141</v>
      </c>
      <c r="E79" s="39" t="s">
        <v>142</v>
      </c>
      <c r="F79" s="59"/>
    </row>
    <row r="80" spans="2:6" ht="15.75" x14ac:dyDescent="0.25">
      <c r="B80" s="74"/>
      <c r="C80" s="49"/>
      <c r="D80" s="38" t="s">
        <v>139</v>
      </c>
      <c r="E80" s="39" t="s">
        <v>149</v>
      </c>
      <c r="F80" s="59"/>
    </row>
    <row r="81" spans="2:6" ht="15.75" x14ac:dyDescent="0.25">
      <c r="B81" s="74"/>
      <c r="C81" s="50" t="s">
        <v>22</v>
      </c>
      <c r="D81" s="41" t="s">
        <v>64</v>
      </c>
      <c r="E81" s="39" t="s">
        <v>108</v>
      </c>
      <c r="F81" s="62" t="s">
        <v>171</v>
      </c>
    </row>
    <row r="82" spans="2:6" ht="15.75" x14ac:dyDescent="0.25">
      <c r="B82" s="74"/>
      <c r="C82" s="50"/>
      <c r="D82" s="41" t="s">
        <v>66</v>
      </c>
      <c r="E82" s="39" t="s">
        <v>150</v>
      </c>
      <c r="F82" s="59"/>
    </row>
    <row r="83" spans="2:6" ht="15.75" x14ac:dyDescent="0.25">
      <c r="B83" s="74"/>
      <c r="C83" s="50"/>
      <c r="D83" s="41" t="s">
        <v>151</v>
      </c>
      <c r="E83" s="39" t="s">
        <v>152</v>
      </c>
      <c r="F83" s="59"/>
    </row>
    <row r="84" spans="2:6" ht="15.75" x14ac:dyDescent="0.25">
      <c r="B84" s="74"/>
      <c r="C84" s="50"/>
      <c r="D84" s="41" t="s">
        <v>153</v>
      </c>
      <c r="E84" s="39" t="s">
        <v>154</v>
      </c>
      <c r="F84" s="59"/>
    </row>
    <row r="85" spans="2:6" ht="15.75" x14ac:dyDescent="0.25">
      <c r="B85" s="74"/>
      <c r="C85" s="50"/>
      <c r="D85" s="41" t="s">
        <v>155</v>
      </c>
      <c r="E85" s="39" t="s">
        <v>156</v>
      </c>
      <c r="F85" s="59"/>
    </row>
    <row r="86" spans="2:6" ht="16.5" thickBot="1" x14ac:dyDescent="0.3">
      <c r="B86" s="74"/>
      <c r="C86" s="40" t="s">
        <v>24</v>
      </c>
      <c r="D86" s="41"/>
      <c r="E86" s="42"/>
      <c r="F86" s="59"/>
    </row>
    <row r="87" spans="2:6" ht="15.75" x14ac:dyDescent="0.25">
      <c r="B87" s="74"/>
      <c r="C87" s="40" t="s">
        <v>19</v>
      </c>
      <c r="D87" s="38" t="s">
        <v>58</v>
      </c>
      <c r="E87" s="39" t="s">
        <v>59</v>
      </c>
      <c r="F87" s="63" t="s">
        <v>173</v>
      </c>
    </row>
    <row r="88" spans="2:6" ht="15.75" x14ac:dyDescent="0.25">
      <c r="B88" s="74"/>
      <c r="C88" s="43"/>
      <c r="D88" s="41" t="s">
        <v>77</v>
      </c>
      <c r="E88" s="39" t="s">
        <v>78</v>
      </c>
      <c r="F88" s="59"/>
    </row>
    <row r="89" spans="2:6" ht="16.5" thickBot="1" x14ac:dyDescent="0.3">
      <c r="B89" s="75"/>
      <c r="C89" s="43" t="s">
        <v>18</v>
      </c>
      <c r="D89" s="44"/>
      <c r="E89" s="57"/>
      <c r="F89" s="60"/>
    </row>
    <row r="90" spans="2:6" ht="15.75" x14ac:dyDescent="0.25">
      <c r="B90" s="73" t="s">
        <v>157</v>
      </c>
      <c r="C90" s="51" t="s">
        <v>22</v>
      </c>
      <c r="D90" s="35" t="s">
        <v>64</v>
      </c>
      <c r="E90" s="36" t="s">
        <v>108</v>
      </c>
      <c r="F90" s="62" t="s">
        <v>171</v>
      </c>
    </row>
    <row r="91" spans="2:6" ht="15.75" x14ac:dyDescent="0.25">
      <c r="B91" s="74"/>
      <c r="C91" s="49"/>
      <c r="D91" s="41" t="s">
        <v>66</v>
      </c>
      <c r="E91" s="39" t="s">
        <v>67</v>
      </c>
      <c r="F91" s="62" t="s">
        <v>172</v>
      </c>
    </row>
    <row r="92" spans="2:6" ht="15.75" x14ac:dyDescent="0.25">
      <c r="B92" s="74"/>
      <c r="C92" s="40" t="s">
        <v>24</v>
      </c>
      <c r="D92" s="41"/>
      <c r="E92" s="42"/>
      <c r="F92" s="59"/>
    </row>
    <row r="93" spans="2:6" ht="15.75" x14ac:dyDescent="0.25">
      <c r="B93" s="74"/>
      <c r="C93" s="50" t="s">
        <v>21</v>
      </c>
      <c r="D93" s="41" t="s">
        <v>158</v>
      </c>
      <c r="E93" s="39" t="s">
        <v>159</v>
      </c>
      <c r="F93" s="59"/>
    </row>
    <row r="94" spans="2:6" ht="15.75" x14ac:dyDescent="0.25">
      <c r="B94" s="74"/>
      <c r="C94" s="50"/>
      <c r="D94" s="41" t="s">
        <v>160</v>
      </c>
      <c r="E94" s="39" t="s">
        <v>161</v>
      </c>
      <c r="F94" s="59"/>
    </row>
    <row r="95" spans="2:6" ht="15.75" x14ac:dyDescent="0.25">
      <c r="B95" s="74"/>
      <c r="C95" s="40" t="s">
        <v>19</v>
      </c>
      <c r="D95" s="41"/>
      <c r="E95" s="42"/>
      <c r="F95" s="59"/>
    </row>
    <row r="96" spans="2:6" ht="15.75" x14ac:dyDescent="0.25">
      <c r="B96" s="74"/>
      <c r="C96" s="43" t="s">
        <v>23</v>
      </c>
      <c r="D96" s="41" t="s">
        <v>77</v>
      </c>
      <c r="E96" s="39" t="s">
        <v>78</v>
      </c>
      <c r="F96" s="61" t="s">
        <v>170</v>
      </c>
    </row>
    <row r="97" spans="2:6" ht="16.5" thickBot="1" x14ac:dyDescent="0.3">
      <c r="B97" s="75"/>
      <c r="C97" s="54"/>
      <c r="D97" s="44" t="s">
        <v>162</v>
      </c>
      <c r="E97" s="45" t="s">
        <v>163</v>
      </c>
      <c r="F97" s="60"/>
    </row>
    <row r="98" spans="2:6" ht="15.75" x14ac:dyDescent="0.25">
      <c r="B98" s="73" t="s">
        <v>164</v>
      </c>
      <c r="C98" s="51" t="s">
        <v>21</v>
      </c>
      <c r="D98" s="35" t="s">
        <v>165</v>
      </c>
      <c r="E98" s="36" t="s">
        <v>166</v>
      </c>
      <c r="F98" s="61" t="s">
        <v>168</v>
      </c>
    </row>
    <row r="99" spans="2:6" ht="15.75" x14ac:dyDescent="0.25">
      <c r="B99" s="74"/>
      <c r="C99" s="49"/>
      <c r="D99" s="41" t="s">
        <v>77</v>
      </c>
      <c r="E99" s="39" t="s">
        <v>78</v>
      </c>
      <c r="F99" s="61" t="s">
        <v>170</v>
      </c>
    </row>
    <row r="100" spans="2:6" ht="15.75" x14ac:dyDescent="0.25">
      <c r="B100" s="74"/>
      <c r="C100" s="40" t="s">
        <v>18</v>
      </c>
      <c r="D100" s="41" t="s">
        <v>77</v>
      </c>
      <c r="E100" s="39" t="s">
        <v>78</v>
      </c>
      <c r="F100" s="61" t="s">
        <v>170</v>
      </c>
    </row>
    <row r="101" spans="2:6" ht="15.75" x14ac:dyDescent="0.25">
      <c r="B101" s="74"/>
      <c r="C101" s="40"/>
      <c r="D101" s="38" t="s">
        <v>147</v>
      </c>
      <c r="E101" s="39" t="s">
        <v>148</v>
      </c>
      <c r="F101" s="59"/>
    </row>
    <row r="102" spans="2:6" ht="15.75" x14ac:dyDescent="0.25">
      <c r="B102" s="74"/>
      <c r="C102" s="40"/>
      <c r="D102" s="38" t="s">
        <v>99</v>
      </c>
      <c r="E102" s="39" t="s">
        <v>100</v>
      </c>
      <c r="F102" s="59"/>
    </row>
    <row r="103" spans="2:6" ht="15.75" x14ac:dyDescent="0.25">
      <c r="B103" s="74"/>
      <c r="C103" s="40" t="s">
        <v>13</v>
      </c>
      <c r="D103" s="41"/>
      <c r="E103" s="42"/>
      <c r="F103" s="59"/>
    </row>
    <row r="104" spans="2:6" ht="15.75" x14ac:dyDescent="0.25">
      <c r="B104" s="74"/>
      <c r="C104" s="40" t="s">
        <v>22</v>
      </c>
      <c r="D104" s="41" t="s">
        <v>77</v>
      </c>
      <c r="E104" s="39" t="s">
        <v>78</v>
      </c>
      <c r="F104" s="61" t="s">
        <v>170</v>
      </c>
    </row>
    <row r="105" spans="2:6" ht="15.75" x14ac:dyDescent="0.25">
      <c r="B105" s="74"/>
      <c r="C105" s="40" t="s">
        <v>19</v>
      </c>
      <c r="D105" s="41" t="s">
        <v>77</v>
      </c>
      <c r="E105" s="39" t="s">
        <v>78</v>
      </c>
      <c r="F105" s="61" t="s">
        <v>170</v>
      </c>
    </row>
    <row r="106" spans="2:6" ht="15.75" x14ac:dyDescent="0.25">
      <c r="B106" s="74"/>
      <c r="C106" s="40" t="s">
        <v>15</v>
      </c>
      <c r="D106" s="41" t="s">
        <v>77</v>
      </c>
      <c r="E106" s="39" t="s">
        <v>78</v>
      </c>
      <c r="F106" s="61" t="s">
        <v>170</v>
      </c>
    </row>
    <row r="107" spans="2:6" ht="15.75" x14ac:dyDescent="0.25">
      <c r="B107" s="74"/>
      <c r="C107" s="40" t="s">
        <v>20</v>
      </c>
      <c r="D107" s="41" t="s">
        <v>77</v>
      </c>
      <c r="E107" s="39" t="s">
        <v>78</v>
      </c>
      <c r="F107" s="61" t="s">
        <v>170</v>
      </c>
    </row>
    <row r="108" spans="2:6" ht="15.75" x14ac:dyDescent="0.25">
      <c r="B108" s="74"/>
      <c r="C108" s="40" t="s">
        <v>23</v>
      </c>
      <c r="D108" s="41" t="s">
        <v>77</v>
      </c>
      <c r="E108" s="39" t="s">
        <v>78</v>
      </c>
      <c r="F108" s="61" t="s">
        <v>170</v>
      </c>
    </row>
    <row r="109" spans="2:6" ht="16.5" thickBot="1" x14ac:dyDescent="0.3">
      <c r="B109" s="75"/>
      <c r="C109" s="46" t="s">
        <v>19</v>
      </c>
      <c r="D109" s="47" t="s">
        <v>77</v>
      </c>
      <c r="E109" s="56" t="s">
        <v>78</v>
      </c>
      <c r="F109" s="68" t="s">
        <v>170</v>
      </c>
    </row>
    <row r="1048576" spans="6:6" x14ac:dyDescent="0.25">
      <c r="F1048576" s="61"/>
    </row>
  </sheetData>
  <mergeCells count="8">
    <mergeCell ref="B90:B97"/>
    <mergeCell ref="B98:B109"/>
    <mergeCell ref="B3:B14"/>
    <mergeCell ref="B15:B30"/>
    <mergeCell ref="B31:B33"/>
    <mergeCell ref="B34:B60"/>
    <mergeCell ref="B61:B76"/>
    <mergeCell ref="B77:B89"/>
  </mergeCells>
  <hyperlinks>
    <hyperlink ref="E3" r:id="rId1" display="https://portswigger.net/burp" xr:uid="{303E0D5F-5B91-4AFD-9876-91073492DAA7}"/>
    <hyperlink ref="E12" r:id="rId2" display="https://portswigger.net/burp" xr:uid="{5130CE43-0774-4278-BD56-C97BCDF8A788}"/>
    <hyperlink ref="E17" r:id="rId3" display="https://portswigger.net/burp" xr:uid="{045E32CC-6C5A-4FEB-A5BE-D6A522FAFD13}"/>
    <hyperlink ref="E20" r:id="rId4" display="https://portswigger.net/burp" xr:uid="{B8C85AA0-9346-4DCC-B8B7-259F27604E64}"/>
    <hyperlink ref="E44" r:id="rId5" display="https://portswigger.net/burp" xr:uid="{7ED73266-59A6-4F9C-96D7-286EDCFDF4F1}"/>
    <hyperlink ref="E5" r:id="rId6" xr:uid="{86D7AD75-DE54-4BF3-B470-9C8403258C04}"/>
    <hyperlink ref="E31" r:id="rId7" display="https://www.openwall.com/john/" xr:uid="{AFFFB05E-5D9E-49B5-B65F-7B0A2BE10E75}"/>
    <hyperlink ref="E7" r:id="rId8" display="https://www.tcpdump.org/" xr:uid="{3F87F084-C233-4C09-A351-C2CE3E114229}"/>
    <hyperlink ref="E9" r:id="rId9" xr:uid="{81313AF4-1C3F-47E3-9FAD-F00EB9A8181C}"/>
    <hyperlink ref="E10" r:id="rId10" xr:uid="{ECC3B2E4-3485-4F13-9B49-AFB1F443B2E3}"/>
    <hyperlink ref="E11" r:id="rId11" display="https://owasp.org/www-project-web-security-testing-guide/latest/4-Web_Application_Security_Testing/02-Configuration_and_Deployment_Management_Testing/06-Test_HTTP_Methods" xr:uid="{EB87B8CB-C5AE-4442-B47D-3022C024DEC1}"/>
    <hyperlink ref="E4" r:id="rId12" display="https://www.zaproxy.org/" xr:uid="{60025970-2535-4951-8527-F08AA4931D55}"/>
    <hyperlink ref="E14" r:id="rId13" display="https://www.zaproxy.org/" xr:uid="{59F4729C-529F-43B8-A630-6BC4375EDA66}"/>
    <hyperlink ref="E6" r:id="rId14" xr:uid="{3B451C43-4E46-457D-B276-C6498DF1AF02}"/>
    <hyperlink ref="E45" r:id="rId15" display="https://www.wireshark.org/" xr:uid="{E8506791-D356-4F88-A9A4-A7B91088D73A}"/>
    <hyperlink ref="E68" r:id="rId16" display="https://www.wireshark.org/" xr:uid="{A7421D0D-7DA1-42EE-93AD-C7A7E6F33383}"/>
    <hyperlink ref="E15" r:id="rId17" display="https://www.metasploit.com/" xr:uid="{9EFDB742-A14F-49AA-9FBD-84179BCB440B}"/>
    <hyperlink ref="E18" r:id="rId18" display="https://www.metasploit.com/" xr:uid="{CA8585A5-276F-481F-AD6B-08CC0274CC3E}"/>
    <hyperlink ref="E21" r:id="rId19" display="https://www.metasploit.com/" xr:uid="{7AE40660-41B5-49EA-938F-42FFAE92AB26}"/>
    <hyperlink ref="E22" r:id="rId20" display="https://www.metasploit.com/" xr:uid="{414111D6-5C3B-4DB8-9ADF-24561D70DCA2}"/>
    <hyperlink ref="E25" r:id="rId21" display="https://www.metasploit.com/" xr:uid="{28AD5FEB-E5AC-435C-8791-6F30A8716F4A}"/>
    <hyperlink ref="E34" r:id="rId22" display="https://www.metasploit.com/" xr:uid="{714BCF32-F4C4-42E6-8A9B-199128DC3999}"/>
    <hyperlink ref="E42" r:id="rId23" display="https://www.metasploit.com/" xr:uid="{D75A26D6-343E-46C4-A6DA-8B5891C34DE9}"/>
    <hyperlink ref="E51" r:id="rId24" display="https://www.metasploit.com/" xr:uid="{CF44C38A-6494-4BBB-AB70-01E06AC4D7B0}"/>
    <hyperlink ref="E77" r:id="rId25" display="https://www.metasploit.com/" xr:uid="{4745EF79-B54E-4149-A488-4F0C73BCF478}"/>
    <hyperlink ref="E16" r:id="rId26" display="https://nmap.org/" xr:uid="{E2306ABF-AA82-4B06-AD45-FEB9ED06C3E2}"/>
    <hyperlink ref="E19" r:id="rId27" display="https://nmap.org/" xr:uid="{0CD3A729-6766-4872-9A60-76D87C8D1187}"/>
    <hyperlink ref="E43" r:id="rId28" display="https://nmap.org/" xr:uid="{19F899B2-B6B9-43E2-B722-75AAEF6B5E18}"/>
    <hyperlink ref="E23" r:id="rId29" xr:uid="{1189E633-ADCD-4F9F-B2CD-0197BE524E59}"/>
    <hyperlink ref="E24" r:id="rId30" xr:uid="{9EA427D4-BD0A-41C6-9399-BF55174034A3}"/>
    <hyperlink ref="E29" r:id="rId31" xr:uid="{59365390-0291-480C-BE5C-87C4B6D9B8A0}"/>
    <hyperlink ref="E28" r:id="rId32" xr:uid="{7620527C-E071-4030-8DF2-9425BD48F488}"/>
    <hyperlink ref="E47" r:id="rId33" xr:uid="{FD53F74E-8F4A-4948-9971-21CDD67444E0}"/>
    <hyperlink ref="E48" r:id="rId34" xr:uid="{238C1BFC-25FC-403A-A625-A958EF1FC1F7}"/>
    <hyperlink ref="E57" r:id="rId35" xr:uid="{618927CA-EEF5-4A72-A144-BFA4CEE72DA1}"/>
    <hyperlink ref="E58" r:id="rId36" xr:uid="{764A92A7-E750-45B2-9DF4-42768C32DE09}"/>
    <hyperlink ref="E26" r:id="rId37" xr:uid="{76377B01-6E64-4740-A2E0-C8FB05714679}"/>
    <hyperlink ref="E53" r:id="rId38" xr:uid="{3687C87D-51A1-4D28-B67E-5D800A439C69}"/>
    <hyperlink ref="E27" r:id="rId39" xr:uid="{2F7DC745-700D-4C97-A94A-2D65E5D8424D}"/>
    <hyperlink ref="E30" r:id="rId40" display="http://wiki.hping.org/" xr:uid="{B9F68F9C-DCD1-4EBC-8C2B-9354D0B03EB3}"/>
    <hyperlink ref="E32" r:id="rId41" display="https://hashcat.net/hashcat/" xr:uid="{9C8C8E33-01E1-4D46-914E-085FCE623C41}"/>
    <hyperlink ref="E35" r:id="rId42" display="https://ophcrack.sourceforge.io/" xr:uid="{1C757BBD-2CA5-495F-BFBA-3D7078FCA7DC}"/>
    <hyperlink ref="E36" r:id="rId43" xr:uid="{64EA545A-2213-45B8-85B0-888AF4ECDECD}"/>
    <hyperlink ref="E37" r:id="rId44" display="https://shop.hak5.org/products/usb-rubber-ducky" xr:uid="{6BAB8CA2-C32F-468A-9C1B-B6A85457CED2}"/>
    <hyperlink ref="E40" r:id="rId45" xr:uid="{DB480C23-AF65-4280-9A66-B4DE5E56EDD1}"/>
    <hyperlink ref="E41" r:id="rId46" xr:uid="{689135D3-EE41-4989-80E7-A9CEB14C5334}"/>
    <hyperlink ref="E49" r:id="rId47" xr:uid="{47DF1AE5-375B-4068-8A05-5584051CD046}"/>
    <hyperlink ref="E52" r:id="rId48" xr:uid="{173B528E-53DF-4651-B660-1266B8BA8DDE}"/>
    <hyperlink ref="E54" r:id="rId49" xr:uid="{5586AB48-1650-435B-885C-96A1D50D0B66}"/>
    <hyperlink ref="E56" r:id="rId50" xr:uid="{6DF7B478-E49F-4F71-A54C-E925F76D7382}"/>
    <hyperlink ref="E59" r:id="rId51" display="https://doc.ubuntu-fr.org/dd" xr:uid="{01E0D394-F1FC-4140-8EB1-8648B97AE2B2}"/>
    <hyperlink ref="E60" r:id="rId52" xr:uid="{F7F31952-F42C-4DAB-B81B-B6DD9A3C7C6E}"/>
    <hyperlink ref="E61" r:id="rId53" display="https://mitmproxy.org/" xr:uid="{AB8B4803-6D3A-401C-B5C8-85417F9057EF}"/>
    <hyperlink ref="E62" r:id="rId54" display="https://www.sans.org/tools/subterfuge/" xr:uid="{32334F8B-C6A5-45FB-B07B-0B33EFB91675}"/>
    <hyperlink ref="E63" r:id="rId55" display="https://www.kali.org/tools/dsniff/" xr:uid="{4E366999-F78D-4FAB-BE26-13FA19D6DC60}"/>
    <hyperlink ref="E64" r:id="rId56" display="http://wiki.hping.org/" xr:uid="{570A6691-FB49-4737-A7C0-28E25AB533F9}"/>
    <hyperlink ref="E65" r:id="rId57" xr:uid="{548DF71D-192E-4CF8-B07D-90642E9EDAA1}"/>
    <hyperlink ref="E66" r:id="rId58" xr:uid="{1BCF153C-AA25-4FA8-9A74-41D4E7C65AAD}"/>
    <hyperlink ref="E67" r:id="rId59" xr:uid="{DE0C9FA3-E3F0-4307-ADD1-22C34D0905AF}"/>
    <hyperlink ref="E69" r:id="rId60" display="https://sectools.org/tool/cain/" xr:uid="{C1F9C69C-A4B8-497D-828B-77D508CE06E7}"/>
    <hyperlink ref="E70" r:id="rId61" display="https://www.torproject.org/" xr:uid="{2985541A-CCA7-4286-9D66-969DB89449EB}"/>
    <hyperlink ref="E71" r:id="rId62" display="https://www.stunnel.org/" xr:uid="{15AF31B5-8C21-4B9B-BDC2-254939C9D6DD}"/>
    <hyperlink ref="E72" r:id="rId63" xr:uid="{9AF1E481-0FA1-4229-A496-7F11A88B6A89}"/>
    <hyperlink ref="E73" r:id="rId64" xr:uid="{D77F7FF3-0EF9-43B5-9D3A-4E76B316D947}"/>
    <hyperlink ref="E74" r:id="rId65" xr:uid="{748BD335-1CDA-45A6-A56F-CF553CDCF411}"/>
    <hyperlink ref="E75" r:id="rId66" xr:uid="{EE9AB195-8EE1-4F46-94E9-8B969FDAC0B5}"/>
    <hyperlink ref="E76" r:id="rId67" display="http://wiki.hping.org/" xr:uid="{AB2B8A28-8E71-4EE0-96EB-F71C19774BE3}"/>
    <hyperlink ref="E78" r:id="rId68" xr:uid="{E500C4F3-AFB4-4732-A44C-B257D955FDE8}"/>
    <hyperlink ref="E79" r:id="rId69" xr:uid="{B94F0345-B0F3-45EE-9089-806EFFFE94F7}"/>
    <hyperlink ref="E80" r:id="rId70" xr:uid="{E21DBB6F-DB7A-45A5-AF75-DA649943E0C8}"/>
    <hyperlink ref="E81" r:id="rId71" display="https://www.wireshark.org/" xr:uid="{606AED31-52AE-44B8-B4D9-74AC84D832AA}"/>
    <hyperlink ref="E82" r:id="rId72" xr:uid="{84039972-66B1-4DFA-859A-A34795F2EF54}"/>
    <hyperlink ref="E83" r:id="rId73" display="https://fr.tenable.com/products/nessus" xr:uid="{D8B5B10F-837F-4653-94F8-EBFF61BA2C3D}"/>
    <hyperlink ref="E84" r:id="rId74" display="https://www.greenbone.net/en/" xr:uid="{E0677126-0825-46B5-8C36-CF23949C909E}"/>
    <hyperlink ref="E87" r:id="rId75" display="https://portswigger.net/burp" xr:uid="{6DF53CC9-0D63-40B1-84F6-CBB1C453EBFA}"/>
    <hyperlink ref="E85" r:id="rId76" xr:uid="{A519793B-9FBB-4AD3-9335-4230712A43B3}"/>
    <hyperlink ref="E88" r:id="rId77" display="https://www.metasploit.com/" xr:uid="{1D45E473-5A9C-4300-B0CE-2539DF8748A0}"/>
    <hyperlink ref="E90" r:id="rId78" display="https://www.wireshark.org/" xr:uid="{AB424427-DAC5-4D3A-A2EC-54C628DB4AE1}"/>
    <hyperlink ref="E91" r:id="rId79" display="https://www.tcpdump.org/" xr:uid="{A0EC4A31-7BBB-4AC9-BD29-2FF895886F23}"/>
    <hyperlink ref="E93" r:id="rId80" display="https://www.syslog-ng.com/" xr:uid="{BE86D673-C83C-4C00-8D80-5F4339D9F02D}"/>
    <hyperlink ref="E94" r:id="rId81" display="https://www.rsyslog.com/" xr:uid="{908A313A-5A5C-4503-851B-2CEF7493718E}"/>
    <hyperlink ref="E96" r:id="rId82" display="https://www.metasploit.com/" xr:uid="{42A76F5C-4B95-409F-8C4A-228C077A549C}"/>
    <hyperlink ref="E97" r:id="rId83" xr:uid="{8DD9A13C-55B8-471B-B784-7EDC4BABAF19}"/>
    <hyperlink ref="E99" r:id="rId84" display="https://www.metasploit.com/" xr:uid="{628BB3E9-06BE-46E2-86F8-0CF1605C9446}"/>
    <hyperlink ref="E98" r:id="rId85" xr:uid="{700B245E-3D94-4265-BE91-4AA3B1C19045}"/>
    <hyperlink ref="E100" r:id="rId86" display="https://www.metasploit.com/" xr:uid="{BB3B6CA6-3DC0-4CAC-B84B-5034B5E27175}"/>
    <hyperlink ref="E101" r:id="rId87" xr:uid="{6DC5FB85-4E15-45E2-9B9D-8AA9E111454D}"/>
    <hyperlink ref="E38" r:id="rId88" xr:uid="{66B24450-726F-44AA-8A81-3D96AE3F55C4}"/>
    <hyperlink ref="E102" r:id="rId89" display="BloodHound" xr:uid="{A8E1A1C7-BE00-45F5-AA3D-5AA62C4F2C49}"/>
    <hyperlink ref="E55" r:id="rId90" xr:uid="{4476E4D9-536D-4B3E-A9D2-A4E1D92810BE}"/>
    <hyperlink ref="E46" r:id="rId91" xr:uid="{AC9673E6-5C01-4203-8939-63FE5C5D1AD1}"/>
    <hyperlink ref="E39" r:id="rId92" xr:uid="{A5E85826-FBE6-40EC-A3FD-808438C2B680}"/>
    <hyperlink ref="E50" r:id="rId93" xr:uid="{FB03B9DD-8BF8-429B-9B09-E5DE5F965CF4}"/>
    <hyperlink ref="E13" r:id="rId94" xr:uid="{D99E6799-3E76-4FFA-959D-E55245725FA7}"/>
    <hyperlink ref="E104" r:id="rId95" display="https://www.metasploit.com/" xr:uid="{E4BC4AE9-F941-4106-B77C-0EB7D81D667F}"/>
    <hyperlink ref="E105" r:id="rId96" display="https://www.metasploit.com/" xr:uid="{AF817AF3-E82F-4DFA-A1FA-9B7082DC02A3}"/>
    <hyperlink ref="E106" r:id="rId97" display="https://www.metasploit.com/" xr:uid="{21C9FD89-303A-4ECF-A791-394DF7C2EEB8}"/>
    <hyperlink ref="E107" r:id="rId98" display="https://www.metasploit.com/" xr:uid="{EFACA25B-A4AC-4900-B1D3-805F1A1209B2}"/>
    <hyperlink ref="E108" r:id="rId99" display="https://www.metasploit.com/" xr:uid="{987C2623-C4CC-4248-9802-E8E8D59B8A46}"/>
    <hyperlink ref="E109" r:id="rId100" display="https://www.metasploit.com/" xr:uid="{51CF5818-A5F3-40D6-B458-D5A976E92FC8}"/>
    <hyperlink ref="F98" r:id="rId101" display="https://github.com/ParrotSec/mimikatz" xr:uid="{9D9BD162-DFAF-4CD0-A656-1BD7F5F7E56F}"/>
    <hyperlink ref="F73" r:id="rId102" xr:uid="{A1688620-FE43-473E-8A2C-71CEC7133AD3}"/>
    <hyperlink ref="F99" r:id="rId103" xr:uid="{963E6F23-6B7E-4C3A-9282-FA881636EFE2}"/>
    <hyperlink ref="F100" r:id="rId104" xr:uid="{72DA5EB4-804E-4977-9477-1830603DC30E}"/>
    <hyperlink ref="F104" r:id="rId105" xr:uid="{8F97C673-2112-47AE-ADF7-9B64ADE64564}"/>
    <hyperlink ref="F105" r:id="rId106" xr:uid="{229D1819-527A-461B-8679-A20A775BAEE5}"/>
    <hyperlink ref="F106" r:id="rId107" xr:uid="{6C3D5313-3D6B-4965-8449-05EC58FE9069}"/>
    <hyperlink ref="F107" r:id="rId108" xr:uid="{D260F3DB-763A-44F1-A5AD-223AFC78CD50}"/>
    <hyperlink ref="F15" r:id="rId109" xr:uid="{7F1B011D-DC4F-4217-B5EB-1920684D263B}"/>
    <hyperlink ref="F18" r:id="rId110" xr:uid="{A30AC890-3D67-447F-A080-C583F6E15808}"/>
    <hyperlink ref="F22" r:id="rId111" xr:uid="{1C100594-70C6-477D-AE5F-47C1B8AFEA72}"/>
    <hyperlink ref="F21" r:id="rId112" xr:uid="{C7C4D6DF-BCCA-4762-BF07-11EB5FDBE99C}"/>
    <hyperlink ref="F25" r:id="rId113" xr:uid="{6232B4A6-CEA5-40A3-8F32-42306876FE67}"/>
    <hyperlink ref="F34" r:id="rId114" xr:uid="{642356B3-01BF-4F4F-8F23-366D4B01163F}"/>
    <hyperlink ref="F77" r:id="rId115" xr:uid="{4B846CDE-4903-4AFD-805D-D90184D3B0E9}"/>
    <hyperlink ref="F96" r:id="rId116" xr:uid="{49E92359-02BF-454F-8F56-D1D7DC6FA710}"/>
    <hyperlink ref="F108" r:id="rId117" xr:uid="{69427065-4884-47D0-9889-5A5F49726EB6}"/>
    <hyperlink ref="F109" r:id="rId118" xr:uid="{70573B11-C8DC-4013-9E67-8CE38A87E854}"/>
    <hyperlink ref="F6" r:id="rId119" xr:uid="{5E96198B-D8C1-474D-A6A2-DA7F9C831300}"/>
    <hyperlink ref="F45" r:id="rId120" xr:uid="{0BEB8B25-BBB0-4C32-B877-6AF87518387D}"/>
    <hyperlink ref="F68" r:id="rId121" xr:uid="{02105D05-F2EA-4A58-9A33-5137C9D20D10}"/>
    <hyperlink ref="F81" r:id="rId122" xr:uid="{5494A527-BE98-48E0-AB31-B7D0037BDFF5}"/>
    <hyperlink ref="F90" r:id="rId123" xr:uid="{2140A61F-83D4-41A7-8047-066013345F50}"/>
    <hyperlink ref="F7" r:id="rId124" xr:uid="{7C57D223-A881-47C8-AB38-32AD29131731}"/>
    <hyperlink ref="F3" r:id="rId125" xr:uid="{6CDB89F7-F449-4A46-B817-4CF4981B2401}"/>
    <hyperlink ref="F12" r:id="rId126" xr:uid="{97869268-9985-4AF1-B054-DC32F1061D44}"/>
    <hyperlink ref="F17" r:id="rId127" xr:uid="{79F8E9CD-83B2-42A5-BF2B-D72F12D930F9}"/>
    <hyperlink ref="F20" r:id="rId128" xr:uid="{13123FE6-9D0D-439F-B951-A428F1371AF4}"/>
    <hyperlink ref="F87" r:id="rId129" xr:uid="{E31FCD31-5E42-4434-8252-83B8F3F14ABD}"/>
    <hyperlink ref="F44" r:id="rId130" xr:uid="{B3220817-B16D-4E93-A6F2-99FD55B018CD}"/>
    <hyperlink ref="F42" r:id="rId131" xr:uid="{158AD4F7-6ACA-46E2-A28B-92711CDE8807}"/>
    <hyperlink ref="F14" r:id="rId132" xr:uid="{AD781B7B-4B2A-4989-A5DC-237CB74C5348}"/>
    <hyperlink ref="F31" r:id="rId133" xr:uid="{F7B8E531-C234-4038-848E-3EB4CF114CF0}"/>
    <hyperlink ref="F5" r:id="rId134" xr:uid="{8EEF5145-BCE2-4003-BE20-8F3E4EC37922}"/>
    <hyperlink ref="F32" r:id="rId135" xr:uid="{12280775-B8C8-487F-B777-B6DB25B65880}"/>
    <hyperlink ref="F38" r:id="rId136" xr:uid="{CFF1F607-9C48-4CCE-BE2C-1F091EA59C67}"/>
    <hyperlink ref="F39" r:id="rId137" xr:uid="{BEE8A44A-28CD-4A1E-8EA9-39AE92846CA6}"/>
    <hyperlink ref="F40" r:id="rId138" xr:uid="{9A5239D5-E78B-48A2-B2C0-C9A995445A47}"/>
    <hyperlink ref="F46" r:id="rId139" xr:uid="{0F5340C6-47B6-488D-B125-DDE5C265D7DA}"/>
    <hyperlink ref="F53" r:id="rId140" xr:uid="{3B9E57B6-94B3-405B-9122-5F3A62DC59AC}"/>
    <hyperlink ref="F61" r:id="rId141" xr:uid="{98C14F12-549A-4161-AF92-3E5C4B644724}"/>
    <hyperlink ref="F75" r:id="rId142" xr:uid="{75136074-3CBD-4DF3-BD75-BFAD415CC63C}"/>
    <hyperlink ref="F76" r:id="rId143" xr:uid="{FDED46BD-F017-4F7B-8905-614078469443}"/>
    <hyperlink ref="F91" r:id="rId144" xr:uid="{D160F7DD-31FF-47D4-875B-833D12085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RISQUES_BIENS</vt:lpstr>
      <vt:lpstr>RISQUES_ATTAQUES</vt:lpstr>
      <vt:lpstr>ATTAQUES_OUTILS</vt:lpstr>
      <vt:lpstr>ETIQUETTES_RISQUES</vt:lpstr>
      <vt:lpstr>ETIQUETTES_ATTAQUES</vt:lpstr>
      <vt:lpstr>ETIQUETTES_OUTILS</vt:lpstr>
      <vt:lpstr>BASE_INFORMATION</vt:lpstr>
      <vt:lpstr>SYNTHESE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ARANDA François-Xavier</dc:creator>
  <cp:lastModifiedBy>TSCHAEN Pierre</cp:lastModifiedBy>
  <dcterms:created xsi:type="dcterms:W3CDTF">2024-02-13T07:34:42Z</dcterms:created>
  <dcterms:modified xsi:type="dcterms:W3CDTF">2024-03-10T15:17:01Z</dcterms:modified>
</cp:coreProperties>
</file>