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1964fbddad3b7b0/Documents/Kuliah/Arsip Sem-3 ITB/Probstat/Tubes Probstat/"/>
    </mc:Choice>
  </mc:AlternateContent>
  <xr:revisionPtr revIDLastSave="836" documentId="11_75C9D5A84550160F62355476585DCE3A875AB603" xr6:coauthVersionLast="47" xr6:coauthVersionMax="47" xr10:uidLastSave="{6390FF21-0D42-47B6-A4BC-3E6905C90AEE}"/>
  <bookViews>
    <workbookView minimized="1" xWindow="-3492" yWindow="372" windowWidth="17280" windowHeight="8880" activeTab="1" xr2:uid="{00000000-000D-0000-FFFF-FFFF00000000}"/>
  </bookViews>
  <sheets>
    <sheet name="Raw Data" sheetId="1" r:id="rId1"/>
    <sheet name="Rangkum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C63" i="2"/>
  <c r="C62" i="2"/>
  <c r="C61" i="2"/>
  <c r="C60" i="2"/>
  <c r="C59" i="2"/>
  <c r="C58" i="2"/>
  <c r="C57" i="2"/>
  <c r="C56" i="2"/>
  <c r="C55" i="2"/>
  <c r="C54" i="2"/>
  <c r="C53" i="2"/>
  <c r="C52" i="2"/>
  <c r="G72" i="2"/>
  <c r="G71" i="2"/>
  <c r="G70" i="2"/>
  <c r="G69" i="2"/>
  <c r="G68" i="2"/>
  <c r="G67" i="2"/>
  <c r="C73" i="2"/>
  <c r="C72" i="2"/>
  <c r="C71" i="2"/>
  <c r="C70" i="2"/>
  <c r="C69" i="2"/>
  <c r="C68" i="2"/>
  <c r="C67" i="2"/>
  <c r="G18" i="2"/>
  <c r="G52" i="2"/>
  <c r="G61" i="2"/>
  <c r="G60" i="2"/>
  <c r="G59" i="2"/>
  <c r="G58" i="2"/>
  <c r="G57" i="2"/>
  <c r="G56" i="2"/>
  <c r="G55" i="2"/>
  <c r="G54" i="2"/>
  <c r="G53" i="2"/>
  <c r="F46" i="2"/>
  <c r="F45" i="2"/>
  <c r="F44" i="2"/>
  <c r="F43" i="2"/>
  <c r="F42" i="2"/>
  <c r="F41" i="2"/>
  <c r="C44" i="2"/>
  <c r="C43" i="2"/>
  <c r="C42" i="2"/>
  <c r="C41" i="2"/>
  <c r="F25" i="2"/>
  <c r="F34" i="2"/>
  <c r="F33" i="2"/>
  <c r="F32" i="2"/>
  <c r="F31" i="2"/>
  <c r="F30" i="2"/>
  <c r="F28" i="2"/>
  <c r="F27" i="2"/>
  <c r="F26" i="2"/>
  <c r="F29" i="2"/>
  <c r="C34" i="2"/>
  <c r="C33" i="2"/>
  <c r="C32" i="2"/>
  <c r="C31" i="2"/>
  <c r="C30" i="2"/>
  <c r="C29" i="2"/>
  <c r="C28" i="2"/>
  <c r="C35" i="2"/>
  <c r="C27" i="2"/>
  <c r="C25" i="2"/>
  <c r="C26" i="2"/>
  <c r="G19" i="2"/>
  <c r="G17" i="2"/>
  <c r="G16" i="2"/>
  <c r="G15" i="2"/>
  <c r="G14" i="2"/>
  <c r="C5" i="2"/>
  <c r="J8" i="2"/>
  <c r="I8" i="2"/>
  <c r="H8" i="2"/>
  <c r="G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H4" i="2"/>
  <c r="G4" i="2"/>
  <c r="I4" i="2"/>
  <c r="J4" i="2"/>
  <c r="F4" i="2"/>
  <c r="F8" i="2"/>
  <c r="C19" i="2"/>
  <c r="C18" i="2"/>
  <c r="C17" i="2"/>
  <c r="C16" i="2"/>
  <c r="C15" i="2"/>
  <c r="C14" i="2"/>
  <c r="C13" i="2"/>
  <c r="C6" i="2"/>
  <c r="C4" i="2"/>
  <c r="C8" i="2"/>
  <c r="C7" i="2"/>
  <c r="C3" i="2"/>
</calcChain>
</file>

<file path=xl/sharedStrings.xml><?xml version="1.0" encoding="utf-8"?>
<sst xmlns="http://schemas.openxmlformats.org/spreadsheetml/2006/main" count="17557" uniqueCount="454">
  <si>
    <t>Jenis Kelamin</t>
  </si>
  <si>
    <t>Usia</t>
  </si>
  <si>
    <t>Pendidikan Terakhir</t>
  </si>
  <si>
    <t>Pekerjaan</t>
  </si>
  <si>
    <t>Penghasilan per Bulan</t>
  </si>
  <si>
    <t>Domisili</t>
  </si>
  <si>
    <t>Durasi Penggunaan Internet per Hari (dalam Jam)</t>
  </si>
  <si>
    <t>Aktivitas Online Meningkat</t>
  </si>
  <si>
    <t>Aktivitas yang Meningkat dalam 3 Bulan Terakhir</t>
  </si>
  <si>
    <t>layanan_aktif_1</t>
  </si>
  <si>
    <t>layanan_aktif_2</t>
  </si>
  <si>
    <t>layanan_aktif_3</t>
  </si>
  <si>
    <t>layanan_aktif_4</t>
  </si>
  <si>
    <t>layanan_aktif_5</t>
  </si>
  <si>
    <t>layanan_aktif_6</t>
  </si>
  <si>
    <t>bank_1</t>
  </si>
  <si>
    <t>bank_2</t>
  </si>
  <si>
    <t>bank_3</t>
  </si>
  <si>
    <t>bank_4</t>
  </si>
  <si>
    <t>bank_5</t>
  </si>
  <si>
    <t>bank_6</t>
  </si>
  <si>
    <t>bank_7</t>
  </si>
  <si>
    <t>18. Bagaimana frekuensi penggunaan Channel Bank berikut? [ATM]</t>
  </si>
  <si>
    <t>18. Bagaimana frekuensi penggunaan Channel Bank berikut? [Internet Banking ]</t>
  </si>
  <si>
    <t>18. Bagaimana frekuensi penggunaan Channel Bank berikut? [Mobile Banking ]</t>
  </si>
  <si>
    <t>18. Bagaimana frekuensi penggunaan Channel Bank berikut? [SMS Banking]</t>
  </si>
  <si>
    <t>18. Bagaimana frekuensi penggunaan Channel Bank berikut? [Datang ke cabang bank]</t>
  </si>
  <si>
    <t>19. Manakah channel/ layanan yang lebih Anda sukai ketika Anda akan menggunakan fitur-fitur layanan perbankan berikut? [Cek Saldo ]</t>
  </si>
  <si>
    <t>19. Manakah channel/ layanan yang lebih Anda sukai ketika Anda akan menggunakan fitur-fitur layanan perbankan berikut? [Mutasi Rekening]</t>
  </si>
  <si>
    <t>19. Manakah channel/ layanan yang lebih Anda sukai ketika Anda akan menggunakan fitur-fitur layanan perbankan berikut? [Transfer antar rekening (sesama bank)]</t>
  </si>
  <si>
    <t>19. Manakah channel/ layanan yang lebih Anda sukai ketika Anda akan menggunakan fitur-fitur layanan perbankan berikut? [Transfer antar bank]</t>
  </si>
  <si>
    <t>19. Manakah channel/ layanan yang lebih Anda sukai ketika Anda akan menggunakan fitur-fitur layanan perbankan berikut? [Pembelian Pulsa, eMoney atau voucher-voucher lain]</t>
  </si>
  <si>
    <t>19. Manakah channel/ layanan yang lebih Anda sukai ketika Anda akan menggunakan fitur-fitur layanan perbankan berikut? [Pembayaran Tagihan]</t>
  </si>
  <si>
    <t>keluhan_1</t>
  </si>
  <si>
    <t>keluhan_2</t>
  </si>
  <si>
    <t>keluhan_3</t>
  </si>
  <si>
    <t>keluhan_4</t>
  </si>
  <si>
    <t>emoney_pilihan_1</t>
  </si>
  <si>
    <t>emoney_pilihan_2</t>
  </si>
  <si>
    <t>emoney_pilihan_3</t>
  </si>
  <si>
    <t>emoney_pilihan_4</t>
  </si>
  <si>
    <t>emoney_pilihan_5</t>
  </si>
  <si>
    <t>emoney_pilihan_6</t>
  </si>
  <si>
    <t>emoney_pilihan_7</t>
  </si>
  <si>
    <t>emoney_pilihan_8</t>
  </si>
  <si>
    <t>emoney_pilihan_9</t>
  </si>
  <si>
    <t>emoney_pilihan_10</t>
  </si>
  <si>
    <t>emoney_pilihan_11</t>
  </si>
  <si>
    <t>alasan_pakai_emoney_1</t>
  </si>
  <si>
    <t>alasan_pakai_emoney_2</t>
  </si>
  <si>
    <t>alasan_pakai_emoney_3</t>
  </si>
  <si>
    <t>alasan_pakai_emoney_4</t>
  </si>
  <si>
    <t>alasan_pakai_emoney_5</t>
  </si>
  <si>
    <t>penggunaan_emoney_1</t>
  </si>
  <si>
    <t>penggunaan_emoney_2</t>
  </si>
  <si>
    <t>penggunaan_emoney_3</t>
  </si>
  <si>
    <t>penggunaan_emoney_4</t>
  </si>
  <si>
    <t>penggunaan_emoney_5</t>
  </si>
  <si>
    <t>penggunaan_emoney_6</t>
  </si>
  <si>
    <t>penggunaan_emoney_7</t>
  </si>
  <si>
    <t>penggunaan_emoney_8</t>
  </si>
  <si>
    <t>penggunaan_emoney_9</t>
  </si>
  <si>
    <t>penggunaan_emoney_10</t>
  </si>
  <si>
    <t>cara_topup_emoney_1</t>
  </si>
  <si>
    <t>cara_topup_emoney_2</t>
  </si>
  <si>
    <t>cara_topup_emoney_3</t>
  </si>
  <si>
    <t>cara_topup_emoney_4</t>
  </si>
  <si>
    <t>cara_topup_emoney_5</t>
  </si>
  <si>
    <t>cara_topup_emoney_6</t>
  </si>
  <si>
    <t>cara_topup_emoney_7</t>
  </si>
  <si>
    <t>39. Berapa biasanya nominal Anda melakukan top up/ isi ulang?</t>
  </si>
  <si>
    <t>40. Berapa frekuensi top up/ Isi ulang ?</t>
  </si>
  <si>
    <t>keluhan_emoney_1</t>
  </si>
  <si>
    <t>keluhan_emoney_2</t>
  </si>
  <si>
    <t>keluhan_emoney_3</t>
  </si>
  <si>
    <t>keluhan_emoney_4</t>
  </si>
  <si>
    <t>penggunaan_qr_1</t>
  </si>
  <si>
    <t>penggunaan_qr_2</t>
  </si>
  <si>
    <t>penggunaan_qr_3</t>
  </si>
  <si>
    <t>penggunaan_qr_4</t>
  </si>
  <si>
    <t>lokasi_qr_1</t>
  </si>
  <si>
    <t>lokasi_qr_2</t>
  </si>
  <si>
    <t>lokasi_qr_3</t>
  </si>
  <si>
    <t>lokasi_qr_4</t>
  </si>
  <si>
    <t>lokasi_qr_5</t>
  </si>
  <si>
    <t>lokasi_qr_6</t>
  </si>
  <si>
    <t>45. Bagaimana frekuensi Anda melakukan belanja online dalam 6 bulan terakhir?</t>
  </si>
  <si>
    <t>belanja_online_meningkat_6bln_terakhir_1</t>
  </si>
  <si>
    <t>belanja_online_meningkat_6bln_terakhir_2</t>
  </si>
  <si>
    <t>belanja_online_meningkat_6bln_terakhir_3</t>
  </si>
  <si>
    <t>belanja_online_meningkat_6bln_terakhir_4</t>
  </si>
  <si>
    <t>belanja_online_meningkat_6bln_terakhir_5</t>
  </si>
  <si>
    <t>belanja_online_meningkat_6bln_terakhir_6</t>
  </si>
  <si>
    <t>belanja_online_meningkat_6bln_terakhir_7</t>
  </si>
  <si>
    <t>belanja_online_meningkat_6bln_terakhir_8</t>
  </si>
  <si>
    <t>belanja_online_meningkat_6bln_terakhir_9</t>
  </si>
  <si>
    <t>belanja_online_meningkat_6bln_terakhir_10</t>
  </si>
  <si>
    <t>47. Bagaimana kecenderungan Anda jika akan berbelanja hal-hal berikut? [fashion &amp; mode]</t>
  </si>
  <si>
    <t>47. Bagaimana kecenderungan Anda jika akan berbelanja hal-hal berikut? [groceries / keperluan sehari- hari]</t>
  </si>
  <si>
    <t>47. Bagaimana kecenderungan Anda jika akan berbelanja hal-hal berikut? [handphone]</t>
  </si>
  <si>
    <t>47. Bagaimana kecenderungan Anda jika akan berbelanja hal-hal berikut? [laptop/computer]</t>
  </si>
  <si>
    <t>47. Bagaimana kecenderungan Anda jika akan berbelanja hal-hal berikut? [alat elektronik rumah tangga]</t>
  </si>
  <si>
    <t>47. Bagaimana kecenderungan Anda jika akan berbelanja hal-hal berikut? [kosmetik &amp; alat kecantikan/ perawatan badan]</t>
  </si>
  <si>
    <t>47. Bagaimana kecenderungan Anda jika akan berbelanja hal-hal berikut? [buku, hobi &amp; koleksi]</t>
  </si>
  <si>
    <t>47. Bagaimana kecenderungan Anda jika akan berbelanja hal-hal berikut? [pulsa (data &amp; komunikasi)]</t>
  </si>
  <si>
    <t>47. Bagaimana kecenderungan Anda jika akan berbelanja hal-hal berikut? [makanan &amp; minuman]</t>
  </si>
  <si>
    <t>47. Bagaimana kecenderungan Anda jika akan berbelanja hal-hal berikut? [tiket pesawat tiket kereta api hotel]</t>
  </si>
  <si>
    <t>47. Bagaimana kecenderungan Anda jika akan berbelanja hal-hal berikut? [tiket bioskop tiket wisata]</t>
  </si>
  <si>
    <t>tempat_belanja_online_1</t>
  </si>
  <si>
    <t>tempat_belanja_online_2</t>
  </si>
  <si>
    <t>tempat_belanja_online_3</t>
  </si>
  <si>
    <t>tempat_belanja_online_4</t>
  </si>
  <si>
    <t>tempat_belanja_online_5</t>
  </si>
  <si>
    <t>tempat_belanja_online_6</t>
  </si>
  <si>
    <t>tempat_belanja_online_7</t>
  </si>
  <si>
    <t>tempat_belanja_online_8</t>
  </si>
  <si>
    <t>ecommerce_pilihan_1</t>
  </si>
  <si>
    <t>ecommerce_pilihan_2</t>
  </si>
  <si>
    <t>ecommerce_pilihan_3</t>
  </si>
  <si>
    <t>ecommerce_pilihan_4</t>
  </si>
  <si>
    <t>ecommerce_pilihan_5</t>
  </si>
  <si>
    <t>ecommerce_pilihan_6</t>
  </si>
  <si>
    <t>ecommerce_pilihan_7</t>
  </si>
  <si>
    <t>ecommerce_pilihan_8</t>
  </si>
  <si>
    <t>ecommerce_pilihan_9</t>
  </si>
  <si>
    <t>ecommerce_pilihan_10</t>
  </si>
  <si>
    <t>ecommerce_pilihan_11</t>
  </si>
  <si>
    <t>ecommerce_pilihan_12</t>
  </si>
  <si>
    <t>50. Apakah Anda pernah menggunakan layanan Food Delivery (pembelian makanan/ minuman secara online )? Jika Pernah, mohon sebutkan layanan yang PALING sering Anda gunakan?</t>
  </si>
  <si>
    <t>alasan_belanja_offline_1</t>
  </si>
  <si>
    <t>alasan_belanja_offline_2</t>
  </si>
  <si>
    <t>alasan_belanja_offline_3</t>
  </si>
  <si>
    <t>alasan_belanja_offline_4</t>
  </si>
  <si>
    <t>alasan_belanja_offline_5</t>
  </si>
  <si>
    <t>alasan_belanja_offline_6</t>
  </si>
  <si>
    <t>alasan_belanja_offline_7</t>
  </si>
  <si>
    <t>cara_pembayaran_belanja_online_1</t>
  </si>
  <si>
    <t>cara_pembayaran_belanja_online_2</t>
  </si>
  <si>
    <t>cara_pembayaran_belanja_online_3</t>
  </si>
  <si>
    <t>cara_pembayaran_belanja_online_4</t>
  </si>
  <si>
    <t>cara_pembayaran_belanja_online_5</t>
  </si>
  <si>
    <t>cara_pembayaran_belanja_online_6</t>
  </si>
  <si>
    <t>cara_pembayaran_belanja_online_7</t>
  </si>
  <si>
    <t>cara_pembayaran_belanja_online_8</t>
  </si>
  <si>
    <t>keluhan_belanja_online_1</t>
  </si>
  <si>
    <t>keluhan_belanja_online_2</t>
  </si>
  <si>
    <t>keluhan_belanja_online_3</t>
  </si>
  <si>
    <t>keluhan_belanja_online_4</t>
  </si>
  <si>
    <t>keluhan_belanja_online_5</t>
  </si>
  <si>
    <t>keluhan_belanja_online_6</t>
  </si>
  <si>
    <t>Pria</t>
  </si>
  <si>
    <t>S1</t>
  </si>
  <si>
    <t>Pelajar / Mahasiswa</t>
  </si>
  <si>
    <t>Rp 2 juta – Rp 5 juta</t>
  </si>
  <si>
    <t>Bogor</t>
  </si>
  <si>
    <t>1000%</t>
  </si>
  <si>
    <t>Ya</t>
  </si>
  <si>
    <t>Mengikuti kelas online</t>
  </si>
  <si>
    <t>Mobile Banking</t>
  </si>
  <si>
    <t>ATM</t>
  </si>
  <si>
    <t>Bank Mandiri</t>
  </si>
  <si>
    <t>2-5 kali per bulan</t>
  </si>
  <si>
    <t>Tidak Pernah</t>
  </si>
  <si>
    <t>6-9 kali per bulan</t>
  </si>
  <si>
    <t>Datang ke cabang bank</t>
  </si>
  <si>
    <t>Layanan/ Sistem down</t>
  </si>
  <si>
    <t>GoPay</t>
  </si>
  <si>
    <t>ShopeePay</t>
  </si>
  <si>
    <t>OVO</t>
  </si>
  <si>
    <t>eMoney Mandiri</t>
  </si>
  <si>
    <t>Simple</t>
  </si>
  <si>
    <t>Efisien secara waktu</t>
  </si>
  <si>
    <t>Promo</t>
  </si>
  <si>
    <t>Aman</t>
  </si>
  <si>
    <t>Pembelian delivery makanan</t>
  </si>
  <si>
    <t>Pembayaran transportasi online</t>
  </si>
  <si>
    <t>Pembayaran e-commerce</t>
  </si>
  <si>
    <t>Pembayaran di restauran/ cafe</t>
  </si>
  <si>
    <t>Pembayaran tol</t>
  </si>
  <si>
    <t>Pembayaran di minimarket</t>
  </si>
  <si>
    <t>Pembayaran tiket parkir</t>
  </si>
  <si>
    <t>Pembayaran utilitas (PLN</t>
  </si>
  <si>
    <t>Rp 100.001 – Rp 150.000</t>
  </si>
  <si>
    <t>Sering (kurang lebih 1 kali seminggu)</t>
  </si>
  <si>
    <t>Aplikasi tidak bisa digunakan/ diakses</t>
  </si>
  <si>
    <t>QRIS</t>
  </si>
  <si>
    <t>Cafe/ restaurant</t>
  </si>
  <si>
    <t>Mini market</t>
  </si>
  <si>
    <t>Supermarket/ Mall</t>
  </si>
  <si>
    <t>Tempat hiburan/ rekreasi (seperti bioskop</t>
  </si>
  <si>
    <t>Tetap</t>
  </si>
  <si>
    <t>offline/ langsung datang ke toko fisik</t>
  </si>
  <si>
    <t>online</t>
  </si>
  <si>
    <t>Marketplace (seperti Lazada</t>
  </si>
  <si>
    <t>Jasa Layanan Delivery Online (seperti Happyfresh</t>
  </si>
  <si>
    <t>Shopee</t>
  </si>
  <si>
    <t>Gojek (GoFood</t>
  </si>
  <si>
    <t>Grab (GrabFood</t>
  </si>
  <si>
    <t>GrabFood</t>
  </si>
  <si>
    <t>Dapat mengecek keaslian dan kualitas Lebih aman</t>
  </si>
  <si>
    <t>melalui eMoney atau eWallet milik marketplace (seperti shopeepay</t>
  </si>
  <si>
    <t>Barang yang diperoleh tidak sesuai dengan spesifikasi/ tampilan di situs</t>
  </si>
  <si>
    <t>Pembayaran telah dilakukan tetapi tidak terdeteksi/ terkonfirmasi</t>
  </si>
  <si>
    <t>S2</t>
  </si>
  <si>
    <t>Karyawan Swasta</t>
  </si>
  <si>
    <t>&gt; Rp 10 juta</t>
  </si>
  <si>
    <t>Depok</t>
  </si>
  <si>
    <t>1400%</t>
  </si>
  <si>
    <t>Delivery Makanan</t>
  </si>
  <si>
    <t>Kartu Kredit</t>
  </si>
  <si>
    <t>Internet Banking</t>
  </si>
  <si>
    <t>SMS Banking</t>
  </si>
  <si>
    <t>&gt; 10 kali per bulan</t>
  </si>
  <si>
    <t>Tidak perlu datang ke bank</t>
  </si>
  <si>
    <t>Kartu eMoney tidak terdeteksi</t>
  </si>
  <si>
    <t>Meningkat</t>
  </si>
  <si>
    <t>Membeli makanan dan minuman secara online</t>
  </si>
  <si>
    <t>Booking transportasi jarak jauh kereta api/ pesawat secara online</t>
  </si>
  <si>
    <t>Tokopedia</t>
  </si>
  <si>
    <t>Tiket.com</t>
  </si>
  <si>
    <t>GoFood</t>
  </si>
  <si>
    <t>Dapat memilih barang langsung</t>
  </si>
  <si>
    <t>Sambil jalan-jalan</t>
  </si>
  <si>
    <t>Tidak perlu mengeluarkan biaya pengiriman</t>
  </si>
  <si>
    <t>Transfer via Virtual Account</t>
  </si>
  <si>
    <t>Transfer ke rekening bank melalui SMS/Mobile Banking atau Internet Banking</t>
  </si>
  <si>
    <t>Kartu Kredit / Debit Online</t>
  </si>
  <si>
    <t>Rp 5 juta – Rp 10 juta</t>
  </si>
  <si>
    <t>Bandung</t>
  </si>
  <si>
    <t>400%</t>
  </si>
  <si>
    <t>Sama saja</t>
  </si>
  <si>
    <t>Proses tidak berhasil namun saldo terpotong</t>
  </si>
  <si>
    <t>Dana</t>
  </si>
  <si>
    <t>LinkAja</t>
  </si>
  <si>
    <t>Rp 50.001 – Rp 100.000</t>
  </si>
  <si>
    <t>Nominal saldo berkurang tanpa digunakan untuk transaksi</t>
  </si>
  <si>
    <t>Pedagang kaki lima / warung-warung pinggir jalan</t>
  </si>
  <si>
    <t>Pasar tradisional</t>
  </si>
  <si>
    <t>Website toko online Instagram</t>
  </si>
  <si>
    <t>Bukalapak</t>
  </si>
  <si>
    <t>Barang rusak/ salah tetapi tidak dapat dikembalikan</t>
  </si>
  <si>
    <t>Pembayaran sudah dilakukan; barang tidak tersedia</t>
  </si>
  <si>
    <t>Pengusaha</t>
  </si>
  <si>
    <t>Jakarta</t>
  </si>
  <si>
    <t>300%</t>
  </si>
  <si>
    <t>Tidak</t>
  </si>
  <si>
    <t>Bank BCA</t>
  </si>
  <si>
    <t>Pembayaran transportasi umum</t>
  </si>
  <si>
    <t>&gt; Rp 300.000</t>
  </si>
  <si>
    <t>Jarang (kurang lebih 1 kali sebulan) Sangat jarang</t>
  </si>
  <si>
    <t>Facebook</t>
  </si>
  <si>
    <t>ShopeeFood</t>
  </si>
  <si>
    <t>Langsung dapat membawa pulang barang dan menggunakannya</t>
  </si>
  <si>
    <t>Tidak Familiar dengan aplikasi online untuk berbelanja atau memesan tiket</t>
  </si>
  <si>
    <t>COD (Cash on Delivery)</t>
  </si>
  <si>
    <t>menggunakan fitur Paylater</t>
  </si>
  <si>
    <t>Saldo eMoney/ eWallet berkurang tanpa melakukan transaksi</t>
  </si>
  <si>
    <t>&lt; Rp 2 juta</t>
  </si>
  <si>
    <t>Padang</t>
  </si>
  <si>
    <t>Bank BNI</t>
  </si>
  <si>
    <t>Pembelian pulsa</t>
  </si>
  <si>
    <t>Rp 25.000 – Rp 50.000,-</t>
  </si>
  <si>
    <t>Hanya mengisi jika akan menggunakan</t>
  </si>
  <si>
    <t>Belanja fashion &amp; mode secara online</t>
  </si>
  <si>
    <t>Belanja buku</t>
  </si>
  <si>
    <t>Lebih murah</t>
  </si>
  <si>
    <t>Transfer via ATM</t>
  </si>
  <si>
    <t>1700%</t>
  </si>
  <si>
    <t>Streaming video/ film</t>
  </si>
  <si>
    <t>Sangat Sering (beberapa kali dalam seminggu)</t>
  </si>
  <si>
    <t>Pembelian pulsa secara online</t>
  </si>
  <si>
    <t>Belanja handphone</t>
  </si>
  <si>
    <t>laptop/ komputer secara online</t>
  </si>
  <si>
    <t>800%</t>
  </si>
  <si>
    <t>Kurang dari/ setidaknya 1 kali per bulan</t>
  </si>
  <si>
    <t>Flazz BCA</t>
  </si>
  <si>
    <t>Menurun</t>
  </si>
  <si>
    <t>Jumlah barang yang diterima kurang</t>
  </si>
  <si>
    <t>SMA</t>
  </si>
  <si>
    <t>Akses media sosial</t>
  </si>
  <si>
    <t>Profesional ( Dokter, Dosen, Pengacara, dll)</t>
  </si>
  <si>
    <t>Top up di minimarket</t>
  </si>
  <si>
    <t>Rp 150.001 – Rp 300.000</t>
  </si>
  <si>
    <t>Wanita</t>
  </si>
  <si>
    <t>Medan</t>
  </si>
  <si>
    <t>iSaku</t>
  </si>
  <si>
    <t>Booking Hotel secara online</t>
  </si>
  <si>
    <t>Tangerang</t>
  </si>
  <si>
    <t>600%</t>
  </si>
  <si>
    <t>Belanja groceries / keperluan sehari-hari secara online</t>
  </si>
  <si>
    <t>1100%</t>
  </si>
  <si>
    <t>Belanja kosmetik &amp; alat kecantikan/ perawatan badan secara online</t>
  </si>
  <si>
    <t>Berbelanja online</t>
  </si>
  <si>
    <t>Lazada</t>
  </si>
  <si>
    <t>Traveloka eats</t>
  </si>
  <si>
    <t>Brizzi</t>
  </si>
  <si>
    <t>Telah Top Up tapi saldo tidak bertambah</t>
  </si>
  <si>
    <t>Traveloka</t>
  </si>
  <si>
    <t>Perth</t>
  </si>
  <si>
    <t>1200%</t>
  </si>
  <si>
    <t>Tidak Menggunakan eMoney</t>
  </si>
  <si>
    <t>doordash, uber eats</t>
  </si>
  <si>
    <t>Surabaya</t>
  </si>
  <si>
    <t>1500%</t>
  </si>
  <si>
    <t>Bank CIMB Niaga</t>
  </si>
  <si>
    <t>Whatsapp</t>
  </si>
  <si>
    <t>Blibli</t>
  </si>
  <si>
    <t>160000%</t>
  </si>
  <si>
    <t>Bank BTN</t>
  </si>
  <si>
    <t>Transaksi / pembayaran yang sama terjadi dua kali</t>
  </si>
  <si>
    <t>1600%</t>
  </si>
  <si>
    <t>500%</t>
  </si>
  <si>
    <t>Tidak melakukan transaksi tapi saldo terpotong</t>
  </si>
  <si>
    <t>Tiktok</t>
  </si>
  <si>
    <t>D3</t>
  </si>
  <si>
    <t>Bank BRI</t>
  </si>
  <si>
    <t>Melalui minimarket</t>
  </si>
  <si>
    <t>Photographer</t>
  </si>
  <si>
    <t>Pegawai Negeri</t>
  </si>
  <si>
    <t>depok</t>
  </si>
  <si>
    <t>Ibu Rumah Tangga</t>
  </si>
  <si>
    <t>Yogyakarta</t>
  </si>
  <si>
    <t>Melalui Driver</t>
  </si>
  <si>
    <t>Samarinda</t>
  </si>
  <si>
    <t>Melakukan video conference</t>
  </si>
  <si>
    <t>Line</t>
  </si>
  <si>
    <t>Padi UMKM</t>
  </si>
  <si>
    <t>Bank Permata</t>
  </si>
  <si>
    <t>Essen</t>
  </si>
  <si>
    <t>Lieferando.de</t>
  </si>
  <si>
    <t>700%</t>
  </si>
  <si>
    <t>Semarang</t>
  </si>
  <si>
    <t xml:space="preserve"> Asisten dokter gigi anak2</t>
  </si>
  <si>
    <t>Den Haag</t>
  </si>
  <si>
    <t>Mencari informasi jalan, objek wisata dan transportasi, video call</t>
  </si>
  <si>
    <t xml:space="preserve">thuisbezorgd.nl  grabfood.nl </t>
  </si>
  <si>
    <t>1900%</t>
  </si>
  <si>
    <t>cirebon</t>
  </si>
  <si>
    <t>Bekasi</t>
  </si>
  <si>
    <t>Makassar</t>
  </si>
  <si>
    <t>900%</t>
  </si>
  <si>
    <t>2000%</t>
  </si>
  <si>
    <t>JD.id</t>
  </si>
  <si>
    <t>Datang ke Kantor Cabang</t>
  </si>
  <si>
    <t>Pekan Baru</t>
  </si>
  <si>
    <t>Sumbawa Besar</t>
  </si>
  <si>
    <t>Karyawan BUMD</t>
  </si>
  <si>
    <t xml:space="preserve">MEDAN </t>
  </si>
  <si>
    <t>Tidak pernah menggunakan layanan Food Delivery</t>
  </si>
  <si>
    <t>JakCard</t>
  </si>
  <si>
    <t>bogor</t>
  </si>
  <si>
    <t>Depok Jabar</t>
  </si>
  <si>
    <t>Malang</t>
  </si>
  <si>
    <t>&lt; Rp 25.000,-</t>
  </si>
  <si>
    <t>Pegawai BUMD</t>
  </si>
  <si>
    <t>1800%</t>
  </si>
  <si>
    <t>Kepri</t>
  </si>
  <si>
    <t xml:space="preserve">Batang </t>
  </si>
  <si>
    <t>Jayapura</t>
  </si>
  <si>
    <t>Kabupaten Bogor</t>
  </si>
  <si>
    <t>Pensiun BUMN</t>
  </si>
  <si>
    <t>Pegawai BUMN</t>
  </si>
  <si>
    <t>cari sitasi untuk laporan praktikum</t>
  </si>
  <si>
    <t>Membeli obat-obatan secara online</t>
  </si>
  <si>
    <t>200%</t>
  </si>
  <si>
    <t>Pedagang</t>
  </si>
  <si>
    <t>Balikpapan</t>
  </si>
  <si>
    <t>Menonton e-sport</t>
  </si>
  <si>
    <t>Melalui loket PPOB</t>
  </si>
  <si>
    <t>Maxim food</t>
  </si>
  <si>
    <t>Game online</t>
  </si>
  <si>
    <t>Tidak pernah</t>
  </si>
  <si>
    <t>Melakukan konsultasi kesehatan secara online</t>
  </si>
  <si>
    <t>Sendai</t>
  </si>
  <si>
    <t>1300%</t>
  </si>
  <si>
    <t>Smg</t>
  </si>
  <si>
    <t>Jatinangor</t>
  </si>
  <si>
    <t>Cirebon</t>
  </si>
  <si>
    <t>Blitar</t>
  </si>
  <si>
    <t>-</t>
  </si>
  <si>
    <t xml:space="preserve">Bogor </t>
  </si>
  <si>
    <t>Denpasar</t>
  </si>
  <si>
    <t>Pekanbaru</t>
  </si>
  <si>
    <t>Magelang, Jawa Tengah</t>
  </si>
  <si>
    <t xml:space="preserve">Purwokerto </t>
  </si>
  <si>
    <t xml:space="preserve">Metro Lampung </t>
  </si>
  <si>
    <t>Sukabumi</t>
  </si>
  <si>
    <t xml:space="preserve">Mitra BPS Regsosek </t>
  </si>
  <si>
    <t xml:space="preserve">Padang </t>
  </si>
  <si>
    <t>D4</t>
  </si>
  <si>
    <t>Cimahi</t>
  </si>
  <si>
    <t>Zalora</t>
  </si>
  <si>
    <t>Mengerjakan tugas kuliah</t>
  </si>
  <si>
    <t>Banjarmasin</t>
  </si>
  <si>
    <t>Purwokerto</t>
  </si>
  <si>
    <t>100%</t>
  </si>
  <si>
    <t>Tarakan</t>
  </si>
  <si>
    <t>Sukoharjo</t>
  </si>
  <si>
    <t>Pekerjaan (IT)</t>
  </si>
  <si>
    <t>Wiraswasta</t>
  </si>
  <si>
    <t xml:space="preserve">Lampung </t>
  </si>
  <si>
    <t>Cilegon</t>
  </si>
  <si>
    <t>Muara bungo Prop Jambi</t>
  </si>
  <si>
    <t>tidak sama sekali</t>
  </si>
  <si>
    <t>Pensiunan</t>
  </si>
  <si>
    <t>Kalimantan Utara</t>
  </si>
  <si>
    <t>Membaca Novel Online</t>
  </si>
  <si>
    <t>S3</t>
  </si>
  <si>
    <t>D1</t>
  </si>
  <si>
    <t>Insurance Agent</t>
  </si>
  <si>
    <t>Konsultan Lingkungan</t>
  </si>
  <si>
    <t xml:space="preserve">Cirebon </t>
  </si>
  <si>
    <t>SMP</t>
  </si>
  <si>
    <t>Batam</t>
  </si>
  <si>
    <t>Layanan Aktif</t>
  </si>
  <si>
    <t>Penggunaan Bank (Terbanyak)</t>
  </si>
  <si>
    <t>Jumlah</t>
  </si>
  <si>
    <t>BNI</t>
  </si>
  <si>
    <t>Mandiri</t>
  </si>
  <si>
    <t>BCA</t>
  </si>
  <si>
    <t>CIMB Niaga</t>
  </si>
  <si>
    <t>BTN</t>
  </si>
  <si>
    <t>Permata</t>
  </si>
  <si>
    <t>BRI</t>
  </si>
  <si>
    <t>Channel</t>
  </si>
  <si>
    <t>Frekuensi Penggunaan Layanan</t>
  </si>
  <si>
    <t>n (responden) = 277</t>
  </si>
  <si>
    <t>Layanan Favorit Berdasarkan Fitur</t>
  </si>
  <si>
    <t>Cek Saldo</t>
  </si>
  <si>
    <t>Mutasi Rekening</t>
  </si>
  <si>
    <t>Transfer antar rekening (sesama bank)</t>
  </si>
  <si>
    <t>Transfer antar bank</t>
  </si>
  <si>
    <t>Pembelian Pulsa, eMoney atau voucher-voucher lain</t>
  </si>
  <si>
    <t>Pembayaran Tagihan</t>
  </si>
  <si>
    <t>Fitur</t>
  </si>
  <si>
    <t>Layanan</t>
  </si>
  <si>
    <t>Gopay</t>
  </si>
  <si>
    <t>e-Money</t>
  </si>
  <si>
    <t>Penggunaan e-Money</t>
  </si>
  <si>
    <t>Pengguna e-Money</t>
  </si>
  <si>
    <t>Kegunaan</t>
  </si>
  <si>
    <t>GOPAY</t>
  </si>
  <si>
    <t xml:space="preserve">QR </t>
  </si>
  <si>
    <t>Pengguna QR</t>
  </si>
  <si>
    <t>Tempat Penggunaan QR</t>
  </si>
  <si>
    <t>Tempat</t>
  </si>
  <si>
    <t>Peningkatan Belanja Online 6 Bulan Terakhir</t>
  </si>
  <si>
    <t>Objek Peningkatan</t>
  </si>
  <si>
    <t>e-Commerce Pilihan</t>
  </si>
  <si>
    <t>Alasan Belanja Online</t>
  </si>
  <si>
    <t>Keluhan Belanja Online</t>
  </si>
  <si>
    <t xml:space="preserve">Keluhan </t>
  </si>
  <si>
    <t>Alasan Belanja Offline</t>
  </si>
  <si>
    <t>e-Commerce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</si>
</sst>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9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278"/>
  <sheetViews>
    <sheetView topLeftCell="BP15" workbookViewId="0">
      <selection activeCell="BU15" sqref="BU15"/>
    </sheetView>
  </sheetViews>
  <sheetFormatPr defaultRowHeight="14.4" x14ac:dyDescent="0.3"/>
  <cols>
    <col min="2" max="3" width="8.88671875" style="5"/>
    <col min="4" max="4" width="8.88671875" style="55"/>
    <col min="5" max="5" width="8.88671875" style="5"/>
    <col min="8" max="8" width="8.88671875" style="55"/>
    <col min="10" max="15" width="8.88671875" style="3"/>
    <col min="16" max="22" width="8.88671875" style="5"/>
    <col min="28" max="33" width="8.88671875" style="7"/>
    <col min="38" max="48" width="8.88671875" style="9"/>
    <col min="71" max="72" width="8.88671875" style="5"/>
    <col min="77" max="80" width="8.88671875" style="11"/>
    <col min="87" max="97" width="8.88671875" style="13"/>
    <col min="117" max="128" width="8.88671875" style="15"/>
    <col min="130" max="136" width="8.88671875" style="11"/>
    <col min="137" max="144" width="8.88671875" style="3"/>
  </cols>
  <sheetData>
    <row r="1" spans="1:150" x14ac:dyDescent="0.3">
      <c r="A1" s="1" t="s">
        <v>0</v>
      </c>
      <c r="B1" s="4" t="s">
        <v>1</v>
      </c>
      <c r="C1" s="4" t="s">
        <v>2</v>
      </c>
      <c r="D1" s="54" t="s">
        <v>3</v>
      </c>
      <c r="E1" s="53" t="s">
        <v>4</v>
      </c>
      <c r="F1" s="1" t="s">
        <v>5</v>
      </c>
      <c r="G1" s="1" t="s">
        <v>6</v>
      </c>
      <c r="H1" s="54" t="s">
        <v>7</v>
      </c>
      <c r="I1" s="1" t="s">
        <v>8</v>
      </c>
      <c r="J1" s="3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6" t="s">
        <v>27</v>
      </c>
      <c r="AC1" s="6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4" t="s">
        <v>70</v>
      </c>
      <c r="BT1" s="4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2" t="s">
        <v>86</v>
      </c>
      <c r="CJ1" s="12" t="s">
        <v>87</v>
      </c>
      <c r="CK1" s="12" t="s">
        <v>88</v>
      </c>
      <c r="CL1" s="12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4" t="s">
        <v>116</v>
      </c>
      <c r="DN1" s="14" t="s">
        <v>117</v>
      </c>
      <c r="DO1" s="14" t="s">
        <v>118</v>
      </c>
      <c r="DP1" s="14" t="s">
        <v>119</v>
      </c>
      <c r="DQ1" s="14" t="s">
        <v>120</v>
      </c>
      <c r="DR1" s="14" t="s">
        <v>121</v>
      </c>
      <c r="DS1" s="14" t="s">
        <v>122</v>
      </c>
      <c r="DT1" s="14" t="s">
        <v>123</v>
      </c>
      <c r="DU1" s="14" t="s">
        <v>124</v>
      </c>
      <c r="DV1" s="14" t="s">
        <v>125</v>
      </c>
      <c r="DW1" s="14" t="s">
        <v>126</v>
      </c>
      <c r="DX1" s="14" t="s">
        <v>127</v>
      </c>
      <c r="DY1" s="1" t="s">
        <v>128</v>
      </c>
      <c r="DZ1" s="10" t="s">
        <v>129</v>
      </c>
      <c r="EA1" s="10" t="s">
        <v>130</v>
      </c>
      <c r="EB1" s="10" t="s">
        <v>131</v>
      </c>
      <c r="EC1" s="10" t="s">
        <v>132</v>
      </c>
      <c r="ED1" s="10" t="s">
        <v>133</v>
      </c>
      <c r="EE1" s="10" t="s">
        <v>134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</row>
    <row r="2" spans="1:150" x14ac:dyDescent="0.3">
      <c r="A2" t="s">
        <v>150</v>
      </c>
      <c r="B2" s="5">
        <v>19</v>
      </c>
      <c r="C2" s="5" t="s">
        <v>151</v>
      </c>
      <c r="D2" s="55" t="s">
        <v>152</v>
      </c>
      <c r="E2" s="5" t="s">
        <v>153</v>
      </c>
      <c r="F2" t="s">
        <v>154</v>
      </c>
      <c r="G2" t="s">
        <v>155</v>
      </c>
      <c r="H2" s="55" t="s">
        <v>156</v>
      </c>
      <c r="I2" t="s">
        <v>157</v>
      </c>
      <c r="J2" s="3" t="s">
        <v>158</v>
      </c>
      <c r="K2" s="3" t="s">
        <v>159</v>
      </c>
      <c r="Q2" s="5" t="s">
        <v>160</v>
      </c>
      <c r="W2" t="s">
        <v>161</v>
      </c>
      <c r="X2" t="s">
        <v>162</v>
      </c>
      <c r="Y2" t="s">
        <v>163</v>
      </c>
      <c r="Z2" t="s">
        <v>162</v>
      </c>
      <c r="AA2" t="s">
        <v>162</v>
      </c>
      <c r="AB2" s="7" t="s">
        <v>158</v>
      </c>
      <c r="AC2" s="7" t="s">
        <v>164</v>
      </c>
      <c r="AD2" s="7" t="s">
        <v>158</v>
      </c>
      <c r="AE2" s="7" t="s">
        <v>158</v>
      </c>
      <c r="AF2" s="7" t="s">
        <v>158</v>
      </c>
      <c r="AG2" s="7" t="s">
        <v>158</v>
      </c>
      <c r="AH2" t="s">
        <v>165</v>
      </c>
      <c r="AL2" s="9" t="s">
        <v>166</v>
      </c>
      <c r="AM2" s="9" t="s">
        <v>167</v>
      </c>
      <c r="AN2" s="9" t="s">
        <v>168</v>
      </c>
      <c r="AP2" s="9" t="s">
        <v>169</v>
      </c>
      <c r="AW2" t="s">
        <v>170</v>
      </c>
      <c r="AX2" t="s">
        <v>171</v>
      </c>
      <c r="AY2" t="s">
        <v>172</v>
      </c>
      <c r="BA2" t="s">
        <v>173</v>
      </c>
      <c r="BB2" t="s">
        <v>174</v>
      </c>
      <c r="BC2" t="s">
        <v>175</v>
      </c>
      <c r="BD2" t="s">
        <v>176</v>
      </c>
      <c r="BE2" t="s">
        <v>177</v>
      </c>
      <c r="BG2" t="s">
        <v>178</v>
      </c>
      <c r="BH2" t="s">
        <v>179</v>
      </c>
      <c r="BI2" t="s">
        <v>180</v>
      </c>
      <c r="BK2" t="s">
        <v>181</v>
      </c>
      <c r="BL2" t="s">
        <v>158</v>
      </c>
      <c r="BS2" s="5" t="s">
        <v>182</v>
      </c>
      <c r="BT2" s="5" t="s">
        <v>183</v>
      </c>
      <c r="BU2" t="s">
        <v>184</v>
      </c>
      <c r="BY2" s="11" t="s">
        <v>185</v>
      </c>
      <c r="BZ2" s="11" t="s">
        <v>166</v>
      </c>
      <c r="CA2" s="11" t="s">
        <v>168</v>
      </c>
      <c r="CC2" t="s">
        <v>186</v>
      </c>
      <c r="CD2" t="s">
        <v>187</v>
      </c>
      <c r="CE2" t="s">
        <v>188</v>
      </c>
      <c r="CF2" t="s">
        <v>189</v>
      </c>
      <c r="CI2" s="13" t="s">
        <v>190</v>
      </c>
      <c r="CT2" t="s">
        <v>191</v>
      </c>
      <c r="CU2" t="s">
        <v>191</v>
      </c>
      <c r="CV2" t="s">
        <v>191</v>
      </c>
      <c r="CW2" t="s">
        <v>191</v>
      </c>
      <c r="CX2" t="s">
        <v>191</v>
      </c>
      <c r="CY2" t="s">
        <v>192</v>
      </c>
      <c r="CZ2" t="s">
        <v>192</v>
      </c>
      <c r="DA2" t="s">
        <v>192</v>
      </c>
      <c r="DB2" t="s">
        <v>191</v>
      </c>
      <c r="DC2" t="s">
        <v>192</v>
      </c>
      <c r="DD2" t="s">
        <v>192</v>
      </c>
      <c r="DE2" t="s">
        <v>193</v>
      </c>
      <c r="DF2" t="s">
        <v>194</v>
      </c>
      <c r="DM2" s="15" t="s">
        <v>195</v>
      </c>
      <c r="DN2" s="15" t="s">
        <v>196</v>
      </c>
      <c r="DP2" s="15" t="s">
        <v>197</v>
      </c>
      <c r="DY2" t="s">
        <v>198</v>
      </c>
      <c r="EA2" s="11" t="s">
        <v>199</v>
      </c>
      <c r="EF2" s="10" t="s">
        <v>135</v>
      </c>
      <c r="EG2" s="3" t="s">
        <v>200</v>
      </c>
      <c r="EO2" t="s">
        <v>201</v>
      </c>
      <c r="ES2" t="s">
        <v>202</v>
      </c>
    </row>
    <row r="3" spans="1:150" x14ac:dyDescent="0.3">
      <c r="A3" t="s">
        <v>150</v>
      </c>
      <c r="B3" s="5">
        <v>47</v>
      </c>
      <c r="C3" s="5" t="s">
        <v>203</v>
      </c>
      <c r="D3" s="55" t="s">
        <v>204</v>
      </c>
      <c r="E3" s="5" t="s">
        <v>205</v>
      </c>
      <c r="F3" t="s">
        <v>206</v>
      </c>
      <c r="G3" s="31">
        <v>14</v>
      </c>
      <c r="H3" s="55" t="s">
        <v>156</v>
      </c>
      <c r="I3" t="s">
        <v>208</v>
      </c>
      <c r="J3" s="3" t="s">
        <v>158</v>
      </c>
      <c r="K3" s="3" t="s">
        <v>159</v>
      </c>
      <c r="L3" s="3" t="s">
        <v>209</v>
      </c>
      <c r="M3" s="3" t="s">
        <v>210</v>
      </c>
      <c r="O3" s="3" t="s">
        <v>211</v>
      </c>
      <c r="Q3" s="5" t="s">
        <v>160</v>
      </c>
      <c r="W3" t="s">
        <v>161</v>
      </c>
      <c r="X3" t="s">
        <v>212</v>
      </c>
      <c r="Y3" t="s">
        <v>212</v>
      </c>
      <c r="Z3" t="s">
        <v>212</v>
      </c>
      <c r="AB3" s="7" t="s">
        <v>158</v>
      </c>
      <c r="AC3" s="7" t="s">
        <v>158</v>
      </c>
      <c r="AD3" s="7" t="s">
        <v>158</v>
      </c>
      <c r="AE3" s="7" t="s">
        <v>158</v>
      </c>
      <c r="AF3" s="7" t="s">
        <v>158</v>
      </c>
      <c r="AG3" s="7" t="s">
        <v>158</v>
      </c>
      <c r="AL3" s="9" t="s">
        <v>166</v>
      </c>
      <c r="AN3" s="9" t="s">
        <v>168</v>
      </c>
      <c r="AP3" s="9" t="s">
        <v>169</v>
      </c>
      <c r="AW3" t="s">
        <v>170</v>
      </c>
      <c r="AX3" t="s">
        <v>171</v>
      </c>
      <c r="AZ3" t="s">
        <v>213</v>
      </c>
      <c r="BA3" t="s">
        <v>173</v>
      </c>
      <c r="BB3" t="s">
        <v>174</v>
      </c>
      <c r="BC3" t="s">
        <v>175</v>
      </c>
      <c r="BD3" t="s">
        <v>176</v>
      </c>
      <c r="BL3" t="s">
        <v>158</v>
      </c>
      <c r="BS3" s="5" t="s">
        <v>182</v>
      </c>
      <c r="BT3" s="5" t="s">
        <v>183</v>
      </c>
      <c r="BV3" t="s">
        <v>214</v>
      </c>
      <c r="BY3" s="11" t="s">
        <v>185</v>
      </c>
      <c r="BZ3" s="11" t="s">
        <v>166</v>
      </c>
      <c r="CA3" s="11" t="s">
        <v>168</v>
      </c>
      <c r="CC3" t="s">
        <v>186</v>
      </c>
      <c r="CE3" t="s">
        <v>188</v>
      </c>
      <c r="CF3" t="s">
        <v>189</v>
      </c>
      <c r="CI3" s="13" t="s">
        <v>215</v>
      </c>
      <c r="CJ3" s="13" t="s">
        <v>216</v>
      </c>
      <c r="CP3" s="13" t="s">
        <v>217</v>
      </c>
      <c r="CT3" t="s">
        <v>192</v>
      </c>
      <c r="CU3" t="s">
        <v>192</v>
      </c>
      <c r="CV3" t="s">
        <v>192</v>
      </c>
      <c r="CW3" t="s">
        <v>192</v>
      </c>
      <c r="CX3" t="s">
        <v>192</v>
      </c>
      <c r="CY3" t="s">
        <v>192</v>
      </c>
      <c r="CZ3" t="s">
        <v>192</v>
      </c>
      <c r="DA3" t="s">
        <v>192</v>
      </c>
      <c r="DB3" t="s">
        <v>191</v>
      </c>
      <c r="DC3" t="s">
        <v>192</v>
      </c>
      <c r="DD3" t="s">
        <v>192</v>
      </c>
      <c r="DE3" t="s">
        <v>193</v>
      </c>
      <c r="DF3" t="s">
        <v>194</v>
      </c>
      <c r="DN3" s="15" t="s">
        <v>196</v>
      </c>
      <c r="DO3" s="15" t="s">
        <v>218</v>
      </c>
      <c r="DP3" s="15" t="s">
        <v>197</v>
      </c>
      <c r="DS3" s="15" t="s">
        <v>219</v>
      </c>
      <c r="DY3" t="s">
        <v>220</v>
      </c>
      <c r="DZ3" s="11" t="s">
        <v>221</v>
      </c>
      <c r="EC3" s="11" t="s">
        <v>222</v>
      </c>
      <c r="ED3" s="11" t="s">
        <v>223</v>
      </c>
      <c r="EG3" s="3" t="s">
        <v>200</v>
      </c>
      <c r="EH3" s="3" t="s">
        <v>224</v>
      </c>
      <c r="EI3" s="3" t="s">
        <v>225</v>
      </c>
      <c r="EL3" s="3" t="s">
        <v>226</v>
      </c>
      <c r="EO3" t="s">
        <v>201</v>
      </c>
    </row>
    <row r="4" spans="1:150" x14ac:dyDescent="0.3">
      <c r="A4" t="s">
        <v>150</v>
      </c>
      <c r="B4" s="5">
        <v>31</v>
      </c>
      <c r="C4" s="5" t="s">
        <v>203</v>
      </c>
      <c r="D4" s="55" t="s">
        <v>204</v>
      </c>
      <c r="E4" s="5" t="s">
        <v>227</v>
      </c>
      <c r="F4" t="s">
        <v>228</v>
      </c>
      <c r="G4" t="s">
        <v>229</v>
      </c>
      <c r="H4" s="55" t="s">
        <v>230</v>
      </c>
      <c r="J4" s="3" t="s">
        <v>158</v>
      </c>
      <c r="K4" s="3" t="s">
        <v>159</v>
      </c>
      <c r="M4" s="3" t="s">
        <v>210</v>
      </c>
      <c r="Q4" s="5" t="s">
        <v>160</v>
      </c>
      <c r="W4" t="s">
        <v>161</v>
      </c>
      <c r="X4" t="s">
        <v>163</v>
      </c>
      <c r="Y4" t="s">
        <v>163</v>
      </c>
      <c r="AB4" s="7" t="s">
        <v>158</v>
      </c>
      <c r="AC4" s="7" t="s">
        <v>158</v>
      </c>
      <c r="AD4" s="7" t="s">
        <v>158</v>
      </c>
      <c r="AE4" s="7" t="s">
        <v>158</v>
      </c>
      <c r="AF4" s="7" t="s">
        <v>158</v>
      </c>
      <c r="AG4" s="7" t="s">
        <v>158</v>
      </c>
      <c r="AI4" t="s">
        <v>231</v>
      </c>
      <c r="AL4" s="9" t="s">
        <v>166</v>
      </c>
      <c r="AN4" s="9" t="s">
        <v>168</v>
      </c>
      <c r="AO4" s="9" t="s">
        <v>232</v>
      </c>
      <c r="AR4" s="9" t="s">
        <v>233</v>
      </c>
      <c r="AW4" t="s">
        <v>170</v>
      </c>
      <c r="AX4" t="s">
        <v>171</v>
      </c>
      <c r="AY4" t="s">
        <v>172</v>
      </c>
      <c r="AZ4" t="s">
        <v>213</v>
      </c>
      <c r="BA4" t="s">
        <v>173</v>
      </c>
      <c r="BB4" t="s">
        <v>174</v>
      </c>
      <c r="BC4" t="s">
        <v>175</v>
      </c>
      <c r="BD4" t="s">
        <v>176</v>
      </c>
      <c r="BE4" t="s">
        <v>177</v>
      </c>
      <c r="BG4" t="s">
        <v>178</v>
      </c>
      <c r="BL4" t="s">
        <v>158</v>
      </c>
      <c r="BS4" s="5" t="s">
        <v>234</v>
      </c>
      <c r="BT4" s="5" t="s">
        <v>183</v>
      </c>
      <c r="BU4" t="s">
        <v>184</v>
      </c>
      <c r="BX4" t="s">
        <v>235</v>
      </c>
      <c r="BY4" s="11" t="s">
        <v>185</v>
      </c>
      <c r="BZ4" s="11" t="s">
        <v>166</v>
      </c>
      <c r="CA4" s="11" t="s">
        <v>168</v>
      </c>
      <c r="CB4" s="11" t="s">
        <v>233</v>
      </c>
      <c r="CC4" t="s">
        <v>186</v>
      </c>
      <c r="CD4" t="s">
        <v>187</v>
      </c>
      <c r="CF4" t="s">
        <v>189</v>
      </c>
      <c r="CG4" t="s">
        <v>236</v>
      </c>
      <c r="CH4" t="s">
        <v>237</v>
      </c>
      <c r="CI4" s="13" t="s">
        <v>190</v>
      </c>
      <c r="CT4" t="s">
        <v>192</v>
      </c>
      <c r="CU4" t="s">
        <v>192</v>
      </c>
      <c r="CV4" t="s">
        <v>191</v>
      </c>
      <c r="CW4" t="s">
        <v>191</v>
      </c>
      <c r="CX4" t="s">
        <v>191</v>
      </c>
      <c r="CY4" t="s">
        <v>192</v>
      </c>
      <c r="CZ4" t="s">
        <v>191</v>
      </c>
      <c r="DA4" t="s">
        <v>192</v>
      </c>
      <c r="DB4" t="s">
        <v>192</v>
      </c>
      <c r="DC4" t="s">
        <v>192</v>
      </c>
      <c r="DD4" t="s">
        <v>192</v>
      </c>
      <c r="DE4" t="s">
        <v>193</v>
      </c>
      <c r="DF4" t="s">
        <v>194</v>
      </c>
      <c r="DG4" t="s">
        <v>238</v>
      </c>
      <c r="DM4" s="15" t="s">
        <v>195</v>
      </c>
      <c r="DN4" s="15" t="s">
        <v>196</v>
      </c>
      <c r="DO4" s="15" t="s">
        <v>218</v>
      </c>
      <c r="DP4" s="15" t="s">
        <v>197</v>
      </c>
      <c r="DT4" s="15" t="s">
        <v>239</v>
      </c>
      <c r="DY4" t="s">
        <v>220</v>
      </c>
      <c r="EA4" s="11" t="s">
        <v>199</v>
      </c>
      <c r="EC4" s="11" t="s">
        <v>222</v>
      </c>
      <c r="ED4" s="11" t="s">
        <v>223</v>
      </c>
      <c r="EG4" s="3" t="s">
        <v>200</v>
      </c>
      <c r="EH4" s="3" t="s">
        <v>224</v>
      </c>
      <c r="EI4" s="3" t="s">
        <v>225</v>
      </c>
      <c r="EO4" t="s">
        <v>201</v>
      </c>
      <c r="EP4" t="s">
        <v>240</v>
      </c>
      <c r="EQ4" t="s">
        <v>241</v>
      </c>
      <c r="ES4" t="s">
        <v>202</v>
      </c>
    </row>
    <row r="5" spans="1:150" x14ac:dyDescent="0.3">
      <c r="A5" t="s">
        <v>150</v>
      </c>
      <c r="B5" s="5">
        <v>65</v>
      </c>
      <c r="C5" s="5" t="s">
        <v>151</v>
      </c>
      <c r="D5" s="55" t="s">
        <v>242</v>
      </c>
      <c r="E5" s="5" t="s">
        <v>205</v>
      </c>
      <c r="F5" t="s">
        <v>243</v>
      </c>
      <c r="G5" t="s">
        <v>244</v>
      </c>
      <c r="H5" s="55" t="s">
        <v>245</v>
      </c>
      <c r="J5" s="3" t="s">
        <v>158</v>
      </c>
      <c r="K5" s="3" t="s">
        <v>159</v>
      </c>
      <c r="R5" s="5" t="s">
        <v>246</v>
      </c>
      <c r="W5" t="s">
        <v>163</v>
      </c>
      <c r="X5" t="s">
        <v>162</v>
      </c>
      <c r="Y5" t="s">
        <v>163</v>
      </c>
      <c r="Z5" t="s">
        <v>162</v>
      </c>
      <c r="AA5" t="s">
        <v>161</v>
      </c>
      <c r="AB5" s="7" t="s">
        <v>158</v>
      </c>
      <c r="AC5" s="7" t="s">
        <v>158</v>
      </c>
      <c r="AD5" s="7" t="s">
        <v>158</v>
      </c>
      <c r="AE5" s="7" t="s">
        <v>158</v>
      </c>
      <c r="AF5" s="7" t="s">
        <v>158</v>
      </c>
      <c r="AG5" s="7" t="s">
        <v>158</v>
      </c>
      <c r="AH5" t="s">
        <v>165</v>
      </c>
      <c r="AN5" s="9" t="s">
        <v>168</v>
      </c>
      <c r="AO5" s="9" t="s">
        <v>232</v>
      </c>
      <c r="AX5" t="s">
        <v>171</v>
      </c>
      <c r="BA5" t="s">
        <v>173</v>
      </c>
      <c r="BC5" t="s">
        <v>175</v>
      </c>
      <c r="BJ5" t="s">
        <v>247</v>
      </c>
      <c r="BL5" t="s">
        <v>158</v>
      </c>
      <c r="BN5" t="s">
        <v>159</v>
      </c>
      <c r="BS5" s="5" t="s">
        <v>248</v>
      </c>
      <c r="BT5" s="5" t="s">
        <v>249</v>
      </c>
      <c r="BV5" t="s">
        <v>214</v>
      </c>
      <c r="BX5" t="s">
        <v>235</v>
      </c>
      <c r="CI5" s="13" t="s">
        <v>190</v>
      </c>
      <c r="CT5" t="s">
        <v>191</v>
      </c>
      <c r="CU5" t="s">
        <v>192</v>
      </c>
      <c r="CV5" t="s">
        <v>191</v>
      </c>
      <c r="CW5" t="s">
        <v>191</v>
      </c>
      <c r="CX5" t="s">
        <v>191</v>
      </c>
      <c r="CY5" t="s">
        <v>192</v>
      </c>
      <c r="CZ5" t="s">
        <v>192</v>
      </c>
      <c r="DA5" t="s">
        <v>192</v>
      </c>
      <c r="DB5" t="s">
        <v>192</v>
      </c>
      <c r="DC5" t="s">
        <v>191</v>
      </c>
      <c r="DD5" t="s">
        <v>191</v>
      </c>
      <c r="DF5" t="s">
        <v>194</v>
      </c>
      <c r="DJ5" t="s">
        <v>250</v>
      </c>
      <c r="DM5" s="15" t="s">
        <v>195</v>
      </c>
      <c r="DO5" s="15" t="s">
        <v>218</v>
      </c>
      <c r="DT5" s="15" t="s">
        <v>239</v>
      </c>
      <c r="DY5" t="s">
        <v>251</v>
      </c>
      <c r="EB5" s="11" t="s">
        <v>252</v>
      </c>
      <c r="EC5" s="11" t="s">
        <v>222</v>
      </c>
      <c r="EF5" s="11" t="s">
        <v>253</v>
      </c>
      <c r="EG5" s="3" t="s">
        <v>200</v>
      </c>
      <c r="EI5" s="3" t="s">
        <v>225</v>
      </c>
      <c r="EJ5" s="3" t="s">
        <v>254</v>
      </c>
      <c r="EN5" s="3" t="s">
        <v>255</v>
      </c>
      <c r="EP5" t="s">
        <v>240</v>
      </c>
      <c r="ET5" t="s">
        <v>256</v>
      </c>
    </row>
    <row r="6" spans="1:150" x14ac:dyDescent="0.3">
      <c r="A6" t="s">
        <v>150</v>
      </c>
      <c r="B6" s="5">
        <v>19</v>
      </c>
      <c r="C6" s="5" t="s">
        <v>151</v>
      </c>
      <c r="D6" s="55" t="s">
        <v>152</v>
      </c>
      <c r="E6" s="5" t="s">
        <v>257</v>
      </c>
      <c r="F6" t="s">
        <v>258</v>
      </c>
      <c r="G6" t="s">
        <v>155</v>
      </c>
      <c r="H6" s="55" t="s">
        <v>230</v>
      </c>
      <c r="J6" s="3" t="s">
        <v>158</v>
      </c>
      <c r="K6" s="3" t="s">
        <v>159</v>
      </c>
      <c r="P6" s="5" t="s">
        <v>259</v>
      </c>
      <c r="W6" t="s">
        <v>212</v>
      </c>
      <c r="Y6" t="s">
        <v>212</v>
      </c>
      <c r="AB6" s="7" t="s">
        <v>158</v>
      </c>
      <c r="AC6" s="7" t="s">
        <v>158</v>
      </c>
      <c r="AD6" s="7" t="s">
        <v>158</v>
      </c>
      <c r="AE6" s="7" t="s">
        <v>158</v>
      </c>
      <c r="AF6" s="7" t="s">
        <v>158</v>
      </c>
      <c r="AG6" s="7" t="s">
        <v>158</v>
      </c>
      <c r="AH6" t="s">
        <v>165</v>
      </c>
      <c r="AL6" s="9" t="s">
        <v>166</v>
      </c>
      <c r="AM6" s="9" t="s">
        <v>167</v>
      </c>
      <c r="AN6" s="9" t="s">
        <v>168</v>
      </c>
      <c r="AR6" s="9" t="s">
        <v>233</v>
      </c>
      <c r="AW6" t="s">
        <v>170</v>
      </c>
      <c r="AX6" t="s">
        <v>171</v>
      </c>
      <c r="AY6" t="s">
        <v>172</v>
      </c>
      <c r="BB6" t="s">
        <v>174</v>
      </c>
      <c r="BD6" t="s">
        <v>176</v>
      </c>
      <c r="BF6" t="s">
        <v>260</v>
      </c>
      <c r="BL6" t="s">
        <v>158</v>
      </c>
      <c r="BS6" s="5" t="s">
        <v>261</v>
      </c>
      <c r="BT6" s="5" t="s">
        <v>262</v>
      </c>
      <c r="BU6" t="s">
        <v>184</v>
      </c>
      <c r="BY6" s="11" t="s">
        <v>185</v>
      </c>
      <c r="CC6" t="s">
        <v>186</v>
      </c>
      <c r="CD6" t="s">
        <v>187</v>
      </c>
      <c r="CE6" t="s">
        <v>188</v>
      </c>
      <c r="CF6" t="s">
        <v>189</v>
      </c>
      <c r="CI6" s="13" t="s">
        <v>215</v>
      </c>
      <c r="CK6" s="13" t="s">
        <v>263</v>
      </c>
      <c r="CO6" s="13" t="s">
        <v>264</v>
      </c>
      <c r="CT6" t="s">
        <v>192</v>
      </c>
      <c r="CU6" t="s">
        <v>191</v>
      </c>
      <c r="CV6" t="s">
        <v>191</v>
      </c>
      <c r="CW6" t="s">
        <v>191</v>
      </c>
      <c r="CX6" t="s">
        <v>192</v>
      </c>
      <c r="CY6" t="s">
        <v>192</v>
      </c>
      <c r="CZ6" t="s">
        <v>192</v>
      </c>
      <c r="DA6" t="s">
        <v>192</v>
      </c>
      <c r="DB6" t="s">
        <v>191</v>
      </c>
      <c r="DC6" t="s">
        <v>192</v>
      </c>
      <c r="DD6" t="s">
        <v>192</v>
      </c>
      <c r="DE6" t="s">
        <v>193</v>
      </c>
      <c r="DF6" t="s">
        <v>194</v>
      </c>
      <c r="DG6" t="s">
        <v>238</v>
      </c>
      <c r="DM6" s="15" t="s">
        <v>195</v>
      </c>
      <c r="DY6" t="s">
        <v>220</v>
      </c>
      <c r="DZ6" s="11" t="s">
        <v>221</v>
      </c>
      <c r="EA6" s="11" t="s">
        <v>199</v>
      </c>
      <c r="EB6" s="11" t="s">
        <v>252</v>
      </c>
      <c r="EC6" s="11" t="s">
        <v>222</v>
      </c>
      <c r="ED6" s="11" t="s">
        <v>223</v>
      </c>
      <c r="EE6" s="11" t="s">
        <v>265</v>
      </c>
      <c r="EG6" s="3" t="s">
        <v>200</v>
      </c>
      <c r="EK6" s="3" t="s">
        <v>266</v>
      </c>
      <c r="EO6" t="s">
        <v>201</v>
      </c>
    </row>
    <row r="7" spans="1:150" x14ac:dyDescent="0.3">
      <c r="A7" t="s">
        <v>150</v>
      </c>
      <c r="B7" s="5">
        <v>19</v>
      </c>
      <c r="C7" s="5" t="s">
        <v>151</v>
      </c>
      <c r="D7" s="55" t="s">
        <v>152</v>
      </c>
      <c r="E7" s="5" t="s">
        <v>257</v>
      </c>
      <c r="F7" t="s">
        <v>243</v>
      </c>
      <c r="G7" t="s">
        <v>267</v>
      </c>
      <c r="H7" s="55" t="s">
        <v>156</v>
      </c>
      <c r="I7" t="s">
        <v>268</v>
      </c>
      <c r="J7" s="3" t="s">
        <v>158</v>
      </c>
      <c r="K7" s="3" t="s">
        <v>159</v>
      </c>
      <c r="L7" s="3" t="s">
        <v>209</v>
      </c>
      <c r="R7" s="5" t="s">
        <v>246</v>
      </c>
      <c r="W7" t="s">
        <v>161</v>
      </c>
      <c r="Y7" t="s">
        <v>212</v>
      </c>
      <c r="AB7" s="7" t="s">
        <v>158</v>
      </c>
      <c r="AC7" s="7" t="s">
        <v>158</v>
      </c>
      <c r="AD7" s="7" t="s">
        <v>158</v>
      </c>
      <c r="AE7" s="7" t="s">
        <v>158</v>
      </c>
      <c r="AF7" s="7" t="s">
        <v>158</v>
      </c>
      <c r="AG7" s="7" t="s">
        <v>158</v>
      </c>
      <c r="AH7" t="s">
        <v>165</v>
      </c>
      <c r="AL7" s="9" t="s">
        <v>166</v>
      </c>
      <c r="AM7" s="9" t="s">
        <v>167</v>
      </c>
      <c r="AN7" s="9" t="s">
        <v>168</v>
      </c>
      <c r="AO7" s="9" t="s">
        <v>232</v>
      </c>
      <c r="AW7" t="s">
        <v>170</v>
      </c>
      <c r="AX7" t="s">
        <v>171</v>
      </c>
      <c r="AY7" t="s">
        <v>172</v>
      </c>
      <c r="AZ7" t="s">
        <v>213</v>
      </c>
      <c r="BB7" t="s">
        <v>174</v>
      </c>
      <c r="BC7" t="s">
        <v>175</v>
      </c>
      <c r="BD7" t="s">
        <v>176</v>
      </c>
      <c r="BE7" t="s">
        <v>177</v>
      </c>
      <c r="BF7" t="s">
        <v>260</v>
      </c>
      <c r="BH7" t="s">
        <v>179</v>
      </c>
      <c r="BJ7" t="s">
        <v>247</v>
      </c>
      <c r="BK7" t="s">
        <v>181</v>
      </c>
      <c r="BL7" t="s">
        <v>158</v>
      </c>
      <c r="BS7" s="5" t="s">
        <v>182</v>
      </c>
      <c r="BT7" s="5" t="s">
        <v>269</v>
      </c>
      <c r="BV7" t="s">
        <v>214</v>
      </c>
      <c r="BY7" s="11" t="s">
        <v>185</v>
      </c>
      <c r="CC7" t="s">
        <v>186</v>
      </c>
      <c r="CD7" t="s">
        <v>187</v>
      </c>
      <c r="CE7" t="s">
        <v>188</v>
      </c>
      <c r="CF7" t="s">
        <v>189</v>
      </c>
      <c r="CI7" s="13" t="s">
        <v>215</v>
      </c>
      <c r="CJ7" s="13" t="s">
        <v>216</v>
      </c>
      <c r="CL7" s="13" t="s">
        <v>270</v>
      </c>
      <c r="CO7" s="13" t="s">
        <v>264</v>
      </c>
      <c r="CR7" s="13" t="s">
        <v>271</v>
      </c>
      <c r="CS7" s="13" t="s">
        <v>272</v>
      </c>
      <c r="CT7" t="s">
        <v>191</v>
      </c>
      <c r="CU7" t="s">
        <v>191</v>
      </c>
      <c r="CV7" t="s">
        <v>191</v>
      </c>
      <c r="CW7" t="s">
        <v>191</v>
      </c>
      <c r="CX7" t="s">
        <v>191</v>
      </c>
      <c r="CY7" t="s">
        <v>192</v>
      </c>
      <c r="CZ7" t="s">
        <v>192</v>
      </c>
      <c r="DA7" t="s">
        <v>192</v>
      </c>
      <c r="DB7" t="s">
        <v>192</v>
      </c>
      <c r="DC7" t="s">
        <v>192</v>
      </c>
      <c r="DD7" t="s">
        <v>192</v>
      </c>
      <c r="DE7" t="s">
        <v>193</v>
      </c>
      <c r="DF7" t="s">
        <v>194</v>
      </c>
      <c r="DN7" s="15" t="s">
        <v>196</v>
      </c>
      <c r="DO7" s="15" t="s">
        <v>218</v>
      </c>
      <c r="DP7" s="15" t="s">
        <v>197</v>
      </c>
      <c r="DY7" t="s">
        <v>220</v>
      </c>
      <c r="DZ7" s="11" t="s">
        <v>221</v>
      </c>
      <c r="EA7" s="11" t="s">
        <v>199</v>
      </c>
      <c r="EB7" s="11" t="s">
        <v>252</v>
      </c>
      <c r="EC7" s="11" t="s">
        <v>222</v>
      </c>
      <c r="ED7" s="11" t="s">
        <v>223</v>
      </c>
      <c r="EE7" s="11" t="s">
        <v>265</v>
      </c>
      <c r="EH7" s="3" t="s">
        <v>224</v>
      </c>
      <c r="EI7" s="3" t="s">
        <v>225</v>
      </c>
      <c r="EN7" s="3" t="s">
        <v>255</v>
      </c>
      <c r="EO7" t="s">
        <v>201</v>
      </c>
    </row>
    <row r="8" spans="1:150" x14ac:dyDescent="0.3">
      <c r="A8" t="s">
        <v>150</v>
      </c>
      <c r="B8" s="5">
        <v>42</v>
      </c>
      <c r="C8" s="5" t="s">
        <v>203</v>
      </c>
      <c r="D8" s="55" t="s">
        <v>204</v>
      </c>
      <c r="E8" s="5" t="s">
        <v>205</v>
      </c>
      <c r="F8" t="s">
        <v>243</v>
      </c>
      <c r="G8" t="s">
        <v>273</v>
      </c>
      <c r="H8" s="55" t="s">
        <v>230</v>
      </c>
      <c r="J8" s="3" t="s">
        <v>158</v>
      </c>
      <c r="K8" s="3" t="s">
        <v>159</v>
      </c>
      <c r="L8" s="3" t="s">
        <v>209</v>
      </c>
      <c r="M8" s="3" t="s">
        <v>210</v>
      </c>
      <c r="O8" s="3" t="s">
        <v>211</v>
      </c>
      <c r="P8" s="5" t="s">
        <v>259</v>
      </c>
      <c r="R8" s="5" t="s">
        <v>246</v>
      </c>
      <c r="W8" t="s">
        <v>163</v>
      </c>
      <c r="X8" t="s">
        <v>163</v>
      </c>
      <c r="Y8" t="s">
        <v>163</v>
      </c>
      <c r="Z8" t="s">
        <v>163</v>
      </c>
      <c r="AA8" t="s">
        <v>274</v>
      </c>
      <c r="AB8" s="7" t="s">
        <v>158</v>
      </c>
      <c r="AC8" s="7" t="s">
        <v>158</v>
      </c>
      <c r="AD8" s="7" t="s">
        <v>158</v>
      </c>
      <c r="AE8" s="7" t="s">
        <v>158</v>
      </c>
      <c r="AF8" s="7" t="s">
        <v>158</v>
      </c>
      <c r="AG8" s="7" t="s">
        <v>158</v>
      </c>
      <c r="AH8" t="s">
        <v>165</v>
      </c>
      <c r="AL8" s="9" t="s">
        <v>166</v>
      </c>
      <c r="AQ8" s="9" t="s">
        <v>275</v>
      </c>
      <c r="AR8" s="9" t="s">
        <v>233</v>
      </c>
      <c r="AW8" t="s">
        <v>170</v>
      </c>
      <c r="AX8" t="s">
        <v>171</v>
      </c>
      <c r="BC8" t="s">
        <v>175</v>
      </c>
      <c r="BG8" t="s">
        <v>178</v>
      </c>
      <c r="BK8" t="s">
        <v>181</v>
      </c>
      <c r="BL8" t="s">
        <v>158</v>
      </c>
      <c r="BS8" s="5" t="s">
        <v>248</v>
      </c>
      <c r="BT8" s="5" t="s">
        <v>249</v>
      </c>
      <c r="BU8" t="s">
        <v>184</v>
      </c>
      <c r="BY8" s="11" t="s">
        <v>185</v>
      </c>
      <c r="CB8" s="11" t="s">
        <v>233</v>
      </c>
      <c r="CC8" t="s">
        <v>186</v>
      </c>
      <c r="CD8" t="s">
        <v>187</v>
      </c>
      <c r="CI8" s="13" t="s">
        <v>276</v>
      </c>
      <c r="CT8" t="s">
        <v>191</v>
      </c>
      <c r="CU8" t="s">
        <v>191</v>
      </c>
      <c r="CV8" t="s">
        <v>191</v>
      </c>
      <c r="CW8" t="s">
        <v>191</v>
      </c>
      <c r="CX8" t="s">
        <v>191</v>
      </c>
      <c r="CY8" t="s">
        <v>191</v>
      </c>
      <c r="CZ8" t="s">
        <v>192</v>
      </c>
      <c r="DA8" t="s">
        <v>192</v>
      </c>
      <c r="DB8" t="s">
        <v>192</v>
      </c>
      <c r="DC8" t="s">
        <v>192</v>
      </c>
      <c r="DD8" t="s">
        <v>192</v>
      </c>
      <c r="DE8" t="s">
        <v>193</v>
      </c>
      <c r="DF8" t="s">
        <v>194</v>
      </c>
      <c r="DN8" s="15" t="s">
        <v>196</v>
      </c>
      <c r="DO8" s="15" t="s">
        <v>218</v>
      </c>
      <c r="DP8" s="15" t="s">
        <v>197</v>
      </c>
      <c r="DY8" t="s">
        <v>220</v>
      </c>
      <c r="DZ8" s="11" t="s">
        <v>221</v>
      </c>
      <c r="EA8" s="11" t="s">
        <v>199</v>
      </c>
      <c r="EH8" s="3" t="s">
        <v>224</v>
      </c>
      <c r="EI8" s="3" t="s">
        <v>225</v>
      </c>
      <c r="EO8" t="s">
        <v>201</v>
      </c>
      <c r="EP8" t="s">
        <v>240</v>
      </c>
      <c r="EQ8" t="s">
        <v>241</v>
      </c>
      <c r="ER8" t="s">
        <v>277</v>
      </c>
    </row>
    <row r="9" spans="1:150" x14ac:dyDescent="0.3">
      <c r="A9" t="s">
        <v>150</v>
      </c>
      <c r="B9" s="5">
        <v>17</v>
      </c>
      <c r="C9" s="5" t="s">
        <v>278</v>
      </c>
      <c r="D9" s="55" t="s">
        <v>152</v>
      </c>
      <c r="E9" s="5" t="s">
        <v>257</v>
      </c>
      <c r="F9" t="s">
        <v>243</v>
      </c>
      <c r="H9" s="55" t="s">
        <v>156</v>
      </c>
      <c r="I9" t="s">
        <v>279</v>
      </c>
      <c r="J9" s="3" t="s">
        <v>158</v>
      </c>
      <c r="M9" s="3" t="s">
        <v>210</v>
      </c>
      <c r="R9" s="5" t="s">
        <v>246</v>
      </c>
      <c r="W9" t="s">
        <v>274</v>
      </c>
      <c r="X9" t="s">
        <v>274</v>
      </c>
      <c r="Y9" t="s">
        <v>274</v>
      </c>
      <c r="AB9" s="7" t="s">
        <v>158</v>
      </c>
      <c r="AC9" s="7" t="s">
        <v>158</v>
      </c>
      <c r="AD9" s="7" t="s">
        <v>158</v>
      </c>
      <c r="AF9" s="7" t="s">
        <v>158</v>
      </c>
      <c r="AL9" s="9" t="s">
        <v>166</v>
      </c>
      <c r="AM9" s="9" t="s">
        <v>167</v>
      </c>
      <c r="AP9" s="9" t="s">
        <v>169</v>
      </c>
      <c r="AQ9" s="9" t="s">
        <v>275</v>
      </c>
      <c r="BB9" t="s">
        <v>174</v>
      </c>
      <c r="BC9" t="s">
        <v>175</v>
      </c>
      <c r="BD9" t="s">
        <v>176</v>
      </c>
      <c r="BE9" t="s">
        <v>177</v>
      </c>
      <c r="BF9" t="s">
        <v>260</v>
      </c>
      <c r="BG9" t="s">
        <v>178</v>
      </c>
      <c r="BH9" t="s">
        <v>179</v>
      </c>
      <c r="BI9" t="s">
        <v>180</v>
      </c>
      <c r="BJ9" t="s">
        <v>247</v>
      </c>
      <c r="BL9" t="s">
        <v>158</v>
      </c>
      <c r="BS9" s="5" t="s">
        <v>234</v>
      </c>
      <c r="BT9" s="5" t="s">
        <v>262</v>
      </c>
      <c r="BV9" t="s">
        <v>214</v>
      </c>
      <c r="BY9" s="11" t="s">
        <v>185</v>
      </c>
      <c r="BZ9" s="11" t="s">
        <v>166</v>
      </c>
      <c r="CC9" t="s">
        <v>186</v>
      </c>
      <c r="CD9" t="s">
        <v>187</v>
      </c>
      <c r="CE9" t="s">
        <v>188</v>
      </c>
      <c r="CF9" t="s">
        <v>189</v>
      </c>
      <c r="CI9" s="13" t="s">
        <v>215</v>
      </c>
      <c r="CJ9" s="13" t="s">
        <v>216</v>
      </c>
      <c r="CL9" s="13" t="s">
        <v>270</v>
      </c>
      <c r="CP9" s="13" t="s">
        <v>217</v>
      </c>
      <c r="CT9" t="s">
        <v>191</v>
      </c>
      <c r="CU9" t="s">
        <v>191</v>
      </c>
      <c r="CV9" t="s">
        <v>191</v>
      </c>
      <c r="CW9" t="s">
        <v>191</v>
      </c>
      <c r="CX9" t="s">
        <v>191</v>
      </c>
      <c r="DA9" t="s">
        <v>192</v>
      </c>
      <c r="DB9" t="s">
        <v>192</v>
      </c>
      <c r="DC9" t="s">
        <v>192</v>
      </c>
      <c r="DD9" t="s">
        <v>192</v>
      </c>
      <c r="DE9" t="s">
        <v>193</v>
      </c>
      <c r="DF9" t="s">
        <v>194</v>
      </c>
      <c r="DM9" s="15" t="s">
        <v>195</v>
      </c>
      <c r="DN9" s="15" t="s">
        <v>196</v>
      </c>
      <c r="DS9" s="15" t="s">
        <v>219</v>
      </c>
      <c r="DY9" t="s">
        <v>220</v>
      </c>
      <c r="DZ9" s="11" t="s">
        <v>221</v>
      </c>
      <c r="EA9" s="11" t="s">
        <v>199</v>
      </c>
      <c r="EB9" s="11" t="s">
        <v>252</v>
      </c>
      <c r="EC9" s="11" t="s">
        <v>222</v>
      </c>
      <c r="EH9" s="3" t="s">
        <v>224</v>
      </c>
      <c r="EI9" s="3" t="s">
        <v>225</v>
      </c>
      <c r="EO9" t="s">
        <v>201</v>
      </c>
      <c r="ES9" t="s">
        <v>202</v>
      </c>
    </row>
    <row r="10" spans="1:150" x14ac:dyDescent="0.3">
      <c r="A10" t="s">
        <v>150</v>
      </c>
      <c r="B10" s="5">
        <v>34</v>
      </c>
      <c r="C10" s="5" t="s">
        <v>203</v>
      </c>
      <c r="D10" s="55" t="s">
        <v>280</v>
      </c>
      <c r="E10" s="5" t="s">
        <v>205</v>
      </c>
      <c r="F10" t="s">
        <v>243</v>
      </c>
      <c r="G10" t="s">
        <v>155</v>
      </c>
      <c r="H10" s="55" t="s">
        <v>230</v>
      </c>
      <c r="J10" s="3" t="s">
        <v>158</v>
      </c>
      <c r="K10" s="3" t="s">
        <v>159</v>
      </c>
      <c r="P10" s="5" t="s">
        <v>259</v>
      </c>
      <c r="W10" t="s">
        <v>161</v>
      </c>
      <c r="Y10" t="s">
        <v>212</v>
      </c>
      <c r="AA10" t="s">
        <v>274</v>
      </c>
      <c r="AB10" s="7" t="s">
        <v>158</v>
      </c>
      <c r="AC10" s="7" t="s">
        <v>158</v>
      </c>
      <c r="AD10" s="7" t="s">
        <v>158</v>
      </c>
      <c r="AE10" s="7" t="s">
        <v>158</v>
      </c>
      <c r="AF10" s="7" t="s">
        <v>158</v>
      </c>
      <c r="AG10" s="7" t="s">
        <v>158</v>
      </c>
      <c r="AH10" t="s">
        <v>165</v>
      </c>
      <c r="AI10" t="s">
        <v>231</v>
      </c>
      <c r="AL10" s="9" t="s">
        <v>166</v>
      </c>
      <c r="AM10" s="9" t="s">
        <v>167</v>
      </c>
      <c r="AN10" s="9" t="s">
        <v>168</v>
      </c>
      <c r="AP10" s="9" t="s">
        <v>169</v>
      </c>
      <c r="AW10" t="s">
        <v>170</v>
      </c>
      <c r="AX10" t="s">
        <v>171</v>
      </c>
      <c r="BA10" t="s">
        <v>173</v>
      </c>
      <c r="BB10" t="s">
        <v>174</v>
      </c>
      <c r="BC10" t="s">
        <v>175</v>
      </c>
      <c r="BD10" t="s">
        <v>176</v>
      </c>
      <c r="BF10" t="s">
        <v>260</v>
      </c>
      <c r="BG10" t="s">
        <v>178</v>
      </c>
      <c r="BI10" t="s">
        <v>180</v>
      </c>
      <c r="BJ10" t="s">
        <v>247</v>
      </c>
      <c r="BL10" t="s">
        <v>158</v>
      </c>
      <c r="BM10" t="s">
        <v>281</v>
      </c>
      <c r="BS10" s="5" t="s">
        <v>282</v>
      </c>
      <c r="BT10" s="5" t="s">
        <v>262</v>
      </c>
      <c r="BY10" s="11" t="s">
        <v>185</v>
      </c>
      <c r="BZ10" s="11" t="s">
        <v>166</v>
      </c>
      <c r="CA10" s="11" t="s">
        <v>168</v>
      </c>
      <c r="CC10" t="s">
        <v>186</v>
      </c>
      <c r="CI10" s="13" t="s">
        <v>190</v>
      </c>
      <c r="DE10" t="s">
        <v>193</v>
      </c>
      <c r="DM10" s="15" t="s">
        <v>195</v>
      </c>
      <c r="DO10" s="15" t="s">
        <v>218</v>
      </c>
      <c r="DT10" s="15" t="s">
        <v>239</v>
      </c>
      <c r="DY10" t="s">
        <v>220</v>
      </c>
      <c r="DZ10" s="11" t="s">
        <v>221</v>
      </c>
      <c r="EA10" s="11" t="s">
        <v>199</v>
      </c>
      <c r="EB10" s="11" t="s">
        <v>252</v>
      </c>
      <c r="EC10" s="11" t="s">
        <v>222</v>
      </c>
      <c r="ED10" s="11" t="s">
        <v>223</v>
      </c>
      <c r="EG10" s="3" t="s">
        <v>200</v>
      </c>
      <c r="EH10" s="3" t="s">
        <v>224</v>
      </c>
      <c r="EI10" s="3" t="s">
        <v>225</v>
      </c>
      <c r="EO10" t="s">
        <v>201</v>
      </c>
    </row>
    <row r="11" spans="1:150" x14ac:dyDescent="0.3">
      <c r="A11" t="s">
        <v>283</v>
      </c>
      <c r="B11" s="5">
        <v>49</v>
      </c>
      <c r="C11" s="5" t="s">
        <v>151</v>
      </c>
      <c r="D11" s="55" t="s">
        <v>280</v>
      </c>
      <c r="E11" s="5" t="s">
        <v>227</v>
      </c>
      <c r="F11" t="s">
        <v>284</v>
      </c>
      <c r="G11" t="s">
        <v>273</v>
      </c>
      <c r="H11" s="55" t="s">
        <v>156</v>
      </c>
      <c r="I11" t="s">
        <v>279</v>
      </c>
      <c r="J11" s="3" t="s">
        <v>158</v>
      </c>
      <c r="Y11" t="s">
        <v>163</v>
      </c>
      <c r="AE11" s="7" t="s">
        <v>158</v>
      </c>
      <c r="AH11" t="s">
        <v>165</v>
      </c>
      <c r="AL11" s="9" t="s">
        <v>166</v>
      </c>
      <c r="AN11" s="9" t="s">
        <v>168</v>
      </c>
      <c r="AV11" s="9" t="s">
        <v>285</v>
      </c>
      <c r="AX11" t="s">
        <v>171</v>
      </c>
      <c r="BB11" t="s">
        <v>174</v>
      </c>
      <c r="BK11" t="s">
        <v>181</v>
      </c>
      <c r="BL11" t="s">
        <v>158</v>
      </c>
      <c r="BS11" s="5" t="s">
        <v>248</v>
      </c>
      <c r="BT11" s="5" t="s">
        <v>183</v>
      </c>
      <c r="BY11" s="11" t="s">
        <v>185</v>
      </c>
      <c r="BZ11" s="11" t="s">
        <v>166</v>
      </c>
      <c r="CA11" s="11" t="s">
        <v>168</v>
      </c>
      <c r="CC11" t="s">
        <v>186</v>
      </c>
      <c r="CI11" s="13" t="s">
        <v>215</v>
      </c>
      <c r="CJ11" s="13" t="s">
        <v>216</v>
      </c>
      <c r="CK11" s="13" t="s">
        <v>263</v>
      </c>
      <c r="CQ11" s="13" t="s">
        <v>286</v>
      </c>
      <c r="CT11" t="s">
        <v>192</v>
      </c>
      <c r="DE11" t="s">
        <v>193</v>
      </c>
      <c r="DM11" s="15" t="s">
        <v>195</v>
      </c>
      <c r="DN11" s="15" t="s">
        <v>196</v>
      </c>
      <c r="DO11" s="15" t="s">
        <v>218</v>
      </c>
      <c r="DZ11" s="11" t="s">
        <v>221</v>
      </c>
      <c r="EG11" s="3" t="s">
        <v>200</v>
      </c>
    </row>
    <row r="12" spans="1:150" x14ac:dyDescent="0.3">
      <c r="A12" t="s">
        <v>150</v>
      </c>
      <c r="B12" s="5">
        <v>23</v>
      </c>
      <c r="C12" s="5" t="s">
        <v>278</v>
      </c>
      <c r="D12" s="55" t="s">
        <v>204</v>
      </c>
      <c r="E12" s="5" t="s">
        <v>153</v>
      </c>
      <c r="F12" t="s">
        <v>287</v>
      </c>
      <c r="G12" t="s">
        <v>288</v>
      </c>
      <c r="H12" s="55" t="s">
        <v>156</v>
      </c>
      <c r="I12" t="s">
        <v>268</v>
      </c>
      <c r="J12" s="3" t="s">
        <v>158</v>
      </c>
      <c r="K12" s="3" t="s">
        <v>159</v>
      </c>
      <c r="R12" s="5" t="s">
        <v>246</v>
      </c>
      <c r="W12" t="s">
        <v>212</v>
      </c>
      <c r="Y12" t="s">
        <v>212</v>
      </c>
      <c r="AB12" s="7" t="s">
        <v>158</v>
      </c>
      <c r="AC12" s="7" t="s">
        <v>158</v>
      </c>
      <c r="AD12" s="7" t="s">
        <v>158</v>
      </c>
      <c r="AE12" s="7" t="s">
        <v>158</v>
      </c>
      <c r="AF12" s="7" t="s">
        <v>158</v>
      </c>
      <c r="AG12" s="7" t="s">
        <v>158</v>
      </c>
      <c r="AH12" t="s">
        <v>165</v>
      </c>
      <c r="AL12" s="9" t="s">
        <v>166</v>
      </c>
      <c r="AM12" s="9" t="s">
        <v>167</v>
      </c>
      <c r="AN12" s="9" t="s">
        <v>168</v>
      </c>
      <c r="AO12" s="9" t="s">
        <v>232</v>
      </c>
      <c r="AQ12" s="9" t="s">
        <v>275</v>
      </c>
      <c r="AW12" t="s">
        <v>170</v>
      </c>
      <c r="AX12" t="s">
        <v>171</v>
      </c>
      <c r="AY12" t="s">
        <v>172</v>
      </c>
      <c r="AZ12" t="s">
        <v>213</v>
      </c>
      <c r="BB12" t="s">
        <v>174</v>
      </c>
      <c r="BC12" t="s">
        <v>175</v>
      </c>
      <c r="BD12" t="s">
        <v>176</v>
      </c>
      <c r="BE12" t="s">
        <v>177</v>
      </c>
      <c r="BF12" t="s">
        <v>260</v>
      </c>
      <c r="BG12" t="s">
        <v>178</v>
      </c>
      <c r="BH12" t="s">
        <v>179</v>
      </c>
      <c r="BI12" t="s">
        <v>180</v>
      </c>
      <c r="BJ12" t="s">
        <v>247</v>
      </c>
      <c r="BK12" t="s">
        <v>181</v>
      </c>
      <c r="BL12" t="s">
        <v>158</v>
      </c>
      <c r="BS12" s="5" t="s">
        <v>234</v>
      </c>
      <c r="BT12" s="5" t="s">
        <v>269</v>
      </c>
      <c r="BU12" t="s">
        <v>184</v>
      </c>
      <c r="BY12" s="11" t="s">
        <v>185</v>
      </c>
      <c r="BZ12" s="11" t="s">
        <v>166</v>
      </c>
      <c r="CA12" s="11" t="s">
        <v>168</v>
      </c>
      <c r="CC12" t="s">
        <v>186</v>
      </c>
      <c r="CD12" t="s">
        <v>187</v>
      </c>
      <c r="CE12" t="s">
        <v>188</v>
      </c>
      <c r="CF12" t="s">
        <v>189</v>
      </c>
      <c r="CG12" t="s">
        <v>236</v>
      </c>
      <c r="CI12" s="13" t="s">
        <v>215</v>
      </c>
      <c r="CJ12" s="13" t="s">
        <v>216</v>
      </c>
      <c r="CK12" s="13" t="s">
        <v>263</v>
      </c>
      <c r="CL12" s="13" t="s">
        <v>270</v>
      </c>
      <c r="CM12" s="13" t="s">
        <v>289</v>
      </c>
      <c r="CT12" t="s">
        <v>192</v>
      </c>
      <c r="CU12" t="s">
        <v>192</v>
      </c>
      <c r="CV12" t="s">
        <v>191</v>
      </c>
      <c r="CW12" t="s">
        <v>191</v>
      </c>
      <c r="CX12" t="s">
        <v>191</v>
      </c>
      <c r="CY12" t="s">
        <v>192</v>
      </c>
      <c r="CZ12" t="s">
        <v>192</v>
      </c>
      <c r="DA12" t="s">
        <v>192</v>
      </c>
      <c r="DB12" t="s">
        <v>192</v>
      </c>
      <c r="DC12" t="s">
        <v>192</v>
      </c>
      <c r="DD12" t="s">
        <v>192</v>
      </c>
      <c r="DE12" t="s">
        <v>193</v>
      </c>
      <c r="DF12" t="s">
        <v>194</v>
      </c>
      <c r="DM12" s="15" t="s">
        <v>195</v>
      </c>
      <c r="DN12" s="15" t="s">
        <v>196</v>
      </c>
      <c r="DO12" s="15" t="s">
        <v>218</v>
      </c>
      <c r="DP12" s="15" t="s">
        <v>197</v>
      </c>
      <c r="DY12" t="s">
        <v>220</v>
      </c>
      <c r="DZ12" s="11" t="s">
        <v>221</v>
      </c>
      <c r="EA12" s="11" t="s">
        <v>199</v>
      </c>
      <c r="EB12" s="11" t="s">
        <v>252</v>
      </c>
      <c r="ED12" s="11" t="s">
        <v>223</v>
      </c>
      <c r="EG12" s="3" t="s">
        <v>200</v>
      </c>
      <c r="EH12" s="3" t="s">
        <v>224</v>
      </c>
      <c r="EI12" s="3" t="s">
        <v>225</v>
      </c>
      <c r="EN12" s="3" t="s">
        <v>255</v>
      </c>
      <c r="EO12" t="s">
        <v>201</v>
      </c>
      <c r="EP12" t="s">
        <v>240</v>
      </c>
      <c r="ER12" t="s">
        <v>277</v>
      </c>
    </row>
    <row r="13" spans="1:150" x14ac:dyDescent="0.3">
      <c r="A13" t="s">
        <v>283</v>
      </c>
      <c r="B13" s="5">
        <v>19</v>
      </c>
      <c r="C13" s="5" t="s">
        <v>278</v>
      </c>
      <c r="D13" s="55" t="s">
        <v>152</v>
      </c>
      <c r="E13" s="5" t="s">
        <v>257</v>
      </c>
      <c r="F13" t="s">
        <v>243</v>
      </c>
      <c r="G13" t="s">
        <v>290</v>
      </c>
      <c r="H13" s="55" t="s">
        <v>156</v>
      </c>
      <c r="I13" t="s">
        <v>279</v>
      </c>
      <c r="J13" s="3" t="s">
        <v>158</v>
      </c>
      <c r="Q13" s="5" t="s">
        <v>160</v>
      </c>
      <c r="R13" s="5" t="s">
        <v>246</v>
      </c>
      <c r="Y13" t="s">
        <v>163</v>
      </c>
      <c r="AB13" s="7" t="s">
        <v>158</v>
      </c>
      <c r="AD13" s="7" t="s">
        <v>158</v>
      </c>
      <c r="AE13" s="7" t="s">
        <v>158</v>
      </c>
      <c r="AF13" s="7" t="s">
        <v>158</v>
      </c>
      <c r="AG13" s="7" t="s">
        <v>158</v>
      </c>
      <c r="AH13" t="s">
        <v>165</v>
      </c>
      <c r="AL13" s="9" t="s">
        <v>166</v>
      </c>
      <c r="AM13" s="9" t="s">
        <v>167</v>
      </c>
      <c r="AP13" s="9" t="s">
        <v>169</v>
      </c>
      <c r="AW13" t="s">
        <v>170</v>
      </c>
      <c r="AX13" t="s">
        <v>171</v>
      </c>
      <c r="AZ13" t="s">
        <v>213</v>
      </c>
      <c r="BB13" t="s">
        <v>174</v>
      </c>
      <c r="BC13" t="s">
        <v>175</v>
      </c>
      <c r="BD13" t="s">
        <v>176</v>
      </c>
      <c r="BE13" t="s">
        <v>177</v>
      </c>
      <c r="BF13" t="s">
        <v>260</v>
      </c>
      <c r="BG13" t="s">
        <v>178</v>
      </c>
      <c r="BH13" t="s">
        <v>179</v>
      </c>
      <c r="BI13" t="s">
        <v>180</v>
      </c>
      <c r="BJ13" t="s">
        <v>247</v>
      </c>
      <c r="BK13" t="s">
        <v>181</v>
      </c>
      <c r="BL13" t="s">
        <v>158</v>
      </c>
      <c r="BS13" s="5" t="s">
        <v>182</v>
      </c>
      <c r="BT13" s="5" t="s">
        <v>249</v>
      </c>
      <c r="BU13" t="s">
        <v>184</v>
      </c>
      <c r="BY13" s="11" t="s">
        <v>185</v>
      </c>
      <c r="BZ13" s="11" t="s">
        <v>166</v>
      </c>
      <c r="CC13" t="s">
        <v>186</v>
      </c>
      <c r="CI13" s="13" t="s">
        <v>215</v>
      </c>
      <c r="CJ13" s="13" t="s">
        <v>216</v>
      </c>
      <c r="CK13" s="13" t="s">
        <v>263</v>
      </c>
      <c r="CL13" s="13" t="s">
        <v>270</v>
      </c>
      <c r="CM13" s="13" t="s">
        <v>289</v>
      </c>
      <c r="CN13" s="13" t="s">
        <v>291</v>
      </c>
      <c r="CO13" s="13" t="s">
        <v>264</v>
      </c>
      <c r="CP13" s="13" t="s">
        <v>217</v>
      </c>
      <c r="CT13" t="s">
        <v>191</v>
      </c>
      <c r="CU13" t="s">
        <v>191</v>
      </c>
      <c r="CV13" t="s">
        <v>191</v>
      </c>
      <c r="CW13" t="s">
        <v>191</v>
      </c>
      <c r="CX13" t="s">
        <v>192</v>
      </c>
      <c r="CY13" t="s">
        <v>192</v>
      </c>
      <c r="CZ13" t="s">
        <v>192</v>
      </c>
      <c r="DA13" t="s">
        <v>192</v>
      </c>
      <c r="DB13" t="s">
        <v>191</v>
      </c>
      <c r="DC13" t="s">
        <v>192</v>
      </c>
      <c r="DD13" t="s">
        <v>192</v>
      </c>
      <c r="DE13" t="s">
        <v>193</v>
      </c>
      <c r="DF13" t="s">
        <v>194</v>
      </c>
      <c r="DG13" t="s">
        <v>238</v>
      </c>
      <c r="DM13" s="15" t="s">
        <v>195</v>
      </c>
      <c r="DN13" s="15" t="s">
        <v>196</v>
      </c>
      <c r="DS13" s="15" t="s">
        <v>219</v>
      </c>
      <c r="DY13" t="s">
        <v>220</v>
      </c>
      <c r="DZ13" s="11" t="s">
        <v>221</v>
      </c>
      <c r="EA13" s="11" t="s">
        <v>199</v>
      </c>
      <c r="EB13" s="11" t="s">
        <v>252</v>
      </c>
      <c r="EC13" s="11" t="s">
        <v>222</v>
      </c>
      <c r="ED13" s="11" t="s">
        <v>223</v>
      </c>
      <c r="EE13" s="11" t="s">
        <v>265</v>
      </c>
      <c r="EG13" s="3" t="s">
        <v>200</v>
      </c>
      <c r="EI13" s="3" t="s">
        <v>225</v>
      </c>
      <c r="EO13" t="s">
        <v>201</v>
      </c>
    </row>
    <row r="14" spans="1:150" x14ac:dyDescent="0.3">
      <c r="A14" t="s">
        <v>150</v>
      </c>
      <c r="B14" s="5">
        <v>19</v>
      </c>
      <c r="C14" s="5" t="s">
        <v>278</v>
      </c>
      <c r="D14" s="55" t="s">
        <v>152</v>
      </c>
      <c r="E14" s="5" t="s">
        <v>153</v>
      </c>
      <c r="F14" t="s">
        <v>228</v>
      </c>
      <c r="H14" s="55" t="s">
        <v>230</v>
      </c>
      <c r="I14" t="s">
        <v>157</v>
      </c>
      <c r="J14" s="3" t="s">
        <v>158</v>
      </c>
      <c r="K14" s="3" t="s">
        <v>159</v>
      </c>
      <c r="Q14" s="5" t="s">
        <v>160</v>
      </c>
      <c r="R14" s="5" t="s">
        <v>246</v>
      </c>
      <c r="W14" t="s">
        <v>161</v>
      </c>
      <c r="X14" t="s">
        <v>274</v>
      </c>
      <c r="Y14" t="s">
        <v>212</v>
      </c>
      <c r="Z14" t="s">
        <v>274</v>
      </c>
      <c r="AA14" t="s">
        <v>274</v>
      </c>
      <c r="AB14" s="7" t="s">
        <v>158</v>
      </c>
      <c r="AC14" s="7" t="s">
        <v>158</v>
      </c>
      <c r="AD14" s="7" t="s">
        <v>158</v>
      </c>
      <c r="AE14" s="7" t="s">
        <v>158</v>
      </c>
      <c r="AF14" s="7" t="s">
        <v>158</v>
      </c>
      <c r="AG14" s="7" t="s">
        <v>158</v>
      </c>
      <c r="AH14" t="s">
        <v>165</v>
      </c>
      <c r="AN14" s="9" t="s">
        <v>168</v>
      </c>
      <c r="AW14" t="s">
        <v>170</v>
      </c>
      <c r="BC14" t="s">
        <v>175</v>
      </c>
      <c r="BE14" t="s">
        <v>177</v>
      </c>
      <c r="BG14" t="s">
        <v>178</v>
      </c>
      <c r="BL14" t="s">
        <v>158</v>
      </c>
      <c r="BO14" t="s">
        <v>210</v>
      </c>
      <c r="BS14" s="5" t="s">
        <v>234</v>
      </c>
      <c r="BT14" s="5" t="s">
        <v>269</v>
      </c>
      <c r="BV14" t="s">
        <v>214</v>
      </c>
      <c r="BY14" s="11" t="s">
        <v>185</v>
      </c>
      <c r="CC14" t="s">
        <v>186</v>
      </c>
      <c r="CF14" t="s">
        <v>189</v>
      </c>
      <c r="CI14" s="13" t="s">
        <v>215</v>
      </c>
      <c r="CJ14" s="13" t="s">
        <v>216</v>
      </c>
      <c r="CR14" s="13" t="s">
        <v>271</v>
      </c>
      <c r="CS14" s="13" t="s">
        <v>272</v>
      </c>
      <c r="CT14" t="s">
        <v>191</v>
      </c>
      <c r="CU14" t="s">
        <v>191</v>
      </c>
      <c r="CV14" t="s">
        <v>191</v>
      </c>
      <c r="CW14" t="s">
        <v>191</v>
      </c>
      <c r="CX14" t="s">
        <v>192</v>
      </c>
      <c r="CY14" t="s">
        <v>191</v>
      </c>
      <c r="CZ14" t="s">
        <v>192</v>
      </c>
      <c r="DA14" t="s">
        <v>192</v>
      </c>
      <c r="DB14" t="s">
        <v>192</v>
      </c>
      <c r="DC14" t="s">
        <v>192</v>
      </c>
      <c r="DD14" t="s">
        <v>192</v>
      </c>
      <c r="DE14" t="s">
        <v>193</v>
      </c>
      <c r="DF14" t="s">
        <v>194</v>
      </c>
      <c r="DM14" s="15" t="s">
        <v>195</v>
      </c>
      <c r="DN14" s="15" t="s">
        <v>196</v>
      </c>
      <c r="DO14" s="15" t="s">
        <v>218</v>
      </c>
      <c r="DY14" t="s">
        <v>251</v>
      </c>
      <c r="EE14" s="11" t="s">
        <v>265</v>
      </c>
      <c r="EJ14" s="3" t="s">
        <v>254</v>
      </c>
      <c r="EP14" t="s">
        <v>240</v>
      </c>
    </row>
    <row r="15" spans="1:150" x14ac:dyDescent="0.3">
      <c r="A15" t="s">
        <v>150</v>
      </c>
      <c r="B15" s="5">
        <v>19</v>
      </c>
      <c r="C15" s="5" t="s">
        <v>278</v>
      </c>
      <c r="D15" s="55" t="s">
        <v>152</v>
      </c>
      <c r="E15" s="5" t="s">
        <v>257</v>
      </c>
      <c r="F15" t="s">
        <v>243</v>
      </c>
      <c r="G15" t="s">
        <v>267</v>
      </c>
      <c r="H15" s="55" t="s">
        <v>156</v>
      </c>
      <c r="I15" t="s">
        <v>292</v>
      </c>
      <c r="J15" s="3" t="s">
        <v>158</v>
      </c>
      <c r="K15" s="3" t="s">
        <v>159</v>
      </c>
      <c r="P15" s="5" t="s">
        <v>259</v>
      </c>
      <c r="W15" t="s">
        <v>212</v>
      </c>
      <c r="X15" t="s">
        <v>212</v>
      </c>
      <c r="Y15" t="s">
        <v>212</v>
      </c>
      <c r="Z15" t="s">
        <v>212</v>
      </c>
      <c r="AA15" t="s">
        <v>212</v>
      </c>
      <c r="AB15" s="7" t="s">
        <v>159</v>
      </c>
      <c r="AC15" s="7" t="s">
        <v>159</v>
      </c>
      <c r="AD15" s="7" t="s">
        <v>159</v>
      </c>
      <c r="AE15" s="7" t="s">
        <v>159</v>
      </c>
      <c r="AF15" s="7" t="s">
        <v>159</v>
      </c>
      <c r="AG15" s="7" t="s">
        <v>159</v>
      </c>
      <c r="AH15" t="s">
        <v>165</v>
      </c>
      <c r="AN15" s="9" t="s">
        <v>168</v>
      </c>
      <c r="AR15" s="9" t="s">
        <v>233</v>
      </c>
      <c r="BA15" t="s">
        <v>173</v>
      </c>
      <c r="BI15" t="s">
        <v>180</v>
      </c>
      <c r="BK15" t="s">
        <v>181</v>
      </c>
      <c r="BO15" t="s">
        <v>210</v>
      </c>
      <c r="BS15" s="5" t="s">
        <v>234</v>
      </c>
      <c r="BT15" s="5" t="s">
        <v>269</v>
      </c>
      <c r="BU15" t="s">
        <v>184</v>
      </c>
      <c r="CF15" t="s">
        <v>189</v>
      </c>
      <c r="CI15" s="13" t="s">
        <v>276</v>
      </c>
      <c r="CK15" s="13" t="s">
        <v>263</v>
      </c>
      <c r="CT15" t="s">
        <v>192</v>
      </c>
      <c r="CU15" t="s">
        <v>192</v>
      </c>
      <c r="CV15" t="s">
        <v>192</v>
      </c>
      <c r="CW15" t="s">
        <v>192</v>
      </c>
      <c r="CX15" t="s">
        <v>192</v>
      </c>
      <c r="CY15" t="s">
        <v>192</v>
      </c>
      <c r="CZ15" t="s">
        <v>192</v>
      </c>
      <c r="DA15" t="s">
        <v>192</v>
      </c>
      <c r="DB15" t="s">
        <v>192</v>
      </c>
      <c r="DC15" t="s">
        <v>192</v>
      </c>
      <c r="DD15" t="s">
        <v>192</v>
      </c>
      <c r="DE15" t="s">
        <v>193</v>
      </c>
      <c r="DR15" s="15" t="s">
        <v>293</v>
      </c>
      <c r="DT15" s="15" t="s">
        <v>239</v>
      </c>
      <c r="DY15" t="s">
        <v>294</v>
      </c>
      <c r="EB15" s="11" t="s">
        <v>252</v>
      </c>
      <c r="EK15" s="3" t="s">
        <v>266</v>
      </c>
      <c r="EQ15" t="s">
        <v>241</v>
      </c>
    </row>
    <row r="16" spans="1:150" x14ac:dyDescent="0.3">
      <c r="A16" t="s">
        <v>150</v>
      </c>
      <c r="B16" s="5">
        <v>21</v>
      </c>
      <c r="C16" s="5" t="s">
        <v>151</v>
      </c>
      <c r="D16" s="55" t="s">
        <v>152</v>
      </c>
      <c r="E16" s="5" t="s">
        <v>257</v>
      </c>
      <c r="F16" t="s">
        <v>228</v>
      </c>
      <c r="G16" t="s">
        <v>229</v>
      </c>
      <c r="H16" s="55" t="s">
        <v>245</v>
      </c>
      <c r="J16" s="3" t="s">
        <v>158</v>
      </c>
      <c r="K16" s="3" t="s">
        <v>159</v>
      </c>
      <c r="W16" t="s">
        <v>161</v>
      </c>
      <c r="Y16" t="s">
        <v>163</v>
      </c>
      <c r="AB16" s="7" t="s">
        <v>158</v>
      </c>
      <c r="AC16" s="7" t="s">
        <v>158</v>
      </c>
      <c r="AD16" s="7" t="s">
        <v>158</v>
      </c>
      <c r="AE16" s="7" t="s">
        <v>158</v>
      </c>
      <c r="AF16" s="7" t="s">
        <v>158</v>
      </c>
      <c r="AG16" s="7" t="s">
        <v>158</v>
      </c>
      <c r="AH16" t="s">
        <v>165</v>
      </c>
      <c r="AL16" s="9" t="s">
        <v>166</v>
      </c>
      <c r="AN16" s="9" t="s">
        <v>168</v>
      </c>
      <c r="AW16" t="s">
        <v>170</v>
      </c>
      <c r="AX16" t="s">
        <v>171</v>
      </c>
      <c r="AY16" t="s">
        <v>172</v>
      </c>
      <c r="AZ16" t="s">
        <v>213</v>
      </c>
      <c r="BA16" t="s">
        <v>173</v>
      </c>
      <c r="BB16" t="s">
        <v>174</v>
      </c>
      <c r="BD16" t="s">
        <v>176</v>
      </c>
      <c r="BE16" t="s">
        <v>177</v>
      </c>
      <c r="BF16" t="s">
        <v>260</v>
      </c>
      <c r="BH16" t="s">
        <v>179</v>
      </c>
      <c r="BK16" t="s">
        <v>181</v>
      </c>
      <c r="BL16" t="s">
        <v>158</v>
      </c>
      <c r="BS16" s="5" t="s">
        <v>182</v>
      </c>
      <c r="BT16" s="5" t="s">
        <v>183</v>
      </c>
      <c r="BY16" s="11" t="s">
        <v>185</v>
      </c>
      <c r="BZ16" s="11" t="s">
        <v>166</v>
      </c>
      <c r="CA16" s="11" t="s">
        <v>168</v>
      </c>
      <c r="CD16" t="s">
        <v>187</v>
      </c>
      <c r="CG16" t="s">
        <v>236</v>
      </c>
      <c r="CI16" s="13" t="s">
        <v>276</v>
      </c>
      <c r="CT16" t="s">
        <v>191</v>
      </c>
      <c r="CU16" t="s">
        <v>191</v>
      </c>
      <c r="CV16" t="s">
        <v>191</v>
      </c>
      <c r="CW16" t="s">
        <v>191</v>
      </c>
      <c r="CX16" t="s">
        <v>191</v>
      </c>
      <c r="CY16" t="s">
        <v>191</v>
      </c>
      <c r="CZ16" t="s">
        <v>192</v>
      </c>
      <c r="DA16" t="s">
        <v>192</v>
      </c>
      <c r="DB16" t="s">
        <v>191</v>
      </c>
      <c r="DC16" t="s">
        <v>192</v>
      </c>
      <c r="DD16" t="s">
        <v>192</v>
      </c>
      <c r="DE16" t="s">
        <v>193</v>
      </c>
      <c r="DF16" t="s">
        <v>194</v>
      </c>
      <c r="DN16" s="15" t="s">
        <v>196</v>
      </c>
      <c r="DO16" s="15" t="s">
        <v>218</v>
      </c>
      <c r="DP16" s="15" t="s">
        <v>197</v>
      </c>
      <c r="DY16" t="s">
        <v>198</v>
      </c>
      <c r="DZ16" s="11" t="s">
        <v>221</v>
      </c>
      <c r="EA16" s="11" t="s">
        <v>199</v>
      </c>
      <c r="EB16" s="11" t="s">
        <v>252</v>
      </c>
      <c r="EC16" s="11" t="s">
        <v>222</v>
      </c>
      <c r="ED16" s="11" t="s">
        <v>223</v>
      </c>
      <c r="EG16" s="3" t="s">
        <v>200</v>
      </c>
      <c r="EH16" s="3" t="s">
        <v>224</v>
      </c>
      <c r="EI16" s="3" t="s">
        <v>225</v>
      </c>
      <c r="EQ16" t="s">
        <v>241</v>
      </c>
    </row>
    <row r="17" spans="1:149" x14ac:dyDescent="0.3">
      <c r="A17" t="s">
        <v>150</v>
      </c>
      <c r="B17" s="5">
        <v>19</v>
      </c>
      <c r="C17" s="5" t="s">
        <v>278</v>
      </c>
      <c r="D17" s="55" t="s">
        <v>152</v>
      </c>
      <c r="E17" s="5" t="s">
        <v>257</v>
      </c>
      <c r="F17" t="s">
        <v>228</v>
      </c>
      <c r="G17" t="s">
        <v>288</v>
      </c>
      <c r="H17" s="55" t="s">
        <v>245</v>
      </c>
      <c r="J17" s="3" t="s">
        <v>158</v>
      </c>
      <c r="K17" s="3" t="s">
        <v>159</v>
      </c>
      <c r="Q17" s="5" t="s">
        <v>160</v>
      </c>
      <c r="R17" s="5" t="s">
        <v>246</v>
      </c>
      <c r="W17" t="s">
        <v>161</v>
      </c>
      <c r="X17" t="s">
        <v>274</v>
      </c>
      <c r="Y17" t="s">
        <v>212</v>
      </c>
      <c r="Z17" t="s">
        <v>274</v>
      </c>
      <c r="AB17" s="7" t="s">
        <v>158</v>
      </c>
      <c r="AC17" s="7" t="s">
        <v>158</v>
      </c>
      <c r="AD17" s="7" t="s">
        <v>158</v>
      </c>
      <c r="AE17" s="7" t="s">
        <v>158</v>
      </c>
      <c r="AF17" s="7" t="s">
        <v>158</v>
      </c>
      <c r="AG17" s="7" t="s">
        <v>158</v>
      </c>
      <c r="AI17" t="s">
        <v>231</v>
      </c>
      <c r="AL17" s="9" t="s">
        <v>166</v>
      </c>
      <c r="AM17" s="9" t="s">
        <v>167</v>
      </c>
      <c r="AN17" s="9" t="s">
        <v>168</v>
      </c>
      <c r="AT17" s="9" t="s">
        <v>295</v>
      </c>
      <c r="AW17" t="s">
        <v>170</v>
      </c>
      <c r="AX17" t="s">
        <v>171</v>
      </c>
      <c r="AY17" t="s">
        <v>172</v>
      </c>
      <c r="BA17" t="s">
        <v>173</v>
      </c>
      <c r="BB17" t="s">
        <v>174</v>
      </c>
      <c r="BC17" t="s">
        <v>175</v>
      </c>
      <c r="BD17" t="s">
        <v>176</v>
      </c>
      <c r="BE17" t="s">
        <v>177</v>
      </c>
      <c r="BF17" t="s">
        <v>260</v>
      </c>
      <c r="BG17" t="s">
        <v>178</v>
      </c>
      <c r="BH17" t="s">
        <v>179</v>
      </c>
      <c r="BI17" t="s">
        <v>180</v>
      </c>
      <c r="BJ17" t="s">
        <v>247</v>
      </c>
      <c r="BL17" t="s">
        <v>158</v>
      </c>
      <c r="BS17" s="5" t="s">
        <v>234</v>
      </c>
      <c r="BT17" s="5" t="s">
        <v>183</v>
      </c>
      <c r="BV17" t="s">
        <v>214</v>
      </c>
      <c r="BW17" t="s">
        <v>296</v>
      </c>
      <c r="BY17" s="11" t="s">
        <v>185</v>
      </c>
      <c r="BZ17" s="11" t="s">
        <v>166</v>
      </c>
      <c r="CA17" s="11" t="s">
        <v>168</v>
      </c>
      <c r="CC17" t="s">
        <v>186</v>
      </c>
      <c r="CD17" t="s">
        <v>187</v>
      </c>
      <c r="CE17" t="s">
        <v>188</v>
      </c>
      <c r="CF17" t="s">
        <v>189</v>
      </c>
      <c r="CG17" t="s">
        <v>236</v>
      </c>
      <c r="CI17" s="13" t="s">
        <v>190</v>
      </c>
      <c r="CT17" t="s">
        <v>192</v>
      </c>
      <c r="CU17" t="s">
        <v>191</v>
      </c>
      <c r="CV17" t="s">
        <v>191</v>
      </c>
      <c r="CW17" t="s">
        <v>191</v>
      </c>
      <c r="CX17" t="s">
        <v>192</v>
      </c>
      <c r="CY17" t="s">
        <v>192</v>
      </c>
      <c r="CZ17" t="s">
        <v>192</v>
      </c>
      <c r="DA17" t="s">
        <v>192</v>
      </c>
      <c r="DB17" t="s">
        <v>191</v>
      </c>
      <c r="DC17" t="s">
        <v>192</v>
      </c>
      <c r="DD17" t="s">
        <v>192</v>
      </c>
      <c r="DE17" t="s">
        <v>193</v>
      </c>
      <c r="DF17" t="s">
        <v>194</v>
      </c>
      <c r="DN17" s="15" t="s">
        <v>196</v>
      </c>
      <c r="DO17" s="15" t="s">
        <v>218</v>
      </c>
      <c r="DQ17" s="15" t="s">
        <v>297</v>
      </c>
      <c r="DY17" t="s">
        <v>220</v>
      </c>
      <c r="DZ17" s="11" t="s">
        <v>221</v>
      </c>
      <c r="EA17" s="11" t="s">
        <v>199</v>
      </c>
      <c r="EB17" s="11" t="s">
        <v>252</v>
      </c>
      <c r="EC17" s="11" t="s">
        <v>222</v>
      </c>
      <c r="ED17" s="11" t="s">
        <v>223</v>
      </c>
      <c r="EG17" s="3" t="s">
        <v>200</v>
      </c>
      <c r="EH17" s="3" t="s">
        <v>224</v>
      </c>
      <c r="EI17" s="3" t="s">
        <v>225</v>
      </c>
      <c r="EN17" s="3" t="s">
        <v>255</v>
      </c>
      <c r="EO17" t="s">
        <v>201</v>
      </c>
      <c r="EP17" t="s">
        <v>240</v>
      </c>
    </row>
    <row r="18" spans="1:149" x14ac:dyDescent="0.3">
      <c r="A18" t="s">
        <v>150</v>
      </c>
      <c r="B18" s="5">
        <v>54</v>
      </c>
      <c r="C18" s="5" t="s">
        <v>151</v>
      </c>
      <c r="D18" s="55" t="s">
        <v>204</v>
      </c>
      <c r="E18" s="5" t="s">
        <v>205</v>
      </c>
      <c r="F18" t="s">
        <v>298</v>
      </c>
      <c r="G18" t="s">
        <v>299</v>
      </c>
      <c r="H18" s="55" t="s">
        <v>245</v>
      </c>
      <c r="J18" s="3" t="s">
        <v>158</v>
      </c>
      <c r="L18" s="3" t="s">
        <v>209</v>
      </c>
      <c r="M18" s="3" t="s">
        <v>210</v>
      </c>
      <c r="W18" t="s">
        <v>162</v>
      </c>
      <c r="X18" t="s">
        <v>161</v>
      </c>
      <c r="Y18" t="s">
        <v>161</v>
      </c>
      <c r="Z18" t="s">
        <v>162</v>
      </c>
      <c r="AA18" t="s">
        <v>162</v>
      </c>
      <c r="AB18" s="7" t="s">
        <v>158</v>
      </c>
      <c r="AC18" s="7" t="s">
        <v>158</v>
      </c>
      <c r="AD18" s="7" t="s">
        <v>158</v>
      </c>
      <c r="AE18" s="7" t="s">
        <v>158</v>
      </c>
      <c r="AF18" s="7" t="s">
        <v>158</v>
      </c>
      <c r="AG18" s="7" t="s">
        <v>158</v>
      </c>
      <c r="AH18" t="s">
        <v>165</v>
      </c>
      <c r="AS18" s="9" t="s">
        <v>300</v>
      </c>
      <c r="CI18" s="13" t="s">
        <v>276</v>
      </c>
      <c r="CT18" t="s">
        <v>191</v>
      </c>
      <c r="CU18" t="s">
        <v>191</v>
      </c>
      <c r="CV18" t="s">
        <v>192</v>
      </c>
      <c r="CW18" t="s">
        <v>192</v>
      </c>
      <c r="CX18" t="s">
        <v>192</v>
      </c>
      <c r="CY18" t="s">
        <v>191</v>
      </c>
      <c r="CZ18" t="s">
        <v>192</v>
      </c>
      <c r="DA18" t="s">
        <v>192</v>
      </c>
      <c r="DB18" t="s">
        <v>191</v>
      </c>
      <c r="DC18" t="s">
        <v>192</v>
      </c>
      <c r="DD18" t="s">
        <v>192</v>
      </c>
      <c r="DE18" t="s">
        <v>193</v>
      </c>
      <c r="DF18" t="s">
        <v>194</v>
      </c>
      <c r="DG18" t="s">
        <v>238</v>
      </c>
      <c r="DY18" t="s">
        <v>301</v>
      </c>
      <c r="DZ18" s="11" t="s">
        <v>221</v>
      </c>
      <c r="EB18" s="11" t="s">
        <v>252</v>
      </c>
      <c r="EC18" s="11" t="s">
        <v>222</v>
      </c>
      <c r="EG18" s="3" t="s">
        <v>200</v>
      </c>
      <c r="EL18" s="3" t="s">
        <v>226</v>
      </c>
      <c r="EO18" t="s">
        <v>201</v>
      </c>
    </row>
    <row r="19" spans="1:149" x14ac:dyDescent="0.3">
      <c r="A19" t="s">
        <v>283</v>
      </c>
      <c r="B19" s="5">
        <v>46</v>
      </c>
      <c r="C19" s="5" t="s">
        <v>151</v>
      </c>
      <c r="D19" s="55" t="s">
        <v>204</v>
      </c>
      <c r="E19" s="5" t="s">
        <v>205</v>
      </c>
      <c r="F19" t="s">
        <v>302</v>
      </c>
      <c r="G19" t="s">
        <v>299</v>
      </c>
      <c r="H19" s="55" t="s">
        <v>156</v>
      </c>
      <c r="I19" t="s">
        <v>279</v>
      </c>
      <c r="J19" s="3" t="s">
        <v>158</v>
      </c>
      <c r="R19" s="5" t="s">
        <v>246</v>
      </c>
      <c r="W19" t="s">
        <v>163</v>
      </c>
      <c r="Y19" t="s">
        <v>212</v>
      </c>
      <c r="AA19" t="s">
        <v>274</v>
      </c>
      <c r="AB19" s="7" t="s">
        <v>158</v>
      </c>
      <c r="AC19" s="7" t="s">
        <v>158</v>
      </c>
      <c r="AD19" s="7" t="s">
        <v>158</v>
      </c>
      <c r="AE19" s="7" t="s">
        <v>158</v>
      </c>
      <c r="AF19" s="7" t="s">
        <v>158</v>
      </c>
      <c r="AG19" s="7" t="s">
        <v>158</v>
      </c>
      <c r="AH19" t="s">
        <v>165</v>
      </c>
      <c r="AQ19" s="9" t="s">
        <v>275</v>
      </c>
      <c r="BG19" t="s">
        <v>178</v>
      </c>
      <c r="BM19" t="s">
        <v>281</v>
      </c>
      <c r="BN19" t="s">
        <v>159</v>
      </c>
      <c r="BS19" s="5" t="s">
        <v>182</v>
      </c>
      <c r="BT19" s="5" t="s">
        <v>249</v>
      </c>
      <c r="BV19" t="s">
        <v>214</v>
      </c>
      <c r="BY19" s="11" t="s">
        <v>185</v>
      </c>
      <c r="CC19" t="s">
        <v>186</v>
      </c>
      <c r="CF19" t="s">
        <v>189</v>
      </c>
      <c r="CG19" t="s">
        <v>236</v>
      </c>
      <c r="CI19" s="13" t="s">
        <v>215</v>
      </c>
      <c r="CJ19" s="13" t="s">
        <v>216</v>
      </c>
      <c r="CK19" s="13" t="s">
        <v>263</v>
      </c>
      <c r="CN19" s="13" t="s">
        <v>291</v>
      </c>
      <c r="CP19" s="13" t="s">
        <v>217</v>
      </c>
      <c r="CQ19" s="13" t="s">
        <v>286</v>
      </c>
      <c r="CT19" t="s">
        <v>191</v>
      </c>
      <c r="CU19" t="s">
        <v>191</v>
      </c>
      <c r="CV19" t="s">
        <v>191</v>
      </c>
      <c r="CW19" t="s">
        <v>191</v>
      </c>
      <c r="CX19" t="s">
        <v>191</v>
      </c>
      <c r="CY19" t="s">
        <v>191</v>
      </c>
      <c r="CZ19" t="s">
        <v>191</v>
      </c>
      <c r="DA19" t="s">
        <v>192</v>
      </c>
      <c r="DB19" t="s">
        <v>192</v>
      </c>
      <c r="DC19" t="s">
        <v>192</v>
      </c>
      <c r="DD19" t="s">
        <v>192</v>
      </c>
      <c r="DE19" t="s">
        <v>193</v>
      </c>
      <c r="DF19" t="s">
        <v>194</v>
      </c>
      <c r="DG19" t="s">
        <v>238</v>
      </c>
      <c r="DM19" s="15" t="s">
        <v>195</v>
      </c>
      <c r="DN19" s="15" t="s">
        <v>196</v>
      </c>
      <c r="DP19" s="15" t="s">
        <v>197</v>
      </c>
      <c r="DQ19" s="15" t="s">
        <v>297</v>
      </c>
      <c r="DY19" t="s">
        <v>220</v>
      </c>
      <c r="DZ19" s="11" t="s">
        <v>221</v>
      </c>
      <c r="EA19" s="11" t="s">
        <v>199</v>
      </c>
      <c r="EB19" s="11" t="s">
        <v>252</v>
      </c>
      <c r="EC19" s="11" t="s">
        <v>222</v>
      </c>
      <c r="ED19" s="11" t="s">
        <v>223</v>
      </c>
      <c r="EH19" s="3" t="s">
        <v>224</v>
      </c>
      <c r="EI19" s="3" t="s">
        <v>225</v>
      </c>
      <c r="EK19" s="3" t="s">
        <v>266</v>
      </c>
      <c r="EO19" t="s">
        <v>201</v>
      </c>
    </row>
    <row r="20" spans="1:149" x14ac:dyDescent="0.3">
      <c r="A20" t="s">
        <v>150</v>
      </c>
      <c r="B20" s="5">
        <v>36</v>
      </c>
      <c r="C20" s="5" t="s">
        <v>151</v>
      </c>
      <c r="D20" s="55" t="s">
        <v>204</v>
      </c>
      <c r="E20" s="5" t="s">
        <v>205</v>
      </c>
      <c r="F20" t="s">
        <v>243</v>
      </c>
      <c r="G20" t="s">
        <v>303</v>
      </c>
      <c r="H20" s="55" t="s">
        <v>230</v>
      </c>
      <c r="I20" t="s">
        <v>279</v>
      </c>
      <c r="J20" s="3" t="s">
        <v>158</v>
      </c>
      <c r="K20" s="3" t="s">
        <v>159</v>
      </c>
      <c r="L20" s="3" t="s">
        <v>209</v>
      </c>
      <c r="P20" s="5" t="s">
        <v>259</v>
      </c>
      <c r="Q20" s="5" t="s">
        <v>160</v>
      </c>
      <c r="S20" s="5" t="s">
        <v>304</v>
      </c>
      <c r="W20" t="s">
        <v>212</v>
      </c>
      <c r="X20" t="s">
        <v>212</v>
      </c>
      <c r="Y20" t="s">
        <v>212</v>
      </c>
      <c r="Z20" t="s">
        <v>212</v>
      </c>
      <c r="AA20" t="s">
        <v>274</v>
      </c>
      <c r="AB20" s="7" t="s">
        <v>158</v>
      </c>
      <c r="AC20" s="7" t="s">
        <v>158</v>
      </c>
      <c r="AD20" s="7" t="s">
        <v>158</v>
      </c>
      <c r="AE20" s="7" t="s">
        <v>158</v>
      </c>
      <c r="AF20" s="7" t="s">
        <v>158</v>
      </c>
      <c r="AG20" s="7" t="s">
        <v>158</v>
      </c>
      <c r="AH20" t="s">
        <v>165</v>
      </c>
      <c r="AL20" s="9" t="s">
        <v>166</v>
      </c>
      <c r="AP20" s="9" t="s">
        <v>169</v>
      </c>
      <c r="AR20" s="9" t="s">
        <v>233</v>
      </c>
      <c r="AW20" t="s">
        <v>170</v>
      </c>
      <c r="AX20" t="s">
        <v>171</v>
      </c>
      <c r="BC20" t="s">
        <v>175</v>
      </c>
      <c r="BG20" t="s">
        <v>178</v>
      </c>
      <c r="BL20" t="s">
        <v>158</v>
      </c>
      <c r="BS20" s="5" t="s">
        <v>248</v>
      </c>
      <c r="BT20" s="5" t="s">
        <v>269</v>
      </c>
      <c r="BV20" t="s">
        <v>214</v>
      </c>
      <c r="BY20" s="11" t="s">
        <v>185</v>
      </c>
      <c r="CB20" s="11" t="s">
        <v>233</v>
      </c>
      <c r="CC20" t="s">
        <v>186</v>
      </c>
      <c r="CG20" t="s">
        <v>236</v>
      </c>
      <c r="CI20" s="13" t="s">
        <v>215</v>
      </c>
      <c r="CO20" s="13" t="s">
        <v>264</v>
      </c>
      <c r="CT20" t="s">
        <v>191</v>
      </c>
      <c r="CU20" t="s">
        <v>191</v>
      </c>
      <c r="CV20" t="s">
        <v>191</v>
      </c>
      <c r="CW20" t="s">
        <v>191</v>
      </c>
      <c r="CX20" t="s">
        <v>191</v>
      </c>
      <c r="CY20" t="s">
        <v>191</v>
      </c>
      <c r="CZ20" t="s">
        <v>192</v>
      </c>
      <c r="DA20" t="s">
        <v>192</v>
      </c>
      <c r="DB20" t="s">
        <v>191</v>
      </c>
      <c r="DC20" t="s">
        <v>192</v>
      </c>
      <c r="DD20" t="s">
        <v>192</v>
      </c>
      <c r="DG20" t="s">
        <v>238</v>
      </c>
      <c r="DI20" t="s">
        <v>305</v>
      </c>
      <c r="DN20" s="15" t="s">
        <v>196</v>
      </c>
      <c r="DO20" s="15" t="s">
        <v>218</v>
      </c>
      <c r="DQ20" s="15" t="s">
        <v>297</v>
      </c>
      <c r="DU20" s="15" t="s">
        <v>306</v>
      </c>
      <c r="DY20" t="s">
        <v>220</v>
      </c>
      <c r="DZ20" s="11" t="s">
        <v>221</v>
      </c>
      <c r="EE20" s="11" t="s">
        <v>265</v>
      </c>
      <c r="EH20" s="3" t="s">
        <v>224</v>
      </c>
      <c r="EI20" s="3" t="s">
        <v>225</v>
      </c>
      <c r="EO20" t="s">
        <v>201</v>
      </c>
      <c r="EQ20" t="s">
        <v>241</v>
      </c>
    </row>
    <row r="21" spans="1:149" x14ac:dyDescent="0.3">
      <c r="A21" t="s">
        <v>150</v>
      </c>
      <c r="B21" s="5">
        <v>31</v>
      </c>
      <c r="C21" s="5" t="s">
        <v>278</v>
      </c>
      <c r="D21" s="55" t="s">
        <v>204</v>
      </c>
      <c r="E21" s="5" t="s">
        <v>227</v>
      </c>
      <c r="F21" t="s">
        <v>154</v>
      </c>
      <c r="G21" t="s">
        <v>307</v>
      </c>
      <c r="H21" s="55" t="s">
        <v>230</v>
      </c>
      <c r="J21" s="3" t="s">
        <v>158</v>
      </c>
      <c r="K21" s="3" t="s">
        <v>159</v>
      </c>
      <c r="L21" s="3" t="s">
        <v>209</v>
      </c>
      <c r="P21" s="5" t="s">
        <v>259</v>
      </c>
      <c r="R21" s="5" t="s">
        <v>246</v>
      </c>
      <c r="U21" s="5" t="s">
        <v>308</v>
      </c>
      <c r="W21" t="s">
        <v>161</v>
      </c>
      <c r="Y21" t="s">
        <v>212</v>
      </c>
      <c r="AB21" s="7" t="s">
        <v>158</v>
      </c>
      <c r="AD21" s="7" t="s">
        <v>158</v>
      </c>
      <c r="AG21" s="7" t="s">
        <v>158</v>
      </c>
      <c r="AJ21" t="s">
        <v>309</v>
      </c>
      <c r="AL21" s="9" t="s">
        <v>166</v>
      </c>
      <c r="AM21" s="9" t="s">
        <v>167</v>
      </c>
      <c r="AN21" s="9" t="s">
        <v>168</v>
      </c>
      <c r="AO21" s="9" t="s">
        <v>232</v>
      </c>
      <c r="AT21" s="9" t="s">
        <v>295</v>
      </c>
      <c r="AW21" t="s">
        <v>170</v>
      </c>
      <c r="AX21" t="s">
        <v>171</v>
      </c>
      <c r="AY21" t="s">
        <v>172</v>
      </c>
      <c r="AZ21" t="s">
        <v>213</v>
      </c>
      <c r="BB21" t="s">
        <v>174</v>
      </c>
      <c r="BD21" t="s">
        <v>176</v>
      </c>
      <c r="BE21" t="s">
        <v>177</v>
      </c>
      <c r="BF21" t="s">
        <v>260</v>
      </c>
      <c r="BG21" t="s">
        <v>178</v>
      </c>
      <c r="BH21" t="s">
        <v>179</v>
      </c>
      <c r="BI21" t="s">
        <v>180</v>
      </c>
      <c r="BJ21" t="s">
        <v>247</v>
      </c>
      <c r="BK21" t="s">
        <v>181</v>
      </c>
      <c r="BL21" t="s">
        <v>158</v>
      </c>
      <c r="BM21" t="s">
        <v>281</v>
      </c>
      <c r="BS21" s="5" t="s">
        <v>248</v>
      </c>
      <c r="BT21" s="5" t="s">
        <v>262</v>
      </c>
      <c r="BU21" t="s">
        <v>184</v>
      </c>
      <c r="BY21" s="11" t="s">
        <v>185</v>
      </c>
      <c r="BZ21" s="11" t="s">
        <v>166</v>
      </c>
      <c r="CA21" s="11" t="s">
        <v>168</v>
      </c>
      <c r="CC21" t="s">
        <v>186</v>
      </c>
      <c r="CD21" t="s">
        <v>187</v>
      </c>
      <c r="CE21" t="s">
        <v>188</v>
      </c>
      <c r="CI21" s="13" t="s">
        <v>190</v>
      </c>
      <c r="CT21" t="s">
        <v>191</v>
      </c>
      <c r="CU21" t="s">
        <v>192</v>
      </c>
      <c r="CV21" t="s">
        <v>191</v>
      </c>
      <c r="CW21" t="s">
        <v>191</v>
      </c>
      <c r="CX21" t="s">
        <v>191</v>
      </c>
      <c r="CY21" t="s">
        <v>192</v>
      </c>
      <c r="CZ21" t="s">
        <v>192</v>
      </c>
      <c r="DA21" t="s">
        <v>192</v>
      </c>
      <c r="DB21" t="s">
        <v>191</v>
      </c>
      <c r="DC21" t="s">
        <v>192</v>
      </c>
      <c r="DD21" t="s">
        <v>191</v>
      </c>
      <c r="DE21" t="s">
        <v>193</v>
      </c>
      <c r="DF21" t="s">
        <v>194</v>
      </c>
      <c r="DM21" s="15" t="s">
        <v>195</v>
      </c>
      <c r="DN21" s="15" t="s">
        <v>196</v>
      </c>
      <c r="DR21" s="15" t="s">
        <v>293</v>
      </c>
      <c r="DY21" t="s">
        <v>251</v>
      </c>
      <c r="DZ21" s="11" t="s">
        <v>221</v>
      </c>
      <c r="EA21" s="11" t="s">
        <v>199</v>
      </c>
      <c r="EB21" s="11" t="s">
        <v>252</v>
      </c>
      <c r="ED21" s="11" t="s">
        <v>223</v>
      </c>
      <c r="EL21" s="3" t="s">
        <v>226</v>
      </c>
      <c r="EN21" s="3" t="s">
        <v>255</v>
      </c>
      <c r="EO21" t="s">
        <v>201</v>
      </c>
      <c r="EQ21" t="s">
        <v>241</v>
      </c>
    </row>
    <row r="22" spans="1:149" x14ac:dyDescent="0.3">
      <c r="A22" t="s">
        <v>150</v>
      </c>
      <c r="B22" s="5">
        <v>22</v>
      </c>
      <c r="C22" s="5" t="s">
        <v>151</v>
      </c>
      <c r="D22" s="55" t="s">
        <v>204</v>
      </c>
      <c r="E22" s="5" t="s">
        <v>153</v>
      </c>
      <c r="F22" t="s">
        <v>154</v>
      </c>
      <c r="G22" t="s">
        <v>310</v>
      </c>
      <c r="H22" s="55" t="s">
        <v>156</v>
      </c>
      <c r="I22" t="s">
        <v>157</v>
      </c>
      <c r="J22" s="3" t="s">
        <v>158</v>
      </c>
      <c r="K22" s="3" t="s">
        <v>159</v>
      </c>
      <c r="P22" s="5" t="s">
        <v>259</v>
      </c>
      <c r="R22" s="5" t="s">
        <v>246</v>
      </c>
      <c r="W22" t="s">
        <v>161</v>
      </c>
      <c r="Y22" t="s">
        <v>163</v>
      </c>
      <c r="AB22" s="7" t="s">
        <v>158</v>
      </c>
      <c r="AC22" s="7" t="s">
        <v>158</v>
      </c>
      <c r="AD22" s="7" t="s">
        <v>158</v>
      </c>
      <c r="AE22" s="7" t="s">
        <v>158</v>
      </c>
      <c r="AF22" s="7" t="s">
        <v>158</v>
      </c>
      <c r="AG22" s="7" t="s">
        <v>158</v>
      </c>
      <c r="AH22" t="s">
        <v>165</v>
      </c>
      <c r="AL22" s="9" t="s">
        <v>166</v>
      </c>
      <c r="AM22" s="9" t="s">
        <v>167</v>
      </c>
      <c r="AN22" s="9" t="s">
        <v>168</v>
      </c>
      <c r="AW22" t="s">
        <v>170</v>
      </c>
      <c r="AX22" t="s">
        <v>171</v>
      </c>
      <c r="BC22" t="s">
        <v>175</v>
      </c>
      <c r="BD22" t="s">
        <v>176</v>
      </c>
      <c r="BL22" t="s">
        <v>158</v>
      </c>
      <c r="BN22" t="s">
        <v>159</v>
      </c>
      <c r="BS22" s="5" t="s">
        <v>234</v>
      </c>
      <c r="BT22" s="5" t="s">
        <v>183</v>
      </c>
      <c r="BU22" t="s">
        <v>184</v>
      </c>
      <c r="BY22" s="11" t="s">
        <v>185</v>
      </c>
      <c r="BZ22" s="11" t="s">
        <v>166</v>
      </c>
      <c r="CC22" t="s">
        <v>186</v>
      </c>
      <c r="CE22" t="s">
        <v>188</v>
      </c>
      <c r="CI22" s="13" t="s">
        <v>215</v>
      </c>
      <c r="CK22" s="13" t="s">
        <v>263</v>
      </c>
      <c r="CN22" s="13" t="s">
        <v>291</v>
      </c>
      <c r="CO22" s="13" t="s">
        <v>264</v>
      </c>
      <c r="CP22" s="13" t="s">
        <v>217</v>
      </c>
      <c r="CT22" t="s">
        <v>192</v>
      </c>
      <c r="CU22" t="s">
        <v>191</v>
      </c>
      <c r="CV22" t="s">
        <v>191</v>
      </c>
      <c r="CW22" t="s">
        <v>191</v>
      </c>
      <c r="CX22" t="s">
        <v>192</v>
      </c>
      <c r="CY22" t="s">
        <v>192</v>
      </c>
      <c r="CZ22" t="s">
        <v>192</v>
      </c>
      <c r="DA22" t="s">
        <v>192</v>
      </c>
      <c r="DB22" t="s">
        <v>191</v>
      </c>
      <c r="DC22" t="s">
        <v>192</v>
      </c>
      <c r="DD22" t="s">
        <v>192</v>
      </c>
      <c r="DE22" t="s">
        <v>193</v>
      </c>
      <c r="DM22" s="15" t="s">
        <v>195</v>
      </c>
      <c r="DN22" s="15" t="s">
        <v>196</v>
      </c>
      <c r="DO22" s="15" t="s">
        <v>218</v>
      </c>
      <c r="DY22" t="s">
        <v>220</v>
      </c>
      <c r="DZ22" s="11" t="s">
        <v>221</v>
      </c>
      <c r="EA22" s="11" t="s">
        <v>199</v>
      </c>
      <c r="EC22" s="11" t="s">
        <v>222</v>
      </c>
      <c r="ED22" s="11" t="s">
        <v>223</v>
      </c>
      <c r="EG22" s="3" t="s">
        <v>200</v>
      </c>
      <c r="EH22" s="3" t="s">
        <v>224</v>
      </c>
      <c r="EK22" s="3" t="s">
        <v>266</v>
      </c>
      <c r="EO22" t="s">
        <v>201</v>
      </c>
    </row>
    <row r="23" spans="1:149" x14ac:dyDescent="0.3">
      <c r="A23" t="s">
        <v>283</v>
      </c>
      <c r="B23" s="5">
        <v>19</v>
      </c>
      <c r="C23" s="5" t="s">
        <v>278</v>
      </c>
      <c r="D23" s="55" t="s">
        <v>152</v>
      </c>
      <c r="E23" s="5" t="s">
        <v>257</v>
      </c>
      <c r="F23" t="s">
        <v>228</v>
      </c>
      <c r="G23" t="s">
        <v>311</v>
      </c>
      <c r="H23" s="55" t="s">
        <v>156</v>
      </c>
      <c r="I23" t="s">
        <v>157</v>
      </c>
      <c r="K23" s="3" t="s">
        <v>159</v>
      </c>
      <c r="M23" s="3" t="s">
        <v>210</v>
      </c>
      <c r="R23" s="5" t="s">
        <v>246</v>
      </c>
      <c r="W23" t="s">
        <v>274</v>
      </c>
      <c r="X23" t="s">
        <v>212</v>
      </c>
      <c r="AA23" t="s">
        <v>274</v>
      </c>
      <c r="AB23" s="7" t="s">
        <v>159</v>
      </c>
      <c r="AD23" s="7" t="s">
        <v>210</v>
      </c>
      <c r="AH23" t="s">
        <v>165</v>
      </c>
      <c r="AI23" t="s">
        <v>231</v>
      </c>
      <c r="AK23" t="s">
        <v>312</v>
      </c>
      <c r="AL23" s="9" t="s">
        <v>166</v>
      </c>
      <c r="AM23" s="9" t="s">
        <v>167</v>
      </c>
      <c r="AN23" s="9" t="s">
        <v>168</v>
      </c>
      <c r="AW23" t="s">
        <v>170</v>
      </c>
      <c r="AX23" t="s">
        <v>171</v>
      </c>
      <c r="AY23" t="s">
        <v>172</v>
      </c>
      <c r="BB23" t="s">
        <v>174</v>
      </c>
      <c r="BC23" t="s">
        <v>175</v>
      </c>
      <c r="BE23" t="s">
        <v>177</v>
      </c>
      <c r="BL23" t="s">
        <v>158</v>
      </c>
      <c r="BM23" t="s">
        <v>281</v>
      </c>
      <c r="BS23" s="5" t="s">
        <v>261</v>
      </c>
      <c r="BT23" s="5" t="s">
        <v>269</v>
      </c>
      <c r="BU23" t="s">
        <v>184</v>
      </c>
      <c r="BY23" s="11" t="s">
        <v>185</v>
      </c>
      <c r="CC23" t="s">
        <v>186</v>
      </c>
      <c r="CE23" t="s">
        <v>188</v>
      </c>
      <c r="CG23" t="s">
        <v>236</v>
      </c>
      <c r="CI23" s="13" t="s">
        <v>215</v>
      </c>
      <c r="CJ23" s="13" t="s">
        <v>216</v>
      </c>
      <c r="CK23" s="13" t="s">
        <v>263</v>
      </c>
      <c r="CN23" s="13" t="s">
        <v>291</v>
      </c>
      <c r="CO23" s="13" t="s">
        <v>264</v>
      </c>
      <c r="CP23" s="13" t="s">
        <v>217</v>
      </c>
      <c r="CT23" t="s">
        <v>191</v>
      </c>
      <c r="CU23" t="s">
        <v>191</v>
      </c>
      <c r="CV23" t="s">
        <v>191</v>
      </c>
      <c r="CW23" t="s">
        <v>191</v>
      </c>
      <c r="CX23" t="s">
        <v>191</v>
      </c>
      <c r="CY23" t="s">
        <v>191</v>
      </c>
      <c r="CZ23" t="s">
        <v>192</v>
      </c>
      <c r="DA23" t="s">
        <v>191</v>
      </c>
      <c r="DB23" t="s">
        <v>191</v>
      </c>
      <c r="DC23" t="s">
        <v>192</v>
      </c>
      <c r="DD23" t="s">
        <v>192</v>
      </c>
      <c r="DE23" t="s">
        <v>193</v>
      </c>
      <c r="DF23" t="s">
        <v>194</v>
      </c>
      <c r="DM23" s="15" t="s">
        <v>195</v>
      </c>
      <c r="DN23" s="15" t="s">
        <v>196</v>
      </c>
      <c r="DP23" s="15" t="s">
        <v>197</v>
      </c>
      <c r="DY23" t="s">
        <v>220</v>
      </c>
      <c r="DZ23" s="11" t="s">
        <v>221</v>
      </c>
      <c r="EA23" s="11" t="s">
        <v>199</v>
      </c>
      <c r="EB23" s="11" t="s">
        <v>252</v>
      </c>
      <c r="ED23" s="11" t="s">
        <v>223</v>
      </c>
      <c r="EG23" s="3" t="s">
        <v>200</v>
      </c>
      <c r="EH23" s="3" t="s">
        <v>224</v>
      </c>
      <c r="EI23" s="3" t="s">
        <v>225</v>
      </c>
      <c r="EJ23" s="3" t="s">
        <v>254</v>
      </c>
      <c r="EO23" t="s">
        <v>201</v>
      </c>
    </row>
    <row r="24" spans="1:149" x14ac:dyDescent="0.3">
      <c r="A24" t="s">
        <v>150</v>
      </c>
      <c r="B24" s="5">
        <v>19</v>
      </c>
      <c r="C24" s="5" t="s">
        <v>151</v>
      </c>
      <c r="D24" s="55" t="s">
        <v>152</v>
      </c>
      <c r="E24" s="5" t="s">
        <v>257</v>
      </c>
      <c r="F24" t="s">
        <v>228</v>
      </c>
      <c r="H24" s="55" t="s">
        <v>156</v>
      </c>
      <c r="I24" t="s">
        <v>279</v>
      </c>
      <c r="J24" s="3" t="s">
        <v>158</v>
      </c>
      <c r="R24" s="5" t="s">
        <v>246</v>
      </c>
      <c r="W24" t="s">
        <v>163</v>
      </c>
      <c r="X24" t="s">
        <v>212</v>
      </c>
      <c r="Y24" t="s">
        <v>212</v>
      </c>
      <c r="Z24" t="s">
        <v>163</v>
      </c>
      <c r="AA24" t="s">
        <v>274</v>
      </c>
      <c r="AB24" s="7" t="s">
        <v>158</v>
      </c>
      <c r="AC24" s="7" t="s">
        <v>158</v>
      </c>
      <c r="AD24" s="7" t="s">
        <v>158</v>
      </c>
      <c r="AE24" s="7" t="s">
        <v>158</v>
      </c>
      <c r="AF24" s="7" t="s">
        <v>158</v>
      </c>
      <c r="AG24" s="7" t="s">
        <v>158</v>
      </c>
      <c r="AH24" t="s">
        <v>165</v>
      </c>
      <c r="AL24" s="9" t="s">
        <v>166</v>
      </c>
      <c r="AM24" s="9" t="s">
        <v>167</v>
      </c>
      <c r="AN24" s="9" t="s">
        <v>168</v>
      </c>
      <c r="AO24" s="9" t="s">
        <v>232</v>
      </c>
      <c r="AW24" t="s">
        <v>170</v>
      </c>
      <c r="AX24" t="s">
        <v>171</v>
      </c>
      <c r="AY24" t="s">
        <v>172</v>
      </c>
      <c r="AZ24" t="s">
        <v>213</v>
      </c>
      <c r="BA24" t="s">
        <v>173</v>
      </c>
      <c r="BB24" t="s">
        <v>174</v>
      </c>
      <c r="BC24" t="s">
        <v>175</v>
      </c>
      <c r="BD24" t="s">
        <v>176</v>
      </c>
      <c r="BE24" t="s">
        <v>177</v>
      </c>
      <c r="BF24" t="s">
        <v>260</v>
      </c>
      <c r="BG24" t="s">
        <v>178</v>
      </c>
      <c r="BH24" t="s">
        <v>179</v>
      </c>
      <c r="BI24" t="s">
        <v>180</v>
      </c>
      <c r="BK24" t="s">
        <v>181</v>
      </c>
      <c r="BL24" t="s">
        <v>158</v>
      </c>
      <c r="BS24" s="5" t="s">
        <v>282</v>
      </c>
      <c r="BT24" s="5" t="s">
        <v>183</v>
      </c>
      <c r="BY24" s="11" t="s">
        <v>185</v>
      </c>
      <c r="BZ24" s="11" t="s">
        <v>166</v>
      </c>
      <c r="CA24" s="11" t="s">
        <v>168</v>
      </c>
      <c r="CC24" t="s">
        <v>186</v>
      </c>
      <c r="CD24" t="s">
        <v>187</v>
      </c>
      <c r="CE24" t="s">
        <v>188</v>
      </c>
      <c r="CF24" t="s">
        <v>189</v>
      </c>
      <c r="CI24" s="13" t="s">
        <v>215</v>
      </c>
      <c r="CJ24" s="13" t="s">
        <v>216</v>
      </c>
      <c r="CT24" t="s">
        <v>192</v>
      </c>
      <c r="CU24" t="s">
        <v>192</v>
      </c>
      <c r="CV24" t="s">
        <v>191</v>
      </c>
      <c r="CW24" t="s">
        <v>191</v>
      </c>
      <c r="CX24" t="s">
        <v>192</v>
      </c>
      <c r="CY24" t="s">
        <v>192</v>
      </c>
      <c r="CZ24" t="s">
        <v>192</v>
      </c>
      <c r="DA24" t="s">
        <v>192</v>
      </c>
      <c r="DB24" t="s">
        <v>192</v>
      </c>
      <c r="DC24" t="s">
        <v>192</v>
      </c>
      <c r="DD24" t="s">
        <v>192</v>
      </c>
      <c r="DH24" t="s">
        <v>313</v>
      </c>
      <c r="DM24" s="15" t="s">
        <v>195</v>
      </c>
      <c r="DN24" s="15" t="s">
        <v>196</v>
      </c>
      <c r="DO24" s="15" t="s">
        <v>218</v>
      </c>
      <c r="DY24" t="s">
        <v>251</v>
      </c>
      <c r="DZ24" s="11" t="s">
        <v>221</v>
      </c>
      <c r="EB24" s="11" t="s">
        <v>252</v>
      </c>
      <c r="EE24" s="11" t="s">
        <v>265</v>
      </c>
      <c r="EH24" s="3" t="s">
        <v>224</v>
      </c>
    </row>
    <row r="25" spans="1:149" x14ac:dyDescent="0.3">
      <c r="A25" t="s">
        <v>150</v>
      </c>
      <c r="B25" s="5">
        <v>23</v>
      </c>
      <c r="C25" s="5" t="s">
        <v>314</v>
      </c>
      <c r="D25" s="55" t="s">
        <v>204</v>
      </c>
      <c r="E25" s="5" t="s">
        <v>205</v>
      </c>
      <c r="F25" t="s">
        <v>287</v>
      </c>
      <c r="G25" t="s">
        <v>288</v>
      </c>
      <c r="H25" s="55" t="s">
        <v>156</v>
      </c>
      <c r="I25" t="s">
        <v>208</v>
      </c>
      <c r="J25" s="3" t="s">
        <v>158</v>
      </c>
      <c r="K25" s="3" t="s">
        <v>159</v>
      </c>
      <c r="Q25" s="5" t="s">
        <v>160</v>
      </c>
      <c r="R25" s="5" t="s">
        <v>246</v>
      </c>
      <c r="W25" t="s">
        <v>163</v>
      </c>
      <c r="X25" t="s">
        <v>162</v>
      </c>
      <c r="Y25" t="s">
        <v>212</v>
      </c>
      <c r="Z25" t="s">
        <v>162</v>
      </c>
      <c r="AA25" t="s">
        <v>162</v>
      </c>
      <c r="AB25" s="7" t="s">
        <v>158</v>
      </c>
      <c r="AC25" s="7" t="s">
        <v>158</v>
      </c>
      <c r="AD25" s="7" t="s">
        <v>158</v>
      </c>
      <c r="AE25" s="7" t="s">
        <v>158</v>
      </c>
      <c r="AF25" s="7" t="s">
        <v>158</v>
      </c>
      <c r="AG25" s="7" t="s">
        <v>158</v>
      </c>
      <c r="AH25" t="s">
        <v>165</v>
      </c>
      <c r="AJ25" t="s">
        <v>309</v>
      </c>
      <c r="AL25" s="9" t="s">
        <v>166</v>
      </c>
      <c r="AM25" s="9" t="s">
        <v>167</v>
      </c>
      <c r="AN25" s="9" t="s">
        <v>168</v>
      </c>
      <c r="AO25" s="9" t="s">
        <v>232</v>
      </c>
      <c r="AP25" s="9" t="s">
        <v>169</v>
      </c>
      <c r="AQ25" s="9" t="s">
        <v>275</v>
      </c>
      <c r="AW25" t="s">
        <v>170</v>
      </c>
      <c r="AX25" t="s">
        <v>171</v>
      </c>
      <c r="AY25" t="s">
        <v>172</v>
      </c>
      <c r="AZ25" t="s">
        <v>213</v>
      </c>
      <c r="BA25" t="s">
        <v>173</v>
      </c>
      <c r="BB25" t="s">
        <v>174</v>
      </c>
      <c r="BC25" t="s">
        <v>175</v>
      </c>
      <c r="BD25" t="s">
        <v>176</v>
      </c>
      <c r="BE25" t="s">
        <v>177</v>
      </c>
      <c r="BF25" t="s">
        <v>260</v>
      </c>
      <c r="BG25" t="s">
        <v>178</v>
      </c>
      <c r="BH25" t="s">
        <v>179</v>
      </c>
      <c r="BI25" t="s">
        <v>180</v>
      </c>
      <c r="BJ25" t="s">
        <v>247</v>
      </c>
      <c r="BK25" t="s">
        <v>181</v>
      </c>
      <c r="BL25" t="s">
        <v>158</v>
      </c>
      <c r="BN25" t="s">
        <v>159</v>
      </c>
      <c r="BS25" s="5" t="s">
        <v>282</v>
      </c>
      <c r="BT25" s="5" t="s">
        <v>183</v>
      </c>
      <c r="BU25" t="s">
        <v>184</v>
      </c>
      <c r="BV25" t="s">
        <v>214</v>
      </c>
      <c r="BW25" t="s">
        <v>296</v>
      </c>
      <c r="BY25" s="11" t="s">
        <v>185</v>
      </c>
      <c r="BZ25" s="11" t="s">
        <v>166</v>
      </c>
      <c r="CA25" s="11" t="s">
        <v>168</v>
      </c>
      <c r="CC25" t="s">
        <v>186</v>
      </c>
      <c r="CD25" t="s">
        <v>187</v>
      </c>
      <c r="CE25" t="s">
        <v>188</v>
      </c>
      <c r="CI25" s="13" t="s">
        <v>215</v>
      </c>
      <c r="CJ25" s="13" t="s">
        <v>216</v>
      </c>
      <c r="CL25" s="13" t="s">
        <v>270</v>
      </c>
      <c r="CO25" s="13" t="s">
        <v>264</v>
      </c>
      <c r="CT25" t="s">
        <v>191</v>
      </c>
      <c r="CU25" t="s">
        <v>191</v>
      </c>
      <c r="CV25" t="s">
        <v>191</v>
      </c>
      <c r="CW25" t="s">
        <v>191</v>
      </c>
      <c r="CX25" t="s">
        <v>191</v>
      </c>
      <c r="CY25" t="s">
        <v>191</v>
      </c>
      <c r="CZ25" t="s">
        <v>192</v>
      </c>
      <c r="DA25" t="s">
        <v>192</v>
      </c>
      <c r="DB25" t="s">
        <v>192</v>
      </c>
      <c r="DC25" t="s">
        <v>192</v>
      </c>
      <c r="DD25" t="s">
        <v>191</v>
      </c>
      <c r="DE25" t="s">
        <v>193</v>
      </c>
      <c r="DF25" t="s">
        <v>194</v>
      </c>
      <c r="DM25" s="15" t="s">
        <v>195</v>
      </c>
      <c r="DN25" s="15" t="s">
        <v>196</v>
      </c>
      <c r="DO25" s="15" t="s">
        <v>218</v>
      </c>
      <c r="DY25" t="s">
        <v>251</v>
      </c>
      <c r="DZ25" s="11" t="s">
        <v>221</v>
      </c>
      <c r="EA25" s="11" t="s">
        <v>199</v>
      </c>
      <c r="EB25" s="11" t="s">
        <v>252</v>
      </c>
      <c r="EC25" s="11" t="s">
        <v>222</v>
      </c>
      <c r="EH25" s="3" t="s">
        <v>224</v>
      </c>
      <c r="EI25" s="3" t="s">
        <v>225</v>
      </c>
      <c r="EK25" s="3" t="s">
        <v>266</v>
      </c>
      <c r="EO25" t="s">
        <v>201</v>
      </c>
      <c r="ER25" t="s">
        <v>277</v>
      </c>
      <c r="ES25" t="s">
        <v>202</v>
      </c>
    </row>
    <row r="26" spans="1:149" x14ac:dyDescent="0.3">
      <c r="A26" t="s">
        <v>283</v>
      </c>
      <c r="B26" s="5">
        <v>19</v>
      </c>
      <c r="C26" s="5" t="s">
        <v>314</v>
      </c>
      <c r="D26" s="55" t="s">
        <v>152</v>
      </c>
      <c r="E26" s="5" t="s">
        <v>257</v>
      </c>
      <c r="F26" t="s">
        <v>228</v>
      </c>
      <c r="G26" t="s">
        <v>155</v>
      </c>
      <c r="H26" s="55" t="s">
        <v>156</v>
      </c>
      <c r="I26" t="s">
        <v>157</v>
      </c>
      <c r="J26" s="3" t="s">
        <v>158</v>
      </c>
      <c r="K26" s="3" t="s">
        <v>159</v>
      </c>
      <c r="R26" s="5" t="s">
        <v>246</v>
      </c>
      <c r="T26" s="5" t="s">
        <v>315</v>
      </c>
      <c r="W26" t="s">
        <v>274</v>
      </c>
      <c r="Y26" t="s">
        <v>161</v>
      </c>
      <c r="AB26" s="7" t="s">
        <v>158</v>
      </c>
      <c r="AC26" s="7" t="s">
        <v>158</v>
      </c>
      <c r="AD26" s="7" t="s">
        <v>158</v>
      </c>
      <c r="AE26" s="7" t="s">
        <v>158</v>
      </c>
      <c r="AF26" s="7" t="s">
        <v>158</v>
      </c>
      <c r="AG26" s="7" t="s">
        <v>158</v>
      </c>
      <c r="AH26" t="s">
        <v>165</v>
      </c>
      <c r="AL26" s="9" t="s">
        <v>166</v>
      </c>
      <c r="AN26" s="9" t="s">
        <v>168</v>
      </c>
      <c r="AQ26" s="9" t="s">
        <v>275</v>
      </c>
      <c r="AY26" t="s">
        <v>172</v>
      </c>
      <c r="BB26" t="s">
        <v>174</v>
      </c>
      <c r="BD26" t="s">
        <v>176</v>
      </c>
      <c r="BE26" t="s">
        <v>177</v>
      </c>
      <c r="BF26" t="s">
        <v>260</v>
      </c>
      <c r="BL26" t="s">
        <v>158</v>
      </c>
      <c r="BS26" s="5" t="s">
        <v>261</v>
      </c>
      <c r="BT26" s="5" t="s">
        <v>262</v>
      </c>
      <c r="BY26" s="11" t="s">
        <v>185</v>
      </c>
      <c r="BZ26" s="11" t="s">
        <v>166</v>
      </c>
      <c r="CA26" s="11" t="s">
        <v>168</v>
      </c>
      <c r="CC26" t="s">
        <v>186</v>
      </c>
      <c r="CD26" t="s">
        <v>187</v>
      </c>
      <c r="CF26" t="s">
        <v>189</v>
      </c>
      <c r="CG26" t="s">
        <v>236</v>
      </c>
      <c r="CI26" s="13" t="s">
        <v>276</v>
      </c>
      <c r="CT26" t="s">
        <v>191</v>
      </c>
      <c r="CU26" t="s">
        <v>191</v>
      </c>
      <c r="CV26" t="s">
        <v>191</v>
      </c>
      <c r="CW26" t="s">
        <v>191</v>
      </c>
      <c r="CX26" t="s">
        <v>191</v>
      </c>
      <c r="CY26" t="s">
        <v>192</v>
      </c>
      <c r="CZ26" t="s">
        <v>191</v>
      </c>
      <c r="DA26" t="s">
        <v>192</v>
      </c>
      <c r="DB26" t="s">
        <v>191</v>
      </c>
      <c r="DC26" t="s">
        <v>192</v>
      </c>
      <c r="DD26" t="s">
        <v>192</v>
      </c>
      <c r="DE26" t="s">
        <v>193</v>
      </c>
      <c r="DF26" t="s">
        <v>194</v>
      </c>
      <c r="DH26" t="s">
        <v>313</v>
      </c>
      <c r="DM26" s="15" t="s">
        <v>195</v>
      </c>
      <c r="DN26" s="15" t="s">
        <v>196</v>
      </c>
      <c r="DR26" s="15" t="s">
        <v>293</v>
      </c>
      <c r="DY26" t="s">
        <v>220</v>
      </c>
      <c r="DZ26" s="11" t="s">
        <v>221</v>
      </c>
      <c r="EA26" s="11" t="s">
        <v>199</v>
      </c>
      <c r="EC26" s="11" t="s">
        <v>222</v>
      </c>
      <c r="EG26" s="3" t="s">
        <v>200</v>
      </c>
      <c r="EH26" s="3" t="s">
        <v>224</v>
      </c>
      <c r="EI26" s="3" t="s">
        <v>225</v>
      </c>
      <c r="EJ26" s="3" t="s">
        <v>254</v>
      </c>
      <c r="EM26" s="3" t="s">
        <v>316</v>
      </c>
      <c r="EO26" t="s">
        <v>201</v>
      </c>
      <c r="EQ26" t="s">
        <v>241</v>
      </c>
    </row>
    <row r="27" spans="1:149" x14ac:dyDescent="0.3">
      <c r="A27" t="s">
        <v>150</v>
      </c>
      <c r="B27" s="5">
        <v>29</v>
      </c>
      <c r="C27" s="5" t="s">
        <v>151</v>
      </c>
      <c r="D27" s="55" t="s">
        <v>204</v>
      </c>
      <c r="E27" s="5" t="s">
        <v>227</v>
      </c>
      <c r="F27" t="s">
        <v>287</v>
      </c>
      <c r="G27" t="s">
        <v>229</v>
      </c>
      <c r="H27" s="55" t="s">
        <v>156</v>
      </c>
      <c r="I27" t="s">
        <v>279</v>
      </c>
      <c r="J27" s="3" t="s">
        <v>158</v>
      </c>
      <c r="K27" s="3" t="s">
        <v>159</v>
      </c>
      <c r="Q27" s="5" t="s">
        <v>160</v>
      </c>
      <c r="R27" s="5" t="s">
        <v>246</v>
      </c>
      <c r="S27" s="5" t="s">
        <v>304</v>
      </c>
      <c r="W27" t="s">
        <v>161</v>
      </c>
      <c r="Y27" t="s">
        <v>163</v>
      </c>
      <c r="AB27" s="7" t="s">
        <v>158</v>
      </c>
      <c r="AC27" s="7" t="s">
        <v>158</v>
      </c>
      <c r="AD27" s="7" t="s">
        <v>158</v>
      </c>
      <c r="AE27" s="7" t="s">
        <v>158</v>
      </c>
      <c r="AF27" s="7" t="s">
        <v>158</v>
      </c>
      <c r="AG27" s="7" t="s">
        <v>158</v>
      </c>
      <c r="AH27" t="s">
        <v>165</v>
      </c>
      <c r="AL27" s="9" t="s">
        <v>166</v>
      </c>
      <c r="AM27" s="9" t="s">
        <v>167</v>
      </c>
      <c r="AN27" s="9" t="s">
        <v>168</v>
      </c>
      <c r="AP27" s="9" t="s">
        <v>169</v>
      </c>
      <c r="AR27" s="9" t="s">
        <v>233</v>
      </c>
      <c r="AW27" t="s">
        <v>170</v>
      </c>
      <c r="AY27" t="s">
        <v>172</v>
      </c>
      <c r="BB27" t="s">
        <v>174</v>
      </c>
      <c r="BC27" t="s">
        <v>175</v>
      </c>
      <c r="BD27" t="s">
        <v>176</v>
      </c>
      <c r="BF27" t="s">
        <v>260</v>
      </c>
      <c r="BG27" t="s">
        <v>178</v>
      </c>
      <c r="BI27" t="s">
        <v>180</v>
      </c>
      <c r="BJ27" t="s">
        <v>247</v>
      </c>
      <c r="BL27" t="s">
        <v>158</v>
      </c>
      <c r="BS27" s="5" t="s">
        <v>234</v>
      </c>
      <c r="BT27" s="5" t="s">
        <v>262</v>
      </c>
      <c r="BU27" t="s">
        <v>184</v>
      </c>
      <c r="BY27" s="11" t="s">
        <v>185</v>
      </c>
      <c r="BZ27" s="11" t="s">
        <v>166</v>
      </c>
      <c r="CA27" s="11" t="s">
        <v>168</v>
      </c>
      <c r="CB27" s="11" t="s">
        <v>233</v>
      </c>
      <c r="CC27" t="s">
        <v>186</v>
      </c>
      <c r="CI27" s="13" t="s">
        <v>190</v>
      </c>
      <c r="CT27" t="s">
        <v>192</v>
      </c>
      <c r="CU27" t="s">
        <v>191</v>
      </c>
      <c r="CV27" t="s">
        <v>191</v>
      </c>
      <c r="CW27" t="s">
        <v>191</v>
      </c>
      <c r="CX27" t="s">
        <v>192</v>
      </c>
      <c r="CY27" t="s">
        <v>192</v>
      </c>
      <c r="CZ27" t="s">
        <v>191</v>
      </c>
      <c r="DA27" t="s">
        <v>192</v>
      </c>
      <c r="DB27" t="s">
        <v>191</v>
      </c>
      <c r="DC27" t="s">
        <v>192</v>
      </c>
      <c r="DD27" t="s">
        <v>191</v>
      </c>
      <c r="DE27" t="s">
        <v>193</v>
      </c>
      <c r="DN27" s="15" t="s">
        <v>196</v>
      </c>
      <c r="DO27" s="15" t="s">
        <v>218</v>
      </c>
      <c r="DS27" s="15" t="s">
        <v>219</v>
      </c>
      <c r="DY27" t="s">
        <v>198</v>
      </c>
      <c r="DZ27" s="11" t="s">
        <v>221</v>
      </c>
      <c r="EA27" s="11" t="s">
        <v>199</v>
      </c>
      <c r="EG27" s="3" t="s">
        <v>200</v>
      </c>
      <c r="EH27" s="3" t="s">
        <v>224</v>
      </c>
      <c r="EO27" t="s">
        <v>201</v>
      </c>
    </row>
    <row r="28" spans="1:149" x14ac:dyDescent="0.3">
      <c r="A28" t="s">
        <v>283</v>
      </c>
      <c r="B28" s="5">
        <v>43</v>
      </c>
      <c r="C28" s="5" t="s">
        <v>151</v>
      </c>
      <c r="D28" s="55" t="s">
        <v>317</v>
      </c>
      <c r="E28" s="5" t="s">
        <v>205</v>
      </c>
      <c r="F28" t="s">
        <v>243</v>
      </c>
      <c r="G28" t="s">
        <v>311</v>
      </c>
      <c r="H28" s="55" t="s">
        <v>230</v>
      </c>
      <c r="J28" s="3" t="s">
        <v>158</v>
      </c>
      <c r="Q28" s="5" t="s">
        <v>160</v>
      </c>
      <c r="R28" s="5" t="s">
        <v>246</v>
      </c>
      <c r="W28" t="s">
        <v>161</v>
      </c>
      <c r="X28" t="s">
        <v>212</v>
      </c>
      <c r="Y28" t="s">
        <v>212</v>
      </c>
      <c r="AB28" s="7" t="s">
        <v>158</v>
      </c>
      <c r="AC28" s="7" t="s">
        <v>158</v>
      </c>
      <c r="AD28" s="7" t="s">
        <v>158</v>
      </c>
      <c r="AE28" s="7" t="s">
        <v>158</v>
      </c>
      <c r="AF28" s="7" t="s">
        <v>158</v>
      </c>
      <c r="AG28" s="7" t="s">
        <v>158</v>
      </c>
      <c r="AH28" t="s">
        <v>165</v>
      </c>
      <c r="AL28" s="9" t="s">
        <v>166</v>
      </c>
      <c r="AP28" s="9" t="s">
        <v>169</v>
      </c>
      <c r="AW28" t="s">
        <v>170</v>
      </c>
      <c r="AX28" t="s">
        <v>171</v>
      </c>
      <c r="AZ28" t="s">
        <v>213</v>
      </c>
      <c r="BA28" t="s">
        <v>173</v>
      </c>
      <c r="BB28" t="s">
        <v>174</v>
      </c>
      <c r="BC28" t="s">
        <v>175</v>
      </c>
      <c r="BD28" t="s">
        <v>176</v>
      </c>
      <c r="BE28" t="s">
        <v>177</v>
      </c>
      <c r="BF28" t="s">
        <v>260</v>
      </c>
      <c r="BG28" t="s">
        <v>178</v>
      </c>
      <c r="BH28" t="s">
        <v>179</v>
      </c>
      <c r="BI28" t="s">
        <v>180</v>
      </c>
      <c r="BJ28" t="s">
        <v>247</v>
      </c>
      <c r="BL28" t="s">
        <v>158</v>
      </c>
      <c r="BS28" s="5" t="s">
        <v>248</v>
      </c>
      <c r="BT28" s="5" t="s">
        <v>183</v>
      </c>
      <c r="BV28" t="s">
        <v>214</v>
      </c>
      <c r="BY28" s="11" t="s">
        <v>185</v>
      </c>
      <c r="BZ28" s="11" t="s">
        <v>166</v>
      </c>
      <c r="CC28" t="s">
        <v>186</v>
      </c>
      <c r="CD28" t="s">
        <v>187</v>
      </c>
      <c r="CE28" t="s">
        <v>188</v>
      </c>
      <c r="CF28" t="s">
        <v>189</v>
      </c>
      <c r="CG28" t="s">
        <v>236</v>
      </c>
      <c r="CH28" t="s">
        <v>237</v>
      </c>
      <c r="CI28" s="13" t="s">
        <v>190</v>
      </c>
      <c r="CT28" t="s">
        <v>191</v>
      </c>
      <c r="CU28" t="s">
        <v>191</v>
      </c>
      <c r="CV28" t="s">
        <v>191</v>
      </c>
      <c r="CW28" t="s">
        <v>191</v>
      </c>
      <c r="CX28" t="s">
        <v>191</v>
      </c>
      <c r="CY28" t="s">
        <v>191</v>
      </c>
      <c r="CZ28" t="s">
        <v>192</v>
      </c>
      <c r="DA28" t="s">
        <v>192</v>
      </c>
      <c r="DB28" t="s">
        <v>192</v>
      </c>
      <c r="DC28" t="s">
        <v>192</v>
      </c>
      <c r="DD28" t="s">
        <v>192</v>
      </c>
      <c r="DE28" t="s">
        <v>193</v>
      </c>
      <c r="DF28" t="s">
        <v>194</v>
      </c>
      <c r="DM28" s="15" t="s">
        <v>195</v>
      </c>
      <c r="DN28" s="15" t="s">
        <v>196</v>
      </c>
      <c r="DO28" s="15" t="s">
        <v>218</v>
      </c>
      <c r="DY28" t="s">
        <v>220</v>
      </c>
      <c r="DZ28" s="11" t="s">
        <v>221</v>
      </c>
      <c r="EA28" s="11" t="s">
        <v>199</v>
      </c>
      <c r="EB28" s="11" t="s">
        <v>252</v>
      </c>
      <c r="EG28" s="3" t="s">
        <v>200</v>
      </c>
      <c r="EH28" s="3" t="s">
        <v>224</v>
      </c>
      <c r="EI28" s="3" t="s">
        <v>225</v>
      </c>
      <c r="EL28" s="3" t="s">
        <v>226</v>
      </c>
      <c r="EO28" t="s">
        <v>201</v>
      </c>
    </row>
    <row r="29" spans="1:149" x14ac:dyDescent="0.3">
      <c r="A29" t="s">
        <v>150</v>
      </c>
      <c r="B29" s="5">
        <v>40</v>
      </c>
      <c r="C29" s="5" t="s">
        <v>151</v>
      </c>
      <c r="D29" s="55" t="s">
        <v>318</v>
      </c>
      <c r="E29" s="5" t="s">
        <v>205</v>
      </c>
      <c r="F29" t="s">
        <v>319</v>
      </c>
      <c r="G29" t="s">
        <v>311</v>
      </c>
      <c r="H29" s="55" t="s">
        <v>156</v>
      </c>
      <c r="I29" t="s">
        <v>279</v>
      </c>
      <c r="J29" s="3" t="s">
        <v>158</v>
      </c>
      <c r="Q29" s="5" t="s">
        <v>160</v>
      </c>
      <c r="W29" t="s">
        <v>163</v>
      </c>
      <c r="X29" t="s">
        <v>162</v>
      </c>
      <c r="Y29" t="s">
        <v>212</v>
      </c>
      <c r="Z29" t="s">
        <v>162</v>
      </c>
      <c r="AA29" t="s">
        <v>274</v>
      </c>
      <c r="AB29" s="7" t="s">
        <v>158</v>
      </c>
      <c r="AC29" s="7" t="s">
        <v>158</v>
      </c>
      <c r="AD29" s="7" t="s">
        <v>158</v>
      </c>
      <c r="AE29" s="7" t="s">
        <v>158</v>
      </c>
      <c r="AF29" s="7" t="s">
        <v>158</v>
      </c>
      <c r="AG29" s="7" t="s">
        <v>158</v>
      </c>
      <c r="AH29" t="s">
        <v>165</v>
      </c>
      <c r="AL29" s="9" t="s">
        <v>166</v>
      </c>
      <c r="AN29" s="9" t="s">
        <v>168</v>
      </c>
      <c r="AP29" s="9" t="s">
        <v>169</v>
      </c>
      <c r="AZ29" t="s">
        <v>213</v>
      </c>
      <c r="BG29" t="s">
        <v>178</v>
      </c>
      <c r="BI29" t="s">
        <v>180</v>
      </c>
      <c r="BL29" t="s">
        <v>158</v>
      </c>
      <c r="BS29" s="5" t="s">
        <v>234</v>
      </c>
      <c r="BT29" s="5" t="s">
        <v>249</v>
      </c>
      <c r="BV29" t="s">
        <v>214</v>
      </c>
      <c r="BY29" s="11" t="s">
        <v>185</v>
      </c>
      <c r="BZ29" s="11" t="s">
        <v>166</v>
      </c>
      <c r="CA29" s="11" t="s">
        <v>168</v>
      </c>
      <c r="CE29" t="s">
        <v>188</v>
      </c>
      <c r="CI29" s="13" t="s">
        <v>215</v>
      </c>
      <c r="CJ29" s="13" t="s">
        <v>216</v>
      </c>
      <c r="CK29" s="13" t="s">
        <v>263</v>
      </c>
      <c r="CM29" s="13" t="s">
        <v>289</v>
      </c>
      <c r="CT29" t="s">
        <v>192</v>
      </c>
      <c r="CU29" t="s">
        <v>192</v>
      </c>
      <c r="CV29" t="s">
        <v>191</v>
      </c>
      <c r="CW29" t="s">
        <v>191</v>
      </c>
      <c r="CX29" t="s">
        <v>192</v>
      </c>
      <c r="CY29" t="s">
        <v>192</v>
      </c>
      <c r="CZ29" t="s">
        <v>192</v>
      </c>
      <c r="DA29" t="s">
        <v>192</v>
      </c>
      <c r="DB29" t="s">
        <v>192</v>
      </c>
      <c r="DC29" t="s">
        <v>192</v>
      </c>
      <c r="DD29" t="s">
        <v>192</v>
      </c>
      <c r="DE29" t="s">
        <v>193</v>
      </c>
      <c r="DN29" s="15" t="s">
        <v>196</v>
      </c>
      <c r="DO29" s="15" t="s">
        <v>218</v>
      </c>
      <c r="DP29" s="15" t="s">
        <v>197</v>
      </c>
      <c r="DY29" t="s">
        <v>220</v>
      </c>
      <c r="DZ29" s="11" t="s">
        <v>221</v>
      </c>
      <c r="EG29" s="3" t="s">
        <v>200</v>
      </c>
      <c r="EO29" t="s">
        <v>201</v>
      </c>
    </row>
    <row r="30" spans="1:149" x14ac:dyDescent="0.3">
      <c r="A30" t="s">
        <v>150</v>
      </c>
      <c r="B30" s="5">
        <v>43</v>
      </c>
      <c r="C30" s="5" t="s">
        <v>278</v>
      </c>
      <c r="D30" s="55" t="s">
        <v>242</v>
      </c>
      <c r="E30" s="5" t="s">
        <v>205</v>
      </c>
      <c r="F30" t="s">
        <v>287</v>
      </c>
      <c r="G30" t="s">
        <v>244</v>
      </c>
      <c r="H30" s="55" t="s">
        <v>245</v>
      </c>
      <c r="K30" s="3" t="s">
        <v>159</v>
      </c>
      <c r="L30" s="3" t="s">
        <v>209</v>
      </c>
      <c r="M30" s="3" t="s">
        <v>210</v>
      </c>
      <c r="Q30" s="5" t="s">
        <v>160</v>
      </c>
      <c r="R30" s="5" t="s">
        <v>246</v>
      </c>
      <c r="W30" t="s">
        <v>212</v>
      </c>
      <c r="X30" t="s">
        <v>212</v>
      </c>
      <c r="AA30" t="s">
        <v>274</v>
      </c>
      <c r="AB30" s="7" t="s">
        <v>210</v>
      </c>
      <c r="AC30" s="7" t="s">
        <v>210</v>
      </c>
      <c r="AD30" s="7" t="s">
        <v>210</v>
      </c>
      <c r="AE30" s="7" t="s">
        <v>210</v>
      </c>
      <c r="AF30" s="7" t="s">
        <v>210</v>
      </c>
      <c r="AG30" s="7" t="s">
        <v>210</v>
      </c>
      <c r="AH30" t="s">
        <v>165</v>
      </c>
      <c r="AN30" s="9" t="s">
        <v>168</v>
      </c>
      <c r="AP30" s="9" t="s">
        <v>169</v>
      </c>
      <c r="AQ30" s="9" t="s">
        <v>275</v>
      </c>
      <c r="AW30" t="s">
        <v>170</v>
      </c>
      <c r="BG30" t="s">
        <v>178</v>
      </c>
      <c r="BI30" t="s">
        <v>180</v>
      </c>
      <c r="BM30" t="s">
        <v>281</v>
      </c>
      <c r="BN30" t="s">
        <v>159</v>
      </c>
      <c r="BS30" s="5" t="s">
        <v>248</v>
      </c>
      <c r="BT30" s="5" t="s">
        <v>249</v>
      </c>
      <c r="BV30" t="s">
        <v>214</v>
      </c>
      <c r="CI30" s="13" t="s">
        <v>215</v>
      </c>
      <c r="CK30" s="13" t="s">
        <v>263</v>
      </c>
      <c r="CT30" t="s">
        <v>191</v>
      </c>
      <c r="CU30" t="s">
        <v>191</v>
      </c>
      <c r="CV30" t="s">
        <v>191</v>
      </c>
      <c r="CW30" t="s">
        <v>191</v>
      </c>
      <c r="CX30" t="s">
        <v>191</v>
      </c>
      <c r="CY30" t="s">
        <v>191</v>
      </c>
      <c r="CZ30" t="s">
        <v>192</v>
      </c>
      <c r="DA30" t="s">
        <v>192</v>
      </c>
      <c r="DB30" t="s">
        <v>192</v>
      </c>
      <c r="DC30" t="s">
        <v>192</v>
      </c>
      <c r="DD30" t="s">
        <v>191</v>
      </c>
      <c r="DE30" t="s">
        <v>193</v>
      </c>
      <c r="DF30" t="s">
        <v>194</v>
      </c>
      <c r="DO30" s="15" t="s">
        <v>218</v>
      </c>
      <c r="DP30" s="15" t="s">
        <v>197</v>
      </c>
      <c r="DQ30" s="15" t="s">
        <v>297</v>
      </c>
      <c r="DY30" t="s">
        <v>198</v>
      </c>
      <c r="DZ30" s="11" t="s">
        <v>221</v>
      </c>
      <c r="EA30" s="11" t="s">
        <v>199</v>
      </c>
      <c r="EB30" s="11" t="s">
        <v>252</v>
      </c>
      <c r="EC30" s="11" t="s">
        <v>222</v>
      </c>
      <c r="EH30" s="3" t="s">
        <v>224</v>
      </c>
      <c r="EL30" s="3" t="s">
        <v>226</v>
      </c>
      <c r="EO30" t="s">
        <v>201</v>
      </c>
    </row>
    <row r="31" spans="1:149" x14ac:dyDescent="0.3">
      <c r="A31" t="s">
        <v>283</v>
      </c>
      <c r="B31" s="5">
        <v>41</v>
      </c>
      <c r="C31" s="5" t="s">
        <v>151</v>
      </c>
      <c r="D31" s="55" t="s">
        <v>320</v>
      </c>
      <c r="E31" s="5" t="s">
        <v>257</v>
      </c>
      <c r="F31" t="s">
        <v>243</v>
      </c>
      <c r="G31" t="s">
        <v>273</v>
      </c>
      <c r="H31" s="55" t="s">
        <v>156</v>
      </c>
      <c r="I31" t="s">
        <v>157</v>
      </c>
      <c r="M31" s="3" t="s">
        <v>210</v>
      </c>
      <c r="R31" s="5" t="s">
        <v>246</v>
      </c>
      <c r="W31" t="s">
        <v>161</v>
      </c>
      <c r="X31" t="s">
        <v>161</v>
      </c>
      <c r="AB31" s="7" t="s">
        <v>210</v>
      </c>
      <c r="AC31" s="7" t="s">
        <v>210</v>
      </c>
      <c r="AD31" s="7" t="s">
        <v>210</v>
      </c>
      <c r="AE31" s="7" t="s">
        <v>210</v>
      </c>
      <c r="AF31" s="7" t="s">
        <v>210</v>
      </c>
      <c r="AG31" s="7" t="s">
        <v>210</v>
      </c>
      <c r="AH31" t="s">
        <v>165</v>
      </c>
      <c r="AL31" s="9" t="s">
        <v>166</v>
      </c>
      <c r="AM31" s="9" t="s">
        <v>167</v>
      </c>
      <c r="AN31" s="9" t="s">
        <v>168</v>
      </c>
      <c r="AP31" s="9" t="s">
        <v>169</v>
      </c>
      <c r="AQ31" s="9" t="s">
        <v>275</v>
      </c>
      <c r="AX31" t="s">
        <v>171</v>
      </c>
      <c r="AY31" t="s">
        <v>172</v>
      </c>
      <c r="BB31" t="s">
        <v>174</v>
      </c>
      <c r="BD31" t="s">
        <v>176</v>
      </c>
      <c r="BE31" t="s">
        <v>177</v>
      </c>
      <c r="BF31" t="s">
        <v>260</v>
      </c>
      <c r="BG31" t="s">
        <v>178</v>
      </c>
      <c r="BH31" t="s">
        <v>179</v>
      </c>
      <c r="BI31" t="s">
        <v>180</v>
      </c>
      <c r="BJ31" t="s">
        <v>247</v>
      </c>
      <c r="BK31" t="s">
        <v>181</v>
      </c>
      <c r="BO31" t="s">
        <v>210</v>
      </c>
      <c r="BS31" s="5" t="s">
        <v>248</v>
      </c>
      <c r="BT31" s="5" t="s">
        <v>262</v>
      </c>
      <c r="BV31" t="s">
        <v>214</v>
      </c>
      <c r="BZ31" s="11" t="s">
        <v>166</v>
      </c>
      <c r="CA31" s="11" t="s">
        <v>168</v>
      </c>
      <c r="CC31" t="s">
        <v>186</v>
      </c>
      <c r="CD31" t="s">
        <v>187</v>
      </c>
      <c r="CF31" t="s">
        <v>189</v>
      </c>
      <c r="CI31" s="13" t="s">
        <v>190</v>
      </c>
      <c r="CT31" t="s">
        <v>191</v>
      </c>
      <c r="CU31" t="s">
        <v>192</v>
      </c>
      <c r="CV31" t="s">
        <v>192</v>
      </c>
      <c r="CW31" t="s">
        <v>191</v>
      </c>
      <c r="CX31" t="s">
        <v>192</v>
      </c>
      <c r="CY31" t="s">
        <v>192</v>
      </c>
      <c r="CZ31" t="s">
        <v>192</v>
      </c>
      <c r="DA31" t="s">
        <v>192</v>
      </c>
      <c r="DB31" t="s">
        <v>192</v>
      </c>
      <c r="DC31" t="s">
        <v>192</v>
      </c>
      <c r="DD31" t="s">
        <v>192</v>
      </c>
      <c r="DE31" t="s">
        <v>193</v>
      </c>
      <c r="DF31" t="s">
        <v>194</v>
      </c>
      <c r="DM31" s="15" t="s">
        <v>195</v>
      </c>
      <c r="DO31" s="15" t="s">
        <v>218</v>
      </c>
      <c r="DP31" s="15" t="s">
        <v>197</v>
      </c>
      <c r="DY31" t="s">
        <v>198</v>
      </c>
      <c r="DZ31" s="11" t="s">
        <v>221</v>
      </c>
      <c r="EA31" s="11" t="s">
        <v>199</v>
      </c>
      <c r="EB31" s="11" t="s">
        <v>252</v>
      </c>
      <c r="EC31" s="11" t="s">
        <v>222</v>
      </c>
      <c r="ED31" s="11" t="s">
        <v>223</v>
      </c>
      <c r="EG31" s="3" t="s">
        <v>200</v>
      </c>
      <c r="EH31" s="3" t="s">
        <v>224</v>
      </c>
      <c r="EO31" t="s">
        <v>201</v>
      </c>
      <c r="ER31" t="s">
        <v>277</v>
      </c>
    </row>
    <row r="32" spans="1:149" x14ac:dyDescent="0.3">
      <c r="A32" t="s">
        <v>150</v>
      </c>
      <c r="B32" s="5">
        <v>20</v>
      </c>
      <c r="C32" s="5" t="s">
        <v>278</v>
      </c>
      <c r="D32" s="55" t="s">
        <v>152</v>
      </c>
      <c r="E32" s="5" t="s">
        <v>257</v>
      </c>
      <c r="F32" t="s">
        <v>321</v>
      </c>
      <c r="H32" s="55" t="s">
        <v>156</v>
      </c>
      <c r="I32" t="s">
        <v>279</v>
      </c>
      <c r="J32" s="3" t="s">
        <v>158</v>
      </c>
      <c r="T32" s="5" t="s">
        <v>315</v>
      </c>
      <c r="W32" t="s">
        <v>161</v>
      </c>
      <c r="X32" t="s">
        <v>162</v>
      </c>
      <c r="Y32" t="s">
        <v>212</v>
      </c>
      <c r="Z32" t="s">
        <v>162</v>
      </c>
      <c r="AA32" t="s">
        <v>274</v>
      </c>
      <c r="AB32" s="7" t="s">
        <v>158</v>
      </c>
      <c r="AC32" s="7" t="s">
        <v>158</v>
      </c>
      <c r="AD32" s="7" t="s">
        <v>158</v>
      </c>
      <c r="AE32" s="7" t="s">
        <v>158</v>
      </c>
      <c r="AF32" s="7" t="s">
        <v>158</v>
      </c>
      <c r="AG32" s="7" t="s">
        <v>158</v>
      </c>
      <c r="AH32" t="s">
        <v>165</v>
      </c>
      <c r="AL32" s="9" t="s">
        <v>166</v>
      </c>
      <c r="AM32" s="9" t="s">
        <v>167</v>
      </c>
      <c r="AN32" s="9" t="s">
        <v>168</v>
      </c>
      <c r="AO32" s="9" t="s">
        <v>232</v>
      </c>
      <c r="AW32" t="s">
        <v>170</v>
      </c>
      <c r="AX32" t="s">
        <v>171</v>
      </c>
      <c r="AZ32" t="s">
        <v>213</v>
      </c>
      <c r="BB32" t="s">
        <v>174</v>
      </c>
      <c r="BC32" t="s">
        <v>175</v>
      </c>
      <c r="BD32" t="s">
        <v>176</v>
      </c>
      <c r="BE32" t="s">
        <v>177</v>
      </c>
      <c r="BF32" t="s">
        <v>260</v>
      </c>
      <c r="BH32" t="s">
        <v>179</v>
      </c>
      <c r="BK32" t="s">
        <v>181</v>
      </c>
      <c r="BL32" t="s">
        <v>158</v>
      </c>
      <c r="BM32" t="s">
        <v>281</v>
      </c>
      <c r="BN32" t="s">
        <v>159</v>
      </c>
      <c r="BP32" t="s">
        <v>322</v>
      </c>
      <c r="BS32" s="5" t="s">
        <v>182</v>
      </c>
      <c r="BT32" s="5" t="s">
        <v>269</v>
      </c>
      <c r="BU32" t="s">
        <v>184</v>
      </c>
      <c r="BY32" s="11" t="s">
        <v>185</v>
      </c>
      <c r="CC32" t="s">
        <v>186</v>
      </c>
      <c r="CD32" t="s">
        <v>187</v>
      </c>
      <c r="CF32" t="s">
        <v>189</v>
      </c>
      <c r="CI32" s="13" t="s">
        <v>215</v>
      </c>
      <c r="CJ32" s="13" t="s">
        <v>216</v>
      </c>
      <c r="CK32" s="13" t="s">
        <v>263</v>
      </c>
      <c r="CL32" s="13" t="s">
        <v>270</v>
      </c>
      <c r="CN32" s="13" t="s">
        <v>291</v>
      </c>
      <c r="CP32" s="13" t="s">
        <v>217</v>
      </c>
      <c r="CT32" t="s">
        <v>192</v>
      </c>
      <c r="CU32" t="s">
        <v>191</v>
      </c>
      <c r="CV32" t="s">
        <v>191</v>
      </c>
      <c r="CW32" t="s">
        <v>191</v>
      </c>
      <c r="CX32" t="s">
        <v>191</v>
      </c>
      <c r="CY32" t="s">
        <v>192</v>
      </c>
      <c r="CZ32" t="s">
        <v>191</v>
      </c>
      <c r="DA32" t="s">
        <v>192</v>
      </c>
      <c r="DB32" t="s">
        <v>192</v>
      </c>
      <c r="DC32" t="s">
        <v>192</v>
      </c>
      <c r="DD32" t="s">
        <v>191</v>
      </c>
      <c r="DE32" t="s">
        <v>193</v>
      </c>
      <c r="DF32" t="s">
        <v>194</v>
      </c>
      <c r="DH32" t="s">
        <v>313</v>
      </c>
      <c r="DM32" s="15" t="s">
        <v>195</v>
      </c>
      <c r="DN32" s="15" t="s">
        <v>196</v>
      </c>
      <c r="DP32" s="15" t="s">
        <v>197</v>
      </c>
      <c r="DY32" t="s">
        <v>251</v>
      </c>
      <c r="EA32" s="11" t="s">
        <v>199</v>
      </c>
      <c r="EB32" s="11" t="s">
        <v>252</v>
      </c>
      <c r="EC32" s="11" t="s">
        <v>222</v>
      </c>
      <c r="ED32" s="11" t="s">
        <v>223</v>
      </c>
      <c r="EG32" s="3" t="s">
        <v>200</v>
      </c>
      <c r="EH32" s="3" t="s">
        <v>224</v>
      </c>
      <c r="EJ32" s="3" t="s">
        <v>254</v>
      </c>
      <c r="EK32" s="3" t="s">
        <v>266</v>
      </c>
      <c r="EO32" t="s">
        <v>201</v>
      </c>
      <c r="EQ32" t="s">
        <v>241</v>
      </c>
    </row>
    <row r="33" spans="1:149" x14ac:dyDescent="0.3">
      <c r="A33" t="s">
        <v>150</v>
      </c>
      <c r="B33" s="5">
        <v>47</v>
      </c>
      <c r="C33" s="5" t="s">
        <v>151</v>
      </c>
      <c r="D33" s="55" t="s">
        <v>242</v>
      </c>
      <c r="E33" s="5" t="s">
        <v>153</v>
      </c>
      <c r="F33" t="s">
        <v>228</v>
      </c>
      <c r="G33" t="s">
        <v>273</v>
      </c>
      <c r="H33" s="55" t="s">
        <v>156</v>
      </c>
      <c r="I33" t="s">
        <v>279</v>
      </c>
      <c r="J33" s="3" t="s">
        <v>158</v>
      </c>
      <c r="K33" s="3" t="s">
        <v>159</v>
      </c>
      <c r="L33" s="3" t="s">
        <v>209</v>
      </c>
      <c r="M33" s="3" t="s">
        <v>210</v>
      </c>
      <c r="R33" s="5" t="s">
        <v>246</v>
      </c>
      <c r="W33" t="s">
        <v>274</v>
      </c>
      <c r="X33" t="s">
        <v>161</v>
      </c>
      <c r="Y33" t="s">
        <v>274</v>
      </c>
      <c r="AB33" s="7" t="s">
        <v>210</v>
      </c>
      <c r="AC33" s="7" t="s">
        <v>210</v>
      </c>
      <c r="AD33" s="7" t="s">
        <v>210</v>
      </c>
      <c r="AE33" s="7" t="s">
        <v>210</v>
      </c>
      <c r="AF33" s="7" t="s">
        <v>210</v>
      </c>
      <c r="AG33" s="7" t="s">
        <v>210</v>
      </c>
      <c r="AH33" t="s">
        <v>165</v>
      </c>
      <c r="AL33" s="9" t="s">
        <v>166</v>
      </c>
      <c r="AM33" s="9" t="s">
        <v>167</v>
      </c>
      <c r="AN33" s="9" t="s">
        <v>168</v>
      </c>
      <c r="AO33" s="9" t="s">
        <v>232</v>
      </c>
      <c r="AP33" s="9" t="s">
        <v>169</v>
      </c>
      <c r="AQ33" s="9" t="s">
        <v>275</v>
      </c>
      <c r="AW33" t="s">
        <v>170</v>
      </c>
      <c r="BG33" t="s">
        <v>178</v>
      </c>
      <c r="BI33" t="s">
        <v>180</v>
      </c>
      <c r="BM33" t="s">
        <v>281</v>
      </c>
      <c r="BO33" t="s">
        <v>210</v>
      </c>
      <c r="BS33" s="5" t="s">
        <v>282</v>
      </c>
      <c r="BT33" s="5" t="s">
        <v>249</v>
      </c>
      <c r="BY33" s="11" t="s">
        <v>185</v>
      </c>
      <c r="BZ33" s="11" t="s">
        <v>166</v>
      </c>
      <c r="CA33" s="11" t="s">
        <v>168</v>
      </c>
      <c r="CC33" t="s">
        <v>186</v>
      </c>
      <c r="CD33" t="s">
        <v>187</v>
      </c>
      <c r="CG33" t="s">
        <v>236</v>
      </c>
      <c r="CI33" s="13" t="s">
        <v>190</v>
      </c>
      <c r="DE33" t="s">
        <v>193</v>
      </c>
      <c r="DG33" t="s">
        <v>238</v>
      </c>
      <c r="DM33" s="15" t="s">
        <v>195</v>
      </c>
      <c r="DN33" s="15" t="s">
        <v>196</v>
      </c>
      <c r="DO33" s="15" t="s">
        <v>218</v>
      </c>
      <c r="DP33" s="15" t="s">
        <v>197</v>
      </c>
      <c r="DU33" s="15" t="s">
        <v>306</v>
      </c>
      <c r="DY33" t="s">
        <v>220</v>
      </c>
      <c r="DZ33" s="11" t="s">
        <v>221</v>
      </c>
      <c r="EH33" s="3" t="s">
        <v>224</v>
      </c>
      <c r="EQ33" t="s">
        <v>241</v>
      </c>
    </row>
    <row r="34" spans="1:149" x14ac:dyDescent="0.3">
      <c r="A34" t="s">
        <v>283</v>
      </c>
      <c r="B34" s="5">
        <v>21</v>
      </c>
      <c r="C34" s="5" t="s">
        <v>278</v>
      </c>
      <c r="D34" s="55" t="s">
        <v>152</v>
      </c>
      <c r="E34" s="5" t="s">
        <v>257</v>
      </c>
      <c r="F34" t="s">
        <v>323</v>
      </c>
      <c r="G34" t="s">
        <v>288</v>
      </c>
      <c r="H34" s="55" t="s">
        <v>230</v>
      </c>
      <c r="J34" s="3" t="s">
        <v>158</v>
      </c>
      <c r="R34" s="5" t="s">
        <v>246</v>
      </c>
      <c r="W34" t="s">
        <v>161</v>
      </c>
      <c r="Y34" t="s">
        <v>163</v>
      </c>
      <c r="AB34" s="7" t="s">
        <v>158</v>
      </c>
      <c r="AC34" s="7" t="s">
        <v>158</v>
      </c>
      <c r="AD34" s="7" t="s">
        <v>158</v>
      </c>
      <c r="AE34" s="7" t="s">
        <v>158</v>
      </c>
      <c r="AF34" s="7" t="s">
        <v>158</v>
      </c>
      <c r="AG34" s="7" t="s">
        <v>158</v>
      </c>
      <c r="AH34" t="s">
        <v>165</v>
      </c>
      <c r="AL34" s="9" t="s">
        <v>166</v>
      </c>
      <c r="AM34" s="9" t="s">
        <v>167</v>
      </c>
      <c r="AQ34" s="9" t="s">
        <v>275</v>
      </c>
      <c r="AW34" t="s">
        <v>170</v>
      </c>
      <c r="AX34" t="s">
        <v>171</v>
      </c>
      <c r="AY34" t="s">
        <v>172</v>
      </c>
      <c r="BB34" t="s">
        <v>174</v>
      </c>
      <c r="BC34" t="s">
        <v>175</v>
      </c>
      <c r="BD34" t="s">
        <v>176</v>
      </c>
      <c r="BE34" t="s">
        <v>177</v>
      </c>
      <c r="BF34" t="s">
        <v>260</v>
      </c>
      <c r="BG34" t="s">
        <v>178</v>
      </c>
      <c r="BL34" t="s">
        <v>158</v>
      </c>
      <c r="BM34" t="s">
        <v>281</v>
      </c>
      <c r="BS34" s="5" t="s">
        <v>234</v>
      </c>
      <c r="BT34" s="5" t="s">
        <v>183</v>
      </c>
      <c r="BV34" t="s">
        <v>214</v>
      </c>
      <c r="BY34" s="11" t="s">
        <v>185</v>
      </c>
      <c r="BZ34" s="11" t="s">
        <v>166</v>
      </c>
      <c r="CC34" t="s">
        <v>186</v>
      </c>
      <c r="CD34" t="s">
        <v>187</v>
      </c>
      <c r="CE34" t="s">
        <v>188</v>
      </c>
      <c r="CF34" t="s">
        <v>189</v>
      </c>
      <c r="CG34" t="s">
        <v>236</v>
      </c>
      <c r="CI34" s="13" t="s">
        <v>190</v>
      </c>
      <c r="CT34" t="s">
        <v>192</v>
      </c>
      <c r="CU34" t="s">
        <v>191</v>
      </c>
      <c r="CV34" t="s">
        <v>191</v>
      </c>
      <c r="CW34" t="s">
        <v>191</v>
      </c>
      <c r="CX34" t="s">
        <v>191</v>
      </c>
      <c r="CY34" t="s">
        <v>192</v>
      </c>
      <c r="CZ34" t="s">
        <v>192</v>
      </c>
      <c r="DA34" t="s">
        <v>192</v>
      </c>
      <c r="DB34" t="s">
        <v>191</v>
      </c>
      <c r="DC34" t="s">
        <v>192</v>
      </c>
      <c r="DD34" t="s">
        <v>192</v>
      </c>
      <c r="DE34" t="s">
        <v>193</v>
      </c>
      <c r="DF34" t="s">
        <v>194</v>
      </c>
      <c r="DM34" s="15" t="s">
        <v>195</v>
      </c>
      <c r="DN34" s="15" t="s">
        <v>196</v>
      </c>
      <c r="DO34" s="15" t="s">
        <v>218</v>
      </c>
      <c r="DY34" t="s">
        <v>251</v>
      </c>
      <c r="EA34" s="11" t="s">
        <v>199</v>
      </c>
      <c r="EG34" s="3" t="s">
        <v>200</v>
      </c>
      <c r="EH34" s="3" t="s">
        <v>224</v>
      </c>
      <c r="EI34" s="3" t="s">
        <v>225</v>
      </c>
      <c r="EJ34" s="3" t="s">
        <v>254</v>
      </c>
      <c r="EP34" t="s">
        <v>240</v>
      </c>
    </row>
    <row r="35" spans="1:149" x14ac:dyDescent="0.3">
      <c r="A35" t="s">
        <v>150</v>
      </c>
      <c r="B35" s="5">
        <v>22</v>
      </c>
      <c r="C35" s="5" t="s">
        <v>151</v>
      </c>
      <c r="D35" s="55" t="s">
        <v>242</v>
      </c>
      <c r="E35" s="5" t="s">
        <v>205</v>
      </c>
      <c r="F35" t="s">
        <v>302</v>
      </c>
      <c r="H35" s="55" t="s">
        <v>230</v>
      </c>
      <c r="I35" t="s">
        <v>324</v>
      </c>
      <c r="M35" s="3" t="s">
        <v>210</v>
      </c>
      <c r="Q35" s="5" t="s">
        <v>160</v>
      </c>
      <c r="W35" t="s">
        <v>161</v>
      </c>
      <c r="X35" t="s">
        <v>212</v>
      </c>
      <c r="Y35" t="s">
        <v>161</v>
      </c>
      <c r="AB35" s="7" t="s">
        <v>158</v>
      </c>
      <c r="AD35" s="7" t="s">
        <v>158</v>
      </c>
      <c r="AE35" s="7" t="s">
        <v>158</v>
      </c>
      <c r="AF35" s="7" t="s">
        <v>158</v>
      </c>
      <c r="AG35" s="7" t="s">
        <v>158</v>
      </c>
      <c r="AH35" t="s">
        <v>165</v>
      </c>
      <c r="AL35" s="9" t="s">
        <v>166</v>
      </c>
      <c r="AM35" s="9" t="s">
        <v>167</v>
      </c>
      <c r="AN35" s="9" t="s">
        <v>168</v>
      </c>
      <c r="AO35" s="9" t="s">
        <v>232</v>
      </c>
      <c r="AW35" t="s">
        <v>170</v>
      </c>
      <c r="AX35" t="s">
        <v>171</v>
      </c>
      <c r="AY35" t="s">
        <v>172</v>
      </c>
      <c r="BC35" t="s">
        <v>175</v>
      </c>
      <c r="BK35" t="s">
        <v>181</v>
      </c>
      <c r="BO35" t="s">
        <v>210</v>
      </c>
      <c r="BS35" s="5" t="s">
        <v>182</v>
      </c>
      <c r="BT35" s="5" t="s">
        <v>183</v>
      </c>
      <c r="BY35" s="11" t="s">
        <v>185</v>
      </c>
      <c r="BZ35" s="11" t="s">
        <v>166</v>
      </c>
      <c r="CA35" s="11" t="s">
        <v>168</v>
      </c>
      <c r="CC35" t="s">
        <v>186</v>
      </c>
      <c r="CI35" s="13" t="s">
        <v>215</v>
      </c>
      <c r="CM35" s="13" t="s">
        <v>289</v>
      </c>
      <c r="CO35" s="13" t="s">
        <v>264</v>
      </c>
      <c r="CP35" s="13" t="s">
        <v>217</v>
      </c>
      <c r="CT35" t="s">
        <v>192</v>
      </c>
      <c r="CV35" t="s">
        <v>192</v>
      </c>
      <c r="CW35" t="s">
        <v>192</v>
      </c>
      <c r="CX35" t="s">
        <v>192</v>
      </c>
      <c r="DH35" t="s">
        <v>313</v>
      </c>
      <c r="DJ35" t="s">
        <v>250</v>
      </c>
      <c r="DK35" t="s">
        <v>325</v>
      </c>
      <c r="DL35" t="s">
        <v>326</v>
      </c>
      <c r="DM35" s="15" t="s">
        <v>195</v>
      </c>
      <c r="DR35" s="15" t="s">
        <v>293</v>
      </c>
      <c r="DS35" s="15" t="s">
        <v>219</v>
      </c>
      <c r="DU35" s="15" t="s">
        <v>306</v>
      </c>
      <c r="DY35" t="s">
        <v>198</v>
      </c>
      <c r="DZ35" s="11" t="s">
        <v>221</v>
      </c>
      <c r="EA35" s="11" t="s">
        <v>199</v>
      </c>
      <c r="EB35" s="11" t="s">
        <v>252</v>
      </c>
      <c r="EF35" s="11" t="s">
        <v>253</v>
      </c>
      <c r="EH35" s="3" t="s">
        <v>224</v>
      </c>
      <c r="EK35" s="3" t="s">
        <v>266</v>
      </c>
      <c r="EN35" s="3" t="s">
        <v>255</v>
      </c>
      <c r="EO35" t="s">
        <v>201</v>
      </c>
    </row>
    <row r="36" spans="1:149" x14ac:dyDescent="0.3">
      <c r="A36" t="s">
        <v>150</v>
      </c>
      <c r="B36" s="5">
        <v>20</v>
      </c>
      <c r="C36" s="5" t="s">
        <v>278</v>
      </c>
      <c r="D36" s="55" t="s">
        <v>152</v>
      </c>
      <c r="E36" s="5" t="s">
        <v>257</v>
      </c>
      <c r="F36" t="s">
        <v>258</v>
      </c>
      <c r="G36" t="s">
        <v>229</v>
      </c>
      <c r="H36" s="55" t="s">
        <v>156</v>
      </c>
      <c r="I36" t="s">
        <v>279</v>
      </c>
      <c r="J36" s="3" t="s">
        <v>158</v>
      </c>
      <c r="K36" s="3" t="s">
        <v>159</v>
      </c>
      <c r="T36" s="5" t="s">
        <v>315</v>
      </c>
      <c r="W36" t="s">
        <v>161</v>
      </c>
      <c r="X36" t="s">
        <v>162</v>
      </c>
      <c r="Y36" t="s">
        <v>212</v>
      </c>
      <c r="Z36" t="s">
        <v>162</v>
      </c>
      <c r="AA36" t="s">
        <v>162</v>
      </c>
      <c r="AB36" s="7" t="s">
        <v>158</v>
      </c>
      <c r="AC36" s="7" t="s">
        <v>158</v>
      </c>
      <c r="AD36" s="7" t="s">
        <v>158</v>
      </c>
      <c r="AE36" s="7" t="s">
        <v>158</v>
      </c>
      <c r="AF36" s="7" t="s">
        <v>158</v>
      </c>
      <c r="AG36" s="7" t="s">
        <v>158</v>
      </c>
      <c r="AH36" t="s">
        <v>165</v>
      </c>
      <c r="AL36" s="9" t="s">
        <v>166</v>
      </c>
      <c r="AM36" s="9" t="s">
        <v>167</v>
      </c>
      <c r="AO36" s="9" t="s">
        <v>232</v>
      </c>
      <c r="AX36" t="s">
        <v>171</v>
      </c>
      <c r="BB36" t="s">
        <v>174</v>
      </c>
      <c r="BC36" t="s">
        <v>175</v>
      </c>
      <c r="BD36" t="s">
        <v>176</v>
      </c>
      <c r="BE36" t="s">
        <v>177</v>
      </c>
      <c r="BL36" t="s">
        <v>158</v>
      </c>
      <c r="BS36" s="5" t="s">
        <v>261</v>
      </c>
      <c r="BT36" s="5" t="s">
        <v>262</v>
      </c>
      <c r="BU36" t="s">
        <v>184</v>
      </c>
      <c r="BY36" s="11" t="s">
        <v>185</v>
      </c>
      <c r="CC36" t="s">
        <v>186</v>
      </c>
      <c r="CD36" t="s">
        <v>187</v>
      </c>
      <c r="CG36" t="s">
        <v>236</v>
      </c>
      <c r="CH36" t="s">
        <v>237</v>
      </c>
      <c r="CI36" s="13" t="s">
        <v>190</v>
      </c>
      <c r="CT36" t="s">
        <v>191</v>
      </c>
      <c r="CU36" t="s">
        <v>191</v>
      </c>
      <c r="CV36" t="s">
        <v>191</v>
      </c>
      <c r="CW36" t="s">
        <v>191</v>
      </c>
      <c r="CX36" t="s">
        <v>191</v>
      </c>
      <c r="CY36" t="s">
        <v>191</v>
      </c>
      <c r="CZ36" t="s">
        <v>191</v>
      </c>
      <c r="DA36" t="s">
        <v>192</v>
      </c>
      <c r="DB36" t="s">
        <v>192</v>
      </c>
      <c r="DC36" t="s">
        <v>192</v>
      </c>
      <c r="DD36" t="s">
        <v>192</v>
      </c>
      <c r="DE36" t="s">
        <v>193</v>
      </c>
      <c r="DF36" t="s">
        <v>194</v>
      </c>
      <c r="DM36" s="15" t="s">
        <v>195</v>
      </c>
      <c r="DN36" s="15" t="s">
        <v>196</v>
      </c>
      <c r="DO36" s="15" t="s">
        <v>218</v>
      </c>
      <c r="DY36" t="s">
        <v>220</v>
      </c>
      <c r="EE36" s="11" t="s">
        <v>265</v>
      </c>
      <c r="EG36" s="3" t="s">
        <v>200</v>
      </c>
      <c r="EI36" s="3" t="s">
        <v>225</v>
      </c>
      <c r="EJ36" s="3" t="s">
        <v>254</v>
      </c>
      <c r="EO36" t="s">
        <v>201</v>
      </c>
      <c r="EP36" t="s">
        <v>240</v>
      </c>
      <c r="ER36" t="s">
        <v>277</v>
      </c>
    </row>
    <row r="37" spans="1:149" x14ac:dyDescent="0.3">
      <c r="A37" t="s">
        <v>283</v>
      </c>
      <c r="B37" s="5">
        <v>19</v>
      </c>
      <c r="C37" s="5" t="s">
        <v>151</v>
      </c>
      <c r="D37" s="55" t="s">
        <v>152</v>
      </c>
      <c r="E37" s="5" t="s">
        <v>257</v>
      </c>
      <c r="F37" t="s">
        <v>243</v>
      </c>
      <c r="G37" t="s">
        <v>299</v>
      </c>
      <c r="H37" s="55" t="s">
        <v>156</v>
      </c>
      <c r="I37" t="s">
        <v>268</v>
      </c>
      <c r="J37" s="3" t="s">
        <v>158</v>
      </c>
      <c r="K37" s="3" t="s">
        <v>159</v>
      </c>
      <c r="T37" s="5" t="s">
        <v>315</v>
      </c>
      <c r="W37" t="s">
        <v>212</v>
      </c>
      <c r="Y37" t="s">
        <v>212</v>
      </c>
      <c r="AB37" s="7" t="s">
        <v>158</v>
      </c>
      <c r="AC37" s="7" t="s">
        <v>158</v>
      </c>
      <c r="AD37" s="7" t="s">
        <v>158</v>
      </c>
      <c r="AE37" s="7" t="s">
        <v>158</v>
      </c>
      <c r="AF37" s="7" t="s">
        <v>158</v>
      </c>
      <c r="AG37" s="7" t="s">
        <v>158</v>
      </c>
      <c r="AH37" t="s">
        <v>165</v>
      </c>
      <c r="AO37" s="9" t="s">
        <v>232</v>
      </c>
      <c r="AW37" t="s">
        <v>170</v>
      </c>
      <c r="AX37" t="s">
        <v>171</v>
      </c>
      <c r="AY37" t="s">
        <v>172</v>
      </c>
      <c r="AZ37" t="s">
        <v>213</v>
      </c>
      <c r="BA37" t="s">
        <v>173</v>
      </c>
      <c r="BB37" t="s">
        <v>174</v>
      </c>
      <c r="BC37" t="s">
        <v>175</v>
      </c>
      <c r="BD37" t="s">
        <v>176</v>
      </c>
      <c r="BF37" t="s">
        <v>260</v>
      </c>
      <c r="BL37" t="s">
        <v>158</v>
      </c>
      <c r="BM37" t="s">
        <v>281</v>
      </c>
      <c r="BS37" s="5" t="s">
        <v>234</v>
      </c>
      <c r="BT37" s="5" t="s">
        <v>183</v>
      </c>
      <c r="BU37" t="s">
        <v>184</v>
      </c>
      <c r="BY37" s="11" t="s">
        <v>185</v>
      </c>
      <c r="CD37" t="s">
        <v>187</v>
      </c>
      <c r="CI37" s="13" t="s">
        <v>215</v>
      </c>
      <c r="CK37" s="13" t="s">
        <v>263</v>
      </c>
      <c r="CO37" s="13" t="s">
        <v>264</v>
      </c>
      <c r="CT37" t="s">
        <v>192</v>
      </c>
      <c r="CU37" t="s">
        <v>191</v>
      </c>
      <c r="CV37" t="s">
        <v>191</v>
      </c>
      <c r="CW37" t="s">
        <v>191</v>
      </c>
      <c r="CX37" t="s">
        <v>191</v>
      </c>
      <c r="CY37" t="s">
        <v>192</v>
      </c>
      <c r="CZ37" t="s">
        <v>192</v>
      </c>
      <c r="DA37" t="s">
        <v>192</v>
      </c>
      <c r="DB37" t="s">
        <v>191</v>
      </c>
      <c r="DC37" t="s">
        <v>192</v>
      </c>
      <c r="DD37" t="s">
        <v>191</v>
      </c>
      <c r="DE37" t="s">
        <v>193</v>
      </c>
      <c r="DF37" t="s">
        <v>194</v>
      </c>
      <c r="DM37" s="15" t="s">
        <v>195</v>
      </c>
      <c r="DN37" s="15" t="s">
        <v>196</v>
      </c>
      <c r="DP37" s="15" t="s">
        <v>197</v>
      </c>
      <c r="DY37" t="s">
        <v>251</v>
      </c>
      <c r="DZ37" s="11" t="s">
        <v>221</v>
      </c>
      <c r="EB37" s="11" t="s">
        <v>252</v>
      </c>
      <c r="ED37" s="11" t="s">
        <v>223</v>
      </c>
      <c r="EG37" s="3" t="s">
        <v>200</v>
      </c>
      <c r="EI37" s="3" t="s">
        <v>225</v>
      </c>
      <c r="EO37" t="s">
        <v>201</v>
      </c>
    </row>
    <row r="38" spans="1:149" x14ac:dyDescent="0.3">
      <c r="A38" t="s">
        <v>150</v>
      </c>
      <c r="B38" s="5">
        <v>51</v>
      </c>
      <c r="C38" s="5" t="s">
        <v>151</v>
      </c>
      <c r="D38" s="55" t="s">
        <v>204</v>
      </c>
      <c r="E38" s="5" t="s">
        <v>205</v>
      </c>
      <c r="F38" t="s">
        <v>284</v>
      </c>
      <c r="G38" t="s">
        <v>273</v>
      </c>
      <c r="H38" s="55" t="s">
        <v>230</v>
      </c>
      <c r="J38" s="3" t="s">
        <v>158</v>
      </c>
      <c r="L38" s="3" t="s">
        <v>209</v>
      </c>
      <c r="M38" s="3" t="s">
        <v>210</v>
      </c>
      <c r="R38" s="5" t="s">
        <v>246</v>
      </c>
      <c r="S38" s="5" t="s">
        <v>304</v>
      </c>
      <c r="V38" s="5" t="s">
        <v>327</v>
      </c>
      <c r="W38" t="s">
        <v>161</v>
      </c>
      <c r="X38" t="s">
        <v>274</v>
      </c>
      <c r="Y38" t="s">
        <v>163</v>
      </c>
      <c r="AA38" t="s">
        <v>274</v>
      </c>
      <c r="AB38" s="7" t="s">
        <v>158</v>
      </c>
      <c r="AC38" s="7" t="s">
        <v>210</v>
      </c>
      <c r="AD38" s="7" t="s">
        <v>158</v>
      </c>
      <c r="AE38" s="7" t="s">
        <v>158</v>
      </c>
      <c r="AF38" s="7" t="s">
        <v>158</v>
      </c>
      <c r="AG38" s="7" t="s">
        <v>158</v>
      </c>
      <c r="AH38" t="s">
        <v>165</v>
      </c>
      <c r="AL38" s="9" t="s">
        <v>166</v>
      </c>
      <c r="AN38" s="9" t="s">
        <v>168</v>
      </c>
      <c r="AP38" s="9" t="s">
        <v>169</v>
      </c>
      <c r="AQ38" s="9" t="s">
        <v>275</v>
      </c>
      <c r="BG38" t="s">
        <v>178</v>
      </c>
      <c r="BL38" t="s">
        <v>158</v>
      </c>
      <c r="BS38" s="5" t="s">
        <v>282</v>
      </c>
      <c r="BT38" s="5" t="s">
        <v>262</v>
      </c>
      <c r="BY38" s="11" t="s">
        <v>185</v>
      </c>
      <c r="BZ38" s="11" t="s">
        <v>166</v>
      </c>
      <c r="CA38" s="11" t="s">
        <v>168</v>
      </c>
      <c r="CC38" t="s">
        <v>186</v>
      </c>
      <c r="CG38" t="s">
        <v>236</v>
      </c>
      <c r="CH38" t="s">
        <v>237</v>
      </c>
      <c r="CI38" s="13" t="s">
        <v>276</v>
      </c>
      <c r="CU38" t="s">
        <v>191</v>
      </c>
      <c r="CV38" t="s">
        <v>191</v>
      </c>
      <c r="CW38" t="s">
        <v>191</v>
      </c>
      <c r="CX38" t="s">
        <v>191</v>
      </c>
      <c r="CY38" t="s">
        <v>192</v>
      </c>
      <c r="CZ38" t="s">
        <v>191</v>
      </c>
      <c r="DA38" t="s">
        <v>192</v>
      </c>
      <c r="DB38" t="s">
        <v>192</v>
      </c>
      <c r="DC38" t="s">
        <v>192</v>
      </c>
      <c r="DD38" t="s">
        <v>192</v>
      </c>
      <c r="DE38" t="s">
        <v>193</v>
      </c>
      <c r="DF38" t="s">
        <v>194</v>
      </c>
      <c r="DO38" s="15" t="s">
        <v>218</v>
      </c>
      <c r="DP38" s="15" t="s">
        <v>197</v>
      </c>
      <c r="DQ38" s="15" t="s">
        <v>297</v>
      </c>
      <c r="DY38" t="s">
        <v>198</v>
      </c>
      <c r="DZ38" s="11" t="s">
        <v>221</v>
      </c>
      <c r="EA38" s="11" t="s">
        <v>199</v>
      </c>
      <c r="EE38" s="11" t="s">
        <v>265</v>
      </c>
      <c r="EG38" s="3" t="s">
        <v>200</v>
      </c>
      <c r="EO38" t="s">
        <v>201</v>
      </c>
    </row>
    <row r="39" spans="1:149" x14ac:dyDescent="0.3">
      <c r="A39" t="s">
        <v>283</v>
      </c>
      <c r="B39" s="5">
        <v>51</v>
      </c>
      <c r="C39" s="5" t="s">
        <v>203</v>
      </c>
      <c r="D39" s="55" t="s">
        <v>204</v>
      </c>
      <c r="E39" s="5" t="s">
        <v>205</v>
      </c>
      <c r="F39" t="s">
        <v>328</v>
      </c>
      <c r="G39" t="s">
        <v>155</v>
      </c>
      <c r="H39" s="55" t="s">
        <v>156</v>
      </c>
      <c r="I39" t="s">
        <v>279</v>
      </c>
      <c r="J39" s="3" t="s">
        <v>158</v>
      </c>
      <c r="K39" s="3" t="s">
        <v>159</v>
      </c>
      <c r="L39" s="3" t="s">
        <v>209</v>
      </c>
      <c r="M39" s="3" t="s">
        <v>210</v>
      </c>
      <c r="W39" t="s">
        <v>274</v>
      </c>
      <c r="X39" t="s">
        <v>161</v>
      </c>
      <c r="Y39" t="s">
        <v>163</v>
      </c>
      <c r="AB39" s="7" t="s">
        <v>158</v>
      </c>
      <c r="AC39" s="7" t="s">
        <v>158</v>
      </c>
      <c r="AD39" s="7" t="s">
        <v>158</v>
      </c>
      <c r="AE39" s="7" t="s">
        <v>158</v>
      </c>
      <c r="AF39" s="7" t="s">
        <v>158</v>
      </c>
      <c r="AG39" s="7" t="s">
        <v>158</v>
      </c>
      <c r="AI39" t="s">
        <v>231</v>
      </c>
      <c r="AS39" s="9" t="s">
        <v>300</v>
      </c>
      <c r="CI39" s="13" t="s">
        <v>190</v>
      </c>
      <c r="CT39" t="s">
        <v>192</v>
      </c>
      <c r="CU39" t="s">
        <v>191</v>
      </c>
      <c r="CV39" t="s">
        <v>191</v>
      </c>
      <c r="CW39" t="s">
        <v>191</v>
      </c>
      <c r="CX39" t="s">
        <v>192</v>
      </c>
      <c r="CY39" t="s">
        <v>192</v>
      </c>
      <c r="CZ39" t="s">
        <v>192</v>
      </c>
      <c r="DA39" t="s">
        <v>192</v>
      </c>
      <c r="DB39" t="s">
        <v>191</v>
      </c>
      <c r="DC39" t="s">
        <v>192</v>
      </c>
      <c r="DD39" t="s">
        <v>192</v>
      </c>
      <c r="DE39" t="s">
        <v>193</v>
      </c>
      <c r="DF39" t="s">
        <v>194</v>
      </c>
      <c r="DG39" t="s">
        <v>238</v>
      </c>
      <c r="DY39" t="s">
        <v>329</v>
      </c>
      <c r="DZ39" s="11" t="s">
        <v>221</v>
      </c>
      <c r="EA39" s="11" t="s">
        <v>199</v>
      </c>
      <c r="EB39" s="11" t="s">
        <v>252</v>
      </c>
      <c r="EC39" s="11" t="s">
        <v>222</v>
      </c>
      <c r="ED39" s="11" t="s">
        <v>223</v>
      </c>
      <c r="EI39" s="3" t="s">
        <v>225</v>
      </c>
      <c r="EL39" s="3" t="s">
        <v>226</v>
      </c>
      <c r="EO39" t="s">
        <v>201</v>
      </c>
    </row>
    <row r="40" spans="1:149" x14ac:dyDescent="0.3">
      <c r="A40" t="s">
        <v>283</v>
      </c>
      <c r="B40" s="5">
        <v>18</v>
      </c>
      <c r="C40" s="5" t="s">
        <v>278</v>
      </c>
      <c r="D40" s="55" t="s">
        <v>152</v>
      </c>
      <c r="E40" s="5" t="s">
        <v>257</v>
      </c>
      <c r="F40" t="s">
        <v>228</v>
      </c>
      <c r="G40" t="s">
        <v>330</v>
      </c>
      <c r="H40" s="55" t="s">
        <v>156</v>
      </c>
      <c r="I40" t="s">
        <v>157</v>
      </c>
      <c r="J40" s="3" t="s">
        <v>158</v>
      </c>
      <c r="K40" s="3" t="s">
        <v>159</v>
      </c>
      <c r="R40" s="5" t="s">
        <v>246</v>
      </c>
      <c r="W40" t="s">
        <v>274</v>
      </c>
      <c r="Y40" t="s">
        <v>163</v>
      </c>
      <c r="AB40" s="7" t="s">
        <v>158</v>
      </c>
      <c r="AC40" s="7" t="s">
        <v>158</v>
      </c>
      <c r="AD40" s="7" t="s">
        <v>158</v>
      </c>
      <c r="AE40" s="7" t="s">
        <v>158</v>
      </c>
      <c r="AF40" s="7" t="s">
        <v>158</v>
      </c>
      <c r="AG40" s="7" t="s">
        <v>159</v>
      </c>
      <c r="AL40" s="9" t="s">
        <v>166</v>
      </c>
      <c r="AM40" s="9" t="s">
        <v>167</v>
      </c>
      <c r="AN40" s="9" t="s">
        <v>168</v>
      </c>
      <c r="AW40" t="s">
        <v>170</v>
      </c>
      <c r="AX40" t="s">
        <v>171</v>
      </c>
      <c r="AY40" t="s">
        <v>172</v>
      </c>
      <c r="AZ40" t="s">
        <v>213</v>
      </c>
      <c r="BA40" t="s">
        <v>173</v>
      </c>
      <c r="BB40" t="s">
        <v>174</v>
      </c>
      <c r="BC40" t="s">
        <v>175</v>
      </c>
      <c r="BE40" t="s">
        <v>177</v>
      </c>
      <c r="BH40" t="s">
        <v>179</v>
      </c>
      <c r="BL40" t="s">
        <v>158</v>
      </c>
      <c r="BS40" s="5" t="s">
        <v>282</v>
      </c>
      <c r="BT40" s="5" t="s">
        <v>249</v>
      </c>
      <c r="BY40" s="11" t="s">
        <v>185</v>
      </c>
      <c r="BZ40" s="11" t="s">
        <v>166</v>
      </c>
      <c r="CA40" s="11" t="s">
        <v>168</v>
      </c>
      <c r="CC40" t="s">
        <v>186</v>
      </c>
      <c r="CD40" t="s">
        <v>187</v>
      </c>
      <c r="CE40" t="s">
        <v>188</v>
      </c>
      <c r="CF40" t="s">
        <v>189</v>
      </c>
      <c r="CI40" s="13" t="s">
        <v>190</v>
      </c>
      <c r="CT40" t="s">
        <v>192</v>
      </c>
      <c r="CU40" t="s">
        <v>191</v>
      </c>
      <c r="CV40" t="s">
        <v>192</v>
      </c>
      <c r="CW40" t="s">
        <v>191</v>
      </c>
      <c r="CX40" t="s">
        <v>192</v>
      </c>
      <c r="CY40" t="s">
        <v>192</v>
      </c>
      <c r="CZ40" t="s">
        <v>192</v>
      </c>
      <c r="DA40" t="s">
        <v>192</v>
      </c>
      <c r="DB40" t="s">
        <v>192</v>
      </c>
      <c r="DC40" t="s">
        <v>192</v>
      </c>
      <c r="DD40" t="s">
        <v>192</v>
      </c>
      <c r="DE40" t="s">
        <v>193</v>
      </c>
      <c r="DF40" t="s">
        <v>194</v>
      </c>
      <c r="DM40" s="15" t="s">
        <v>195</v>
      </c>
      <c r="DN40" s="15" t="s">
        <v>196</v>
      </c>
      <c r="DP40" s="15" t="s">
        <v>197</v>
      </c>
      <c r="DY40" t="s">
        <v>198</v>
      </c>
      <c r="DZ40" s="11" t="s">
        <v>221</v>
      </c>
      <c r="EA40" s="11" t="s">
        <v>199</v>
      </c>
      <c r="EC40" s="11" t="s">
        <v>222</v>
      </c>
      <c r="ED40" s="11" t="s">
        <v>223</v>
      </c>
      <c r="EG40" s="3" t="s">
        <v>200</v>
      </c>
      <c r="EI40" s="3" t="s">
        <v>225</v>
      </c>
      <c r="EP40" t="s">
        <v>240</v>
      </c>
    </row>
    <row r="41" spans="1:149" x14ac:dyDescent="0.3">
      <c r="A41" t="s">
        <v>283</v>
      </c>
      <c r="B41" s="5">
        <v>19</v>
      </c>
      <c r="C41" s="5" t="s">
        <v>278</v>
      </c>
      <c r="D41" s="55" t="s">
        <v>152</v>
      </c>
      <c r="E41" s="5" t="s">
        <v>257</v>
      </c>
      <c r="F41" t="s">
        <v>331</v>
      </c>
      <c r="G41" t="s">
        <v>155</v>
      </c>
      <c r="H41" s="55" t="s">
        <v>245</v>
      </c>
      <c r="I41" t="s">
        <v>208</v>
      </c>
      <c r="J41" s="3" t="s">
        <v>158</v>
      </c>
      <c r="K41" s="3" t="s">
        <v>159</v>
      </c>
      <c r="P41" s="5" t="s">
        <v>259</v>
      </c>
      <c r="W41" t="s">
        <v>161</v>
      </c>
      <c r="Y41" t="s">
        <v>161</v>
      </c>
      <c r="AB41" s="7" t="s">
        <v>158</v>
      </c>
      <c r="AC41" s="7" t="s">
        <v>158</v>
      </c>
      <c r="AD41" s="7" t="s">
        <v>158</v>
      </c>
      <c r="AE41" s="7" t="s">
        <v>158</v>
      </c>
      <c r="AF41" s="7" t="s">
        <v>158</v>
      </c>
      <c r="AG41" s="7" t="s">
        <v>158</v>
      </c>
      <c r="AH41" t="s">
        <v>165</v>
      </c>
      <c r="AL41" s="9" t="s">
        <v>166</v>
      </c>
      <c r="AM41" s="9" t="s">
        <v>167</v>
      </c>
      <c r="AO41" s="9" t="s">
        <v>232</v>
      </c>
      <c r="AW41" t="s">
        <v>170</v>
      </c>
      <c r="AX41" t="s">
        <v>171</v>
      </c>
      <c r="BA41" t="s">
        <v>173</v>
      </c>
      <c r="BB41" t="s">
        <v>174</v>
      </c>
      <c r="BC41" t="s">
        <v>175</v>
      </c>
      <c r="BD41" t="s">
        <v>176</v>
      </c>
      <c r="BF41" t="s">
        <v>260</v>
      </c>
      <c r="BL41" t="s">
        <v>158</v>
      </c>
      <c r="BS41" s="5" t="s">
        <v>234</v>
      </c>
      <c r="BT41" s="5" t="s">
        <v>183</v>
      </c>
      <c r="BU41" t="s">
        <v>184</v>
      </c>
      <c r="BY41" s="11" t="s">
        <v>185</v>
      </c>
      <c r="CI41" s="13" t="s">
        <v>190</v>
      </c>
      <c r="CJ41" s="13" t="s">
        <v>216</v>
      </c>
      <c r="CT41" t="s">
        <v>192</v>
      </c>
      <c r="CU41" t="s">
        <v>191</v>
      </c>
      <c r="CV41" t="s">
        <v>191</v>
      </c>
      <c r="CW41" t="s">
        <v>191</v>
      </c>
      <c r="CX41" t="s">
        <v>191</v>
      </c>
      <c r="CY41" t="s">
        <v>192</v>
      </c>
      <c r="CZ41" t="s">
        <v>191</v>
      </c>
      <c r="DA41" t="s">
        <v>192</v>
      </c>
      <c r="DB41" t="s">
        <v>192</v>
      </c>
      <c r="DC41" t="s">
        <v>192</v>
      </c>
      <c r="DD41" t="s">
        <v>192</v>
      </c>
      <c r="DE41" t="s">
        <v>193</v>
      </c>
      <c r="DF41" t="s">
        <v>194</v>
      </c>
      <c r="DM41" s="15" t="s">
        <v>195</v>
      </c>
      <c r="DN41" s="15" t="s">
        <v>196</v>
      </c>
      <c r="DR41" s="15" t="s">
        <v>293</v>
      </c>
      <c r="DY41" t="s">
        <v>220</v>
      </c>
      <c r="DZ41" s="11" t="s">
        <v>221</v>
      </c>
      <c r="EA41" s="11" t="s">
        <v>199</v>
      </c>
      <c r="EG41" s="3" t="s">
        <v>200</v>
      </c>
      <c r="EH41" s="3" t="s">
        <v>224</v>
      </c>
      <c r="EI41" s="3" t="s">
        <v>225</v>
      </c>
      <c r="EO41" t="s">
        <v>201</v>
      </c>
      <c r="ES41" t="s">
        <v>202</v>
      </c>
    </row>
    <row r="42" spans="1:149" x14ac:dyDescent="0.3">
      <c r="A42" t="s">
        <v>283</v>
      </c>
      <c r="B42" s="5">
        <v>51</v>
      </c>
      <c r="C42" s="5" t="s">
        <v>314</v>
      </c>
      <c r="D42" s="55" t="s">
        <v>332</v>
      </c>
      <c r="E42" s="5" t="s">
        <v>153</v>
      </c>
      <c r="F42" t="s">
        <v>333</v>
      </c>
      <c r="H42" s="55" t="s">
        <v>156</v>
      </c>
      <c r="I42" t="s">
        <v>334</v>
      </c>
      <c r="J42" s="3" t="s">
        <v>158</v>
      </c>
      <c r="W42" t="s">
        <v>212</v>
      </c>
      <c r="Y42" t="s">
        <v>212</v>
      </c>
      <c r="AB42" s="7" t="s">
        <v>158</v>
      </c>
      <c r="AC42" s="7" t="s">
        <v>158</v>
      </c>
      <c r="AD42" s="7" t="s">
        <v>158</v>
      </c>
      <c r="AE42" s="7" t="s">
        <v>158</v>
      </c>
      <c r="AF42" s="7" t="s">
        <v>158</v>
      </c>
      <c r="AG42" s="7" t="s">
        <v>158</v>
      </c>
      <c r="AS42" s="9" t="s">
        <v>300</v>
      </c>
      <c r="CI42" s="13" t="s">
        <v>215</v>
      </c>
      <c r="CP42" s="13" t="s">
        <v>217</v>
      </c>
      <c r="CQ42" s="13" t="s">
        <v>286</v>
      </c>
      <c r="CT42" t="s">
        <v>191</v>
      </c>
      <c r="CU42" t="s">
        <v>191</v>
      </c>
      <c r="CV42" t="s">
        <v>192</v>
      </c>
      <c r="CW42" t="s">
        <v>192</v>
      </c>
      <c r="CX42" t="s">
        <v>191</v>
      </c>
      <c r="CY42" t="s">
        <v>192</v>
      </c>
      <c r="CZ42" t="s">
        <v>191</v>
      </c>
      <c r="DB42" t="s">
        <v>191</v>
      </c>
      <c r="DC42" t="s">
        <v>192</v>
      </c>
      <c r="DD42" t="s">
        <v>192</v>
      </c>
      <c r="DY42" t="s">
        <v>335</v>
      </c>
      <c r="DZ42" s="11" t="s">
        <v>221</v>
      </c>
      <c r="EA42" s="11" t="s">
        <v>199</v>
      </c>
      <c r="EC42" s="11" t="s">
        <v>222</v>
      </c>
      <c r="ED42" s="11" t="s">
        <v>223</v>
      </c>
      <c r="EE42" s="11" t="s">
        <v>265</v>
      </c>
      <c r="EL42" s="3" t="s">
        <v>226</v>
      </c>
    </row>
    <row r="43" spans="1:149" x14ac:dyDescent="0.3">
      <c r="A43" t="s">
        <v>150</v>
      </c>
      <c r="B43" s="5">
        <v>46</v>
      </c>
      <c r="C43" s="5" t="s">
        <v>151</v>
      </c>
      <c r="D43" s="55" t="s">
        <v>242</v>
      </c>
      <c r="E43" s="5" t="s">
        <v>205</v>
      </c>
      <c r="F43" t="s">
        <v>228</v>
      </c>
      <c r="H43" s="55" t="s">
        <v>245</v>
      </c>
      <c r="I43" t="s">
        <v>324</v>
      </c>
      <c r="J43" s="3" t="s">
        <v>158</v>
      </c>
      <c r="R43" s="5" t="s">
        <v>246</v>
      </c>
      <c r="W43" t="s">
        <v>212</v>
      </c>
      <c r="Y43" t="s">
        <v>212</v>
      </c>
      <c r="AC43" s="7" t="s">
        <v>158</v>
      </c>
      <c r="AD43" s="7" t="s">
        <v>158</v>
      </c>
      <c r="AE43" s="7" t="s">
        <v>158</v>
      </c>
      <c r="AF43" s="7" t="s">
        <v>158</v>
      </c>
      <c r="AG43" s="7" t="s">
        <v>158</v>
      </c>
      <c r="AL43" s="9" t="s">
        <v>166</v>
      </c>
      <c r="AN43" s="9" t="s">
        <v>168</v>
      </c>
      <c r="AO43" s="9" t="s">
        <v>232</v>
      </c>
      <c r="AW43" t="s">
        <v>170</v>
      </c>
      <c r="AX43" t="s">
        <v>171</v>
      </c>
      <c r="AZ43" t="s">
        <v>213</v>
      </c>
      <c r="BB43" t="s">
        <v>174</v>
      </c>
      <c r="BC43" t="s">
        <v>175</v>
      </c>
      <c r="BF43" t="s">
        <v>260</v>
      </c>
      <c r="BG43" t="s">
        <v>178</v>
      </c>
      <c r="BI43" t="s">
        <v>180</v>
      </c>
      <c r="BK43" t="s">
        <v>181</v>
      </c>
      <c r="BL43" t="s">
        <v>158</v>
      </c>
      <c r="BS43" s="5" t="s">
        <v>248</v>
      </c>
      <c r="BT43" s="5" t="s">
        <v>262</v>
      </c>
      <c r="BZ43" s="11" t="s">
        <v>166</v>
      </c>
      <c r="CA43" s="11" t="s">
        <v>168</v>
      </c>
      <c r="CI43" s="13" t="s">
        <v>215</v>
      </c>
      <c r="CJ43" s="13" t="s">
        <v>216</v>
      </c>
      <c r="CK43" s="13" t="s">
        <v>263</v>
      </c>
      <c r="CL43" s="13" t="s">
        <v>270</v>
      </c>
      <c r="CM43" s="13" t="s">
        <v>289</v>
      </c>
      <c r="CN43" s="13" t="s">
        <v>291</v>
      </c>
      <c r="CO43" s="13" t="s">
        <v>264</v>
      </c>
      <c r="CP43" s="13" t="s">
        <v>217</v>
      </c>
      <c r="CQ43" s="13" t="s">
        <v>286</v>
      </c>
      <c r="CR43" s="13" t="s">
        <v>271</v>
      </c>
      <c r="CS43" s="13" t="s">
        <v>272</v>
      </c>
      <c r="CT43" t="s">
        <v>192</v>
      </c>
      <c r="CU43" t="s">
        <v>192</v>
      </c>
      <c r="CV43" t="s">
        <v>192</v>
      </c>
      <c r="CW43" t="s">
        <v>192</v>
      </c>
      <c r="CX43" t="s">
        <v>192</v>
      </c>
      <c r="CY43" t="s">
        <v>192</v>
      </c>
      <c r="DA43" t="s">
        <v>192</v>
      </c>
      <c r="DB43" t="s">
        <v>192</v>
      </c>
      <c r="DC43" t="s">
        <v>192</v>
      </c>
      <c r="DD43" t="s">
        <v>192</v>
      </c>
      <c r="DE43" t="s">
        <v>193</v>
      </c>
      <c r="DF43" t="s">
        <v>194</v>
      </c>
      <c r="DI43" t="s">
        <v>305</v>
      </c>
      <c r="DM43" s="15" t="s">
        <v>195</v>
      </c>
      <c r="DN43" s="15" t="s">
        <v>196</v>
      </c>
      <c r="DO43" s="15" t="s">
        <v>218</v>
      </c>
      <c r="DP43" s="15" t="s">
        <v>197</v>
      </c>
      <c r="DQ43" s="15" t="s">
        <v>297</v>
      </c>
      <c r="DR43" s="15" t="s">
        <v>293</v>
      </c>
      <c r="DS43" s="15" t="s">
        <v>219</v>
      </c>
      <c r="DT43" s="15" t="s">
        <v>239</v>
      </c>
      <c r="DU43" s="15" t="s">
        <v>306</v>
      </c>
      <c r="DY43" t="s">
        <v>220</v>
      </c>
      <c r="DZ43" s="11" t="s">
        <v>221</v>
      </c>
      <c r="EE43" s="11" t="s">
        <v>265</v>
      </c>
      <c r="EG43" s="3" t="s">
        <v>200</v>
      </c>
      <c r="EH43" s="3" t="s">
        <v>224</v>
      </c>
      <c r="EI43" s="3" t="s">
        <v>225</v>
      </c>
      <c r="EJ43" s="3" t="s">
        <v>254</v>
      </c>
      <c r="EK43" s="3" t="s">
        <v>266</v>
      </c>
      <c r="EL43" s="3" t="s">
        <v>226</v>
      </c>
    </row>
    <row r="44" spans="1:149" x14ac:dyDescent="0.3">
      <c r="A44" t="s">
        <v>150</v>
      </c>
      <c r="B44" s="5">
        <v>19</v>
      </c>
      <c r="C44" s="5" t="s">
        <v>278</v>
      </c>
      <c r="D44" s="55" t="s">
        <v>152</v>
      </c>
      <c r="E44" s="5" t="s">
        <v>257</v>
      </c>
      <c r="F44" t="s">
        <v>228</v>
      </c>
      <c r="G44" t="s">
        <v>336</v>
      </c>
      <c r="H44" s="55" t="s">
        <v>230</v>
      </c>
      <c r="J44" s="3" t="s">
        <v>158</v>
      </c>
      <c r="K44" s="3" t="s">
        <v>159</v>
      </c>
      <c r="L44" s="3" t="s">
        <v>209</v>
      </c>
      <c r="R44" s="5" t="s">
        <v>246</v>
      </c>
      <c r="W44" t="s">
        <v>274</v>
      </c>
      <c r="X44" t="s">
        <v>162</v>
      </c>
      <c r="Y44" t="s">
        <v>212</v>
      </c>
      <c r="Z44" t="s">
        <v>162</v>
      </c>
      <c r="AA44" t="s">
        <v>162</v>
      </c>
      <c r="AB44" s="7" t="s">
        <v>158</v>
      </c>
      <c r="AC44" s="7" t="s">
        <v>158</v>
      </c>
      <c r="AD44" s="7" t="s">
        <v>158</v>
      </c>
      <c r="AE44" s="7" t="s">
        <v>158</v>
      </c>
      <c r="AF44" s="7" t="s">
        <v>158</v>
      </c>
      <c r="AG44" s="7" t="s">
        <v>158</v>
      </c>
      <c r="AH44" t="s">
        <v>165</v>
      </c>
      <c r="AJ44" t="s">
        <v>309</v>
      </c>
      <c r="AL44" s="9" t="s">
        <v>166</v>
      </c>
      <c r="AM44" s="9" t="s">
        <v>167</v>
      </c>
      <c r="AN44" s="9" t="s">
        <v>168</v>
      </c>
      <c r="AQ44" s="9" t="s">
        <v>275</v>
      </c>
      <c r="AT44" s="9" t="s">
        <v>295</v>
      </c>
      <c r="AW44" t="s">
        <v>170</v>
      </c>
      <c r="AX44" t="s">
        <v>171</v>
      </c>
      <c r="AY44" t="s">
        <v>172</v>
      </c>
      <c r="BB44" t="s">
        <v>174</v>
      </c>
      <c r="BC44" t="s">
        <v>175</v>
      </c>
      <c r="BG44" t="s">
        <v>178</v>
      </c>
      <c r="BI44" t="s">
        <v>180</v>
      </c>
      <c r="BJ44" t="s">
        <v>247</v>
      </c>
      <c r="BL44" t="s">
        <v>158</v>
      </c>
      <c r="BS44" s="5" t="s">
        <v>182</v>
      </c>
      <c r="BT44" s="5" t="s">
        <v>269</v>
      </c>
      <c r="BU44" t="s">
        <v>184</v>
      </c>
      <c r="BV44" t="s">
        <v>214</v>
      </c>
      <c r="BY44" s="11" t="s">
        <v>185</v>
      </c>
      <c r="CC44" t="s">
        <v>186</v>
      </c>
      <c r="CD44" t="s">
        <v>187</v>
      </c>
      <c r="CE44" t="s">
        <v>188</v>
      </c>
      <c r="CF44" t="s">
        <v>189</v>
      </c>
      <c r="CG44" t="s">
        <v>236</v>
      </c>
      <c r="CI44" s="13" t="s">
        <v>190</v>
      </c>
      <c r="CT44" t="s">
        <v>191</v>
      </c>
      <c r="CU44" t="s">
        <v>191</v>
      </c>
      <c r="CV44" t="s">
        <v>192</v>
      </c>
      <c r="CW44" t="s">
        <v>192</v>
      </c>
      <c r="CX44" t="s">
        <v>192</v>
      </c>
      <c r="CY44" t="s">
        <v>191</v>
      </c>
      <c r="CZ44" t="s">
        <v>192</v>
      </c>
      <c r="DA44" t="s">
        <v>192</v>
      </c>
      <c r="DB44" t="s">
        <v>191</v>
      </c>
      <c r="DC44" t="s">
        <v>192</v>
      </c>
      <c r="DD44" t="s">
        <v>192</v>
      </c>
      <c r="DE44" t="s">
        <v>193</v>
      </c>
      <c r="DF44" t="s">
        <v>194</v>
      </c>
      <c r="DJ44" t="s">
        <v>250</v>
      </c>
      <c r="DM44" s="15" t="s">
        <v>195</v>
      </c>
      <c r="DN44" s="15" t="s">
        <v>196</v>
      </c>
      <c r="DO44" s="15" t="s">
        <v>218</v>
      </c>
      <c r="DY44" t="s">
        <v>251</v>
      </c>
      <c r="DZ44" s="11" t="s">
        <v>221</v>
      </c>
      <c r="EA44" s="11" t="s">
        <v>199</v>
      </c>
      <c r="EB44" s="11" t="s">
        <v>252</v>
      </c>
      <c r="EC44" s="11" t="s">
        <v>222</v>
      </c>
      <c r="ED44" s="11" t="s">
        <v>223</v>
      </c>
      <c r="EH44" s="3" t="s">
        <v>224</v>
      </c>
      <c r="EI44" s="3" t="s">
        <v>225</v>
      </c>
      <c r="EL44" s="3" t="s">
        <v>226</v>
      </c>
      <c r="EO44" t="s">
        <v>201</v>
      </c>
      <c r="EQ44" t="s">
        <v>241</v>
      </c>
    </row>
    <row r="45" spans="1:149" x14ac:dyDescent="0.3">
      <c r="A45" t="s">
        <v>150</v>
      </c>
      <c r="B45" s="5">
        <v>52</v>
      </c>
      <c r="C45" s="5" t="s">
        <v>151</v>
      </c>
      <c r="D45" s="55" t="s">
        <v>204</v>
      </c>
      <c r="E45" s="5" t="s">
        <v>227</v>
      </c>
      <c r="F45" t="s">
        <v>337</v>
      </c>
      <c r="G45" t="s">
        <v>299</v>
      </c>
      <c r="H45" s="55" t="s">
        <v>230</v>
      </c>
      <c r="I45" t="s">
        <v>279</v>
      </c>
      <c r="K45" s="3" t="s">
        <v>159</v>
      </c>
      <c r="M45" s="3" t="s">
        <v>210</v>
      </c>
      <c r="S45" s="5" t="s">
        <v>304</v>
      </c>
      <c r="W45" t="s">
        <v>163</v>
      </c>
      <c r="X45" t="s">
        <v>161</v>
      </c>
      <c r="AE45" s="7" t="s">
        <v>159</v>
      </c>
      <c r="AF45" s="7" t="s">
        <v>210</v>
      </c>
      <c r="AG45" s="7" t="s">
        <v>159</v>
      </c>
      <c r="AH45" t="s">
        <v>165</v>
      </c>
      <c r="AP45" s="9" t="s">
        <v>169</v>
      </c>
      <c r="AW45" t="s">
        <v>170</v>
      </c>
      <c r="BG45" t="s">
        <v>178</v>
      </c>
      <c r="BI45" t="s">
        <v>180</v>
      </c>
      <c r="BM45" t="s">
        <v>281</v>
      </c>
      <c r="BS45" s="5" t="s">
        <v>248</v>
      </c>
      <c r="BT45" s="5" t="s">
        <v>262</v>
      </c>
      <c r="CI45" s="13" t="s">
        <v>276</v>
      </c>
      <c r="CW45" t="s">
        <v>191</v>
      </c>
      <c r="CX45" t="s">
        <v>192</v>
      </c>
      <c r="DA45" t="s">
        <v>191</v>
      </c>
      <c r="DE45" t="s">
        <v>193</v>
      </c>
      <c r="DN45" s="15" t="s">
        <v>196</v>
      </c>
      <c r="DO45" s="15" t="s">
        <v>218</v>
      </c>
      <c r="DP45" s="15" t="s">
        <v>197</v>
      </c>
      <c r="DY45" t="s">
        <v>220</v>
      </c>
      <c r="DZ45" s="11" t="s">
        <v>221</v>
      </c>
      <c r="EA45" s="11" t="s">
        <v>199</v>
      </c>
      <c r="EB45" s="11" t="s">
        <v>252</v>
      </c>
      <c r="ED45" s="11" t="s">
        <v>223</v>
      </c>
      <c r="EH45" s="3" t="s">
        <v>224</v>
      </c>
    </row>
    <row r="46" spans="1:149" x14ac:dyDescent="0.3">
      <c r="A46" t="s">
        <v>150</v>
      </c>
      <c r="B46" s="5">
        <v>52</v>
      </c>
      <c r="C46" s="5" t="s">
        <v>151</v>
      </c>
      <c r="D46" s="55" t="s">
        <v>280</v>
      </c>
      <c r="E46" s="5" t="s">
        <v>205</v>
      </c>
      <c r="F46" t="s">
        <v>243</v>
      </c>
      <c r="G46" t="s">
        <v>273</v>
      </c>
      <c r="H46" s="55" t="s">
        <v>156</v>
      </c>
      <c r="I46" t="s">
        <v>324</v>
      </c>
      <c r="J46" s="3" t="s">
        <v>158</v>
      </c>
      <c r="P46" s="5" t="s">
        <v>259</v>
      </c>
      <c r="Q46" s="5" t="s">
        <v>160</v>
      </c>
      <c r="R46" s="5" t="s">
        <v>246</v>
      </c>
      <c r="W46" t="s">
        <v>161</v>
      </c>
      <c r="Y46" t="s">
        <v>212</v>
      </c>
      <c r="AB46" s="7" t="s">
        <v>158</v>
      </c>
      <c r="AC46" s="7" t="s">
        <v>158</v>
      </c>
      <c r="AD46" s="7" t="s">
        <v>158</v>
      </c>
      <c r="AE46" s="7" t="s">
        <v>158</v>
      </c>
      <c r="AF46" s="7" t="s">
        <v>158</v>
      </c>
      <c r="AG46" s="7" t="s">
        <v>158</v>
      </c>
      <c r="AH46" t="s">
        <v>165</v>
      </c>
      <c r="AL46" s="9" t="s">
        <v>166</v>
      </c>
      <c r="AP46" s="9" t="s">
        <v>169</v>
      </c>
      <c r="AQ46" s="9" t="s">
        <v>275</v>
      </c>
      <c r="AX46" t="s">
        <v>171</v>
      </c>
      <c r="BG46" t="s">
        <v>178</v>
      </c>
      <c r="BI46" t="s">
        <v>180</v>
      </c>
      <c r="BL46" t="s">
        <v>158</v>
      </c>
      <c r="BS46" s="5" t="s">
        <v>282</v>
      </c>
      <c r="BT46" s="5" t="s">
        <v>249</v>
      </c>
      <c r="BV46" t="s">
        <v>214</v>
      </c>
      <c r="BY46" s="11" t="s">
        <v>185</v>
      </c>
      <c r="BZ46" s="11" t="s">
        <v>166</v>
      </c>
      <c r="CC46" t="s">
        <v>186</v>
      </c>
      <c r="CD46" t="s">
        <v>187</v>
      </c>
      <c r="CI46" s="13" t="s">
        <v>190</v>
      </c>
      <c r="CT46" t="s">
        <v>192</v>
      </c>
      <c r="CU46" t="s">
        <v>191</v>
      </c>
      <c r="CV46" t="s">
        <v>191</v>
      </c>
      <c r="CW46" t="s">
        <v>191</v>
      </c>
      <c r="CX46" t="s">
        <v>191</v>
      </c>
      <c r="CY46" t="s">
        <v>191</v>
      </c>
      <c r="CZ46" t="s">
        <v>191</v>
      </c>
      <c r="DA46" t="s">
        <v>192</v>
      </c>
      <c r="DB46" t="s">
        <v>192</v>
      </c>
      <c r="DC46" t="s">
        <v>192</v>
      </c>
      <c r="DD46" t="s">
        <v>191</v>
      </c>
      <c r="DE46" t="s">
        <v>193</v>
      </c>
      <c r="DF46" t="s">
        <v>194</v>
      </c>
      <c r="DM46" s="15" t="s">
        <v>195</v>
      </c>
      <c r="DN46" s="15" t="s">
        <v>196</v>
      </c>
      <c r="DO46" s="15" t="s">
        <v>218</v>
      </c>
      <c r="DQ46" s="15" t="s">
        <v>297</v>
      </c>
      <c r="DY46" t="s">
        <v>220</v>
      </c>
      <c r="DZ46" s="11" t="s">
        <v>221</v>
      </c>
      <c r="EA46" s="11" t="s">
        <v>199</v>
      </c>
      <c r="EC46" s="11" t="s">
        <v>222</v>
      </c>
      <c r="EG46" s="3" t="s">
        <v>200</v>
      </c>
      <c r="EH46" s="3" t="s">
        <v>224</v>
      </c>
      <c r="EI46" s="3" t="s">
        <v>225</v>
      </c>
      <c r="ER46" t="s">
        <v>277</v>
      </c>
    </row>
    <row r="47" spans="1:149" x14ac:dyDescent="0.3">
      <c r="A47" t="s">
        <v>283</v>
      </c>
      <c r="B47" s="5">
        <v>19</v>
      </c>
      <c r="C47" s="5" t="s">
        <v>278</v>
      </c>
      <c r="D47" s="55" t="s">
        <v>152</v>
      </c>
      <c r="E47" s="5" t="s">
        <v>257</v>
      </c>
      <c r="F47" t="s">
        <v>302</v>
      </c>
      <c r="H47" s="55" t="s">
        <v>245</v>
      </c>
      <c r="J47" s="3" t="s">
        <v>158</v>
      </c>
      <c r="K47" s="3" t="s">
        <v>159</v>
      </c>
      <c r="Q47" s="5" t="s">
        <v>160</v>
      </c>
      <c r="R47" s="5" t="s">
        <v>246</v>
      </c>
      <c r="W47" t="s">
        <v>274</v>
      </c>
      <c r="Y47" t="s">
        <v>163</v>
      </c>
      <c r="AB47" s="7" t="s">
        <v>158</v>
      </c>
      <c r="AC47" s="7" t="s">
        <v>158</v>
      </c>
      <c r="AD47" s="7" t="s">
        <v>158</v>
      </c>
      <c r="AE47" s="7" t="s">
        <v>158</v>
      </c>
      <c r="AF47" s="7" t="s">
        <v>158</v>
      </c>
      <c r="AG47" s="7" t="s">
        <v>158</v>
      </c>
      <c r="AH47" t="s">
        <v>165</v>
      </c>
      <c r="AL47" s="9" t="s">
        <v>166</v>
      </c>
      <c r="AM47" s="9" t="s">
        <v>167</v>
      </c>
      <c r="AN47" s="9" t="s">
        <v>168</v>
      </c>
      <c r="AW47" t="s">
        <v>170</v>
      </c>
      <c r="AX47" t="s">
        <v>171</v>
      </c>
      <c r="AY47" t="s">
        <v>172</v>
      </c>
      <c r="AZ47" t="s">
        <v>213</v>
      </c>
      <c r="BB47" t="s">
        <v>174</v>
      </c>
      <c r="BC47" t="s">
        <v>175</v>
      </c>
      <c r="BD47" t="s">
        <v>176</v>
      </c>
      <c r="BE47" t="s">
        <v>177</v>
      </c>
      <c r="BF47" t="s">
        <v>260</v>
      </c>
      <c r="BH47" t="s">
        <v>179</v>
      </c>
      <c r="BL47" t="s">
        <v>158</v>
      </c>
      <c r="BS47" s="5" t="s">
        <v>234</v>
      </c>
      <c r="BT47" s="5" t="s">
        <v>183</v>
      </c>
      <c r="BY47" s="11" t="s">
        <v>185</v>
      </c>
      <c r="CC47" t="s">
        <v>186</v>
      </c>
      <c r="CD47" t="s">
        <v>187</v>
      </c>
      <c r="CG47" t="s">
        <v>236</v>
      </c>
      <c r="CI47" s="13" t="s">
        <v>190</v>
      </c>
      <c r="DE47" t="s">
        <v>193</v>
      </c>
      <c r="DM47" s="15" t="s">
        <v>195</v>
      </c>
      <c r="DN47" s="15" t="s">
        <v>196</v>
      </c>
      <c r="DO47" s="15" t="s">
        <v>218</v>
      </c>
      <c r="DY47" t="s">
        <v>251</v>
      </c>
      <c r="EE47" s="11" t="s">
        <v>265</v>
      </c>
      <c r="EG47" s="3" t="s">
        <v>200</v>
      </c>
      <c r="EH47" s="3" t="s">
        <v>224</v>
      </c>
      <c r="EI47" s="3" t="s">
        <v>225</v>
      </c>
      <c r="EQ47" t="s">
        <v>241</v>
      </c>
    </row>
    <row r="48" spans="1:149" x14ac:dyDescent="0.3">
      <c r="A48" t="s">
        <v>283</v>
      </c>
      <c r="B48" s="5">
        <v>53</v>
      </c>
      <c r="C48" s="5" t="s">
        <v>151</v>
      </c>
      <c r="D48" s="55" t="s">
        <v>320</v>
      </c>
      <c r="E48" s="5" t="s">
        <v>257</v>
      </c>
      <c r="F48" t="s">
        <v>338</v>
      </c>
      <c r="H48" s="55" t="s">
        <v>230</v>
      </c>
      <c r="J48" s="3" t="s">
        <v>158</v>
      </c>
      <c r="P48" s="5" t="s">
        <v>259</v>
      </c>
      <c r="R48" s="5" t="s">
        <v>246</v>
      </c>
      <c r="Y48" t="s">
        <v>161</v>
      </c>
      <c r="AD48" s="7" t="s">
        <v>158</v>
      </c>
      <c r="AH48" t="s">
        <v>165</v>
      </c>
      <c r="AP48" s="9" t="s">
        <v>169</v>
      </c>
      <c r="AZ48" t="s">
        <v>213</v>
      </c>
      <c r="BC48" t="s">
        <v>175</v>
      </c>
      <c r="BM48" t="s">
        <v>281</v>
      </c>
      <c r="BS48" s="5" t="s">
        <v>234</v>
      </c>
      <c r="BT48" s="5" t="s">
        <v>262</v>
      </c>
      <c r="BV48" t="s">
        <v>214</v>
      </c>
      <c r="BY48" s="11" t="s">
        <v>185</v>
      </c>
      <c r="CC48" t="s">
        <v>186</v>
      </c>
      <c r="CI48" s="13" t="s">
        <v>190</v>
      </c>
      <c r="CT48" t="s">
        <v>191</v>
      </c>
      <c r="CU48" t="s">
        <v>191</v>
      </c>
      <c r="CV48" t="s">
        <v>191</v>
      </c>
      <c r="CW48" t="s">
        <v>191</v>
      </c>
      <c r="CX48" t="s">
        <v>191</v>
      </c>
      <c r="CY48" t="s">
        <v>191</v>
      </c>
      <c r="CZ48" t="s">
        <v>192</v>
      </c>
      <c r="DA48" t="s">
        <v>192</v>
      </c>
      <c r="DB48" t="s">
        <v>191</v>
      </c>
      <c r="DC48" t="s">
        <v>192</v>
      </c>
      <c r="DD48" t="s">
        <v>191</v>
      </c>
      <c r="DF48" t="s">
        <v>194</v>
      </c>
      <c r="DN48" s="15" t="s">
        <v>196</v>
      </c>
      <c r="DP48" s="15" t="s">
        <v>197</v>
      </c>
      <c r="DQ48" s="15" t="s">
        <v>297</v>
      </c>
      <c r="DY48" t="s">
        <v>198</v>
      </c>
      <c r="DZ48" s="11" t="s">
        <v>221</v>
      </c>
      <c r="EA48" s="11" t="s">
        <v>199</v>
      </c>
      <c r="EC48" s="11" t="s">
        <v>222</v>
      </c>
      <c r="EI48" s="3" t="s">
        <v>225</v>
      </c>
      <c r="EJ48" s="3" t="s">
        <v>254</v>
      </c>
      <c r="EL48" s="3" t="s">
        <v>226</v>
      </c>
      <c r="EO48" t="s">
        <v>201</v>
      </c>
      <c r="EP48" t="s">
        <v>240</v>
      </c>
      <c r="ER48" t="s">
        <v>277</v>
      </c>
    </row>
    <row r="49" spans="1:150" x14ac:dyDescent="0.3">
      <c r="A49" t="s">
        <v>283</v>
      </c>
      <c r="B49" s="5">
        <v>20</v>
      </c>
      <c r="C49" s="5" t="s">
        <v>278</v>
      </c>
      <c r="D49" s="55" t="s">
        <v>152</v>
      </c>
      <c r="E49" s="5" t="s">
        <v>257</v>
      </c>
      <c r="F49" t="s">
        <v>339</v>
      </c>
      <c r="G49" t="s">
        <v>273</v>
      </c>
      <c r="H49" s="55" t="s">
        <v>230</v>
      </c>
      <c r="J49" s="3" t="s">
        <v>158</v>
      </c>
      <c r="R49" s="5" t="s">
        <v>246</v>
      </c>
      <c r="W49" t="s">
        <v>274</v>
      </c>
      <c r="X49" t="s">
        <v>163</v>
      </c>
      <c r="Y49" t="s">
        <v>163</v>
      </c>
      <c r="Z49" t="s">
        <v>163</v>
      </c>
      <c r="AA49" t="s">
        <v>274</v>
      </c>
      <c r="AB49" s="7" t="s">
        <v>158</v>
      </c>
      <c r="AC49" s="7" t="s">
        <v>158</v>
      </c>
      <c r="AD49" s="7" t="s">
        <v>158</v>
      </c>
      <c r="AE49" s="7" t="s">
        <v>158</v>
      </c>
      <c r="AF49" s="7" t="s">
        <v>158</v>
      </c>
      <c r="AG49" s="7" t="s">
        <v>158</v>
      </c>
      <c r="AH49" t="s">
        <v>165</v>
      </c>
      <c r="AL49" s="9" t="s">
        <v>166</v>
      </c>
      <c r="AN49" s="9" t="s">
        <v>168</v>
      </c>
      <c r="AW49" t="s">
        <v>170</v>
      </c>
      <c r="AX49" t="s">
        <v>171</v>
      </c>
      <c r="AY49" t="s">
        <v>172</v>
      </c>
      <c r="BB49" t="s">
        <v>174</v>
      </c>
      <c r="BC49" t="s">
        <v>175</v>
      </c>
      <c r="BG49" t="s">
        <v>178</v>
      </c>
      <c r="BI49" t="s">
        <v>180</v>
      </c>
      <c r="BL49" t="s">
        <v>158</v>
      </c>
      <c r="BS49" s="5" t="s">
        <v>248</v>
      </c>
      <c r="BT49" s="5" t="s">
        <v>183</v>
      </c>
      <c r="BU49" t="s">
        <v>184</v>
      </c>
      <c r="CI49" s="13" t="s">
        <v>190</v>
      </c>
      <c r="DE49" t="s">
        <v>193</v>
      </c>
      <c r="DF49" t="s">
        <v>194</v>
      </c>
      <c r="DM49" s="15" t="s">
        <v>195</v>
      </c>
      <c r="DO49" s="15" t="s">
        <v>218</v>
      </c>
      <c r="DP49" s="15" t="s">
        <v>197</v>
      </c>
      <c r="DY49" t="s">
        <v>220</v>
      </c>
      <c r="EA49" s="11" t="s">
        <v>199</v>
      </c>
      <c r="EI49" s="3" t="s">
        <v>225</v>
      </c>
      <c r="EJ49" s="3" t="s">
        <v>254</v>
      </c>
      <c r="EP49" t="s">
        <v>240</v>
      </c>
    </row>
    <row r="50" spans="1:150" x14ac:dyDescent="0.3">
      <c r="A50" t="s">
        <v>283</v>
      </c>
      <c r="B50" s="5">
        <v>54</v>
      </c>
      <c r="C50" s="5" t="s">
        <v>151</v>
      </c>
      <c r="D50" s="55" t="s">
        <v>320</v>
      </c>
      <c r="E50" s="5" t="s">
        <v>205</v>
      </c>
      <c r="F50" t="s">
        <v>228</v>
      </c>
      <c r="H50" s="55" t="s">
        <v>156</v>
      </c>
      <c r="I50" t="s">
        <v>268</v>
      </c>
      <c r="J50" s="3" t="s">
        <v>158</v>
      </c>
      <c r="M50" s="3" t="s">
        <v>210</v>
      </c>
      <c r="Q50" s="5" t="s">
        <v>160</v>
      </c>
      <c r="R50" s="5" t="s">
        <v>246</v>
      </c>
      <c r="W50" t="s">
        <v>274</v>
      </c>
      <c r="X50" t="s">
        <v>212</v>
      </c>
      <c r="Y50" t="s">
        <v>212</v>
      </c>
      <c r="AA50" t="s">
        <v>274</v>
      </c>
      <c r="AB50" s="7" t="s">
        <v>210</v>
      </c>
      <c r="AC50" s="7" t="s">
        <v>210</v>
      </c>
      <c r="AD50" s="7" t="s">
        <v>210</v>
      </c>
      <c r="AE50" s="7" t="s">
        <v>210</v>
      </c>
      <c r="AF50" s="7" t="s">
        <v>210</v>
      </c>
      <c r="AG50" s="7" t="s">
        <v>210</v>
      </c>
      <c r="AH50" t="s">
        <v>165</v>
      </c>
      <c r="AL50" s="9" t="s">
        <v>166</v>
      </c>
      <c r="AM50" s="9" t="s">
        <v>167</v>
      </c>
      <c r="AN50" s="9" t="s">
        <v>168</v>
      </c>
      <c r="AQ50" s="9" t="s">
        <v>275</v>
      </c>
      <c r="AW50" t="s">
        <v>170</v>
      </c>
      <c r="BB50" t="s">
        <v>174</v>
      </c>
      <c r="BD50" t="s">
        <v>176</v>
      </c>
      <c r="BE50" t="s">
        <v>177</v>
      </c>
      <c r="BH50" t="s">
        <v>179</v>
      </c>
      <c r="BI50" t="s">
        <v>180</v>
      </c>
      <c r="BJ50" t="s">
        <v>247</v>
      </c>
      <c r="BK50" t="s">
        <v>181</v>
      </c>
      <c r="BL50" t="s">
        <v>158</v>
      </c>
      <c r="BS50" s="5" t="s">
        <v>282</v>
      </c>
      <c r="BT50" s="5" t="s">
        <v>183</v>
      </c>
      <c r="BY50" s="11" t="s">
        <v>185</v>
      </c>
      <c r="BZ50" s="11" t="s">
        <v>166</v>
      </c>
      <c r="CA50" s="11" t="s">
        <v>168</v>
      </c>
      <c r="CC50" t="s">
        <v>186</v>
      </c>
      <c r="CD50" t="s">
        <v>187</v>
      </c>
      <c r="CE50" t="s">
        <v>188</v>
      </c>
      <c r="CG50" t="s">
        <v>236</v>
      </c>
      <c r="CI50" s="13" t="s">
        <v>215</v>
      </c>
      <c r="CJ50" s="13" t="s">
        <v>216</v>
      </c>
      <c r="CK50" s="13" t="s">
        <v>263</v>
      </c>
      <c r="CL50" s="13" t="s">
        <v>270</v>
      </c>
      <c r="CM50" s="13" t="s">
        <v>289</v>
      </c>
      <c r="CN50" s="13" t="s">
        <v>291</v>
      </c>
      <c r="CO50" s="13" t="s">
        <v>264</v>
      </c>
      <c r="CP50" s="13" t="s">
        <v>217</v>
      </c>
      <c r="CQ50" s="13" t="s">
        <v>286</v>
      </c>
      <c r="CR50" s="13" t="s">
        <v>271</v>
      </c>
      <c r="CS50" s="13" t="s">
        <v>272</v>
      </c>
      <c r="CT50" t="s">
        <v>192</v>
      </c>
      <c r="CU50" t="s">
        <v>191</v>
      </c>
      <c r="CV50" t="s">
        <v>192</v>
      </c>
      <c r="CW50" t="s">
        <v>192</v>
      </c>
      <c r="CX50" t="s">
        <v>192</v>
      </c>
      <c r="CY50" t="s">
        <v>192</v>
      </c>
      <c r="CZ50" t="s">
        <v>192</v>
      </c>
      <c r="DA50" t="s">
        <v>192</v>
      </c>
      <c r="DB50" t="s">
        <v>192</v>
      </c>
      <c r="DC50" t="s">
        <v>192</v>
      </c>
      <c r="DD50" t="s">
        <v>192</v>
      </c>
      <c r="DE50" t="s">
        <v>193</v>
      </c>
      <c r="DF50" t="s">
        <v>194</v>
      </c>
      <c r="DG50" t="s">
        <v>238</v>
      </c>
      <c r="DI50" t="s">
        <v>305</v>
      </c>
      <c r="DM50" s="15" t="s">
        <v>195</v>
      </c>
      <c r="DN50" s="15" t="s">
        <v>196</v>
      </c>
      <c r="DO50" s="15" t="s">
        <v>218</v>
      </c>
      <c r="DY50" t="s">
        <v>251</v>
      </c>
      <c r="EC50" s="11" t="s">
        <v>222</v>
      </c>
      <c r="ED50" s="11" t="s">
        <v>223</v>
      </c>
      <c r="EH50" s="3" t="s">
        <v>224</v>
      </c>
      <c r="EI50" s="3" t="s">
        <v>225</v>
      </c>
      <c r="EQ50" t="s">
        <v>241</v>
      </c>
    </row>
    <row r="51" spans="1:150" x14ac:dyDescent="0.3">
      <c r="A51" t="s">
        <v>150</v>
      </c>
      <c r="B51" s="5">
        <v>54</v>
      </c>
      <c r="C51" s="5" t="s">
        <v>203</v>
      </c>
      <c r="D51" s="55" t="s">
        <v>204</v>
      </c>
      <c r="E51" s="5" t="s">
        <v>205</v>
      </c>
      <c r="F51" t="s">
        <v>243</v>
      </c>
      <c r="G51" t="s">
        <v>299</v>
      </c>
      <c r="H51" s="55" t="s">
        <v>230</v>
      </c>
      <c r="J51" s="3" t="s">
        <v>158</v>
      </c>
      <c r="R51" s="5" t="s">
        <v>246</v>
      </c>
      <c r="V51" s="5" t="s">
        <v>327</v>
      </c>
      <c r="W51" t="s">
        <v>212</v>
      </c>
      <c r="X51" t="s">
        <v>212</v>
      </c>
      <c r="Y51" t="s">
        <v>212</v>
      </c>
      <c r="AA51" t="s">
        <v>274</v>
      </c>
      <c r="AB51" s="7" t="s">
        <v>158</v>
      </c>
      <c r="AC51" s="7" t="s">
        <v>210</v>
      </c>
      <c r="AD51" s="7" t="s">
        <v>158</v>
      </c>
      <c r="AE51" s="7" t="s">
        <v>158</v>
      </c>
      <c r="AG51" s="7" t="s">
        <v>158</v>
      </c>
      <c r="AH51" t="s">
        <v>165</v>
      </c>
      <c r="AL51" s="9" t="s">
        <v>166</v>
      </c>
      <c r="AM51" s="9" t="s">
        <v>167</v>
      </c>
      <c r="AN51" s="9" t="s">
        <v>168</v>
      </c>
      <c r="AP51" s="9" t="s">
        <v>169</v>
      </c>
      <c r="AX51" t="s">
        <v>171</v>
      </c>
      <c r="AY51" t="s">
        <v>172</v>
      </c>
      <c r="BB51" t="s">
        <v>174</v>
      </c>
      <c r="BC51" t="s">
        <v>175</v>
      </c>
      <c r="BD51" t="s">
        <v>176</v>
      </c>
      <c r="BG51" t="s">
        <v>178</v>
      </c>
      <c r="BI51" t="s">
        <v>180</v>
      </c>
      <c r="BK51" t="s">
        <v>181</v>
      </c>
      <c r="BL51" t="s">
        <v>158</v>
      </c>
      <c r="BS51" s="5" t="s">
        <v>248</v>
      </c>
      <c r="BT51" s="5" t="s">
        <v>183</v>
      </c>
      <c r="BU51" t="s">
        <v>184</v>
      </c>
      <c r="BV51" t="s">
        <v>214</v>
      </c>
      <c r="BW51" t="s">
        <v>296</v>
      </c>
      <c r="BY51" s="11" t="s">
        <v>185</v>
      </c>
      <c r="BZ51" s="11" t="s">
        <v>166</v>
      </c>
      <c r="CA51" s="11" t="s">
        <v>168</v>
      </c>
      <c r="CG51" t="s">
        <v>236</v>
      </c>
      <c r="CI51" s="13" t="s">
        <v>190</v>
      </c>
      <c r="CT51" t="s">
        <v>192</v>
      </c>
      <c r="DB51" t="s">
        <v>192</v>
      </c>
      <c r="DC51" t="s">
        <v>192</v>
      </c>
      <c r="DE51" t="s">
        <v>193</v>
      </c>
      <c r="DF51" t="s">
        <v>194</v>
      </c>
      <c r="DM51" s="15" t="s">
        <v>195</v>
      </c>
      <c r="DN51" s="15" t="s">
        <v>196</v>
      </c>
      <c r="DR51" s="15" t="s">
        <v>293</v>
      </c>
      <c r="DY51" t="s">
        <v>220</v>
      </c>
      <c r="DZ51" s="11" t="s">
        <v>221</v>
      </c>
      <c r="EA51" s="11" t="s">
        <v>199</v>
      </c>
      <c r="EB51" s="11" t="s">
        <v>252</v>
      </c>
      <c r="EC51" s="11" t="s">
        <v>222</v>
      </c>
      <c r="EG51" s="3" t="s">
        <v>200</v>
      </c>
      <c r="EH51" s="3" t="s">
        <v>224</v>
      </c>
      <c r="EQ51" t="s">
        <v>241</v>
      </c>
    </row>
    <row r="52" spans="1:150" x14ac:dyDescent="0.3">
      <c r="A52" t="s">
        <v>283</v>
      </c>
      <c r="B52" s="5">
        <v>19</v>
      </c>
      <c r="C52" s="5" t="s">
        <v>278</v>
      </c>
      <c r="D52" s="55" t="s">
        <v>152</v>
      </c>
      <c r="E52" s="5" t="s">
        <v>257</v>
      </c>
      <c r="F52" t="s">
        <v>243</v>
      </c>
      <c r="G52" t="s">
        <v>273</v>
      </c>
      <c r="H52" s="55" t="s">
        <v>230</v>
      </c>
      <c r="J52" s="3" t="s">
        <v>158</v>
      </c>
      <c r="M52" s="3" t="s">
        <v>210</v>
      </c>
      <c r="R52" s="5" t="s">
        <v>246</v>
      </c>
      <c r="X52" t="s">
        <v>274</v>
      </c>
      <c r="Y52" t="s">
        <v>163</v>
      </c>
      <c r="AB52" s="7" t="s">
        <v>158</v>
      </c>
      <c r="AC52" s="7" t="s">
        <v>158</v>
      </c>
      <c r="AD52" s="7" t="s">
        <v>158</v>
      </c>
      <c r="AE52" s="7" t="s">
        <v>158</v>
      </c>
      <c r="AF52" s="7" t="s">
        <v>158</v>
      </c>
      <c r="AG52" s="7" t="s">
        <v>158</v>
      </c>
      <c r="AH52" t="s">
        <v>165</v>
      </c>
      <c r="AL52" s="9" t="s">
        <v>166</v>
      </c>
      <c r="AQ52" s="9" t="s">
        <v>275</v>
      </c>
      <c r="AW52" t="s">
        <v>170</v>
      </c>
      <c r="AX52" t="s">
        <v>171</v>
      </c>
      <c r="AY52" t="s">
        <v>172</v>
      </c>
      <c r="BB52" t="s">
        <v>174</v>
      </c>
      <c r="BD52" t="s">
        <v>176</v>
      </c>
      <c r="BG52" t="s">
        <v>178</v>
      </c>
      <c r="BH52" t="s">
        <v>179</v>
      </c>
      <c r="BI52" t="s">
        <v>180</v>
      </c>
      <c r="BL52" t="s">
        <v>158</v>
      </c>
      <c r="BN52" t="s">
        <v>159</v>
      </c>
      <c r="BS52" s="5" t="s">
        <v>282</v>
      </c>
      <c r="BT52" s="5" t="s">
        <v>183</v>
      </c>
      <c r="BY52" s="11" t="s">
        <v>185</v>
      </c>
      <c r="BZ52" s="11" t="s">
        <v>166</v>
      </c>
      <c r="CC52" t="s">
        <v>186</v>
      </c>
      <c r="CD52" t="s">
        <v>187</v>
      </c>
      <c r="CE52" t="s">
        <v>188</v>
      </c>
      <c r="CI52" s="13" t="s">
        <v>190</v>
      </c>
      <c r="CT52" t="s">
        <v>191</v>
      </c>
      <c r="CU52" t="s">
        <v>191</v>
      </c>
      <c r="CV52" t="s">
        <v>191</v>
      </c>
      <c r="CW52" t="s">
        <v>191</v>
      </c>
      <c r="CX52" t="s">
        <v>191</v>
      </c>
      <c r="CY52" t="s">
        <v>191</v>
      </c>
      <c r="CZ52" t="s">
        <v>191</v>
      </c>
      <c r="DA52" t="s">
        <v>192</v>
      </c>
      <c r="DB52" t="s">
        <v>192</v>
      </c>
      <c r="DC52" t="s">
        <v>192</v>
      </c>
      <c r="DD52" t="s">
        <v>192</v>
      </c>
      <c r="DE52" t="s">
        <v>193</v>
      </c>
      <c r="DF52" t="s">
        <v>194</v>
      </c>
      <c r="DM52" s="15" t="s">
        <v>195</v>
      </c>
      <c r="DN52" s="15" t="s">
        <v>196</v>
      </c>
      <c r="DO52" s="15" t="s">
        <v>218</v>
      </c>
      <c r="DY52" t="s">
        <v>220</v>
      </c>
      <c r="DZ52" s="11" t="s">
        <v>221</v>
      </c>
      <c r="EA52" s="11" t="s">
        <v>199</v>
      </c>
      <c r="EC52" s="11" t="s">
        <v>222</v>
      </c>
      <c r="ED52" s="11" t="s">
        <v>223</v>
      </c>
      <c r="EG52" s="3" t="s">
        <v>200</v>
      </c>
      <c r="EH52" s="3" t="s">
        <v>224</v>
      </c>
      <c r="EO52" t="s">
        <v>201</v>
      </c>
      <c r="EP52" t="s">
        <v>240</v>
      </c>
      <c r="EQ52" t="s">
        <v>241</v>
      </c>
      <c r="ER52" t="s">
        <v>277</v>
      </c>
    </row>
    <row r="53" spans="1:150" x14ac:dyDescent="0.3">
      <c r="A53" t="s">
        <v>283</v>
      </c>
      <c r="B53" s="5">
        <v>20</v>
      </c>
      <c r="C53" s="5" t="s">
        <v>278</v>
      </c>
      <c r="D53" s="55" t="s">
        <v>152</v>
      </c>
      <c r="E53" s="5" t="s">
        <v>257</v>
      </c>
      <c r="F53" t="s">
        <v>321</v>
      </c>
      <c r="H53" s="55" t="s">
        <v>156</v>
      </c>
      <c r="I53" t="s">
        <v>268</v>
      </c>
      <c r="J53" s="3" t="s">
        <v>158</v>
      </c>
      <c r="K53" s="3" t="s">
        <v>159</v>
      </c>
      <c r="R53" s="5" t="s">
        <v>246</v>
      </c>
      <c r="W53" t="s">
        <v>163</v>
      </c>
      <c r="Y53" t="s">
        <v>212</v>
      </c>
      <c r="AD53" s="7" t="s">
        <v>158</v>
      </c>
      <c r="AF53" s="7" t="s">
        <v>158</v>
      </c>
      <c r="AH53" t="s">
        <v>165</v>
      </c>
      <c r="AL53" s="9" t="s">
        <v>166</v>
      </c>
      <c r="AM53" s="9" t="s">
        <v>167</v>
      </c>
      <c r="AO53" s="9" t="s">
        <v>232</v>
      </c>
      <c r="AW53" t="s">
        <v>170</v>
      </c>
      <c r="AX53" t="s">
        <v>171</v>
      </c>
      <c r="AY53" t="s">
        <v>172</v>
      </c>
      <c r="AZ53" t="s">
        <v>213</v>
      </c>
      <c r="BB53" t="s">
        <v>174</v>
      </c>
      <c r="BC53" t="s">
        <v>175</v>
      </c>
      <c r="BD53" t="s">
        <v>176</v>
      </c>
      <c r="BE53" t="s">
        <v>177</v>
      </c>
      <c r="BF53" t="s">
        <v>260</v>
      </c>
      <c r="BH53" t="s">
        <v>179</v>
      </c>
      <c r="BI53" t="s">
        <v>180</v>
      </c>
      <c r="BL53" t="s">
        <v>158</v>
      </c>
      <c r="BM53" t="s">
        <v>281</v>
      </c>
      <c r="BS53" s="5" t="s">
        <v>261</v>
      </c>
      <c r="BT53" s="5" t="s">
        <v>183</v>
      </c>
      <c r="BY53" s="11" t="s">
        <v>185</v>
      </c>
      <c r="BZ53" s="11" t="s">
        <v>166</v>
      </c>
      <c r="CC53" t="s">
        <v>186</v>
      </c>
      <c r="CD53" t="s">
        <v>187</v>
      </c>
      <c r="CE53" t="s">
        <v>188</v>
      </c>
      <c r="CF53" t="s">
        <v>189</v>
      </c>
      <c r="CI53" s="13" t="s">
        <v>215</v>
      </c>
      <c r="CJ53" s="13" t="s">
        <v>216</v>
      </c>
      <c r="CK53" s="13" t="s">
        <v>263</v>
      </c>
      <c r="CL53" s="13" t="s">
        <v>270</v>
      </c>
      <c r="CT53" t="s">
        <v>191</v>
      </c>
      <c r="CU53" t="s">
        <v>191</v>
      </c>
      <c r="CV53" t="s">
        <v>191</v>
      </c>
      <c r="CW53" t="s">
        <v>191</v>
      </c>
      <c r="CX53" t="s">
        <v>191</v>
      </c>
      <c r="CY53" t="s">
        <v>192</v>
      </c>
      <c r="CZ53" t="s">
        <v>191</v>
      </c>
      <c r="DA53" t="s">
        <v>192</v>
      </c>
      <c r="DB53" t="s">
        <v>191</v>
      </c>
      <c r="DC53" t="s">
        <v>191</v>
      </c>
      <c r="DD53" t="s">
        <v>192</v>
      </c>
      <c r="DE53" t="s">
        <v>193</v>
      </c>
      <c r="DG53" t="s">
        <v>238</v>
      </c>
      <c r="DM53" s="15" t="s">
        <v>195</v>
      </c>
      <c r="DN53" s="15" t="s">
        <v>196</v>
      </c>
      <c r="DP53" s="15" t="s">
        <v>197</v>
      </c>
      <c r="DY53" t="s">
        <v>251</v>
      </c>
      <c r="DZ53" s="11" t="s">
        <v>221</v>
      </c>
      <c r="EA53" s="11" t="s">
        <v>199</v>
      </c>
      <c r="EB53" s="11" t="s">
        <v>252</v>
      </c>
      <c r="EC53" s="11" t="s">
        <v>222</v>
      </c>
      <c r="ED53" s="11" t="s">
        <v>223</v>
      </c>
      <c r="EH53" s="3" t="s">
        <v>224</v>
      </c>
      <c r="EI53" s="3" t="s">
        <v>225</v>
      </c>
      <c r="EO53" t="s">
        <v>201</v>
      </c>
    </row>
    <row r="54" spans="1:150" x14ac:dyDescent="0.3">
      <c r="A54" t="s">
        <v>150</v>
      </c>
      <c r="B54" s="5">
        <v>38</v>
      </c>
      <c r="C54" s="5" t="s">
        <v>151</v>
      </c>
      <c r="D54" s="55" t="s">
        <v>204</v>
      </c>
      <c r="E54" s="5" t="s">
        <v>153</v>
      </c>
      <c r="F54" t="s">
        <v>228</v>
      </c>
      <c r="G54" t="s">
        <v>303</v>
      </c>
      <c r="H54" s="55" t="s">
        <v>156</v>
      </c>
      <c r="I54" t="s">
        <v>279</v>
      </c>
      <c r="K54" s="3" t="s">
        <v>159</v>
      </c>
      <c r="L54" s="3" t="s">
        <v>209</v>
      </c>
      <c r="M54" s="3" t="s">
        <v>210</v>
      </c>
      <c r="Q54" s="5" t="s">
        <v>160</v>
      </c>
      <c r="R54" s="5" t="s">
        <v>246</v>
      </c>
      <c r="W54" t="s">
        <v>212</v>
      </c>
      <c r="X54" t="s">
        <v>161</v>
      </c>
      <c r="Y54" t="s">
        <v>162</v>
      </c>
      <c r="Z54" t="s">
        <v>274</v>
      </c>
      <c r="AA54" t="s">
        <v>162</v>
      </c>
      <c r="AB54" s="7" t="s">
        <v>159</v>
      </c>
      <c r="AC54" s="7" t="s">
        <v>210</v>
      </c>
      <c r="AD54" s="7" t="s">
        <v>159</v>
      </c>
      <c r="AE54" s="7" t="s">
        <v>159</v>
      </c>
      <c r="AF54" s="7" t="s">
        <v>158</v>
      </c>
      <c r="AG54" s="7" t="s">
        <v>159</v>
      </c>
      <c r="AH54" t="s">
        <v>165</v>
      </c>
      <c r="AL54" s="9" t="s">
        <v>166</v>
      </c>
      <c r="AN54" s="9" t="s">
        <v>168</v>
      </c>
      <c r="AW54" t="s">
        <v>170</v>
      </c>
      <c r="AX54" t="s">
        <v>171</v>
      </c>
      <c r="AY54" t="s">
        <v>172</v>
      </c>
      <c r="AZ54" t="s">
        <v>213</v>
      </c>
      <c r="BA54" t="s">
        <v>173</v>
      </c>
      <c r="BB54" t="s">
        <v>174</v>
      </c>
      <c r="BC54" t="s">
        <v>175</v>
      </c>
      <c r="BE54" t="s">
        <v>177</v>
      </c>
      <c r="BF54" t="s">
        <v>260</v>
      </c>
      <c r="BH54" t="s">
        <v>179</v>
      </c>
      <c r="BK54" t="s">
        <v>181</v>
      </c>
      <c r="BL54" t="s">
        <v>158</v>
      </c>
      <c r="BM54" t="s">
        <v>281</v>
      </c>
      <c r="BN54" t="s">
        <v>159</v>
      </c>
      <c r="BO54" t="s">
        <v>210</v>
      </c>
      <c r="BS54" s="5" t="s">
        <v>261</v>
      </c>
      <c r="BT54" s="5" t="s">
        <v>262</v>
      </c>
      <c r="BU54" t="s">
        <v>184</v>
      </c>
      <c r="BY54" s="11" t="s">
        <v>185</v>
      </c>
      <c r="BZ54" s="11" t="s">
        <v>166</v>
      </c>
      <c r="CA54" s="11" t="s">
        <v>168</v>
      </c>
      <c r="CC54" t="s">
        <v>186</v>
      </c>
      <c r="CD54" t="s">
        <v>187</v>
      </c>
      <c r="CE54" t="s">
        <v>188</v>
      </c>
      <c r="CF54" t="s">
        <v>189</v>
      </c>
      <c r="CI54" s="13" t="s">
        <v>190</v>
      </c>
      <c r="CJ54" s="13" t="s">
        <v>216</v>
      </c>
      <c r="CM54" s="13" t="s">
        <v>289</v>
      </c>
      <c r="CQ54" s="13" t="s">
        <v>286</v>
      </c>
      <c r="CT54" t="s">
        <v>191</v>
      </c>
      <c r="CU54" t="s">
        <v>191</v>
      </c>
      <c r="CV54" t="s">
        <v>191</v>
      </c>
      <c r="CW54" t="s">
        <v>191</v>
      </c>
      <c r="CX54" t="s">
        <v>191</v>
      </c>
      <c r="CY54" t="s">
        <v>192</v>
      </c>
      <c r="CZ54" t="s">
        <v>192</v>
      </c>
      <c r="DA54" t="s">
        <v>191</v>
      </c>
      <c r="DB54" t="s">
        <v>192</v>
      </c>
      <c r="DC54" t="s">
        <v>192</v>
      </c>
      <c r="DD54" t="s">
        <v>192</v>
      </c>
      <c r="DE54" t="s">
        <v>193</v>
      </c>
      <c r="DF54" t="s">
        <v>194</v>
      </c>
      <c r="DG54" t="s">
        <v>238</v>
      </c>
      <c r="DI54" t="s">
        <v>305</v>
      </c>
      <c r="DJ54" t="s">
        <v>250</v>
      </c>
      <c r="DM54" s="15" t="s">
        <v>195</v>
      </c>
      <c r="DN54" s="15" t="s">
        <v>196</v>
      </c>
      <c r="DO54" s="15" t="s">
        <v>218</v>
      </c>
      <c r="DP54" s="15" t="s">
        <v>197</v>
      </c>
      <c r="DY54" t="s">
        <v>198</v>
      </c>
      <c r="DZ54" s="11" t="s">
        <v>221</v>
      </c>
      <c r="EA54" s="11" t="s">
        <v>199</v>
      </c>
      <c r="EB54" s="11" t="s">
        <v>252</v>
      </c>
      <c r="EC54" s="11" t="s">
        <v>222</v>
      </c>
      <c r="ED54" s="11" t="s">
        <v>223</v>
      </c>
      <c r="EI54" s="3" t="s">
        <v>225</v>
      </c>
      <c r="EJ54" s="3" t="s">
        <v>254</v>
      </c>
      <c r="EK54" s="3" t="s">
        <v>266</v>
      </c>
      <c r="EP54" t="s">
        <v>240</v>
      </c>
    </row>
    <row r="55" spans="1:150" x14ac:dyDescent="0.3">
      <c r="A55" t="s">
        <v>150</v>
      </c>
      <c r="B55" s="5">
        <v>20</v>
      </c>
      <c r="C55" s="5" t="s">
        <v>278</v>
      </c>
      <c r="D55" s="55" t="s">
        <v>152</v>
      </c>
      <c r="E55" s="5" t="s">
        <v>257</v>
      </c>
      <c r="F55" t="s">
        <v>243</v>
      </c>
      <c r="G55" t="s">
        <v>340</v>
      </c>
      <c r="H55" s="55" t="s">
        <v>156</v>
      </c>
      <c r="I55" t="s">
        <v>279</v>
      </c>
      <c r="J55" s="3" t="s">
        <v>158</v>
      </c>
      <c r="K55" s="3" t="s">
        <v>159</v>
      </c>
      <c r="Q55" s="5" t="s">
        <v>160</v>
      </c>
      <c r="W55" t="s">
        <v>161</v>
      </c>
      <c r="Y55" t="s">
        <v>212</v>
      </c>
      <c r="AB55" s="7" t="s">
        <v>158</v>
      </c>
      <c r="AC55" s="7" t="s">
        <v>158</v>
      </c>
      <c r="AD55" s="7" t="s">
        <v>158</v>
      </c>
      <c r="AE55" s="7" t="s">
        <v>158</v>
      </c>
      <c r="AF55" s="7" t="s">
        <v>158</v>
      </c>
      <c r="AG55" s="7" t="s">
        <v>158</v>
      </c>
      <c r="AL55" s="9" t="s">
        <v>166</v>
      </c>
      <c r="AP55" s="9" t="s">
        <v>169</v>
      </c>
      <c r="AW55" t="s">
        <v>170</v>
      </c>
      <c r="AX55" t="s">
        <v>171</v>
      </c>
      <c r="AY55" t="s">
        <v>172</v>
      </c>
      <c r="AZ55" t="s">
        <v>213</v>
      </c>
      <c r="BA55" t="s">
        <v>173</v>
      </c>
      <c r="BB55" t="s">
        <v>174</v>
      </c>
      <c r="BC55" t="s">
        <v>175</v>
      </c>
      <c r="BD55" t="s">
        <v>176</v>
      </c>
      <c r="BE55" t="s">
        <v>177</v>
      </c>
      <c r="BF55" t="s">
        <v>260</v>
      </c>
      <c r="BG55" t="s">
        <v>178</v>
      </c>
      <c r="BH55" t="s">
        <v>179</v>
      </c>
      <c r="BI55" t="s">
        <v>180</v>
      </c>
      <c r="BJ55" t="s">
        <v>247</v>
      </c>
      <c r="BL55" t="s">
        <v>158</v>
      </c>
      <c r="BS55" s="5" t="s">
        <v>182</v>
      </c>
      <c r="BT55" s="5" t="s">
        <v>183</v>
      </c>
      <c r="BU55" t="s">
        <v>184</v>
      </c>
      <c r="BZ55" s="11" t="s">
        <v>166</v>
      </c>
      <c r="CC55" t="s">
        <v>186</v>
      </c>
      <c r="CD55" t="s">
        <v>187</v>
      </c>
      <c r="CE55" t="s">
        <v>188</v>
      </c>
      <c r="CF55" t="s">
        <v>189</v>
      </c>
      <c r="CG55" t="s">
        <v>236</v>
      </c>
      <c r="CI55" s="13" t="s">
        <v>190</v>
      </c>
      <c r="CJ55" s="13" t="s">
        <v>216</v>
      </c>
      <c r="CK55" s="13" t="s">
        <v>263</v>
      </c>
      <c r="CL55" s="13" t="s">
        <v>270</v>
      </c>
      <c r="CQ55" s="13" t="s">
        <v>286</v>
      </c>
      <c r="CT55" t="s">
        <v>191</v>
      </c>
      <c r="CU55" t="s">
        <v>191</v>
      </c>
      <c r="CV55" t="s">
        <v>191</v>
      </c>
      <c r="CW55" t="s">
        <v>191</v>
      </c>
      <c r="CX55" t="s">
        <v>191</v>
      </c>
      <c r="CY55" t="s">
        <v>191</v>
      </c>
      <c r="CZ55" t="s">
        <v>192</v>
      </c>
      <c r="DA55" t="s">
        <v>192</v>
      </c>
      <c r="DB55" t="s">
        <v>192</v>
      </c>
      <c r="DC55" t="s">
        <v>192</v>
      </c>
      <c r="DD55" t="s">
        <v>192</v>
      </c>
      <c r="DF55" t="s">
        <v>194</v>
      </c>
      <c r="DM55" s="15" t="s">
        <v>195</v>
      </c>
      <c r="DN55" s="15" t="s">
        <v>196</v>
      </c>
      <c r="DO55" s="15" t="s">
        <v>218</v>
      </c>
      <c r="DY55" t="s">
        <v>220</v>
      </c>
      <c r="DZ55" s="11" t="s">
        <v>221</v>
      </c>
      <c r="EA55" s="11" t="s">
        <v>199</v>
      </c>
      <c r="EG55" s="3" t="s">
        <v>200</v>
      </c>
      <c r="EH55" s="3" t="s">
        <v>224</v>
      </c>
      <c r="ES55" t="s">
        <v>202</v>
      </c>
      <c r="ET55" t="s">
        <v>256</v>
      </c>
    </row>
    <row r="56" spans="1:150" x14ac:dyDescent="0.3">
      <c r="A56" t="s">
        <v>150</v>
      </c>
      <c r="B56" s="5">
        <v>40</v>
      </c>
      <c r="C56" s="5" t="s">
        <v>203</v>
      </c>
      <c r="D56" s="55" t="s">
        <v>204</v>
      </c>
      <c r="E56" s="5" t="s">
        <v>205</v>
      </c>
      <c r="F56" t="s">
        <v>243</v>
      </c>
      <c r="G56" t="s">
        <v>273</v>
      </c>
      <c r="H56" s="55" t="s">
        <v>156</v>
      </c>
      <c r="I56" t="s">
        <v>268</v>
      </c>
      <c r="J56" s="3" t="s">
        <v>158</v>
      </c>
      <c r="R56" s="5" t="s">
        <v>246</v>
      </c>
      <c r="W56" t="s">
        <v>212</v>
      </c>
      <c r="Y56" t="s">
        <v>212</v>
      </c>
      <c r="AB56" s="7" t="s">
        <v>158</v>
      </c>
      <c r="AC56" s="7" t="s">
        <v>158</v>
      </c>
      <c r="AD56" s="7" t="s">
        <v>158</v>
      </c>
      <c r="AE56" s="7" t="s">
        <v>158</v>
      </c>
      <c r="AF56" s="7" t="s">
        <v>158</v>
      </c>
      <c r="AG56" s="7" t="s">
        <v>158</v>
      </c>
      <c r="AI56" t="s">
        <v>231</v>
      </c>
      <c r="AL56" s="9" t="s">
        <v>166</v>
      </c>
      <c r="AM56" s="9" t="s">
        <v>167</v>
      </c>
      <c r="AQ56" s="9" t="s">
        <v>275</v>
      </c>
      <c r="AW56" t="s">
        <v>170</v>
      </c>
      <c r="BD56" t="s">
        <v>176</v>
      </c>
      <c r="BG56" t="s">
        <v>178</v>
      </c>
      <c r="BL56" t="s">
        <v>158</v>
      </c>
      <c r="BN56" t="s">
        <v>159</v>
      </c>
      <c r="BS56" s="5" t="s">
        <v>282</v>
      </c>
      <c r="BT56" s="5" t="s">
        <v>249</v>
      </c>
      <c r="BU56" t="s">
        <v>184</v>
      </c>
      <c r="BY56" s="11" t="s">
        <v>185</v>
      </c>
      <c r="BZ56" s="11" t="s">
        <v>166</v>
      </c>
      <c r="CE56" t="s">
        <v>188</v>
      </c>
      <c r="CI56" s="13" t="s">
        <v>215</v>
      </c>
      <c r="CJ56" s="13" t="s">
        <v>216</v>
      </c>
      <c r="CK56" s="13" t="s">
        <v>263</v>
      </c>
      <c r="CL56" s="13" t="s">
        <v>270</v>
      </c>
      <c r="CO56" s="13" t="s">
        <v>264</v>
      </c>
      <c r="CT56" t="s">
        <v>191</v>
      </c>
      <c r="CU56" t="s">
        <v>192</v>
      </c>
      <c r="CV56" t="s">
        <v>191</v>
      </c>
      <c r="CW56" t="s">
        <v>191</v>
      </c>
      <c r="CX56" t="s">
        <v>191</v>
      </c>
      <c r="CY56" t="s">
        <v>191</v>
      </c>
      <c r="CZ56" t="s">
        <v>192</v>
      </c>
      <c r="DA56" t="s">
        <v>192</v>
      </c>
      <c r="DB56" t="s">
        <v>192</v>
      </c>
      <c r="DC56" t="s">
        <v>192</v>
      </c>
      <c r="DD56" t="s">
        <v>192</v>
      </c>
      <c r="DE56" t="s">
        <v>193</v>
      </c>
      <c r="DF56" t="s">
        <v>194</v>
      </c>
      <c r="DI56" t="s">
        <v>305</v>
      </c>
      <c r="DJ56" t="s">
        <v>250</v>
      </c>
      <c r="DM56" s="15" t="s">
        <v>195</v>
      </c>
      <c r="DN56" s="15" t="s">
        <v>196</v>
      </c>
      <c r="DO56" s="15" t="s">
        <v>218</v>
      </c>
      <c r="DY56" t="s">
        <v>251</v>
      </c>
      <c r="DZ56" s="11" t="s">
        <v>221</v>
      </c>
      <c r="EG56" s="3" t="s">
        <v>200</v>
      </c>
      <c r="EH56" s="3" t="s">
        <v>224</v>
      </c>
      <c r="EI56" s="3" t="s">
        <v>225</v>
      </c>
      <c r="EO56" t="s">
        <v>201</v>
      </c>
      <c r="EP56" t="s">
        <v>240</v>
      </c>
    </row>
    <row r="57" spans="1:150" x14ac:dyDescent="0.3">
      <c r="A57" t="s">
        <v>150</v>
      </c>
      <c r="B57" s="5">
        <v>19</v>
      </c>
      <c r="C57" s="5" t="s">
        <v>278</v>
      </c>
      <c r="D57" s="55" t="s">
        <v>152</v>
      </c>
      <c r="E57" s="5" t="s">
        <v>257</v>
      </c>
      <c r="F57" t="s">
        <v>243</v>
      </c>
      <c r="G57" t="s">
        <v>341</v>
      </c>
      <c r="H57" s="55" t="s">
        <v>156</v>
      </c>
      <c r="I57" t="s">
        <v>324</v>
      </c>
      <c r="J57" s="3" t="s">
        <v>158</v>
      </c>
      <c r="K57" s="3" t="s">
        <v>159</v>
      </c>
      <c r="Q57" s="5" t="s">
        <v>160</v>
      </c>
      <c r="W57" t="s">
        <v>161</v>
      </c>
      <c r="Y57" t="s">
        <v>212</v>
      </c>
      <c r="AD57" s="7" t="s">
        <v>158</v>
      </c>
      <c r="AE57" s="7" t="s">
        <v>158</v>
      </c>
      <c r="AF57" s="7" t="s">
        <v>158</v>
      </c>
      <c r="AG57" s="7" t="s">
        <v>158</v>
      </c>
      <c r="AH57" t="s">
        <v>165</v>
      </c>
      <c r="AI57" t="s">
        <v>231</v>
      </c>
      <c r="AJ57" t="s">
        <v>309</v>
      </c>
      <c r="AK57" t="s">
        <v>312</v>
      </c>
      <c r="AL57" s="9" t="s">
        <v>166</v>
      </c>
      <c r="AW57" t="s">
        <v>170</v>
      </c>
      <c r="AX57" t="s">
        <v>171</v>
      </c>
      <c r="AY57" t="s">
        <v>172</v>
      </c>
      <c r="AZ57" t="s">
        <v>213</v>
      </c>
      <c r="BA57" t="s">
        <v>173</v>
      </c>
      <c r="BB57" t="s">
        <v>174</v>
      </c>
      <c r="BC57" t="s">
        <v>175</v>
      </c>
      <c r="BD57" t="s">
        <v>176</v>
      </c>
      <c r="BE57" t="s">
        <v>177</v>
      </c>
      <c r="BF57" t="s">
        <v>260</v>
      </c>
      <c r="BH57" t="s">
        <v>179</v>
      </c>
      <c r="BJ57" t="s">
        <v>247</v>
      </c>
      <c r="BL57" t="s">
        <v>158</v>
      </c>
      <c r="BS57" s="5" t="s">
        <v>234</v>
      </c>
      <c r="BT57" s="5" t="s">
        <v>183</v>
      </c>
      <c r="BU57" t="s">
        <v>184</v>
      </c>
      <c r="BV57" t="s">
        <v>214</v>
      </c>
      <c r="BW57" t="s">
        <v>296</v>
      </c>
      <c r="BX57" t="s">
        <v>235</v>
      </c>
      <c r="BY57" s="11" t="s">
        <v>185</v>
      </c>
      <c r="BZ57" s="11" t="s">
        <v>166</v>
      </c>
      <c r="CC57" t="s">
        <v>186</v>
      </c>
      <c r="CD57" t="s">
        <v>187</v>
      </c>
      <c r="CE57" t="s">
        <v>188</v>
      </c>
      <c r="CF57" t="s">
        <v>189</v>
      </c>
      <c r="CG57" t="s">
        <v>236</v>
      </c>
      <c r="CI57" s="13" t="s">
        <v>190</v>
      </c>
      <c r="CT57" t="s">
        <v>191</v>
      </c>
      <c r="CU57" t="s">
        <v>192</v>
      </c>
      <c r="CV57" t="s">
        <v>191</v>
      </c>
      <c r="CW57" t="s">
        <v>191</v>
      </c>
      <c r="CX57" t="s">
        <v>192</v>
      </c>
      <c r="CY57" t="s">
        <v>192</v>
      </c>
      <c r="CZ57" t="s">
        <v>192</v>
      </c>
      <c r="DA57" t="s">
        <v>192</v>
      </c>
      <c r="DB57" t="s">
        <v>191</v>
      </c>
      <c r="DC57" t="s">
        <v>192</v>
      </c>
      <c r="DD57" t="s">
        <v>192</v>
      </c>
      <c r="DE57" t="s">
        <v>193</v>
      </c>
      <c r="DF57" t="s">
        <v>194</v>
      </c>
      <c r="DM57" s="15" t="s">
        <v>195</v>
      </c>
      <c r="DO57" s="15" t="s">
        <v>218</v>
      </c>
      <c r="DT57" s="15" t="s">
        <v>239</v>
      </c>
      <c r="DV57" s="15" t="s">
        <v>342</v>
      </c>
      <c r="DY57" t="s">
        <v>220</v>
      </c>
      <c r="DZ57" s="11" t="s">
        <v>221</v>
      </c>
      <c r="EA57" s="11" t="s">
        <v>199</v>
      </c>
      <c r="EB57" s="11" t="s">
        <v>252</v>
      </c>
      <c r="EC57" s="11" t="s">
        <v>222</v>
      </c>
      <c r="ED57" s="11" t="s">
        <v>223</v>
      </c>
      <c r="EE57" s="11" t="s">
        <v>265</v>
      </c>
      <c r="EF57" s="11" t="s">
        <v>253</v>
      </c>
      <c r="EJ57" s="3" t="s">
        <v>254</v>
      </c>
      <c r="EK57" s="3" t="s">
        <v>266</v>
      </c>
      <c r="EO57" t="s">
        <v>201</v>
      </c>
      <c r="EP57" t="s">
        <v>240</v>
      </c>
      <c r="EQ57" t="s">
        <v>241</v>
      </c>
      <c r="ER57" t="s">
        <v>277</v>
      </c>
      <c r="ES57" t="s">
        <v>202</v>
      </c>
      <c r="ET57" t="s">
        <v>256</v>
      </c>
    </row>
    <row r="58" spans="1:150" x14ac:dyDescent="0.3">
      <c r="A58" t="s">
        <v>150</v>
      </c>
      <c r="B58" s="5">
        <v>48</v>
      </c>
      <c r="C58" s="5" t="s">
        <v>203</v>
      </c>
      <c r="D58" s="55" t="s">
        <v>280</v>
      </c>
      <c r="E58" s="5" t="s">
        <v>227</v>
      </c>
      <c r="F58" t="s">
        <v>321</v>
      </c>
      <c r="G58" t="s">
        <v>244</v>
      </c>
      <c r="H58" s="55" t="s">
        <v>245</v>
      </c>
      <c r="J58" s="3" t="s">
        <v>158</v>
      </c>
      <c r="Q58" s="5" t="s">
        <v>160</v>
      </c>
      <c r="R58" s="5" t="s">
        <v>246</v>
      </c>
      <c r="W58" t="s">
        <v>161</v>
      </c>
      <c r="Y58" t="s">
        <v>163</v>
      </c>
      <c r="AB58" s="7" t="s">
        <v>158</v>
      </c>
      <c r="AC58" s="7" t="s">
        <v>158</v>
      </c>
      <c r="AD58" s="7" t="s">
        <v>158</v>
      </c>
      <c r="AE58" s="7" t="s">
        <v>158</v>
      </c>
      <c r="AF58" s="7" t="s">
        <v>158</v>
      </c>
      <c r="AG58" s="7" t="s">
        <v>158</v>
      </c>
      <c r="AH58" t="s">
        <v>165</v>
      </c>
      <c r="AL58" s="9" t="s">
        <v>166</v>
      </c>
      <c r="AW58" t="s">
        <v>170</v>
      </c>
      <c r="BB58" t="s">
        <v>174</v>
      </c>
      <c r="BC58" t="s">
        <v>175</v>
      </c>
      <c r="BO58" t="s">
        <v>210</v>
      </c>
      <c r="BS58" s="5" t="s">
        <v>182</v>
      </c>
      <c r="BT58" s="5" t="s">
        <v>183</v>
      </c>
      <c r="BY58" s="11" t="s">
        <v>185</v>
      </c>
      <c r="CI58" s="13" t="s">
        <v>276</v>
      </c>
      <c r="CT58" t="s">
        <v>191</v>
      </c>
      <c r="CU58" t="s">
        <v>192</v>
      </c>
      <c r="CV58" t="s">
        <v>191</v>
      </c>
      <c r="CW58" t="s">
        <v>191</v>
      </c>
      <c r="CX58" t="s">
        <v>191</v>
      </c>
      <c r="CY58" t="s">
        <v>191</v>
      </c>
      <c r="CZ58" t="s">
        <v>192</v>
      </c>
      <c r="DA58" t="s">
        <v>192</v>
      </c>
      <c r="DB58" t="s">
        <v>192</v>
      </c>
      <c r="DC58" t="s">
        <v>192</v>
      </c>
      <c r="DD58" t="s">
        <v>192</v>
      </c>
      <c r="DE58" t="s">
        <v>193</v>
      </c>
      <c r="DF58" t="s">
        <v>194</v>
      </c>
      <c r="DM58" s="15" t="s">
        <v>195</v>
      </c>
      <c r="DN58" s="15" t="s">
        <v>196</v>
      </c>
      <c r="DO58" s="15" t="s">
        <v>218</v>
      </c>
      <c r="DY58" t="s">
        <v>220</v>
      </c>
      <c r="DZ58" s="11" t="s">
        <v>221</v>
      </c>
      <c r="EA58" s="11" t="s">
        <v>199</v>
      </c>
      <c r="EH58" s="3" t="s">
        <v>224</v>
      </c>
      <c r="EI58" s="3" t="s">
        <v>225</v>
      </c>
      <c r="EO58" t="s">
        <v>201</v>
      </c>
    </row>
    <row r="59" spans="1:150" x14ac:dyDescent="0.3">
      <c r="A59" t="s">
        <v>150</v>
      </c>
      <c r="B59" s="5">
        <v>21</v>
      </c>
      <c r="C59" s="5" t="s">
        <v>151</v>
      </c>
      <c r="D59" s="55" t="s">
        <v>152</v>
      </c>
      <c r="E59" s="5" t="s">
        <v>257</v>
      </c>
      <c r="F59" t="s">
        <v>154</v>
      </c>
      <c r="H59" s="55" t="s">
        <v>245</v>
      </c>
      <c r="J59" s="3" t="s">
        <v>158</v>
      </c>
      <c r="K59" s="3" t="s">
        <v>159</v>
      </c>
      <c r="T59" s="5" t="s">
        <v>315</v>
      </c>
      <c r="W59" t="s">
        <v>163</v>
      </c>
      <c r="Y59" t="s">
        <v>212</v>
      </c>
      <c r="AB59" s="7" t="s">
        <v>158</v>
      </c>
      <c r="AC59" s="7" t="s">
        <v>158</v>
      </c>
      <c r="AD59" s="7" t="s">
        <v>158</v>
      </c>
      <c r="AE59" s="7" t="s">
        <v>158</v>
      </c>
      <c r="AF59" s="7" t="s">
        <v>158</v>
      </c>
      <c r="AG59" s="7" t="s">
        <v>158</v>
      </c>
      <c r="AH59" t="s">
        <v>165</v>
      </c>
      <c r="AL59" s="9" t="s">
        <v>166</v>
      </c>
      <c r="AM59" s="9" t="s">
        <v>167</v>
      </c>
      <c r="AN59" s="9" t="s">
        <v>168</v>
      </c>
      <c r="AO59" s="9" t="s">
        <v>232</v>
      </c>
      <c r="AW59" t="s">
        <v>170</v>
      </c>
      <c r="AX59" t="s">
        <v>171</v>
      </c>
      <c r="AY59" t="s">
        <v>172</v>
      </c>
      <c r="AZ59" t="s">
        <v>213</v>
      </c>
      <c r="BB59" t="s">
        <v>174</v>
      </c>
      <c r="BD59" t="s">
        <v>176</v>
      </c>
      <c r="BE59" t="s">
        <v>177</v>
      </c>
      <c r="BF59" t="s">
        <v>260</v>
      </c>
      <c r="BH59" t="s">
        <v>179</v>
      </c>
      <c r="BJ59" t="s">
        <v>247</v>
      </c>
      <c r="BL59" t="s">
        <v>158</v>
      </c>
      <c r="BM59" t="s">
        <v>281</v>
      </c>
      <c r="BS59" s="5" t="s">
        <v>182</v>
      </c>
      <c r="BT59" s="5" t="s">
        <v>183</v>
      </c>
      <c r="BU59" t="s">
        <v>184</v>
      </c>
      <c r="BY59" s="11" t="s">
        <v>185</v>
      </c>
      <c r="CC59" t="s">
        <v>186</v>
      </c>
      <c r="CD59" t="s">
        <v>187</v>
      </c>
      <c r="CG59" t="s">
        <v>236</v>
      </c>
      <c r="CI59" s="13" t="s">
        <v>276</v>
      </c>
      <c r="CJ59" s="13" t="s">
        <v>216</v>
      </c>
      <c r="CK59" s="13" t="s">
        <v>263</v>
      </c>
      <c r="CL59" s="13" t="s">
        <v>270</v>
      </c>
      <c r="CT59" t="s">
        <v>192</v>
      </c>
      <c r="CV59" t="s">
        <v>191</v>
      </c>
      <c r="CW59" t="s">
        <v>191</v>
      </c>
      <c r="DB59" t="s">
        <v>191</v>
      </c>
      <c r="DE59" t="s">
        <v>193</v>
      </c>
      <c r="DM59" s="15" t="s">
        <v>195</v>
      </c>
      <c r="DN59" s="15" t="s">
        <v>196</v>
      </c>
      <c r="DO59" s="15" t="s">
        <v>218</v>
      </c>
      <c r="DP59" s="15" t="s">
        <v>197</v>
      </c>
      <c r="DY59" t="s">
        <v>251</v>
      </c>
      <c r="DZ59" s="11" t="s">
        <v>221</v>
      </c>
      <c r="EI59" s="3" t="s">
        <v>225</v>
      </c>
      <c r="EO59" t="s">
        <v>201</v>
      </c>
    </row>
    <row r="60" spans="1:150" x14ac:dyDescent="0.3">
      <c r="A60" t="s">
        <v>283</v>
      </c>
      <c r="B60" s="5">
        <v>54</v>
      </c>
      <c r="C60" s="5" t="s">
        <v>151</v>
      </c>
      <c r="D60" s="55" t="s">
        <v>320</v>
      </c>
      <c r="E60" s="5" t="s">
        <v>205</v>
      </c>
      <c r="F60" t="s">
        <v>243</v>
      </c>
      <c r="G60" t="s">
        <v>273</v>
      </c>
      <c r="H60" s="55" t="s">
        <v>156</v>
      </c>
      <c r="I60" t="s">
        <v>292</v>
      </c>
      <c r="J60" s="3" t="s">
        <v>158</v>
      </c>
      <c r="K60" s="3" t="s">
        <v>159</v>
      </c>
      <c r="L60" s="3" t="s">
        <v>209</v>
      </c>
      <c r="N60" s="3" t="s">
        <v>343</v>
      </c>
      <c r="Q60" s="5" t="s">
        <v>160</v>
      </c>
      <c r="R60" s="5" t="s">
        <v>246</v>
      </c>
      <c r="W60" t="s">
        <v>161</v>
      </c>
      <c r="X60" t="s">
        <v>162</v>
      </c>
      <c r="Y60" t="s">
        <v>212</v>
      </c>
      <c r="Z60" t="s">
        <v>162</v>
      </c>
      <c r="AA60" t="s">
        <v>274</v>
      </c>
      <c r="AB60" s="7" t="s">
        <v>158</v>
      </c>
      <c r="AC60" s="7" t="s">
        <v>159</v>
      </c>
      <c r="AD60" s="7" t="s">
        <v>158</v>
      </c>
      <c r="AE60" s="7" t="s">
        <v>158</v>
      </c>
      <c r="AF60" s="7" t="s">
        <v>158</v>
      </c>
      <c r="AG60" s="7" t="s">
        <v>158</v>
      </c>
      <c r="AH60" t="s">
        <v>165</v>
      </c>
      <c r="AI60" t="s">
        <v>231</v>
      </c>
      <c r="AL60" s="9" t="s">
        <v>166</v>
      </c>
      <c r="AM60" s="9" t="s">
        <v>167</v>
      </c>
      <c r="AN60" s="9" t="s">
        <v>168</v>
      </c>
      <c r="AO60" s="9" t="s">
        <v>232</v>
      </c>
      <c r="AP60" s="9" t="s">
        <v>169</v>
      </c>
      <c r="AQ60" s="9" t="s">
        <v>275</v>
      </c>
      <c r="AR60" s="9" t="s">
        <v>233</v>
      </c>
      <c r="AW60" t="s">
        <v>170</v>
      </c>
      <c r="AX60" t="s">
        <v>171</v>
      </c>
      <c r="AZ60" t="s">
        <v>213</v>
      </c>
      <c r="BG60" t="s">
        <v>178</v>
      </c>
      <c r="BI60" t="s">
        <v>180</v>
      </c>
      <c r="BL60" t="s">
        <v>158</v>
      </c>
      <c r="BS60" s="5" t="s">
        <v>234</v>
      </c>
      <c r="BT60" s="5" t="s">
        <v>269</v>
      </c>
      <c r="BW60" t="s">
        <v>296</v>
      </c>
      <c r="BY60" s="11" t="s">
        <v>185</v>
      </c>
      <c r="BZ60" s="11" t="s">
        <v>166</v>
      </c>
      <c r="CA60" s="11" t="s">
        <v>168</v>
      </c>
      <c r="CC60" t="s">
        <v>186</v>
      </c>
      <c r="CD60" t="s">
        <v>187</v>
      </c>
      <c r="CE60" t="s">
        <v>188</v>
      </c>
      <c r="CH60" t="s">
        <v>237</v>
      </c>
      <c r="CI60" s="13" t="s">
        <v>215</v>
      </c>
      <c r="CJ60" s="13" t="s">
        <v>216</v>
      </c>
      <c r="CN60" s="13" t="s">
        <v>291</v>
      </c>
      <c r="CP60" s="13" t="s">
        <v>217</v>
      </c>
      <c r="CT60" t="s">
        <v>191</v>
      </c>
      <c r="CU60" t="s">
        <v>191</v>
      </c>
      <c r="CV60" t="s">
        <v>191</v>
      </c>
      <c r="CW60" t="s">
        <v>191</v>
      </c>
      <c r="CX60" t="s">
        <v>191</v>
      </c>
      <c r="CY60" t="s">
        <v>192</v>
      </c>
      <c r="CZ60" t="s">
        <v>192</v>
      </c>
      <c r="DA60" t="s">
        <v>192</v>
      </c>
      <c r="DB60" t="s">
        <v>192</v>
      </c>
      <c r="DC60" t="s">
        <v>192</v>
      </c>
      <c r="DD60" t="s">
        <v>192</v>
      </c>
      <c r="DE60" t="s">
        <v>193</v>
      </c>
      <c r="DF60" t="s">
        <v>194</v>
      </c>
      <c r="DM60" s="15" t="s">
        <v>195</v>
      </c>
      <c r="DN60" s="15" t="s">
        <v>196</v>
      </c>
      <c r="DP60" s="15" t="s">
        <v>197</v>
      </c>
      <c r="DY60" t="s">
        <v>198</v>
      </c>
      <c r="DZ60" s="11" t="s">
        <v>221</v>
      </c>
      <c r="EA60" s="11" t="s">
        <v>199</v>
      </c>
      <c r="EG60" s="3" t="s">
        <v>200</v>
      </c>
    </row>
    <row r="61" spans="1:150" x14ac:dyDescent="0.3">
      <c r="A61" t="s">
        <v>283</v>
      </c>
      <c r="B61" s="5">
        <v>20</v>
      </c>
      <c r="C61" s="5" t="s">
        <v>151</v>
      </c>
      <c r="D61" s="55" t="s">
        <v>152</v>
      </c>
      <c r="E61" s="5" t="s">
        <v>153</v>
      </c>
      <c r="F61" t="s">
        <v>228</v>
      </c>
      <c r="G61" t="s">
        <v>155</v>
      </c>
      <c r="H61" s="55" t="s">
        <v>156</v>
      </c>
      <c r="I61" t="s">
        <v>268</v>
      </c>
      <c r="J61" s="3" t="s">
        <v>158</v>
      </c>
      <c r="Q61" s="5" t="s">
        <v>160</v>
      </c>
      <c r="W61" t="s">
        <v>274</v>
      </c>
      <c r="X61" t="s">
        <v>162</v>
      </c>
      <c r="Y61" t="s">
        <v>163</v>
      </c>
      <c r="Z61" t="s">
        <v>274</v>
      </c>
      <c r="AA61" t="s">
        <v>274</v>
      </c>
      <c r="AB61" s="7" t="s">
        <v>158</v>
      </c>
      <c r="AC61" s="7" t="s">
        <v>158</v>
      </c>
      <c r="AD61" s="7" t="s">
        <v>158</v>
      </c>
      <c r="AE61" s="7" t="s">
        <v>158</v>
      </c>
      <c r="AF61" s="7" t="s">
        <v>158</v>
      </c>
      <c r="AG61" s="7" t="s">
        <v>158</v>
      </c>
      <c r="AL61" s="9" t="s">
        <v>166</v>
      </c>
      <c r="AM61" s="9" t="s">
        <v>167</v>
      </c>
      <c r="AN61" s="9" t="s">
        <v>168</v>
      </c>
      <c r="AX61" t="s">
        <v>171</v>
      </c>
      <c r="AY61" t="s">
        <v>172</v>
      </c>
      <c r="BB61" t="s">
        <v>174</v>
      </c>
      <c r="BC61" t="s">
        <v>175</v>
      </c>
      <c r="BE61" t="s">
        <v>177</v>
      </c>
      <c r="BF61" t="s">
        <v>260</v>
      </c>
      <c r="BH61" t="s">
        <v>179</v>
      </c>
      <c r="BL61" t="s">
        <v>158</v>
      </c>
      <c r="BN61" t="s">
        <v>159</v>
      </c>
      <c r="BS61" s="5" t="s">
        <v>182</v>
      </c>
      <c r="BT61" s="5" t="s">
        <v>183</v>
      </c>
      <c r="BY61" s="11" t="s">
        <v>185</v>
      </c>
      <c r="BZ61" s="11" t="s">
        <v>166</v>
      </c>
      <c r="CA61" s="11" t="s">
        <v>168</v>
      </c>
      <c r="CC61" t="s">
        <v>186</v>
      </c>
      <c r="CD61" t="s">
        <v>187</v>
      </c>
      <c r="CF61" t="s">
        <v>189</v>
      </c>
      <c r="CG61" t="s">
        <v>236</v>
      </c>
      <c r="CI61" s="13" t="s">
        <v>215</v>
      </c>
      <c r="CJ61" s="13" t="s">
        <v>216</v>
      </c>
      <c r="CK61" s="13" t="s">
        <v>263</v>
      </c>
      <c r="CL61" s="13" t="s">
        <v>270</v>
      </c>
      <c r="CM61" s="13" t="s">
        <v>289</v>
      </c>
      <c r="CN61" s="13" t="s">
        <v>291</v>
      </c>
      <c r="CT61" t="s">
        <v>192</v>
      </c>
      <c r="CU61" t="s">
        <v>191</v>
      </c>
      <c r="CV61" t="s">
        <v>191</v>
      </c>
      <c r="CW61" t="s">
        <v>191</v>
      </c>
      <c r="CX61" t="s">
        <v>191</v>
      </c>
      <c r="CY61" t="s">
        <v>192</v>
      </c>
      <c r="CZ61" t="s">
        <v>192</v>
      </c>
      <c r="DA61" t="s">
        <v>192</v>
      </c>
      <c r="DB61" t="s">
        <v>192</v>
      </c>
      <c r="DC61" t="s">
        <v>192</v>
      </c>
      <c r="DD61" t="s">
        <v>192</v>
      </c>
      <c r="DE61" t="s">
        <v>193</v>
      </c>
      <c r="DF61" t="s">
        <v>194</v>
      </c>
      <c r="DI61" t="s">
        <v>305</v>
      </c>
      <c r="DM61" s="15" t="s">
        <v>195</v>
      </c>
      <c r="DN61" s="15" t="s">
        <v>196</v>
      </c>
      <c r="DP61" s="15" t="s">
        <v>197</v>
      </c>
      <c r="DY61" t="s">
        <v>251</v>
      </c>
      <c r="DZ61" s="11" t="s">
        <v>221</v>
      </c>
      <c r="EA61" s="11" t="s">
        <v>199</v>
      </c>
      <c r="EG61" s="3" t="s">
        <v>200</v>
      </c>
      <c r="EH61" s="3" t="s">
        <v>224</v>
      </c>
      <c r="EO61" t="s">
        <v>201</v>
      </c>
    </row>
    <row r="62" spans="1:150" x14ac:dyDescent="0.3">
      <c r="A62" t="s">
        <v>150</v>
      </c>
      <c r="B62" s="5">
        <v>48</v>
      </c>
      <c r="C62" s="5" t="s">
        <v>203</v>
      </c>
      <c r="D62" s="55" t="s">
        <v>204</v>
      </c>
      <c r="E62" s="5" t="s">
        <v>205</v>
      </c>
      <c r="F62" t="s">
        <v>243</v>
      </c>
      <c r="G62" t="s">
        <v>273</v>
      </c>
      <c r="H62" s="55" t="s">
        <v>156</v>
      </c>
      <c r="I62" t="s">
        <v>324</v>
      </c>
      <c r="J62" s="3" t="s">
        <v>158</v>
      </c>
      <c r="K62" s="3" t="s">
        <v>159</v>
      </c>
      <c r="R62" s="5" t="s">
        <v>246</v>
      </c>
      <c r="W62" t="s">
        <v>161</v>
      </c>
      <c r="Y62" t="s">
        <v>212</v>
      </c>
      <c r="AB62" s="7" t="s">
        <v>158</v>
      </c>
      <c r="AC62" s="7" t="s">
        <v>158</v>
      </c>
      <c r="AD62" s="7" t="s">
        <v>158</v>
      </c>
      <c r="AE62" s="7" t="s">
        <v>158</v>
      </c>
      <c r="AF62" s="7" t="s">
        <v>158</v>
      </c>
      <c r="AG62" s="7" t="s">
        <v>158</v>
      </c>
      <c r="AH62" t="s">
        <v>165</v>
      </c>
      <c r="AI62" t="s">
        <v>231</v>
      </c>
      <c r="AP62" s="9" t="s">
        <v>169</v>
      </c>
      <c r="AR62" s="9" t="s">
        <v>233</v>
      </c>
      <c r="AW62" t="s">
        <v>170</v>
      </c>
      <c r="BE62" t="s">
        <v>177</v>
      </c>
      <c r="BG62" t="s">
        <v>178</v>
      </c>
      <c r="BJ62" t="s">
        <v>247</v>
      </c>
      <c r="BL62" t="s">
        <v>158</v>
      </c>
      <c r="BS62" s="5" t="s">
        <v>282</v>
      </c>
      <c r="BT62" s="5" t="s">
        <v>183</v>
      </c>
      <c r="BV62" t="s">
        <v>214</v>
      </c>
      <c r="BW62" t="s">
        <v>296</v>
      </c>
      <c r="BY62" s="11" t="s">
        <v>185</v>
      </c>
      <c r="CB62" s="11" t="s">
        <v>233</v>
      </c>
      <c r="CC62" t="s">
        <v>186</v>
      </c>
      <c r="CD62" t="s">
        <v>187</v>
      </c>
      <c r="CE62" t="s">
        <v>188</v>
      </c>
      <c r="CF62" t="s">
        <v>189</v>
      </c>
      <c r="CI62" s="13" t="s">
        <v>190</v>
      </c>
      <c r="CT62" t="s">
        <v>192</v>
      </c>
      <c r="CU62" t="s">
        <v>191</v>
      </c>
      <c r="CV62" t="s">
        <v>191</v>
      </c>
      <c r="CW62" t="s">
        <v>191</v>
      </c>
      <c r="CX62" t="s">
        <v>191</v>
      </c>
      <c r="CY62" t="s">
        <v>191</v>
      </c>
      <c r="CZ62" t="s">
        <v>191</v>
      </c>
      <c r="DA62" t="s">
        <v>192</v>
      </c>
      <c r="DB62" t="s">
        <v>192</v>
      </c>
      <c r="DC62" t="s">
        <v>192</v>
      </c>
      <c r="DD62" t="s">
        <v>192</v>
      </c>
      <c r="DE62" t="s">
        <v>193</v>
      </c>
      <c r="DF62" t="s">
        <v>194</v>
      </c>
      <c r="DM62" s="15" t="s">
        <v>195</v>
      </c>
      <c r="DN62" s="15" t="s">
        <v>196</v>
      </c>
      <c r="DO62" s="15" t="s">
        <v>218</v>
      </c>
      <c r="DQ62" s="15" t="s">
        <v>297</v>
      </c>
      <c r="DS62" s="15" t="s">
        <v>219</v>
      </c>
      <c r="DY62" t="s">
        <v>220</v>
      </c>
      <c r="DZ62" s="11" t="s">
        <v>221</v>
      </c>
      <c r="EA62" s="11" t="s">
        <v>199</v>
      </c>
      <c r="EH62" s="3" t="s">
        <v>224</v>
      </c>
      <c r="EI62" s="3" t="s">
        <v>225</v>
      </c>
      <c r="EL62" s="3" t="s">
        <v>226</v>
      </c>
      <c r="EO62" t="s">
        <v>201</v>
      </c>
      <c r="EQ62" t="s">
        <v>241</v>
      </c>
    </row>
    <row r="63" spans="1:150" x14ac:dyDescent="0.3">
      <c r="A63" t="s">
        <v>150</v>
      </c>
      <c r="B63" s="5">
        <v>42</v>
      </c>
      <c r="C63" s="5" t="s">
        <v>151</v>
      </c>
      <c r="D63" s="55" t="s">
        <v>204</v>
      </c>
      <c r="E63" s="5" t="s">
        <v>205</v>
      </c>
      <c r="F63" t="s">
        <v>302</v>
      </c>
      <c r="G63" t="s">
        <v>207</v>
      </c>
      <c r="H63" s="55" t="s">
        <v>156</v>
      </c>
      <c r="I63" t="s">
        <v>208</v>
      </c>
      <c r="J63" s="3" t="s">
        <v>158</v>
      </c>
      <c r="P63" s="5" t="s">
        <v>259</v>
      </c>
      <c r="Q63" s="5" t="s">
        <v>160</v>
      </c>
      <c r="R63" s="5" t="s">
        <v>246</v>
      </c>
      <c r="S63" s="5" t="s">
        <v>304</v>
      </c>
      <c r="T63" s="5" t="s">
        <v>315</v>
      </c>
      <c r="W63" t="s">
        <v>161</v>
      </c>
      <c r="X63" t="s">
        <v>162</v>
      </c>
      <c r="Y63" t="s">
        <v>212</v>
      </c>
      <c r="Z63" t="s">
        <v>162</v>
      </c>
      <c r="AA63" t="s">
        <v>274</v>
      </c>
      <c r="AB63" s="7" t="s">
        <v>158</v>
      </c>
      <c r="AC63" s="7" t="s">
        <v>158</v>
      </c>
      <c r="AD63" s="7" t="s">
        <v>158</v>
      </c>
      <c r="AE63" s="7" t="s">
        <v>158</v>
      </c>
      <c r="AF63" s="7" t="s">
        <v>158</v>
      </c>
      <c r="AG63" s="7" t="s">
        <v>158</v>
      </c>
      <c r="AH63" t="s">
        <v>165</v>
      </c>
      <c r="AL63" s="9" t="s">
        <v>166</v>
      </c>
      <c r="AM63" s="9" t="s">
        <v>167</v>
      </c>
      <c r="AN63" s="9" t="s">
        <v>168</v>
      </c>
      <c r="AQ63" s="9" t="s">
        <v>275</v>
      </c>
      <c r="AY63" t="s">
        <v>172</v>
      </c>
      <c r="BB63" t="s">
        <v>174</v>
      </c>
      <c r="BC63" t="s">
        <v>175</v>
      </c>
      <c r="BD63" t="s">
        <v>176</v>
      </c>
      <c r="BE63" t="s">
        <v>177</v>
      </c>
      <c r="BF63" t="s">
        <v>260</v>
      </c>
      <c r="BG63" t="s">
        <v>178</v>
      </c>
      <c r="BH63" t="s">
        <v>179</v>
      </c>
      <c r="BI63" t="s">
        <v>180</v>
      </c>
      <c r="BK63" t="s">
        <v>181</v>
      </c>
      <c r="BL63" t="s">
        <v>158</v>
      </c>
      <c r="BN63" t="s">
        <v>159</v>
      </c>
      <c r="BS63" s="5" t="s">
        <v>234</v>
      </c>
      <c r="BT63" s="5" t="s">
        <v>183</v>
      </c>
      <c r="BU63" t="s">
        <v>184</v>
      </c>
      <c r="BY63" s="11" t="s">
        <v>185</v>
      </c>
      <c r="BZ63" s="11" t="s">
        <v>166</v>
      </c>
      <c r="CA63" s="11" t="s">
        <v>168</v>
      </c>
      <c r="CC63" t="s">
        <v>186</v>
      </c>
      <c r="CD63" t="s">
        <v>187</v>
      </c>
      <c r="CE63" t="s">
        <v>188</v>
      </c>
      <c r="CF63" t="s">
        <v>189</v>
      </c>
      <c r="CI63" s="13" t="s">
        <v>215</v>
      </c>
      <c r="CJ63" s="13" t="s">
        <v>216</v>
      </c>
      <c r="CK63" s="13" t="s">
        <v>263</v>
      </c>
      <c r="CL63" s="13" t="s">
        <v>270</v>
      </c>
      <c r="CM63" s="13" t="s">
        <v>289</v>
      </c>
      <c r="CN63" s="13" t="s">
        <v>291</v>
      </c>
      <c r="CO63" s="13" t="s">
        <v>264</v>
      </c>
      <c r="CP63" s="13" t="s">
        <v>217</v>
      </c>
      <c r="CT63" t="s">
        <v>191</v>
      </c>
      <c r="CU63" t="s">
        <v>191</v>
      </c>
      <c r="CV63" t="s">
        <v>191</v>
      </c>
      <c r="CW63" t="s">
        <v>191</v>
      </c>
      <c r="CX63" t="s">
        <v>191</v>
      </c>
      <c r="CY63" t="s">
        <v>191</v>
      </c>
      <c r="CZ63" t="s">
        <v>191</v>
      </c>
      <c r="DA63" t="s">
        <v>192</v>
      </c>
      <c r="DB63" t="s">
        <v>192</v>
      </c>
      <c r="DC63" t="s">
        <v>192</v>
      </c>
      <c r="DD63" t="s">
        <v>192</v>
      </c>
      <c r="DE63" t="s">
        <v>193</v>
      </c>
      <c r="DF63" t="s">
        <v>194</v>
      </c>
      <c r="DI63" t="s">
        <v>305</v>
      </c>
      <c r="DM63" s="15" t="s">
        <v>195</v>
      </c>
      <c r="DN63" s="15" t="s">
        <v>196</v>
      </c>
      <c r="DP63" s="15" t="s">
        <v>197</v>
      </c>
      <c r="DY63" t="s">
        <v>251</v>
      </c>
      <c r="DZ63" s="11" t="s">
        <v>221</v>
      </c>
      <c r="EA63" s="11" t="s">
        <v>199</v>
      </c>
      <c r="EC63" s="11" t="s">
        <v>222</v>
      </c>
      <c r="EG63" s="3" t="s">
        <v>200</v>
      </c>
      <c r="EH63" s="3" t="s">
        <v>224</v>
      </c>
      <c r="EI63" s="3" t="s">
        <v>225</v>
      </c>
      <c r="EK63" s="3" t="s">
        <v>266</v>
      </c>
      <c r="EL63" s="3" t="s">
        <v>226</v>
      </c>
      <c r="EO63" t="s">
        <v>201</v>
      </c>
    </row>
    <row r="64" spans="1:150" x14ac:dyDescent="0.3">
      <c r="A64" t="s">
        <v>283</v>
      </c>
      <c r="B64" s="5">
        <v>38</v>
      </c>
      <c r="C64" s="5" t="s">
        <v>151</v>
      </c>
      <c r="D64" s="55" t="s">
        <v>320</v>
      </c>
      <c r="E64" s="5" t="s">
        <v>153</v>
      </c>
      <c r="F64" t="s">
        <v>344</v>
      </c>
      <c r="H64" s="55" t="s">
        <v>156</v>
      </c>
      <c r="I64" t="s">
        <v>268</v>
      </c>
      <c r="J64" s="3" t="s">
        <v>158</v>
      </c>
      <c r="K64" s="3" t="s">
        <v>159</v>
      </c>
      <c r="P64" s="5" t="s">
        <v>259</v>
      </c>
      <c r="R64" s="5" t="s">
        <v>246</v>
      </c>
      <c r="W64" t="s">
        <v>161</v>
      </c>
      <c r="Y64" t="s">
        <v>212</v>
      </c>
      <c r="AB64" s="7" t="s">
        <v>158</v>
      </c>
      <c r="AC64" s="7" t="s">
        <v>158</v>
      </c>
      <c r="AD64" s="7" t="s">
        <v>158</v>
      </c>
      <c r="AE64" s="7" t="s">
        <v>158</v>
      </c>
      <c r="AF64" s="7" t="s">
        <v>158</v>
      </c>
      <c r="AG64" s="7" t="s">
        <v>158</v>
      </c>
      <c r="AH64" t="s">
        <v>165</v>
      </c>
      <c r="AL64" s="9" t="s">
        <v>166</v>
      </c>
      <c r="AM64" s="9" t="s">
        <v>167</v>
      </c>
      <c r="AN64" s="9" t="s">
        <v>168</v>
      </c>
      <c r="AO64" s="9" t="s">
        <v>232</v>
      </c>
      <c r="AW64" t="s">
        <v>170</v>
      </c>
      <c r="AX64" t="s">
        <v>171</v>
      </c>
      <c r="AY64" t="s">
        <v>172</v>
      </c>
      <c r="AZ64" t="s">
        <v>213</v>
      </c>
      <c r="BA64" t="s">
        <v>173</v>
      </c>
      <c r="BB64" t="s">
        <v>174</v>
      </c>
      <c r="BC64" t="s">
        <v>175</v>
      </c>
      <c r="BD64" t="s">
        <v>176</v>
      </c>
      <c r="BE64" t="s">
        <v>177</v>
      </c>
      <c r="BH64" t="s">
        <v>179</v>
      </c>
      <c r="BI64" t="s">
        <v>180</v>
      </c>
      <c r="BL64" t="s">
        <v>158</v>
      </c>
      <c r="BS64" s="5" t="s">
        <v>282</v>
      </c>
      <c r="BT64" s="5" t="s">
        <v>249</v>
      </c>
      <c r="BY64" s="11" t="s">
        <v>185</v>
      </c>
      <c r="CC64" t="s">
        <v>186</v>
      </c>
      <c r="CD64" t="s">
        <v>187</v>
      </c>
      <c r="CE64" t="s">
        <v>188</v>
      </c>
      <c r="CG64" t="s">
        <v>236</v>
      </c>
      <c r="CI64" s="13" t="s">
        <v>215</v>
      </c>
      <c r="CJ64" s="13" t="s">
        <v>216</v>
      </c>
      <c r="CK64" s="13" t="s">
        <v>263</v>
      </c>
      <c r="CL64" s="13" t="s">
        <v>270</v>
      </c>
      <c r="CN64" s="13" t="s">
        <v>291</v>
      </c>
      <c r="CO64" s="13" t="s">
        <v>264</v>
      </c>
      <c r="CT64" t="s">
        <v>192</v>
      </c>
      <c r="CU64" t="s">
        <v>191</v>
      </c>
      <c r="CV64" t="s">
        <v>191</v>
      </c>
      <c r="CW64" t="s">
        <v>191</v>
      </c>
      <c r="CX64" t="s">
        <v>191</v>
      </c>
      <c r="CY64" t="s">
        <v>192</v>
      </c>
      <c r="CZ64" t="s">
        <v>192</v>
      </c>
      <c r="DA64" t="s">
        <v>192</v>
      </c>
      <c r="DB64" t="s">
        <v>191</v>
      </c>
      <c r="DC64" t="s">
        <v>192</v>
      </c>
      <c r="DD64" t="s">
        <v>192</v>
      </c>
      <c r="DE64" t="s">
        <v>193</v>
      </c>
      <c r="DF64" t="s">
        <v>194</v>
      </c>
      <c r="DH64" t="s">
        <v>313</v>
      </c>
      <c r="DM64" s="15" t="s">
        <v>195</v>
      </c>
      <c r="DN64" s="15" t="s">
        <v>196</v>
      </c>
      <c r="DY64" t="s">
        <v>220</v>
      </c>
      <c r="DZ64" s="11" t="s">
        <v>221</v>
      </c>
      <c r="EA64" s="11" t="s">
        <v>199</v>
      </c>
      <c r="EC64" s="11" t="s">
        <v>222</v>
      </c>
      <c r="ED64" s="11" t="s">
        <v>223</v>
      </c>
      <c r="EG64" s="3" t="s">
        <v>200</v>
      </c>
      <c r="EH64" s="3" t="s">
        <v>224</v>
      </c>
      <c r="EI64" s="3" t="s">
        <v>225</v>
      </c>
      <c r="EJ64" s="3" t="s">
        <v>254</v>
      </c>
      <c r="EN64" s="3" t="s">
        <v>255</v>
      </c>
      <c r="EO64" t="s">
        <v>201</v>
      </c>
      <c r="EQ64" t="s">
        <v>241</v>
      </c>
    </row>
    <row r="65" spans="1:148" x14ac:dyDescent="0.3">
      <c r="A65" t="s">
        <v>283</v>
      </c>
      <c r="B65" s="5">
        <v>37</v>
      </c>
      <c r="C65" s="5" t="s">
        <v>151</v>
      </c>
      <c r="D65" s="55" t="s">
        <v>204</v>
      </c>
      <c r="E65" s="5" t="s">
        <v>153</v>
      </c>
      <c r="F65" t="s">
        <v>345</v>
      </c>
      <c r="G65" t="s">
        <v>311</v>
      </c>
      <c r="H65" s="55" t="s">
        <v>156</v>
      </c>
      <c r="I65" t="s">
        <v>279</v>
      </c>
      <c r="J65" s="3" t="s">
        <v>158</v>
      </c>
      <c r="K65" s="3" t="s">
        <v>159</v>
      </c>
      <c r="M65" s="3" t="s">
        <v>210</v>
      </c>
      <c r="T65" s="5" t="s">
        <v>315</v>
      </c>
      <c r="W65" t="s">
        <v>161</v>
      </c>
      <c r="Y65" t="s">
        <v>163</v>
      </c>
      <c r="AE65" s="7" t="s">
        <v>158</v>
      </c>
      <c r="AF65" s="7" t="s">
        <v>158</v>
      </c>
      <c r="AI65" t="s">
        <v>231</v>
      </c>
      <c r="AL65" s="9" t="s">
        <v>166</v>
      </c>
      <c r="AM65" s="9" t="s">
        <v>167</v>
      </c>
      <c r="AW65" t="s">
        <v>170</v>
      </c>
      <c r="BL65" t="s">
        <v>158</v>
      </c>
      <c r="BS65" s="5" t="s">
        <v>182</v>
      </c>
      <c r="BT65" s="5" t="s">
        <v>183</v>
      </c>
      <c r="BY65" s="11" t="s">
        <v>185</v>
      </c>
      <c r="CD65" t="s">
        <v>187</v>
      </c>
      <c r="CI65" s="13" t="s">
        <v>190</v>
      </c>
      <c r="CL65" s="13" t="s">
        <v>270</v>
      </c>
      <c r="CT65" t="s">
        <v>192</v>
      </c>
      <c r="CU65" t="s">
        <v>191</v>
      </c>
      <c r="CV65" t="s">
        <v>192</v>
      </c>
      <c r="CW65" t="s">
        <v>192</v>
      </c>
      <c r="CX65" t="s">
        <v>192</v>
      </c>
      <c r="CY65" t="s">
        <v>192</v>
      </c>
      <c r="CZ65" t="s">
        <v>192</v>
      </c>
      <c r="DA65" t="s">
        <v>192</v>
      </c>
      <c r="DB65" t="s">
        <v>192</v>
      </c>
      <c r="DE65" t="s">
        <v>193</v>
      </c>
      <c r="DM65" s="15" t="s">
        <v>195</v>
      </c>
      <c r="DR65" s="15" t="s">
        <v>293</v>
      </c>
      <c r="DU65" s="15" t="s">
        <v>306</v>
      </c>
      <c r="DY65" t="s">
        <v>198</v>
      </c>
      <c r="EG65" s="3" t="s">
        <v>200</v>
      </c>
      <c r="EH65" s="3" t="s">
        <v>224</v>
      </c>
      <c r="EI65" s="3" t="s">
        <v>225</v>
      </c>
      <c r="EL65" s="3" t="s">
        <v>226</v>
      </c>
      <c r="ER65" t="s">
        <v>277</v>
      </c>
    </row>
    <row r="66" spans="1:148" x14ac:dyDescent="0.3">
      <c r="A66" t="s">
        <v>150</v>
      </c>
      <c r="B66" s="5">
        <v>52</v>
      </c>
      <c r="C66" s="5" t="s">
        <v>151</v>
      </c>
      <c r="D66" s="55" t="s">
        <v>346</v>
      </c>
      <c r="E66" s="5" t="s">
        <v>205</v>
      </c>
      <c r="F66" t="s">
        <v>228</v>
      </c>
      <c r="G66" t="s">
        <v>273</v>
      </c>
      <c r="H66" s="55" t="s">
        <v>230</v>
      </c>
      <c r="J66" s="3" t="s">
        <v>158</v>
      </c>
      <c r="K66" s="3" t="s">
        <v>159</v>
      </c>
      <c r="L66" s="3" t="s">
        <v>209</v>
      </c>
      <c r="M66" s="3" t="s">
        <v>210</v>
      </c>
      <c r="P66" s="5" t="s">
        <v>259</v>
      </c>
      <c r="W66" t="s">
        <v>161</v>
      </c>
      <c r="X66" t="s">
        <v>274</v>
      </c>
      <c r="Y66" t="s">
        <v>212</v>
      </c>
      <c r="AB66" s="7" t="s">
        <v>158</v>
      </c>
      <c r="AC66" s="7" t="s">
        <v>158</v>
      </c>
      <c r="AD66" s="7" t="s">
        <v>158</v>
      </c>
      <c r="AE66" s="7" t="s">
        <v>158</v>
      </c>
      <c r="AF66" s="7" t="s">
        <v>158</v>
      </c>
      <c r="AG66" s="7" t="s">
        <v>158</v>
      </c>
      <c r="AH66" t="s">
        <v>165</v>
      </c>
      <c r="AI66" t="s">
        <v>231</v>
      </c>
      <c r="AJ66" t="s">
        <v>309</v>
      </c>
      <c r="AL66" s="9" t="s">
        <v>166</v>
      </c>
      <c r="AM66" s="9" t="s">
        <v>167</v>
      </c>
      <c r="AN66" s="9" t="s">
        <v>168</v>
      </c>
      <c r="AR66" s="9" t="s">
        <v>233</v>
      </c>
      <c r="AW66" t="s">
        <v>170</v>
      </c>
      <c r="AY66" t="s">
        <v>172</v>
      </c>
      <c r="BB66" t="s">
        <v>174</v>
      </c>
      <c r="BC66" t="s">
        <v>175</v>
      </c>
      <c r="BD66" t="s">
        <v>176</v>
      </c>
      <c r="BE66" t="s">
        <v>177</v>
      </c>
      <c r="BF66" t="s">
        <v>260</v>
      </c>
      <c r="BI66" t="s">
        <v>180</v>
      </c>
      <c r="BJ66" t="s">
        <v>247</v>
      </c>
      <c r="BL66" t="s">
        <v>158</v>
      </c>
      <c r="BS66" s="5" t="s">
        <v>248</v>
      </c>
      <c r="BT66" s="5" t="s">
        <v>269</v>
      </c>
      <c r="BU66" t="s">
        <v>184</v>
      </c>
      <c r="BY66" s="11" t="s">
        <v>185</v>
      </c>
      <c r="BZ66" s="11" t="s">
        <v>166</v>
      </c>
      <c r="CA66" s="11" t="s">
        <v>168</v>
      </c>
      <c r="CC66" t="s">
        <v>186</v>
      </c>
      <c r="CD66" t="s">
        <v>187</v>
      </c>
      <c r="CE66" t="s">
        <v>188</v>
      </c>
      <c r="CG66" t="s">
        <v>236</v>
      </c>
      <c r="CH66" t="s">
        <v>237</v>
      </c>
      <c r="CI66" s="13" t="s">
        <v>215</v>
      </c>
      <c r="CJ66" s="13" t="s">
        <v>216</v>
      </c>
      <c r="CK66" s="13" t="s">
        <v>263</v>
      </c>
      <c r="CL66" s="13" t="s">
        <v>270</v>
      </c>
      <c r="CT66" t="s">
        <v>191</v>
      </c>
      <c r="CU66" t="s">
        <v>191</v>
      </c>
      <c r="CV66" t="s">
        <v>191</v>
      </c>
      <c r="CW66" t="s">
        <v>191</v>
      </c>
      <c r="CX66" t="s">
        <v>192</v>
      </c>
      <c r="CY66" t="s">
        <v>191</v>
      </c>
      <c r="CZ66" t="s">
        <v>192</v>
      </c>
      <c r="DA66" t="s">
        <v>191</v>
      </c>
      <c r="DB66" t="s">
        <v>191</v>
      </c>
      <c r="DC66" t="s">
        <v>191</v>
      </c>
      <c r="DD66" t="s">
        <v>191</v>
      </c>
      <c r="DE66" t="s">
        <v>193</v>
      </c>
      <c r="DF66" t="s">
        <v>194</v>
      </c>
      <c r="DM66" s="15" t="s">
        <v>195</v>
      </c>
      <c r="DO66" s="15" t="s">
        <v>218</v>
      </c>
      <c r="DR66" s="15" t="s">
        <v>293</v>
      </c>
      <c r="DY66" t="s">
        <v>220</v>
      </c>
      <c r="DZ66" s="11" t="s">
        <v>221</v>
      </c>
      <c r="EC66" s="11" t="s">
        <v>222</v>
      </c>
      <c r="ED66" s="11" t="s">
        <v>223</v>
      </c>
      <c r="EG66" s="3" t="s">
        <v>200</v>
      </c>
      <c r="EH66" s="3" t="s">
        <v>224</v>
      </c>
      <c r="EO66" t="s">
        <v>201</v>
      </c>
      <c r="EQ66" t="s">
        <v>241</v>
      </c>
      <c r="ER66" t="s">
        <v>277</v>
      </c>
    </row>
    <row r="67" spans="1:148" x14ac:dyDescent="0.3">
      <c r="A67" t="s">
        <v>283</v>
      </c>
      <c r="B67" s="5">
        <v>48</v>
      </c>
      <c r="C67" s="5" t="s">
        <v>151</v>
      </c>
      <c r="D67" s="55" t="s">
        <v>204</v>
      </c>
      <c r="E67" s="5" t="s">
        <v>205</v>
      </c>
      <c r="F67" t="s">
        <v>206</v>
      </c>
      <c r="G67" t="s">
        <v>155</v>
      </c>
      <c r="H67" s="55" t="s">
        <v>156</v>
      </c>
      <c r="I67" t="s">
        <v>208</v>
      </c>
      <c r="J67" s="3" t="s">
        <v>158</v>
      </c>
      <c r="K67" s="3" t="s">
        <v>159</v>
      </c>
      <c r="L67" s="3" t="s">
        <v>209</v>
      </c>
      <c r="P67" s="5" t="s">
        <v>259</v>
      </c>
      <c r="Q67" s="5" t="s">
        <v>160</v>
      </c>
      <c r="R67" s="5" t="s">
        <v>246</v>
      </c>
      <c r="W67" t="s">
        <v>161</v>
      </c>
      <c r="Y67" t="s">
        <v>212</v>
      </c>
      <c r="AB67" s="7" t="s">
        <v>158</v>
      </c>
      <c r="AC67" s="7" t="s">
        <v>158</v>
      </c>
      <c r="AD67" s="7" t="s">
        <v>158</v>
      </c>
      <c r="AE67" s="7" t="s">
        <v>158</v>
      </c>
      <c r="AG67" s="7" t="s">
        <v>158</v>
      </c>
      <c r="AH67" t="s">
        <v>165</v>
      </c>
      <c r="AL67" s="9" t="s">
        <v>166</v>
      </c>
      <c r="AM67" s="9" t="s">
        <v>167</v>
      </c>
      <c r="AN67" s="9" t="s">
        <v>168</v>
      </c>
      <c r="AQ67" s="9" t="s">
        <v>275</v>
      </c>
      <c r="AR67" s="9" t="s">
        <v>233</v>
      </c>
      <c r="AX67" t="s">
        <v>171</v>
      </c>
      <c r="AY67" t="s">
        <v>172</v>
      </c>
      <c r="BC67" t="s">
        <v>175</v>
      </c>
      <c r="BG67" t="s">
        <v>178</v>
      </c>
      <c r="BI67" t="s">
        <v>180</v>
      </c>
      <c r="BJ67" t="s">
        <v>247</v>
      </c>
      <c r="BL67" t="s">
        <v>158</v>
      </c>
      <c r="BS67" s="5" t="s">
        <v>248</v>
      </c>
      <c r="BT67" s="5" t="s">
        <v>269</v>
      </c>
      <c r="BY67" s="11" t="s">
        <v>185</v>
      </c>
      <c r="BZ67" s="11" t="s">
        <v>166</v>
      </c>
      <c r="CC67" t="s">
        <v>186</v>
      </c>
      <c r="CD67" t="s">
        <v>187</v>
      </c>
      <c r="CE67" t="s">
        <v>188</v>
      </c>
      <c r="CF67" t="s">
        <v>189</v>
      </c>
      <c r="CI67" s="13" t="s">
        <v>215</v>
      </c>
      <c r="CJ67" s="13" t="s">
        <v>216</v>
      </c>
      <c r="CK67" s="13" t="s">
        <v>263</v>
      </c>
      <c r="CM67" s="13" t="s">
        <v>289</v>
      </c>
      <c r="CN67" s="13" t="s">
        <v>291</v>
      </c>
      <c r="CT67" t="s">
        <v>191</v>
      </c>
      <c r="CU67" t="s">
        <v>191</v>
      </c>
      <c r="CV67" t="s">
        <v>191</v>
      </c>
      <c r="CW67" t="s">
        <v>191</v>
      </c>
      <c r="CX67" t="s">
        <v>191</v>
      </c>
      <c r="CY67" t="s">
        <v>192</v>
      </c>
      <c r="CZ67" t="s">
        <v>192</v>
      </c>
      <c r="DB67" t="s">
        <v>192</v>
      </c>
      <c r="DC67" t="s">
        <v>192</v>
      </c>
      <c r="DD67" t="s">
        <v>192</v>
      </c>
      <c r="DE67" t="s">
        <v>193</v>
      </c>
      <c r="DF67" t="s">
        <v>194</v>
      </c>
      <c r="DG67" t="s">
        <v>238</v>
      </c>
      <c r="DM67" s="15" t="s">
        <v>195</v>
      </c>
      <c r="DN67" s="15" t="s">
        <v>196</v>
      </c>
      <c r="DO67" s="15" t="s">
        <v>218</v>
      </c>
      <c r="DP67" s="15" t="s">
        <v>197</v>
      </c>
      <c r="DU67" s="15" t="s">
        <v>306</v>
      </c>
      <c r="DY67" t="s">
        <v>198</v>
      </c>
      <c r="DZ67" s="11" t="s">
        <v>221</v>
      </c>
      <c r="EA67" s="11" t="s">
        <v>199</v>
      </c>
      <c r="EI67" s="3" t="s">
        <v>225</v>
      </c>
      <c r="EL67" s="3" t="s">
        <v>226</v>
      </c>
      <c r="EO67" t="s">
        <v>201</v>
      </c>
      <c r="EQ67" t="s">
        <v>241</v>
      </c>
    </row>
    <row r="68" spans="1:148" x14ac:dyDescent="0.3">
      <c r="A68" t="s">
        <v>283</v>
      </c>
      <c r="B68" s="5">
        <v>19</v>
      </c>
      <c r="C68" s="5" t="s">
        <v>278</v>
      </c>
      <c r="D68" s="55" t="s">
        <v>152</v>
      </c>
      <c r="E68" s="5" t="s">
        <v>257</v>
      </c>
      <c r="F68" t="s">
        <v>243</v>
      </c>
      <c r="G68" t="s">
        <v>207</v>
      </c>
      <c r="H68" s="55" t="s">
        <v>230</v>
      </c>
      <c r="J68" s="3" t="s">
        <v>158</v>
      </c>
      <c r="K68" s="3" t="s">
        <v>159</v>
      </c>
      <c r="R68" s="5" t="s">
        <v>246</v>
      </c>
      <c r="W68" t="s">
        <v>274</v>
      </c>
      <c r="Y68" t="s">
        <v>212</v>
      </c>
      <c r="AB68" s="7" t="s">
        <v>158</v>
      </c>
      <c r="AC68" s="7" t="s">
        <v>158</v>
      </c>
      <c r="AD68" s="7" t="s">
        <v>158</v>
      </c>
      <c r="AE68" s="7" t="s">
        <v>158</v>
      </c>
      <c r="AF68" s="7" t="s">
        <v>158</v>
      </c>
      <c r="AG68" s="7" t="s">
        <v>158</v>
      </c>
      <c r="AH68" t="s">
        <v>165</v>
      </c>
      <c r="AL68" s="9" t="s">
        <v>166</v>
      </c>
      <c r="AM68" s="9" t="s">
        <v>167</v>
      </c>
      <c r="AN68" s="9" t="s">
        <v>168</v>
      </c>
      <c r="AQ68" s="9" t="s">
        <v>275</v>
      </c>
      <c r="AW68" t="s">
        <v>170</v>
      </c>
      <c r="AX68" t="s">
        <v>171</v>
      </c>
      <c r="BC68" t="s">
        <v>175</v>
      </c>
      <c r="BD68" t="s">
        <v>176</v>
      </c>
      <c r="BE68" t="s">
        <v>177</v>
      </c>
      <c r="BG68" t="s">
        <v>178</v>
      </c>
      <c r="BJ68" t="s">
        <v>247</v>
      </c>
      <c r="BL68" t="s">
        <v>158</v>
      </c>
      <c r="BS68" s="5" t="s">
        <v>248</v>
      </c>
      <c r="BT68" s="5" t="s">
        <v>249</v>
      </c>
      <c r="BX68" t="s">
        <v>235</v>
      </c>
      <c r="BY68" s="11" t="s">
        <v>185</v>
      </c>
      <c r="BZ68" s="11" t="s">
        <v>166</v>
      </c>
      <c r="CA68" s="11" t="s">
        <v>168</v>
      </c>
      <c r="CC68" t="s">
        <v>186</v>
      </c>
      <c r="CE68" t="s">
        <v>188</v>
      </c>
      <c r="CF68" t="s">
        <v>189</v>
      </c>
      <c r="CG68" t="s">
        <v>236</v>
      </c>
      <c r="CI68" s="13" t="s">
        <v>215</v>
      </c>
      <c r="CN68" s="13" t="s">
        <v>291</v>
      </c>
      <c r="CT68" t="s">
        <v>191</v>
      </c>
      <c r="CU68" t="s">
        <v>191</v>
      </c>
      <c r="CV68" t="s">
        <v>191</v>
      </c>
      <c r="CW68" t="s">
        <v>192</v>
      </c>
      <c r="CX68" t="s">
        <v>191</v>
      </c>
      <c r="CY68" t="s">
        <v>192</v>
      </c>
      <c r="CZ68" t="s">
        <v>192</v>
      </c>
      <c r="DA68" t="s">
        <v>192</v>
      </c>
      <c r="DB68" t="s">
        <v>191</v>
      </c>
      <c r="DC68" t="s">
        <v>191</v>
      </c>
      <c r="DD68" t="s">
        <v>191</v>
      </c>
      <c r="DE68" t="s">
        <v>193</v>
      </c>
      <c r="DM68" s="15" t="s">
        <v>195</v>
      </c>
      <c r="DO68" s="15" t="s">
        <v>218</v>
      </c>
      <c r="DP68" s="15" t="s">
        <v>197</v>
      </c>
      <c r="DY68" t="s">
        <v>251</v>
      </c>
      <c r="EB68" s="11" t="s">
        <v>252</v>
      </c>
      <c r="EG68" s="3" t="s">
        <v>200</v>
      </c>
      <c r="EO68" t="s">
        <v>201</v>
      </c>
    </row>
    <row r="69" spans="1:148" x14ac:dyDescent="0.3">
      <c r="A69" t="s">
        <v>283</v>
      </c>
      <c r="B69" s="5">
        <v>53</v>
      </c>
      <c r="C69" s="5" t="s">
        <v>314</v>
      </c>
      <c r="D69" s="55" t="s">
        <v>320</v>
      </c>
      <c r="E69" s="5" t="s">
        <v>205</v>
      </c>
      <c r="F69" t="s">
        <v>287</v>
      </c>
      <c r="H69" s="55" t="s">
        <v>230</v>
      </c>
      <c r="J69" s="3" t="s">
        <v>158</v>
      </c>
      <c r="R69" s="5" t="s">
        <v>246</v>
      </c>
      <c r="Y69" t="s">
        <v>163</v>
      </c>
      <c r="AD69" s="7" t="s">
        <v>158</v>
      </c>
      <c r="AI69" t="s">
        <v>231</v>
      </c>
      <c r="AL69" s="9" t="s">
        <v>166</v>
      </c>
      <c r="AM69" s="9" t="s">
        <v>167</v>
      </c>
      <c r="AN69" s="9" t="s">
        <v>168</v>
      </c>
      <c r="AQ69" s="9" t="s">
        <v>275</v>
      </c>
      <c r="AZ69" t="s">
        <v>213</v>
      </c>
      <c r="BK69" t="s">
        <v>181</v>
      </c>
      <c r="BL69" t="s">
        <v>158</v>
      </c>
      <c r="BS69" s="5" t="s">
        <v>282</v>
      </c>
      <c r="BT69" s="5" t="s">
        <v>183</v>
      </c>
      <c r="BY69" s="11" t="s">
        <v>185</v>
      </c>
      <c r="CC69" t="s">
        <v>186</v>
      </c>
      <c r="CI69" s="13" t="s">
        <v>190</v>
      </c>
      <c r="CT69" t="s">
        <v>192</v>
      </c>
      <c r="DG69" t="s">
        <v>238</v>
      </c>
      <c r="DM69" s="15" t="s">
        <v>195</v>
      </c>
      <c r="DN69" s="15" t="s">
        <v>196</v>
      </c>
      <c r="DQ69" s="15" t="s">
        <v>297</v>
      </c>
      <c r="DY69" t="s">
        <v>220</v>
      </c>
      <c r="EA69" s="11" t="s">
        <v>199</v>
      </c>
      <c r="EG69" s="3" t="s">
        <v>200</v>
      </c>
      <c r="EO69" t="s">
        <v>201</v>
      </c>
    </row>
    <row r="70" spans="1:148" x14ac:dyDescent="0.3">
      <c r="A70" t="s">
        <v>150</v>
      </c>
      <c r="B70" s="5">
        <v>20</v>
      </c>
      <c r="C70" s="5" t="s">
        <v>278</v>
      </c>
      <c r="D70" s="55" t="s">
        <v>152</v>
      </c>
      <c r="E70" s="5" t="s">
        <v>257</v>
      </c>
      <c r="F70" t="s">
        <v>243</v>
      </c>
      <c r="H70" s="55" t="s">
        <v>230</v>
      </c>
      <c r="J70" s="3" t="s">
        <v>158</v>
      </c>
      <c r="K70" s="3" t="s">
        <v>159</v>
      </c>
      <c r="L70" s="3" t="s">
        <v>209</v>
      </c>
      <c r="N70" s="3" t="s">
        <v>343</v>
      </c>
      <c r="P70" s="5" t="s">
        <v>259</v>
      </c>
      <c r="W70" t="s">
        <v>274</v>
      </c>
      <c r="Y70" t="s">
        <v>163</v>
      </c>
      <c r="AA70" t="s">
        <v>274</v>
      </c>
      <c r="AB70" s="7" t="s">
        <v>158</v>
      </c>
      <c r="AD70" s="7" t="s">
        <v>158</v>
      </c>
      <c r="AF70" s="7" t="s">
        <v>158</v>
      </c>
      <c r="AG70" s="7" t="s">
        <v>158</v>
      </c>
      <c r="AH70" t="s">
        <v>165</v>
      </c>
      <c r="AL70" s="9" t="s">
        <v>166</v>
      </c>
      <c r="AN70" s="9" t="s">
        <v>168</v>
      </c>
      <c r="AO70" s="9" t="s">
        <v>232</v>
      </c>
      <c r="AW70" t="s">
        <v>170</v>
      </c>
      <c r="AX70" t="s">
        <v>171</v>
      </c>
      <c r="AY70" t="s">
        <v>172</v>
      </c>
      <c r="AZ70" t="s">
        <v>213</v>
      </c>
      <c r="BA70" t="s">
        <v>173</v>
      </c>
      <c r="BB70" t="s">
        <v>174</v>
      </c>
      <c r="BC70" t="s">
        <v>175</v>
      </c>
      <c r="BD70" t="s">
        <v>176</v>
      </c>
      <c r="BE70" t="s">
        <v>177</v>
      </c>
      <c r="BF70" t="s">
        <v>260</v>
      </c>
      <c r="BL70" t="s">
        <v>158</v>
      </c>
      <c r="BM70" t="s">
        <v>281</v>
      </c>
      <c r="BS70" s="5" t="s">
        <v>282</v>
      </c>
      <c r="BT70" s="5" t="s">
        <v>249</v>
      </c>
      <c r="CA70" s="11" t="s">
        <v>168</v>
      </c>
      <c r="CC70" t="s">
        <v>186</v>
      </c>
      <c r="CI70" s="13" t="s">
        <v>190</v>
      </c>
      <c r="CJ70" s="13" t="s">
        <v>216</v>
      </c>
      <c r="CL70" s="13" t="s">
        <v>270</v>
      </c>
      <c r="DE70" t="s">
        <v>193</v>
      </c>
      <c r="DH70" t="s">
        <v>313</v>
      </c>
      <c r="DN70" s="15" t="s">
        <v>196</v>
      </c>
      <c r="DO70" s="15" t="s">
        <v>218</v>
      </c>
      <c r="DR70" s="15" t="s">
        <v>293</v>
      </c>
      <c r="DY70" t="s">
        <v>198</v>
      </c>
      <c r="EC70" s="11" t="s">
        <v>222</v>
      </c>
      <c r="EH70" s="3" t="s">
        <v>224</v>
      </c>
      <c r="EJ70" s="3" t="s">
        <v>254</v>
      </c>
    </row>
    <row r="71" spans="1:148" x14ac:dyDescent="0.3">
      <c r="A71" t="s">
        <v>283</v>
      </c>
      <c r="B71" s="5">
        <v>20</v>
      </c>
      <c r="C71" s="5" t="s">
        <v>278</v>
      </c>
      <c r="D71" s="55" t="s">
        <v>152</v>
      </c>
      <c r="E71" s="5" t="s">
        <v>257</v>
      </c>
      <c r="F71" t="s">
        <v>228</v>
      </c>
      <c r="G71" t="s">
        <v>229</v>
      </c>
      <c r="H71" s="55" t="s">
        <v>245</v>
      </c>
      <c r="J71" s="3" t="s">
        <v>158</v>
      </c>
      <c r="R71" s="5" t="s">
        <v>246</v>
      </c>
      <c r="W71" t="s">
        <v>274</v>
      </c>
      <c r="X71" t="s">
        <v>162</v>
      </c>
      <c r="Y71" t="s">
        <v>161</v>
      </c>
      <c r="Z71" t="s">
        <v>162</v>
      </c>
      <c r="AA71" t="s">
        <v>162</v>
      </c>
      <c r="AB71" s="7" t="s">
        <v>159</v>
      </c>
      <c r="AC71" s="7" t="s">
        <v>210</v>
      </c>
      <c r="AD71" s="7" t="s">
        <v>211</v>
      </c>
      <c r="AE71" s="7" t="s">
        <v>158</v>
      </c>
      <c r="AF71" s="7" t="s">
        <v>158</v>
      </c>
      <c r="AG71" s="7" t="s">
        <v>210</v>
      </c>
      <c r="AH71" t="s">
        <v>165</v>
      </c>
      <c r="AL71" s="9" t="s">
        <v>166</v>
      </c>
      <c r="AM71" s="9" t="s">
        <v>167</v>
      </c>
      <c r="AN71" s="9" t="s">
        <v>168</v>
      </c>
      <c r="AX71" t="s">
        <v>171</v>
      </c>
      <c r="AY71" t="s">
        <v>172</v>
      </c>
      <c r="BB71" t="s">
        <v>174</v>
      </c>
      <c r="BD71" t="s">
        <v>176</v>
      </c>
      <c r="BE71" t="s">
        <v>177</v>
      </c>
      <c r="BL71" t="s">
        <v>158</v>
      </c>
      <c r="BS71" s="5" t="s">
        <v>234</v>
      </c>
      <c r="BT71" s="5" t="s">
        <v>262</v>
      </c>
      <c r="BV71" t="s">
        <v>214</v>
      </c>
      <c r="BY71" s="11" t="s">
        <v>185</v>
      </c>
      <c r="BZ71" s="11" t="s">
        <v>166</v>
      </c>
      <c r="CA71" s="11" t="s">
        <v>168</v>
      </c>
      <c r="CC71" t="s">
        <v>186</v>
      </c>
      <c r="CE71" t="s">
        <v>188</v>
      </c>
      <c r="CI71" s="13" t="s">
        <v>190</v>
      </c>
      <c r="CT71" t="s">
        <v>191</v>
      </c>
      <c r="CU71" t="s">
        <v>191</v>
      </c>
      <c r="CV71" t="s">
        <v>191</v>
      </c>
      <c r="CW71" t="s">
        <v>191</v>
      </c>
      <c r="CX71" t="s">
        <v>191</v>
      </c>
      <c r="CY71" t="s">
        <v>191</v>
      </c>
      <c r="CZ71" t="s">
        <v>191</v>
      </c>
      <c r="DA71" t="s">
        <v>191</v>
      </c>
      <c r="DB71" t="s">
        <v>192</v>
      </c>
      <c r="DC71" t="s">
        <v>192</v>
      </c>
      <c r="DD71" t="s">
        <v>192</v>
      </c>
      <c r="DE71" t="s">
        <v>193</v>
      </c>
      <c r="DF71" t="s">
        <v>194</v>
      </c>
      <c r="DM71" s="15" t="s">
        <v>195</v>
      </c>
      <c r="DN71" s="15" t="s">
        <v>196</v>
      </c>
      <c r="DO71" s="15" t="s">
        <v>218</v>
      </c>
      <c r="DY71" t="s">
        <v>220</v>
      </c>
      <c r="DZ71" s="11" t="s">
        <v>221</v>
      </c>
      <c r="EA71" s="11" t="s">
        <v>199</v>
      </c>
      <c r="EC71" s="11" t="s">
        <v>222</v>
      </c>
      <c r="EG71" s="3" t="s">
        <v>200</v>
      </c>
      <c r="EI71" s="3" t="s">
        <v>225</v>
      </c>
      <c r="EO71" t="s">
        <v>201</v>
      </c>
    </row>
    <row r="72" spans="1:148" x14ac:dyDescent="0.3">
      <c r="A72" t="s">
        <v>283</v>
      </c>
      <c r="B72" s="5">
        <v>21</v>
      </c>
      <c r="C72" s="5" t="s">
        <v>278</v>
      </c>
      <c r="D72" s="55" t="s">
        <v>152</v>
      </c>
      <c r="E72" s="5" t="s">
        <v>257</v>
      </c>
      <c r="F72" t="s">
        <v>321</v>
      </c>
      <c r="G72" t="s">
        <v>303</v>
      </c>
      <c r="H72" s="55" t="s">
        <v>156</v>
      </c>
      <c r="I72" t="s">
        <v>324</v>
      </c>
      <c r="J72" s="3" t="s">
        <v>158</v>
      </c>
      <c r="P72" s="5" t="s">
        <v>259</v>
      </c>
      <c r="Q72" s="5" t="s">
        <v>160</v>
      </c>
      <c r="R72" s="5" t="s">
        <v>246</v>
      </c>
      <c r="W72" t="s">
        <v>161</v>
      </c>
      <c r="X72" t="s">
        <v>163</v>
      </c>
      <c r="Y72" t="s">
        <v>161</v>
      </c>
      <c r="Z72" t="s">
        <v>274</v>
      </c>
      <c r="AA72" t="s">
        <v>161</v>
      </c>
      <c r="AB72" s="7" t="s">
        <v>210</v>
      </c>
      <c r="AC72" s="7" t="s">
        <v>164</v>
      </c>
      <c r="AD72" s="7" t="s">
        <v>210</v>
      </c>
      <c r="AE72" s="7" t="s">
        <v>210</v>
      </c>
      <c r="AF72" s="7" t="s">
        <v>159</v>
      </c>
      <c r="AG72" s="7" t="s">
        <v>210</v>
      </c>
      <c r="AI72" t="s">
        <v>231</v>
      </c>
      <c r="AT72" s="9" t="s">
        <v>295</v>
      </c>
      <c r="AV72" s="9" t="s">
        <v>285</v>
      </c>
      <c r="AW72" t="s">
        <v>170</v>
      </c>
      <c r="AX72" t="s">
        <v>171</v>
      </c>
      <c r="BA72" t="s">
        <v>173</v>
      </c>
      <c r="BE72" t="s">
        <v>177</v>
      </c>
      <c r="BM72" t="s">
        <v>281</v>
      </c>
      <c r="BS72" s="5" t="s">
        <v>261</v>
      </c>
      <c r="BT72" s="5" t="s">
        <v>249</v>
      </c>
      <c r="BX72" t="s">
        <v>235</v>
      </c>
      <c r="CE72" t="s">
        <v>188</v>
      </c>
      <c r="CO72" s="13" t="s">
        <v>264</v>
      </c>
      <c r="CT72" t="s">
        <v>192</v>
      </c>
      <c r="CU72" t="s">
        <v>191</v>
      </c>
      <c r="CV72" t="s">
        <v>191</v>
      </c>
      <c r="CW72" t="s">
        <v>192</v>
      </c>
      <c r="CX72" t="s">
        <v>191</v>
      </c>
      <c r="CY72" t="s">
        <v>192</v>
      </c>
      <c r="CZ72" t="s">
        <v>191</v>
      </c>
      <c r="DA72" t="s">
        <v>191</v>
      </c>
      <c r="DB72" t="s">
        <v>192</v>
      </c>
      <c r="DC72" t="s">
        <v>191</v>
      </c>
      <c r="DD72" t="s">
        <v>192</v>
      </c>
      <c r="DH72" t="s">
        <v>313</v>
      </c>
      <c r="DT72" s="15" t="s">
        <v>239</v>
      </c>
      <c r="DY72" t="s">
        <v>198</v>
      </c>
      <c r="DZ72" s="11" t="s">
        <v>221</v>
      </c>
      <c r="EJ72" s="3" t="s">
        <v>254</v>
      </c>
      <c r="EQ72" t="s">
        <v>241</v>
      </c>
    </row>
    <row r="73" spans="1:148" x14ac:dyDescent="0.3">
      <c r="A73" t="s">
        <v>150</v>
      </c>
      <c r="B73" s="5">
        <v>18</v>
      </c>
      <c r="C73" s="5" t="s">
        <v>278</v>
      </c>
      <c r="D73" s="55" t="s">
        <v>152</v>
      </c>
      <c r="E73" s="5" t="s">
        <v>257</v>
      </c>
      <c r="F73" t="s">
        <v>228</v>
      </c>
      <c r="G73" t="s">
        <v>299</v>
      </c>
      <c r="H73" s="55" t="s">
        <v>156</v>
      </c>
      <c r="I73" t="s">
        <v>279</v>
      </c>
      <c r="J73" s="3" t="s">
        <v>158</v>
      </c>
      <c r="K73" s="3" t="s">
        <v>159</v>
      </c>
      <c r="Q73" s="5" t="s">
        <v>160</v>
      </c>
      <c r="W73" t="s">
        <v>161</v>
      </c>
      <c r="Y73" t="s">
        <v>163</v>
      </c>
      <c r="AB73" s="7" t="s">
        <v>158</v>
      </c>
      <c r="AC73" s="7" t="s">
        <v>158</v>
      </c>
      <c r="AD73" s="7" t="s">
        <v>158</v>
      </c>
      <c r="AE73" s="7" t="s">
        <v>158</v>
      </c>
      <c r="AF73" s="7" t="s">
        <v>158</v>
      </c>
      <c r="AG73" s="7" t="s">
        <v>158</v>
      </c>
      <c r="AH73" t="s">
        <v>165</v>
      </c>
      <c r="AL73" s="9" t="s">
        <v>166</v>
      </c>
      <c r="AW73" t="s">
        <v>170</v>
      </c>
      <c r="AX73" t="s">
        <v>171</v>
      </c>
      <c r="BC73" t="s">
        <v>175</v>
      </c>
      <c r="BE73" t="s">
        <v>177</v>
      </c>
      <c r="BH73" t="s">
        <v>179</v>
      </c>
      <c r="BL73" t="s">
        <v>158</v>
      </c>
      <c r="BS73" s="5" t="s">
        <v>261</v>
      </c>
      <c r="BT73" s="5" t="s">
        <v>183</v>
      </c>
      <c r="BY73" s="11" t="s">
        <v>185</v>
      </c>
      <c r="BZ73" s="11" t="s">
        <v>166</v>
      </c>
      <c r="CC73" t="s">
        <v>186</v>
      </c>
      <c r="CD73" t="s">
        <v>187</v>
      </c>
      <c r="CE73" t="s">
        <v>188</v>
      </c>
      <c r="CG73" t="s">
        <v>236</v>
      </c>
      <c r="CI73" s="13" t="s">
        <v>276</v>
      </c>
      <c r="CT73" t="s">
        <v>192</v>
      </c>
      <c r="CU73" t="s">
        <v>191</v>
      </c>
      <c r="CV73" t="s">
        <v>191</v>
      </c>
      <c r="CW73" t="s">
        <v>191</v>
      </c>
      <c r="CX73" t="s">
        <v>192</v>
      </c>
      <c r="CY73" t="s">
        <v>192</v>
      </c>
      <c r="CZ73" t="s">
        <v>191</v>
      </c>
      <c r="DA73" t="s">
        <v>192</v>
      </c>
      <c r="DB73" t="s">
        <v>191</v>
      </c>
      <c r="DC73" t="s">
        <v>192</v>
      </c>
      <c r="DD73" t="s">
        <v>192</v>
      </c>
      <c r="DE73" t="s">
        <v>193</v>
      </c>
      <c r="DF73" t="s">
        <v>194</v>
      </c>
      <c r="DM73" s="15" t="s">
        <v>195</v>
      </c>
      <c r="DN73" s="15" t="s">
        <v>196</v>
      </c>
      <c r="DO73" s="15" t="s">
        <v>218</v>
      </c>
      <c r="DY73" t="s">
        <v>220</v>
      </c>
      <c r="EC73" s="11" t="s">
        <v>222</v>
      </c>
      <c r="EG73" s="3" t="s">
        <v>200</v>
      </c>
      <c r="EO73" t="s">
        <v>201</v>
      </c>
      <c r="EQ73" t="s">
        <v>241</v>
      </c>
    </row>
    <row r="74" spans="1:148" x14ac:dyDescent="0.3">
      <c r="A74" t="s">
        <v>283</v>
      </c>
      <c r="B74" s="5">
        <v>42</v>
      </c>
      <c r="C74" s="5" t="s">
        <v>151</v>
      </c>
      <c r="D74" s="55" t="s">
        <v>204</v>
      </c>
      <c r="E74" s="5" t="s">
        <v>205</v>
      </c>
      <c r="F74" t="s">
        <v>206</v>
      </c>
      <c r="G74" t="s">
        <v>311</v>
      </c>
      <c r="H74" s="55" t="s">
        <v>230</v>
      </c>
      <c r="J74" s="3" t="s">
        <v>158</v>
      </c>
      <c r="K74" s="3" t="s">
        <v>159</v>
      </c>
      <c r="M74" s="3" t="s">
        <v>210</v>
      </c>
      <c r="R74" s="5" t="s">
        <v>246</v>
      </c>
      <c r="W74" t="s">
        <v>163</v>
      </c>
      <c r="X74" t="s">
        <v>274</v>
      </c>
      <c r="Y74" t="s">
        <v>163</v>
      </c>
      <c r="AB74" s="7" t="s">
        <v>158</v>
      </c>
      <c r="AC74" s="7" t="s">
        <v>158</v>
      </c>
      <c r="AD74" s="7" t="s">
        <v>158</v>
      </c>
      <c r="AE74" s="7" t="s">
        <v>158</v>
      </c>
      <c r="AF74" s="7" t="s">
        <v>159</v>
      </c>
      <c r="AG74" s="7" t="s">
        <v>158</v>
      </c>
      <c r="AH74" t="s">
        <v>165</v>
      </c>
      <c r="AL74" s="9" t="s">
        <v>166</v>
      </c>
      <c r="AM74" s="9" t="s">
        <v>167</v>
      </c>
      <c r="AN74" s="9" t="s">
        <v>168</v>
      </c>
      <c r="AO74" s="9" t="s">
        <v>232</v>
      </c>
      <c r="AQ74" s="9" t="s">
        <v>275</v>
      </c>
      <c r="AR74" s="9" t="s">
        <v>233</v>
      </c>
      <c r="AW74" t="s">
        <v>170</v>
      </c>
      <c r="AX74" t="s">
        <v>171</v>
      </c>
      <c r="AZ74" t="s">
        <v>213</v>
      </c>
      <c r="BA74" t="s">
        <v>173</v>
      </c>
      <c r="BB74" t="s">
        <v>174</v>
      </c>
      <c r="BC74" t="s">
        <v>175</v>
      </c>
      <c r="BD74" t="s">
        <v>176</v>
      </c>
      <c r="BE74" t="s">
        <v>177</v>
      </c>
      <c r="BG74" t="s">
        <v>178</v>
      </c>
      <c r="BI74" t="s">
        <v>180</v>
      </c>
      <c r="BJ74" t="s">
        <v>247</v>
      </c>
      <c r="BM74" t="s">
        <v>281</v>
      </c>
      <c r="BN74" t="s">
        <v>159</v>
      </c>
      <c r="BS74" s="5" t="s">
        <v>248</v>
      </c>
      <c r="BT74" s="5" t="s">
        <v>269</v>
      </c>
      <c r="BU74" t="s">
        <v>184</v>
      </c>
      <c r="BV74" t="s">
        <v>214</v>
      </c>
      <c r="BY74" s="11" t="s">
        <v>185</v>
      </c>
      <c r="BZ74" s="11" t="s">
        <v>166</v>
      </c>
      <c r="CA74" s="11" t="s">
        <v>168</v>
      </c>
      <c r="CB74" s="11" t="s">
        <v>233</v>
      </c>
      <c r="CC74" t="s">
        <v>186</v>
      </c>
      <c r="CD74" t="s">
        <v>187</v>
      </c>
      <c r="CE74" t="s">
        <v>188</v>
      </c>
      <c r="CF74" t="s">
        <v>189</v>
      </c>
      <c r="CI74" s="13" t="s">
        <v>190</v>
      </c>
      <c r="CT74" t="s">
        <v>191</v>
      </c>
      <c r="CU74" t="s">
        <v>191</v>
      </c>
      <c r="CV74" t="s">
        <v>191</v>
      </c>
      <c r="CW74" t="s">
        <v>191</v>
      </c>
      <c r="CX74" t="s">
        <v>191</v>
      </c>
      <c r="CY74" t="s">
        <v>192</v>
      </c>
      <c r="CZ74" t="s">
        <v>192</v>
      </c>
      <c r="DA74" t="s">
        <v>192</v>
      </c>
      <c r="DB74" t="s">
        <v>192</v>
      </c>
      <c r="DC74" t="s">
        <v>192</v>
      </c>
      <c r="DD74" t="s">
        <v>192</v>
      </c>
      <c r="DE74" t="s">
        <v>193</v>
      </c>
      <c r="DF74" t="s">
        <v>194</v>
      </c>
      <c r="DH74" t="s">
        <v>313</v>
      </c>
      <c r="DM74" s="15" t="s">
        <v>195</v>
      </c>
      <c r="DN74" s="15" t="s">
        <v>196</v>
      </c>
      <c r="DO74" s="15" t="s">
        <v>218</v>
      </c>
      <c r="DP74" s="15" t="s">
        <v>197</v>
      </c>
      <c r="DQ74" s="15" t="s">
        <v>297</v>
      </c>
      <c r="DS74" s="15" t="s">
        <v>219</v>
      </c>
      <c r="DY74" t="s">
        <v>220</v>
      </c>
      <c r="DZ74" s="11" t="s">
        <v>221</v>
      </c>
      <c r="EA74" s="11" t="s">
        <v>199</v>
      </c>
      <c r="EB74" s="11" t="s">
        <v>252</v>
      </c>
      <c r="EC74" s="11" t="s">
        <v>222</v>
      </c>
      <c r="ED74" s="11" t="s">
        <v>223</v>
      </c>
      <c r="EE74" s="11" t="s">
        <v>265</v>
      </c>
      <c r="EG74" s="3" t="s">
        <v>200</v>
      </c>
      <c r="EH74" s="3" t="s">
        <v>224</v>
      </c>
      <c r="EI74" s="3" t="s">
        <v>225</v>
      </c>
      <c r="EL74" s="3" t="s">
        <v>226</v>
      </c>
      <c r="EO74" t="s">
        <v>201</v>
      </c>
      <c r="EP74" t="s">
        <v>240</v>
      </c>
      <c r="EQ74" t="s">
        <v>241</v>
      </c>
    </row>
    <row r="75" spans="1:148" x14ac:dyDescent="0.3">
      <c r="A75" t="s">
        <v>283</v>
      </c>
      <c r="B75" s="5">
        <v>20</v>
      </c>
      <c r="C75" s="5" t="s">
        <v>278</v>
      </c>
      <c r="D75" s="55" t="s">
        <v>152</v>
      </c>
      <c r="E75" s="5" t="s">
        <v>257</v>
      </c>
      <c r="F75" t="s">
        <v>228</v>
      </c>
      <c r="G75" t="s">
        <v>311</v>
      </c>
      <c r="H75" s="55" t="s">
        <v>230</v>
      </c>
      <c r="J75" s="3" t="s">
        <v>158</v>
      </c>
      <c r="R75" s="5" t="s">
        <v>246</v>
      </c>
      <c r="W75" t="s">
        <v>274</v>
      </c>
      <c r="Y75" t="s">
        <v>163</v>
      </c>
      <c r="AB75" s="7" t="s">
        <v>158</v>
      </c>
      <c r="AC75" s="7" t="s">
        <v>158</v>
      </c>
      <c r="AD75" s="7" t="s">
        <v>158</v>
      </c>
      <c r="AE75" s="7" t="s">
        <v>158</v>
      </c>
      <c r="AF75" s="7" t="s">
        <v>158</v>
      </c>
      <c r="AG75" s="7" t="s">
        <v>158</v>
      </c>
      <c r="AH75" t="s">
        <v>165</v>
      </c>
      <c r="AL75" s="9" t="s">
        <v>166</v>
      </c>
      <c r="AM75" s="9" t="s">
        <v>167</v>
      </c>
      <c r="AN75" s="9" t="s">
        <v>168</v>
      </c>
      <c r="AW75" t="s">
        <v>170</v>
      </c>
      <c r="AX75" t="s">
        <v>171</v>
      </c>
      <c r="AY75" t="s">
        <v>172</v>
      </c>
      <c r="BB75" t="s">
        <v>174</v>
      </c>
      <c r="BD75" t="s">
        <v>176</v>
      </c>
      <c r="BF75" t="s">
        <v>260</v>
      </c>
      <c r="BL75" t="s">
        <v>158</v>
      </c>
      <c r="BS75" s="5" t="s">
        <v>234</v>
      </c>
      <c r="BT75" s="5" t="s">
        <v>183</v>
      </c>
      <c r="BU75" t="s">
        <v>184</v>
      </c>
      <c r="BY75" s="11" t="s">
        <v>185</v>
      </c>
      <c r="BZ75" s="11" t="s">
        <v>166</v>
      </c>
      <c r="CA75" s="11" t="s">
        <v>168</v>
      </c>
      <c r="CC75" t="s">
        <v>186</v>
      </c>
      <c r="CD75" t="s">
        <v>187</v>
      </c>
      <c r="CE75" t="s">
        <v>188</v>
      </c>
      <c r="CF75" t="s">
        <v>189</v>
      </c>
      <c r="CI75" s="13" t="s">
        <v>215</v>
      </c>
      <c r="CJ75" s="13" t="s">
        <v>216</v>
      </c>
      <c r="CK75" s="13" t="s">
        <v>263</v>
      </c>
      <c r="CL75" s="13" t="s">
        <v>270</v>
      </c>
      <c r="CN75" s="13" t="s">
        <v>291</v>
      </c>
      <c r="CO75" s="13" t="s">
        <v>264</v>
      </c>
      <c r="CQ75" s="13" t="s">
        <v>286</v>
      </c>
      <c r="CT75" t="s">
        <v>192</v>
      </c>
      <c r="CU75" t="s">
        <v>191</v>
      </c>
      <c r="CV75" t="s">
        <v>191</v>
      </c>
      <c r="CW75" t="s">
        <v>191</v>
      </c>
      <c r="CX75" t="s">
        <v>191</v>
      </c>
      <c r="CY75" t="s">
        <v>192</v>
      </c>
      <c r="CZ75" t="s">
        <v>192</v>
      </c>
      <c r="DA75" t="s">
        <v>192</v>
      </c>
      <c r="DB75" t="s">
        <v>191</v>
      </c>
      <c r="DC75" t="s">
        <v>192</v>
      </c>
      <c r="DD75" t="s">
        <v>192</v>
      </c>
      <c r="DE75" t="s">
        <v>193</v>
      </c>
      <c r="DF75" t="s">
        <v>194</v>
      </c>
      <c r="DH75" t="s">
        <v>313</v>
      </c>
      <c r="DM75" s="15" t="s">
        <v>195</v>
      </c>
      <c r="DN75" s="15" t="s">
        <v>196</v>
      </c>
      <c r="DY75" t="s">
        <v>251</v>
      </c>
      <c r="DZ75" s="11" t="s">
        <v>221</v>
      </c>
      <c r="EA75" s="11" t="s">
        <v>199</v>
      </c>
      <c r="EB75" s="11" t="s">
        <v>252</v>
      </c>
      <c r="EG75" s="3" t="s">
        <v>200</v>
      </c>
      <c r="EH75" s="3" t="s">
        <v>224</v>
      </c>
      <c r="EO75" t="s">
        <v>201</v>
      </c>
      <c r="EP75" t="s">
        <v>240</v>
      </c>
    </row>
    <row r="76" spans="1:148" x14ac:dyDescent="0.3">
      <c r="A76" t="s">
        <v>150</v>
      </c>
      <c r="B76" s="5">
        <v>41</v>
      </c>
      <c r="C76" s="5" t="s">
        <v>151</v>
      </c>
      <c r="D76" s="55" t="s">
        <v>204</v>
      </c>
      <c r="E76" s="5" t="s">
        <v>205</v>
      </c>
      <c r="F76" t="s">
        <v>347</v>
      </c>
      <c r="G76" t="s">
        <v>288</v>
      </c>
      <c r="H76" s="55" t="s">
        <v>230</v>
      </c>
      <c r="J76" s="3" t="s">
        <v>158</v>
      </c>
      <c r="V76" s="5" t="s">
        <v>327</v>
      </c>
      <c r="Y76" t="s">
        <v>212</v>
      </c>
      <c r="AE76" s="7" t="s">
        <v>158</v>
      </c>
      <c r="AH76" t="s">
        <v>165</v>
      </c>
      <c r="AS76" s="9" t="s">
        <v>300</v>
      </c>
      <c r="BY76" s="11" t="s">
        <v>185</v>
      </c>
      <c r="CC76" t="s">
        <v>186</v>
      </c>
      <c r="CI76" s="13" t="s">
        <v>190</v>
      </c>
      <c r="CV76" t="s">
        <v>191</v>
      </c>
      <c r="DE76" t="s">
        <v>193</v>
      </c>
      <c r="DM76" s="15" t="s">
        <v>195</v>
      </c>
      <c r="DO76" s="15" t="s">
        <v>218</v>
      </c>
      <c r="DR76" s="15" t="s">
        <v>293</v>
      </c>
      <c r="DY76" t="s">
        <v>348</v>
      </c>
    </row>
    <row r="77" spans="1:148" x14ac:dyDescent="0.3">
      <c r="A77" t="s">
        <v>283</v>
      </c>
      <c r="B77" s="5">
        <v>18</v>
      </c>
      <c r="C77" s="5" t="s">
        <v>278</v>
      </c>
      <c r="D77" s="55" t="s">
        <v>152</v>
      </c>
      <c r="E77" s="5" t="s">
        <v>257</v>
      </c>
      <c r="F77" t="s">
        <v>319</v>
      </c>
      <c r="G77" t="s">
        <v>340</v>
      </c>
      <c r="H77" s="55" t="s">
        <v>245</v>
      </c>
      <c r="J77" s="3" t="s">
        <v>158</v>
      </c>
      <c r="K77" s="3" t="s">
        <v>159</v>
      </c>
      <c r="P77" s="5" t="s">
        <v>259</v>
      </c>
      <c r="W77" t="s">
        <v>274</v>
      </c>
      <c r="Y77" t="s">
        <v>163</v>
      </c>
      <c r="AB77" s="7" t="s">
        <v>158</v>
      </c>
      <c r="AC77" s="7" t="s">
        <v>158</v>
      </c>
      <c r="AD77" s="7" t="s">
        <v>158</v>
      </c>
      <c r="AE77" s="7" t="s">
        <v>158</v>
      </c>
      <c r="AF77" s="7" t="s">
        <v>158</v>
      </c>
      <c r="AH77" t="s">
        <v>165</v>
      </c>
      <c r="AN77" s="9" t="s">
        <v>168</v>
      </c>
      <c r="AW77" t="s">
        <v>170</v>
      </c>
      <c r="AX77" t="s">
        <v>171</v>
      </c>
      <c r="AZ77" t="s">
        <v>213</v>
      </c>
      <c r="BA77" t="s">
        <v>173</v>
      </c>
      <c r="BD77" t="s">
        <v>176</v>
      </c>
      <c r="BG77" t="s">
        <v>178</v>
      </c>
      <c r="BH77" t="s">
        <v>179</v>
      </c>
      <c r="BJ77" t="s">
        <v>247</v>
      </c>
      <c r="BL77" t="s">
        <v>158</v>
      </c>
      <c r="BS77" s="5" t="s">
        <v>182</v>
      </c>
      <c r="BT77" s="5" t="s">
        <v>269</v>
      </c>
      <c r="BU77" t="s">
        <v>184</v>
      </c>
      <c r="BV77" t="s">
        <v>214</v>
      </c>
      <c r="BX77" t="s">
        <v>235</v>
      </c>
      <c r="CA77" s="11" t="s">
        <v>168</v>
      </c>
      <c r="CD77" t="s">
        <v>187</v>
      </c>
      <c r="CI77" s="13" t="s">
        <v>190</v>
      </c>
      <c r="CT77" t="s">
        <v>191</v>
      </c>
      <c r="CU77" t="s">
        <v>192</v>
      </c>
      <c r="CV77" t="s">
        <v>191</v>
      </c>
      <c r="CW77" t="s">
        <v>191</v>
      </c>
      <c r="CX77" t="s">
        <v>191</v>
      </c>
      <c r="CY77" t="s">
        <v>192</v>
      </c>
      <c r="CZ77" t="s">
        <v>192</v>
      </c>
      <c r="DA77" t="s">
        <v>191</v>
      </c>
      <c r="DB77" t="s">
        <v>192</v>
      </c>
      <c r="DC77" t="s">
        <v>192</v>
      </c>
      <c r="DD77" t="s">
        <v>191</v>
      </c>
      <c r="DE77" t="s">
        <v>193</v>
      </c>
      <c r="DM77" s="15" t="s">
        <v>195</v>
      </c>
      <c r="DO77" s="15" t="s">
        <v>218</v>
      </c>
      <c r="DP77" s="15" t="s">
        <v>197</v>
      </c>
      <c r="DY77" t="s">
        <v>198</v>
      </c>
      <c r="DZ77" s="11" t="s">
        <v>221</v>
      </c>
      <c r="EA77" s="11" t="s">
        <v>199</v>
      </c>
      <c r="ED77" s="11" t="s">
        <v>223</v>
      </c>
      <c r="EI77" s="3" t="s">
        <v>225</v>
      </c>
      <c r="EJ77" s="3" t="s">
        <v>254</v>
      </c>
      <c r="EK77" s="3" t="s">
        <v>266</v>
      </c>
      <c r="EP77" t="s">
        <v>240</v>
      </c>
      <c r="EQ77" t="s">
        <v>241</v>
      </c>
    </row>
    <row r="78" spans="1:148" x14ac:dyDescent="0.3">
      <c r="A78" t="s">
        <v>150</v>
      </c>
      <c r="B78" s="5">
        <v>50</v>
      </c>
      <c r="C78" s="5" t="s">
        <v>278</v>
      </c>
      <c r="D78" s="55" t="s">
        <v>204</v>
      </c>
      <c r="E78" s="5" t="s">
        <v>205</v>
      </c>
      <c r="F78" t="s">
        <v>243</v>
      </c>
      <c r="G78" t="s">
        <v>207</v>
      </c>
      <c r="H78" s="55" t="s">
        <v>156</v>
      </c>
      <c r="I78" t="s">
        <v>157</v>
      </c>
      <c r="J78" s="3" t="s">
        <v>158</v>
      </c>
      <c r="L78" s="3" t="s">
        <v>209</v>
      </c>
      <c r="W78" t="s">
        <v>163</v>
      </c>
      <c r="Y78" t="s">
        <v>212</v>
      </c>
      <c r="AE78" s="7" t="s">
        <v>158</v>
      </c>
      <c r="AF78" s="7" t="s">
        <v>158</v>
      </c>
      <c r="AH78" t="s">
        <v>165</v>
      </c>
      <c r="AL78" s="9" t="s">
        <v>166</v>
      </c>
      <c r="AN78" s="9" t="s">
        <v>168</v>
      </c>
      <c r="AP78" s="9" t="s">
        <v>169</v>
      </c>
      <c r="AU78" s="9" t="s">
        <v>349</v>
      </c>
      <c r="AX78" t="s">
        <v>171</v>
      </c>
      <c r="AZ78" t="s">
        <v>213</v>
      </c>
      <c r="BA78" t="s">
        <v>173</v>
      </c>
      <c r="BB78" t="s">
        <v>174</v>
      </c>
      <c r="BC78" t="s">
        <v>175</v>
      </c>
      <c r="BD78" t="s">
        <v>176</v>
      </c>
      <c r="BE78" t="s">
        <v>177</v>
      </c>
      <c r="BF78" t="s">
        <v>260</v>
      </c>
      <c r="BG78" t="s">
        <v>178</v>
      </c>
      <c r="BH78" t="s">
        <v>179</v>
      </c>
      <c r="BI78" t="s">
        <v>180</v>
      </c>
      <c r="BJ78" t="s">
        <v>247</v>
      </c>
      <c r="BL78" t="s">
        <v>158</v>
      </c>
      <c r="BN78" t="s">
        <v>159</v>
      </c>
      <c r="BS78" s="5" t="s">
        <v>282</v>
      </c>
      <c r="BT78" s="5" t="s">
        <v>183</v>
      </c>
      <c r="BW78" t="s">
        <v>296</v>
      </c>
      <c r="BY78" s="11" t="s">
        <v>185</v>
      </c>
      <c r="BZ78" s="11" t="s">
        <v>166</v>
      </c>
      <c r="CA78" s="11" t="s">
        <v>168</v>
      </c>
      <c r="CC78" t="s">
        <v>186</v>
      </c>
      <c r="CD78" t="s">
        <v>187</v>
      </c>
      <c r="CF78" t="s">
        <v>189</v>
      </c>
      <c r="CG78" t="s">
        <v>236</v>
      </c>
      <c r="CI78" s="13" t="s">
        <v>215</v>
      </c>
      <c r="CJ78" s="13" t="s">
        <v>216</v>
      </c>
      <c r="CL78" s="13" t="s">
        <v>270</v>
      </c>
      <c r="CQ78" s="13" t="s">
        <v>286</v>
      </c>
      <c r="CT78" t="s">
        <v>191</v>
      </c>
      <c r="CU78" t="s">
        <v>191</v>
      </c>
      <c r="CV78" t="s">
        <v>192</v>
      </c>
      <c r="CW78" t="s">
        <v>192</v>
      </c>
      <c r="CX78" t="s">
        <v>191</v>
      </c>
      <c r="CY78" t="s">
        <v>191</v>
      </c>
      <c r="CZ78" t="s">
        <v>192</v>
      </c>
      <c r="DA78" t="s">
        <v>192</v>
      </c>
      <c r="DB78" t="s">
        <v>192</v>
      </c>
      <c r="DC78" t="s">
        <v>192</v>
      </c>
      <c r="DD78" t="s">
        <v>192</v>
      </c>
      <c r="DE78" t="s">
        <v>193</v>
      </c>
      <c r="DF78" t="s">
        <v>194</v>
      </c>
      <c r="DN78" s="15" t="s">
        <v>196</v>
      </c>
      <c r="DO78" s="15" t="s">
        <v>218</v>
      </c>
      <c r="DP78" s="15" t="s">
        <v>197</v>
      </c>
      <c r="DY78" t="s">
        <v>220</v>
      </c>
      <c r="EC78" s="11" t="s">
        <v>222</v>
      </c>
      <c r="EG78" s="3" t="s">
        <v>200</v>
      </c>
      <c r="EL78" s="3" t="s">
        <v>226</v>
      </c>
      <c r="EQ78" t="s">
        <v>241</v>
      </c>
    </row>
    <row r="79" spans="1:148" x14ac:dyDescent="0.3">
      <c r="A79" t="s">
        <v>283</v>
      </c>
      <c r="B79" s="5">
        <v>19</v>
      </c>
      <c r="C79" s="5" t="s">
        <v>151</v>
      </c>
      <c r="D79" s="55" t="s">
        <v>152</v>
      </c>
      <c r="E79" s="5" t="s">
        <v>257</v>
      </c>
      <c r="F79" t="s">
        <v>350</v>
      </c>
      <c r="H79" s="55" t="s">
        <v>156</v>
      </c>
      <c r="I79" t="s">
        <v>157</v>
      </c>
      <c r="J79" s="3" t="s">
        <v>158</v>
      </c>
      <c r="Q79" s="5" t="s">
        <v>160</v>
      </c>
      <c r="W79" t="s">
        <v>161</v>
      </c>
      <c r="X79" t="s">
        <v>274</v>
      </c>
      <c r="Y79" t="s">
        <v>212</v>
      </c>
      <c r="Z79" t="s">
        <v>274</v>
      </c>
      <c r="AA79" t="s">
        <v>274</v>
      </c>
      <c r="AB79" s="7" t="s">
        <v>158</v>
      </c>
      <c r="AC79" s="7" t="s">
        <v>158</v>
      </c>
      <c r="AD79" s="7" t="s">
        <v>158</v>
      </c>
      <c r="AE79" s="7" t="s">
        <v>158</v>
      </c>
      <c r="AH79" t="s">
        <v>165</v>
      </c>
      <c r="AL79" s="9" t="s">
        <v>166</v>
      </c>
      <c r="AM79" s="9" t="s">
        <v>167</v>
      </c>
      <c r="AN79" s="9" t="s">
        <v>168</v>
      </c>
      <c r="AO79" s="9" t="s">
        <v>232</v>
      </c>
      <c r="AW79" t="s">
        <v>170</v>
      </c>
      <c r="AY79" t="s">
        <v>172</v>
      </c>
      <c r="BB79" t="s">
        <v>174</v>
      </c>
      <c r="BC79" t="s">
        <v>175</v>
      </c>
      <c r="BD79" t="s">
        <v>176</v>
      </c>
      <c r="BE79" t="s">
        <v>177</v>
      </c>
      <c r="BF79" t="s">
        <v>260</v>
      </c>
      <c r="BG79" t="s">
        <v>178</v>
      </c>
      <c r="BH79" t="s">
        <v>179</v>
      </c>
      <c r="BJ79" t="s">
        <v>247</v>
      </c>
      <c r="BL79" t="s">
        <v>158</v>
      </c>
      <c r="BS79" s="5" t="s">
        <v>248</v>
      </c>
      <c r="BT79" s="5" t="s">
        <v>183</v>
      </c>
      <c r="BU79" t="s">
        <v>184</v>
      </c>
      <c r="BY79" s="11" t="s">
        <v>185</v>
      </c>
      <c r="BZ79" s="11" t="s">
        <v>166</v>
      </c>
      <c r="CA79" s="11" t="s">
        <v>168</v>
      </c>
      <c r="CC79" t="s">
        <v>186</v>
      </c>
      <c r="CD79" t="s">
        <v>187</v>
      </c>
      <c r="CE79" t="s">
        <v>188</v>
      </c>
      <c r="CF79" t="s">
        <v>189</v>
      </c>
      <c r="CG79" t="s">
        <v>236</v>
      </c>
      <c r="CI79" s="13" t="s">
        <v>215</v>
      </c>
      <c r="CK79" s="13" t="s">
        <v>263</v>
      </c>
      <c r="CM79" s="13" t="s">
        <v>289</v>
      </c>
      <c r="CN79" s="13" t="s">
        <v>291</v>
      </c>
      <c r="CT79" t="s">
        <v>192</v>
      </c>
      <c r="CU79" t="s">
        <v>191</v>
      </c>
      <c r="CV79" t="s">
        <v>191</v>
      </c>
      <c r="CW79" t="s">
        <v>191</v>
      </c>
      <c r="CX79" t="s">
        <v>191</v>
      </c>
      <c r="CY79" t="s">
        <v>192</v>
      </c>
      <c r="CZ79" t="s">
        <v>191</v>
      </c>
      <c r="DA79" t="s">
        <v>192</v>
      </c>
      <c r="DB79" t="s">
        <v>191</v>
      </c>
      <c r="DC79" t="s">
        <v>192</v>
      </c>
      <c r="DD79" t="s">
        <v>192</v>
      </c>
      <c r="DE79" t="s">
        <v>193</v>
      </c>
      <c r="DF79" t="s">
        <v>194</v>
      </c>
      <c r="DM79" s="15" t="s">
        <v>195</v>
      </c>
      <c r="DN79" s="15" t="s">
        <v>196</v>
      </c>
      <c r="DO79" s="15" t="s">
        <v>218</v>
      </c>
      <c r="DY79" t="s">
        <v>198</v>
      </c>
      <c r="EA79" s="11" t="s">
        <v>199</v>
      </c>
      <c r="EG79" s="3" t="s">
        <v>200</v>
      </c>
      <c r="EO79" t="s">
        <v>201</v>
      </c>
    </row>
    <row r="80" spans="1:148" x14ac:dyDescent="0.3">
      <c r="A80" t="s">
        <v>283</v>
      </c>
      <c r="B80" s="5">
        <v>53</v>
      </c>
      <c r="C80" s="5" t="s">
        <v>151</v>
      </c>
      <c r="D80" s="55" t="s">
        <v>320</v>
      </c>
      <c r="E80" s="5" t="s">
        <v>227</v>
      </c>
      <c r="F80" t="s">
        <v>351</v>
      </c>
      <c r="G80" t="s">
        <v>299</v>
      </c>
      <c r="H80" s="55" t="s">
        <v>230</v>
      </c>
      <c r="I80" t="s">
        <v>292</v>
      </c>
      <c r="J80" s="3" t="s">
        <v>158</v>
      </c>
      <c r="P80" s="5" t="s">
        <v>259</v>
      </c>
      <c r="Q80" s="5" t="s">
        <v>160</v>
      </c>
      <c r="W80" t="s">
        <v>161</v>
      </c>
      <c r="Y80" t="s">
        <v>212</v>
      </c>
      <c r="AB80" s="7" t="s">
        <v>158</v>
      </c>
      <c r="AC80" s="7" t="s">
        <v>158</v>
      </c>
      <c r="AD80" s="7" t="s">
        <v>158</v>
      </c>
      <c r="AE80" s="7" t="s">
        <v>158</v>
      </c>
      <c r="AF80" s="7" t="s">
        <v>158</v>
      </c>
      <c r="AG80" s="7" t="s">
        <v>158</v>
      </c>
      <c r="AH80" t="s">
        <v>165</v>
      </c>
      <c r="AI80" t="s">
        <v>231</v>
      </c>
      <c r="AL80" s="9" t="s">
        <v>166</v>
      </c>
      <c r="AM80" s="9" t="s">
        <v>167</v>
      </c>
      <c r="AN80" s="9" t="s">
        <v>168</v>
      </c>
      <c r="AP80" s="9" t="s">
        <v>169</v>
      </c>
      <c r="AX80" t="s">
        <v>171</v>
      </c>
      <c r="BA80" t="s">
        <v>173</v>
      </c>
      <c r="BB80" t="s">
        <v>174</v>
      </c>
      <c r="BC80" t="s">
        <v>175</v>
      </c>
      <c r="BD80" t="s">
        <v>176</v>
      </c>
      <c r="BF80" t="s">
        <v>260</v>
      </c>
      <c r="BG80" t="s">
        <v>178</v>
      </c>
      <c r="BI80" t="s">
        <v>180</v>
      </c>
      <c r="BL80" t="s">
        <v>158</v>
      </c>
      <c r="BS80" s="5" t="s">
        <v>282</v>
      </c>
      <c r="BT80" s="5" t="s">
        <v>262</v>
      </c>
      <c r="BW80" t="s">
        <v>296</v>
      </c>
      <c r="CI80" s="13" t="s">
        <v>190</v>
      </c>
      <c r="CT80" t="s">
        <v>191</v>
      </c>
      <c r="CU80" t="s">
        <v>191</v>
      </c>
      <c r="CV80" t="s">
        <v>191</v>
      </c>
      <c r="CW80" t="s">
        <v>191</v>
      </c>
      <c r="CX80" t="s">
        <v>191</v>
      </c>
      <c r="CY80" t="s">
        <v>192</v>
      </c>
      <c r="DA80" t="s">
        <v>192</v>
      </c>
      <c r="DB80" t="s">
        <v>192</v>
      </c>
      <c r="DC80" t="s">
        <v>192</v>
      </c>
      <c r="DD80" t="s">
        <v>192</v>
      </c>
      <c r="DE80" t="s">
        <v>193</v>
      </c>
      <c r="DF80" t="s">
        <v>194</v>
      </c>
      <c r="DM80" s="15" t="s">
        <v>195</v>
      </c>
      <c r="DO80" s="15" t="s">
        <v>218</v>
      </c>
      <c r="DP80" s="15" t="s">
        <v>197</v>
      </c>
      <c r="DY80" t="s">
        <v>198</v>
      </c>
      <c r="DZ80" s="11" t="s">
        <v>221</v>
      </c>
      <c r="EA80" s="11" t="s">
        <v>199</v>
      </c>
      <c r="EG80" s="3" t="s">
        <v>200</v>
      </c>
      <c r="EH80" s="3" t="s">
        <v>224</v>
      </c>
      <c r="EI80" s="3" t="s">
        <v>225</v>
      </c>
      <c r="EO80" t="s">
        <v>201</v>
      </c>
      <c r="EQ80" t="s">
        <v>241</v>
      </c>
    </row>
    <row r="81" spans="1:149" x14ac:dyDescent="0.3">
      <c r="A81" t="s">
        <v>150</v>
      </c>
      <c r="B81" s="5">
        <v>42</v>
      </c>
      <c r="C81" s="5" t="s">
        <v>203</v>
      </c>
      <c r="D81" s="55" t="s">
        <v>204</v>
      </c>
      <c r="E81" s="5" t="s">
        <v>205</v>
      </c>
      <c r="F81" t="s">
        <v>243</v>
      </c>
      <c r="G81" t="s">
        <v>273</v>
      </c>
      <c r="H81" s="55" t="s">
        <v>230</v>
      </c>
      <c r="I81" t="s">
        <v>268</v>
      </c>
      <c r="J81" s="3" t="s">
        <v>158</v>
      </c>
      <c r="K81" s="3" t="s">
        <v>159</v>
      </c>
      <c r="L81" s="3" t="s">
        <v>209</v>
      </c>
      <c r="P81" s="5" t="s">
        <v>259</v>
      </c>
      <c r="W81" t="s">
        <v>212</v>
      </c>
      <c r="Y81" t="s">
        <v>212</v>
      </c>
      <c r="AB81" s="7" t="s">
        <v>158</v>
      </c>
      <c r="AC81" s="7" t="s">
        <v>158</v>
      </c>
      <c r="AD81" s="7" t="s">
        <v>158</v>
      </c>
      <c r="AE81" s="7" t="s">
        <v>158</v>
      </c>
      <c r="AF81" s="7" t="s">
        <v>158</v>
      </c>
      <c r="AG81" s="7" t="s">
        <v>158</v>
      </c>
      <c r="AH81" t="s">
        <v>165</v>
      </c>
      <c r="AI81" t="s">
        <v>231</v>
      </c>
      <c r="AP81" s="9" t="s">
        <v>169</v>
      </c>
      <c r="AW81" t="s">
        <v>170</v>
      </c>
      <c r="BE81" t="s">
        <v>177</v>
      </c>
      <c r="BG81" t="s">
        <v>178</v>
      </c>
      <c r="BH81" t="s">
        <v>179</v>
      </c>
      <c r="BI81" t="s">
        <v>180</v>
      </c>
      <c r="BL81" t="s">
        <v>158</v>
      </c>
      <c r="BS81" s="5" t="s">
        <v>282</v>
      </c>
      <c r="BT81" s="5" t="s">
        <v>183</v>
      </c>
      <c r="BU81" t="s">
        <v>184</v>
      </c>
      <c r="BX81" t="s">
        <v>235</v>
      </c>
      <c r="BY81" s="11" t="s">
        <v>185</v>
      </c>
      <c r="BZ81" s="11" t="s">
        <v>166</v>
      </c>
      <c r="CC81" t="s">
        <v>186</v>
      </c>
      <c r="CD81" t="s">
        <v>187</v>
      </c>
      <c r="CE81" t="s">
        <v>188</v>
      </c>
      <c r="CF81" t="s">
        <v>189</v>
      </c>
      <c r="CG81" t="s">
        <v>236</v>
      </c>
      <c r="CH81" t="s">
        <v>237</v>
      </c>
      <c r="CI81" s="13" t="s">
        <v>190</v>
      </c>
      <c r="CO81" s="13" t="s">
        <v>264</v>
      </c>
      <c r="CP81" s="13" t="s">
        <v>217</v>
      </c>
      <c r="CQ81" s="13" t="s">
        <v>286</v>
      </c>
      <c r="CT81" t="s">
        <v>191</v>
      </c>
      <c r="CU81" t="s">
        <v>191</v>
      </c>
      <c r="CV81" t="s">
        <v>191</v>
      </c>
      <c r="CW81" t="s">
        <v>191</v>
      </c>
      <c r="CX81" t="s">
        <v>192</v>
      </c>
      <c r="CY81" t="s">
        <v>191</v>
      </c>
      <c r="CZ81" t="s">
        <v>192</v>
      </c>
      <c r="DA81" t="s">
        <v>192</v>
      </c>
      <c r="DB81" t="s">
        <v>191</v>
      </c>
      <c r="DC81" t="s">
        <v>192</v>
      </c>
      <c r="DD81" t="s">
        <v>192</v>
      </c>
      <c r="DE81" t="s">
        <v>193</v>
      </c>
      <c r="DF81" t="s">
        <v>194</v>
      </c>
      <c r="DI81" t="s">
        <v>305</v>
      </c>
      <c r="DN81" s="15" t="s">
        <v>196</v>
      </c>
      <c r="DO81" s="15" t="s">
        <v>218</v>
      </c>
      <c r="DT81" s="15" t="s">
        <v>239</v>
      </c>
      <c r="DY81" t="s">
        <v>220</v>
      </c>
      <c r="DZ81" s="11" t="s">
        <v>221</v>
      </c>
      <c r="EA81" s="11" t="s">
        <v>199</v>
      </c>
      <c r="EH81" s="3" t="s">
        <v>224</v>
      </c>
      <c r="EL81" s="3" t="s">
        <v>226</v>
      </c>
      <c r="EO81" t="s">
        <v>201</v>
      </c>
    </row>
    <row r="82" spans="1:149" x14ac:dyDescent="0.3">
      <c r="A82" t="s">
        <v>150</v>
      </c>
      <c r="B82" s="5">
        <v>23</v>
      </c>
      <c r="C82" s="5" t="s">
        <v>151</v>
      </c>
      <c r="D82" s="55" t="s">
        <v>204</v>
      </c>
      <c r="E82" s="5" t="s">
        <v>227</v>
      </c>
      <c r="F82" t="s">
        <v>352</v>
      </c>
      <c r="G82" t="s">
        <v>340</v>
      </c>
      <c r="H82" s="55" t="s">
        <v>230</v>
      </c>
      <c r="J82" s="3" t="s">
        <v>158</v>
      </c>
      <c r="K82" s="3" t="s">
        <v>159</v>
      </c>
      <c r="P82" s="5" t="s">
        <v>259</v>
      </c>
      <c r="Q82" s="5" t="s">
        <v>160</v>
      </c>
      <c r="R82" s="5" t="s">
        <v>246</v>
      </c>
      <c r="W82" t="s">
        <v>163</v>
      </c>
      <c r="Y82" t="s">
        <v>163</v>
      </c>
      <c r="AB82" s="7" t="s">
        <v>158</v>
      </c>
      <c r="AC82" s="7" t="s">
        <v>158</v>
      </c>
      <c r="AD82" s="7" t="s">
        <v>158</v>
      </c>
      <c r="AE82" s="7" t="s">
        <v>158</v>
      </c>
      <c r="AF82" s="7" t="s">
        <v>158</v>
      </c>
      <c r="AG82" s="7" t="s">
        <v>158</v>
      </c>
      <c r="AH82" t="s">
        <v>165</v>
      </c>
      <c r="AL82" s="9" t="s">
        <v>166</v>
      </c>
      <c r="AM82" s="9" t="s">
        <v>167</v>
      </c>
      <c r="AN82" s="9" t="s">
        <v>168</v>
      </c>
      <c r="AO82" s="9" t="s">
        <v>232</v>
      </c>
      <c r="AP82" s="9" t="s">
        <v>169</v>
      </c>
      <c r="AQ82" s="9" t="s">
        <v>275</v>
      </c>
      <c r="AX82" t="s">
        <v>171</v>
      </c>
      <c r="AY82" t="s">
        <v>172</v>
      </c>
      <c r="AZ82" t="s">
        <v>213</v>
      </c>
      <c r="BB82" t="s">
        <v>174</v>
      </c>
      <c r="BD82" t="s">
        <v>176</v>
      </c>
      <c r="BE82" t="s">
        <v>177</v>
      </c>
      <c r="BG82" t="s">
        <v>178</v>
      </c>
      <c r="BL82" t="s">
        <v>158</v>
      </c>
      <c r="BN82" t="s">
        <v>159</v>
      </c>
      <c r="BS82" s="5" t="s">
        <v>234</v>
      </c>
      <c r="BT82" s="5" t="s">
        <v>262</v>
      </c>
      <c r="BU82" t="s">
        <v>184</v>
      </c>
      <c r="BY82" s="11" t="s">
        <v>185</v>
      </c>
      <c r="BZ82" s="11" t="s">
        <v>166</v>
      </c>
      <c r="CC82" t="s">
        <v>186</v>
      </c>
      <c r="CE82" t="s">
        <v>188</v>
      </c>
      <c r="CG82" t="s">
        <v>236</v>
      </c>
      <c r="CI82" s="13" t="s">
        <v>276</v>
      </c>
      <c r="CT82" t="s">
        <v>191</v>
      </c>
      <c r="CU82" t="s">
        <v>191</v>
      </c>
      <c r="CV82" t="s">
        <v>191</v>
      </c>
      <c r="CW82" t="s">
        <v>191</v>
      </c>
      <c r="CX82" t="s">
        <v>191</v>
      </c>
      <c r="CY82" t="s">
        <v>191</v>
      </c>
      <c r="CZ82" t="s">
        <v>192</v>
      </c>
      <c r="DA82" t="s">
        <v>192</v>
      </c>
      <c r="DB82" t="s">
        <v>191</v>
      </c>
      <c r="DC82" t="s">
        <v>192</v>
      </c>
      <c r="DD82" t="s">
        <v>192</v>
      </c>
      <c r="DE82" t="s">
        <v>193</v>
      </c>
      <c r="DF82" t="s">
        <v>194</v>
      </c>
      <c r="DG82" t="s">
        <v>238</v>
      </c>
      <c r="DM82" s="15" t="s">
        <v>195</v>
      </c>
      <c r="DN82" s="15" t="s">
        <v>196</v>
      </c>
      <c r="DO82" s="15" t="s">
        <v>218</v>
      </c>
      <c r="DY82" t="s">
        <v>220</v>
      </c>
      <c r="DZ82" s="11" t="s">
        <v>221</v>
      </c>
      <c r="EA82" s="11" t="s">
        <v>199</v>
      </c>
      <c r="EG82" s="3" t="s">
        <v>200</v>
      </c>
      <c r="EH82" s="3" t="s">
        <v>224</v>
      </c>
      <c r="EK82" s="3" t="s">
        <v>266</v>
      </c>
      <c r="EO82" t="s">
        <v>201</v>
      </c>
    </row>
    <row r="83" spans="1:149" x14ac:dyDescent="0.3">
      <c r="A83" t="s">
        <v>283</v>
      </c>
      <c r="B83" s="5">
        <v>20</v>
      </c>
      <c r="C83" s="5" t="s">
        <v>151</v>
      </c>
      <c r="D83" s="55" t="s">
        <v>152</v>
      </c>
      <c r="E83" s="5" t="s">
        <v>205</v>
      </c>
      <c r="F83" t="s">
        <v>243</v>
      </c>
      <c r="G83" t="s">
        <v>311</v>
      </c>
      <c r="H83" s="55" t="s">
        <v>156</v>
      </c>
      <c r="I83" t="s">
        <v>279</v>
      </c>
      <c r="J83" s="3" t="s">
        <v>158</v>
      </c>
      <c r="K83" s="3" t="s">
        <v>159</v>
      </c>
      <c r="W83" t="s">
        <v>161</v>
      </c>
      <c r="X83" t="s">
        <v>162</v>
      </c>
      <c r="Y83" t="s">
        <v>163</v>
      </c>
      <c r="Z83" t="s">
        <v>162</v>
      </c>
      <c r="AA83" t="s">
        <v>162</v>
      </c>
      <c r="AB83" s="7" t="s">
        <v>158</v>
      </c>
      <c r="AC83" s="7" t="s">
        <v>158</v>
      </c>
      <c r="AD83" s="7" t="s">
        <v>158</v>
      </c>
      <c r="AE83" s="7" t="s">
        <v>158</v>
      </c>
      <c r="AF83" s="7" t="s">
        <v>158</v>
      </c>
      <c r="AG83" s="7" t="s">
        <v>158</v>
      </c>
      <c r="AH83" t="s">
        <v>165</v>
      </c>
      <c r="AL83" s="9" t="s">
        <v>166</v>
      </c>
      <c r="AM83" s="9" t="s">
        <v>167</v>
      </c>
      <c r="AN83" s="9" t="s">
        <v>168</v>
      </c>
      <c r="AO83" s="9" t="s">
        <v>232</v>
      </c>
      <c r="AW83" t="s">
        <v>170</v>
      </c>
      <c r="AX83" t="s">
        <v>171</v>
      </c>
      <c r="BA83" t="s">
        <v>173</v>
      </c>
      <c r="BB83" t="s">
        <v>174</v>
      </c>
      <c r="BC83" t="s">
        <v>175</v>
      </c>
      <c r="BD83" t="s">
        <v>176</v>
      </c>
      <c r="BF83" t="s">
        <v>260</v>
      </c>
      <c r="BH83" t="s">
        <v>179</v>
      </c>
      <c r="BL83" t="s">
        <v>158</v>
      </c>
      <c r="BM83" t="s">
        <v>281</v>
      </c>
      <c r="BS83" s="5" t="s">
        <v>261</v>
      </c>
      <c r="BT83" s="5" t="s">
        <v>249</v>
      </c>
      <c r="BU83" t="s">
        <v>184</v>
      </c>
      <c r="BZ83" s="11" t="s">
        <v>166</v>
      </c>
      <c r="CA83" s="11" t="s">
        <v>168</v>
      </c>
      <c r="CB83" s="11" t="s">
        <v>233</v>
      </c>
      <c r="CD83" t="s">
        <v>187</v>
      </c>
      <c r="CF83" t="s">
        <v>189</v>
      </c>
      <c r="CI83" s="13" t="s">
        <v>215</v>
      </c>
      <c r="CJ83" s="13" t="s">
        <v>216</v>
      </c>
      <c r="CO83" s="13" t="s">
        <v>264</v>
      </c>
      <c r="CP83" s="13" t="s">
        <v>217</v>
      </c>
      <c r="CT83" t="s">
        <v>191</v>
      </c>
      <c r="CU83" t="s">
        <v>191</v>
      </c>
      <c r="CV83" t="s">
        <v>191</v>
      </c>
      <c r="CW83" t="s">
        <v>191</v>
      </c>
      <c r="CX83" t="s">
        <v>191</v>
      </c>
      <c r="CY83" t="s">
        <v>192</v>
      </c>
      <c r="CZ83" t="s">
        <v>192</v>
      </c>
      <c r="DA83" t="s">
        <v>192</v>
      </c>
      <c r="DB83" t="s">
        <v>192</v>
      </c>
      <c r="DC83" t="s">
        <v>192</v>
      </c>
      <c r="DD83" t="s">
        <v>192</v>
      </c>
      <c r="DE83" t="s">
        <v>193</v>
      </c>
      <c r="DF83" t="s">
        <v>194</v>
      </c>
      <c r="DM83" s="15" t="s">
        <v>195</v>
      </c>
      <c r="DN83" s="15" t="s">
        <v>196</v>
      </c>
      <c r="DP83" s="15" t="s">
        <v>197</v>
      </c>
      <c r="DY83" t="s">
        <v>198</v>
      </c>
      <c r="DZ83" s="11" t="s">
        <v>221</v>
      </c>
      <c r="EA83" s="11" t="s">
        <v>199</v>
      </c>
      <c r="EB83" s="11" t="s">
        <v>252</v>
      </c>
      <c r="ED83" s="11" t="s">
        <v>223</v>
      </c>
      <c r="EG83" s="3" t="s">
        <v>200</v>
      </c>
      <c r="EI83" s="3" t="s">
        <v>225</v>
      </c>
      <c r="EJ83" s="3" t="s">
        <v>254</v>
      </c>
      <c r="EM83" s="3" t="s">
        <v>316</v>
      </c>
      <c r="ES83" t="s">
        <v>202</v>
      </c>
    </row>
    <row r="84" spans="1:149" x14ac:dyDescent="0.3">
      <c r="A84" t="s">
        <v>150</v>
      </c>
      <c r="B84" s="5">
        <v>29</v>
      </c>
      <c r="C84" s="5" t="s">
        <v>151</v>
      </c>
      <c r="D84" s="55" t="s">
        <v>318</v>
      </c>
      <c r="E84" s="5" t="s">
        <v>205</v>
      </c>
      <c r="F84" t="s">
        <v>243</v>
      </c>
      <c r="G84" t="s">
        <v>288</v>
      </c>
      <c r="H84" s="55" t="s">
        <v>245</v>
      </c>
      <c r="K84" s="3" t="s">
        <v>159</v>
      </c>
      <c r="M84" s="3" t="s">
        <v>210</v>
      </c>
      <c r="T84" s="5" t="s">
        <v>315</v>
      </c>
      <c r="W84" t="s">
        <v>161</v>
      </c>
      <c r="X84" t="s">
        <v>212</v>
      </c>
      <c r="Y84" t="s">
        <v>274</v>
      </c>
      <c r="Z84" t="s">
        <v>274</v>
      </c>
      <c r="AA84" t="s">
        <v>274</v>
      </c>
      <c r="AB84" s="7" t="s">
        <v>210</v>
      </c>
      <c r="AC84" s="7" t="s">
        <v>210</v>
      </c>
      <c r="AD84" s="7" t="s">
        <v>210</v>
      </c>
      <c r="AE84" s="7" t="s">
        <v>210</v>
      </c>
      <c r="AF84" s="7" t="s">
        <v>210</v>
      </c>
      <c r="AG84" s="7" t="s">
        <v>210</v>
      </c>
      <c r="AH84" t="s">
        <v>165</v>
      </c>
      <c r="AL84" s="9" t="s">
        <v>166</v>
      </c>
      <c r="AM84" s="9" t="s">
        <v>167</v>
      </c>
      <c r="AN84" s="9" t="s">
        <v>168</v>
      </c>
      <c r="AO84" s="9" t="s">
        <v>232</v>
      </c>
      <c r="AP84" s="9" t="s">
        <v>169</v>
      </c>
      <c r="AR84" s="9" t="s">
        <v>233</v>
      </c>
      <c r="AT84" s="9" t="s">
        <v>295</v>
      </c>
      <c r="AW84" t="s">
        <v>170</v>
      </c>
      <c r="AX84" t="s">
        <v>171</v>
      </c>
      <c r="AY84" t="s">
        <v>172</v>
      </c>
      <c r="AZ84" t="s">
        <v>213</v>
      </c>
      <c r="BA84" t="s">
        <v>173</v>
      </c>
      <c r="BB84" t="s">
        <v>174</v>
      </c>
      <c r="BC84" t="s">
        <v>175</v>
      </c>
      <c r="BD84" t="s">
        <v>176</v>
      </c>
      <c r="BE84" t="s">
        <v>177</v>
      </c>
      <c r="BF84" t="s">
        <v>260</v>
      </c>
      <c r="BG84" t="s">
        <v>178</v>
      </c>
      <c r="BI84" t="s">
        <v>180</v>
      </c>
      <c r="BJ84" t="s">
        <v>247</v>
      </c>
      <c r="BK84" t="s">
        <v>181</v>
      </c>
      <c r="BO84" t="s">
        <v>210</v>
      </c>
      <c r="BS84" s="5" t="s">
        <v>182</v>
      </c>
      <c r="BT84" s="5" t="s">
        <v>269</v>
      </c>
      <c r="BV84" t="s">
        <v>214</v>
      </c>
      <c r="BY84" s="11" t="s">
        <v>185</v>
      </c>
      <c r="CC84" t="s">
        <v>186</v>
      </c>
      <c r="CD84" t="s">
        <v>187</v>
      </c>
      <c r="CE84" t="s">
        <v>188</v>
      </c>
      <c r="CF84" t="s">
        <v>189</v>
      </c>
      <c r="CH84" t="s">
        <v>237</v>
      </c>
      <c r="CI84" s="13" t="s">
        <v>276</v>
      </c>
      <c r="CT84" t="s">
        <v>191</v>
      </c>
      <c r="CU84" t="s">
        <v>191</v>
      </c>
      <c r="CV84" t="s">
        <v>192</v>
      </c>
      <c r="CW84" t="s">
        <v>192</v>
      </c>
      <c r="CX84" t="s">
        <v>192</v>
      </c>
      <c r="CY84" t="s">
        <v>192</v>
      </c>
      <c r="CZ84" t="s">
        <v>192</v>
      </c>
      <c r="DA84" t="s">
        <v>192</v>
      </c>
      <c r="DB84" t="s">
        <v>192</v>
      </c>
      <c r="DC84" t="s">
        <v>192</v>
      </c>
      <c r="DD84" t="s">
        <v>191</v>
      </c>
      <c r="DE84" t="s">
        <v>193</v>
      </c>
      <c r="DF84" t="s">
        <v>194</v>
      </c>
      <c r="DG84" t="s">
        <v>238</v>
      </c>
      <c r="DI84" t="s">
        <v>305</v>
      </c>
      <c r="DO84" s="15" t="s">
        <v>218</v>
      </c>
      <c r="DP84" s="15" t="s">
        <v>197</v>
      </c>
      <c r="DV84" s="15" t="s">
        <v>342</v>
      </c>
      <c r="DY84" t="s">
        <v>198</v>
      </c>
      <c r="DZ84" s="11" t="s">
        <v>221</v>
      </c>
      <c r="EA84" s="11" t="s">
        <v>199</v>
      </c>
      <c r="EC84" s="11" t="s">
        <v>222</v>
      </c>
      <c r="EG84" s="3" t="s">
        <v>200</v>
      </c>
      <c r="EH84" s="3" t="s">
        <v>224</v>
      </c>
      <c r="EI84" s="3" t="s">
        <v>225</v>
      </c>
      <c r="EO84" t="s">
        <v>201</v>
      </c>
      <c r="EP84" t="s">
        <v>240</v>
      </c>
    </row>
    <row r="85" spans="1:149" x14ac:dyDescent="0.3">
      <c r="A85" t="s">
        <v>283</v>
      </c>
      <c r="B85" s="5">
        <v>17</v>
      </c>
      <c r="C85" s="5" t="s">
        <v>278</v>
      </c>
      <c r="D85" s="55" t="s">
        <v>152</v>
      </c>
      <c r="E85" s="5" t="s">
        <v>257</v>
      </c>
      <c r="F85" t="s">
        <v>228</v>
      </c>
      <c r="G85" t="s">
        <v>340</v>
      </c>
      <c r="H85" s="55" t="s">
        <v>230</v>
      </c>
      <c r="J85" s="3" t="s">
        <v>158</v>
      </c>
      <c r="R85" s="5" t="s">
        <v>246</v>
      </c>
      <c r="W85" t="s">
        <v>274</v>
      </c>
      <c r="X85" t="s">
        <v>162</v>
      </c>
      <c r="Y85" t="s">
        <v>163</v>
      </c>
      <c r="Z85" t="s">
        <v>162</v>
      </c>
      <c r="AA85" t="s">
        <v>274</v>
      </c>
      <c r="AB85" s="7" t="s">
        <v>158</v>
      </c>
      <c r="AC85" s="7" t="s">
        <v>158</v>
      </c>
      <c r="AD85" s="7" t="s">
        <v>158</v>
      </c>
      <c r="AE85" s="7" t="s">
        <v>158</v>
      </c>
      <c r="AF85" s="7" t="s">
        <v>158</v>
      </c>
      <c r="AG85" s="7" t="s">
        <v>158</v>
      </c>
      <c r="AH85" t="s">
        <v>165</v>
      </c>
      <c r="AL85" s="9" t="s">
        <v>166</v>
      </c>
      <c r="AN85" s="9" t="s">
        <v>168</v>
      </c>
      <c r="AQ85" s="9" t="s">
        <v>275</v>
      </c>
      <c r="AW85" t="s">
        <v>170</v>
      </c>
      <c r="AX85" t="s">
        <v>171</v>
      </c>
      <c r="AY85" t="s">
        <v>172</v>
      </c>
      <c r="AZ85" t="s">
        <v>213</v>
      </c>
      <c r="BB85" t="s">
        <v>174</v>
      </c>
      <c r="BC85" t="s">
        <v>175</v>
      </c>
      <c r="BG85" t="s">
        <v>178</v>
      </c>
      <c r="BH85" t="s">
        <v>179</v>
      </c>
      <c r="BI85" t="s">
        <v>180</v>
      </c>
      <c r="BL85" t="s">
        <v>158</v>
      </c>
      <c r="BS85" s="5" t="s">
        <v>182</v>
      </c>
      <c r="BT85" s="5" t="s">
        <v>249</v>
      </c>
      <c r="BY85" s="11" t="s">
        <v>185</v>
      </c>
      <c r="BZ85" s="11" t="s">
        <v>166</v>
      </c>
      <c r="CA85" s="11" t="s">
        <v>168</v>
      </c>
      <c r="CC85" t="s">
        <v>186</v>
      </c>
      <c r="CD85" t="s">
        <v>187</v>
      </c>
      <c r="CE85" t="s">
        <v>188</v>
      </c>
      <c r="CF85" t="s">
        <v>189</v>
      </c>
      <c r="CI85" s="13" t="s">
        <v>190</v>
      </c>
      <c r="CT85" t="s">
        <v>191</v>
      </c>
      <c r="CU85" t="s">
        <v>192</v>
      </c>
      <c r="CV85" t="s">
        <v>191</v>
      </c>
      <c r="CW85" t="s">
        <v>191</v>
      </c>
      <c r="CX85" t="s">
        <v>191</v>
      </c>
      <c r="CY85" t="s">
        <v>192</v>
      </c>
      <c r="CZ85" t="s">
        <v>191</v>
      </c>
      <c r="DA85" t="s">
        <v>192</v>
      </c>
      <c r="DB85" t="s">
        <v>192</v>
      </c>
      <c r="DC85" t="s">
        <v>192</v>
      </c>
      <c r="DD85" t="s">
        <v>192</v>
      </c>
      <c r="DE85" t="s">
        <v>193</v>
      </c>
      <c r="DF85" t="s">
        <v>194</v>
      </c>
      <c r="DM85" s="15" t="s">
        <v>195</v>
      </c>
      <c r="DN85" s="15" t="s">
        <v>196</v>
      </c>
      <c r="DP85" s="15" t="s">
        <v>197</v>
      </c>
      <c r="DY85" t="s">
        <v>220</v>
      </c>
      <c r="DZ85" s="11" t="s">
        <v>221</v>
      </c>
      <c r="EA85" s="11" t="s">
        <v>199</v>
      </c>
      <c r="EB85" s="11" t="s">
        <v>252</v>
      </c>
      <c r="EC85" s="11" t="s">
        <v>222</v>
      </c>
      <c r="EG85" s="3" t="s">
        <v>200</v>
      </c>
      <c r="EH85" s="3" t="s">
        <v>224</v>
      </c>
      <c r="EO85" t="s">
        <v>201</v>
      </c>
      <c r="EP85" t="s">
        <v>240</v>
      </c>
    </row>
    <row r="86" spans="1:149" x14ac:dyDescent="0.3">
      <c r="A86" t="s">
        <v>150</v>
      </c>
      <c r="B86" s="5">
        <v>33</v>
      </c>
      <c r="C86" s="5" t="s">
        <v>314</v>
      </c>
      <c r="D86" s="55" t="s">
        <v>204</v>
      </c>
      <c r="E86" s="5" t="s">
        <v>153</v>
      </c>
      <c r="F86" t="s">
        <v>287</v>
      </c>
      <c r="G86" t="s">
        <v>229</v>
      </c>
      <c r="H86" s="55" t="s">
        <v>156</v>
      </c>
      <c r="I86" t="s">
        <v>268</v>
      </c>
      <c r="K86" s="3" t="s">
        <v>159</v>
      </c>
      <c r="R86" s="5" t="s">
        <v>246</v>
      </c>
      <c r="W86" t="s">
        <v>212</v>
      </c>
      <c r="Y86" t="s">
        <v>212</v>
      </c>
      <c r="AB86" s="7" t="s">
        <v>159</v>
      </c>
      <c r="AD86" s="7" t="s">
        <v>159</v>
      </c>
      <c r="AE86" s="7" t="s">
        <v>159</v>
      </c>
      <c r="AG86" s="7" t="s">
        <v>159</v>
      </c>
      <c r="AH86" t="s">
        <v>165</v>
      </c>
      <c r="AM86" s="9" t="s">
        <v>167</v>
      </c>
      <c r="AO86" s="9" t="s">
        <v>232</v>
      </c>
      <c r="AQ86" s="9" t="s">
        <v>275</v>
      </c>
      <c r="AX86" t="s">
        <v>171</v>
      </c>
      <c r="AY86" t="s">
        <v>172</v>
      </c>
      <c r="BA86" t="s">
        <v>173</v>
      </c>
      <c r="BF86" t="s">
        <v>260</v>
      </c>
      <c r="BI86" t="s">
        <v>180</v>
      </c>
      <c r="BL86" t="s">
        <v>158</v>
      </c>
      <c r="BN86" t="s">
        <v>159</v>
      </c>
      <c r="BS86" s="5" t="s">
        <v>353</v>
      </c>
      <c r="BT86" s="5" t="s">
        <v>262</v>
      </c>
      <c r="BU86" t="s">
        <v>184</v>
      </c>
      <c r="BY86" s="11" t="s">
        <v>185</v>
      </c>
      <c r="BZ86" s="11" t="s">
        <v>166</v>
      </c>
      <c r="CD86" t="s">
        <v>187</v>
      </c>
      <c r="CI86" s="13" t="s">
        <v>276</v>
      </c>
      <c r="CT86" t="s">
        <v>191</v>
      </c>
      <c r="CU86" t="s">
        <v>191</v>
      </c>
      <c r="CV86" t="s">
        <v>191</v>
      </c>
      <c r="CW86" t="s">
        <v>191</v>
      </c>
      <c r="CX86" t="s">
        <v>191</v>
      </c>
      <c r="CY86" t="s">
        <v>191</v>
      </c>
      <c r="DA86" t="s">
        <v>191</v>
      </c>
      <c r="DE86" t="s">
        <v>193</v>
      </c>
      <c r="DM86" s="15" t="s">
        <v>195</v>
      </c>
      <c r="DQ86" s="15" t="s">
        <v>297</v>
      </c>
      <c r="DS86" s="15" t="s">
        <v>219</v>
      </c>
      <c r="DV86" s="15" t="s">
        <v>342</v>
      </c>
      <c r="DY86" t="s">
        <v>220</v>
      </c>
      <c r="ED86" s="11" t="s">
        <v>223</v>
      </c>
      <c r="EE86" s="11" t="s">
        <v>265</v>
      </c>
      <c r="EH86" s="3" t="s">
        <v>224</v>
      </c>
      <c r="EI86" s="3" t="s">
        <v>225</v>
      </c>
      <c r="EK86" s="3" t="s">
        <v>266</v>
      </c>
      <c r="EP86" t="s">
        <v>240</v>
      </c>
      <c r="EQ86" t="s">
        <v>241</v>
      </c>
      <c r="ER86" t="s">
        <v>277</v>
      </c>
    </row>
    <row r="87" spans="1:149" x14ac:dyDescent="0.3">
      <c r="A87" t="s">
        <v>150</v>
      </c>
      <c r="B87" s="5">
        <v>19</v>
      </c>
      <c r="C87" s="5" t="s">
        <v>278</v>
      </c>
      <c r="D87" s="55" t="s">
        <v>152</v>
      </c>
      <c r="E87" s="5" t="s">
        <v>257</v>
      </c>
      <c r="F87" t="s">
        <v>321</v>
      </c>
      <c r="G87" t="s">
        <v>244</v>
      </c>
      <c r="H87" s="55" t="s">
        <v>230</v>
      </c>
      <c r="J87" s="3" t="s">
        <v>158</v>
      </c>
      <c r="K87" s="3" t="s">
        <v>159</v>
      </c>
      <c r="T87" s="5" t="s">
        <v>315</v>
      </c>
      <c r="W87" t="s">
        <v>161</v>
      </c>
      <c r="X87" t="s">
        <v>162</v>
      </c>
      <c r="Y87" t="s">
        <v>161</v>
      </c>
      <c r="Z87" t="s">
        <v>162</v>
      </c>
      <c r="AA87" t="s">
        <v>162</v>
      </c>
      <c r="AB87" s="7" t="s">
        <v>158</v>
      </c>
      <c r="AC87" s="7" t="s">
        <v>158</v>
      </c>
      <c r="AD87" s="7" t="s">
        <v>158</v>
      </c>
      <c r="AE87" s="7" t="s">
        <v>158</v>
      </c>
      <c r="AF87" s="7" t="s">
        <v>158</v>
      </c>
      <c r="AG87" s="7" t="s">
        <v>158</v>
      </c>
      <c r="AH87" t="s">
        <v>165</v>
      </c>
      <c r="AL87" s="9" t="s">
        <v>166</v>
      </c>
      <c r="AM87" s="9" t="s">
        <v>167</v>
      </c>
      <c r="AR87" s="9" t="s">
        <v>233</v>
      </c>
      <c r="AX87" t="s">
        <v>171</v>
      </c>
      <c r="AY87" t="s">
        <v>172</v>
      </c>
      <c r="BB87" t="s">
        <v>174</v>
      </c>
      <c r="BC87" t="s">
        <v>175</v>
      </c>
      <c r="BD87" t="s">
        <v>176</v>
      </c>
      <c r="BF87" t="s">
        <v>260</v>
      </c>
      <c r="BH87" t="s">
        <v>179</v>
      </c>
      <c r="BI87" t="s">
        <v>180</v>
      </c>
      <c r="BL87" t="s">
        <v>158</v>
      </c>
      <c r="BS87" s="5" t="s">
        <v>353</v>
      </c>
      <c r="BT87" s="5" t="s">
        <v>183</v>
      </c>
      <c r="BU87" t="s">
        <v>184</v>
      </c>
      <c r="BY87" s="11" t="s">
        <v>185</v>
      </c>
      <c r="BZ87" s="11" t="s">
        <v>166</v>
      </c>
      <c r="CD87" t="s">
        <v>187</v>
      </c>
      <c r="CG87" t="s">
        <v>236</v>
      </c>
      <c r="CH87" t="s">
        <v>237</v>
      </c>
      <c r="CI87" s="13" t="s">
        <v>190</v>
      </c>
      <c r="CT87" t="s">
        <v>191</v>
      </c>
      <c r="CU87" t="s">
        <v>191</v>
      </c>
      <c r="CV87" t="s">
        <v>191</v>
      </c>
      <c r="CW87" t="s">
        <v>191</v>
      </c>
      <c r="CX87" t="s">
        <v>191</v>
      </c>
      <c r="CY87" t="s">
        <v>191</v>
      </c>
      <c r="CZ87" t="s">
        <v>191</v>
      </c>
      <c r="DA87" t="s">
        <v>192</v>
      </c>
      <c r="DB87" t="s">
        <v>191</v>
      </c>
      <c r="DC87" t="s">
        <v>192</v>
      </c>
      <c r="DD87" t="s">
        <v>192</v>
      </c>
      <c r="DE87" t="s">
        <v>193</v>
      </c>
      <c r="DM87" s="15" t="s">
        <v>195</v>
      </c>
      <c r="DN87" s="15" t="s">
        <v>196</v>
      </c>
      <c r="DO87" s="15" t="s">
        <v>218</v>
      </c>
      <c r="DY87" t="s">
        <v>220</v>
      </c>
      <c r="EA87" s="11" t="s">
        <v>199</v>
      </c>
      <c r="EE87" s="11" t="s">
        <v>265</v>
      </c>
      <c r="EG87" s="3" t="s">
        <v>200</v>
      </c>
      <c r="EI87" s="3" t="s">
        <v>225</v>
      </c>
      <c r="EJ87" s="3" t="s">
        <v>254</v>
      </c>
      <c r="EO87" t="s">
        <v>201</v>
      </c>
      <c r="ES87" t="s">
        <v>202</v>
      </c>
    </row>
    <row r="88" spans="1:149" x14ac:dyDescent="0.3">
      <c r="A88" t="s">
        <v>150</v>
      </c>
      <c r="B88" s="5">
        <v>38</v>
      </c>
      <c r="C88" s="5" t="s">
        <v>151</v>
      </c>
      <c r="D88" s="55" t="s">
        <v>354</v>
      </c>
      <c r="E88" s="5" t="s">
        <v>205</v>
      </c>
      <c r="F88" t="s">
        <v>228</v>
      </c>
      <c r="H88" s="55" t="s">
        <v>245</v>
      </c>
      <c r="J88" s="3" t="s">
        <v>158</v>
      </c>
      <c r="P88" s="5" t="s">
        <v>259</v>
      </c>
      <c r="W88" t="s">
        <v>161</v>
      </c>
      <c r="X88" t="s">
        <v>162</v>
      </c>
      <c r="Y88" t="s">
        <v>212</v>
      </c>
      <c r="Z88" t="s">
        <v>162</v>
      </c>
      <c r="AA88" t="s">
        <v>274</v>
      </c>
      <c r="AB88" s="7" t="s">
        <v>158</v>
      </c>
      <c r="AC88" s="7" t="s">
        <v>158</v>
      </c>
      <c r="AD88" s="7" t="s">
        <v>158</v>
      </c>
      <c r="AE88" s="7" t="s">
        <v>164</v>
      </c>
      <c r="AF88" s="7" t="s">
        <v>158</v>
      </c>
      <c r="AG88" s="7" t="s">
        <v>158</v>
      </c>
      <c r="AH88" t="s">
        <v>165</v>
      </c>
      <c r="AI88" t="s">
        <v>231</v>
      </c>
      <c r="AL88" s="9" t="s">
        <v>166</v>
      </c>
      <c r="AN88" s="9" t="s">
        <v>168</v>
      </c>
      <c r="AQ88" s="9" t="s">
        <v>275</v>
      </c>
      <c r="AY88" t="s">
        <v>172</v>
      </c>
      <c r="BB88" t="s">
        <v>174</v>
      </c>
      <c r="BC88" t="s">
        <v>175</v>
      </c>
      <c r="BD88" t="s">
        <v>176</v>
      </c>
      <c r="BE88" t="s">
        <v>177</v>
      </c>
      <c r="BL88" t="s">
        <v>158</v>
      </c>
      <c r="BS88" s="5" t="s">
        <v>282</v>
      </c>
      <c r="BT88" s="5" t="s">
        <v>269</v>
      </c>
      <c r="BU88" t="s">
        <v>184</v>
      </c>
      <c r="BY88" s="11" t="s">
        <v>185</v>
      </c>
      <c r="BZ88" s="11" t="s">
        <v>166</v>
      </c>
      <c r="CA88" s="11" t="s">
        <v>168</v>
      </c>
      <c r="CC88" t="s">
        <v>186</v>
      </c>
      <c r="CF88" t="s">
        <v>189</v>
      </c>
      <c r="CG88" t="s">
        <v>236</v>
      </c>
      <c r="CI88" s="13" t="s">
        <v>215</v>
      </c>
      <c r="CJ88" s="13" t="s">
        <v>216</v>
      </c>
      <c r="CK88" s="13" t="s">
        <v>263</v>
      </c>
      <c r="CL88" s="13" t="s">
        <v>270</v>
      </c>
      <c r="CO88" s="13" t="s">
        <v>264</v>
      </c>
      <c r="CQ88" s="13" t="s">
        <v>286</v>
      </c>
      <c r="CT88" t="s">
        <v>192</v>
      </c>
      <c r="CU88" t="s">
        <v>191</v>
      </c>
      <c r="CV88" t="s">
        <v>192</v>
      </c>
      <c r="CW88" t="s">
        <v>192</v>
      </c>
      <c r="CX88" t="s">
        <v>192</v>
      </c>
      <c r="CZ88" t="s">
        <v>192</v>
      </c>
      <c r="DA88" t="s">
        <v>192</v>
      </c>
      <c r="DB88" t="s">
        <v>192</v>
      </c>
      <c r="DC88" t="s">
        <v>191</v>
      </c>
      <c r="DD88" t="s">
        <v>191</v>
      </c>
      <c r="DE88" t="s">
        <v>193</v>
      </c>
      <c r="DF88" t="s">
        <v>194</v>
      </c>
      <c r="DM88" s="15" t="s">
        <v>195</v>
      </c>
      <c r="DO88" s="15" t="s">
        <v>218</v>
      </c>
      <c r="DR88" s="15" t="s">
        <v>293</v>
      </c>
      <c r="DT88" s="15" t="s">
        <v>239</v>
      </c>
      <c r="DY88" t="s">
        <v>220</v>
      </c>
      <c r="EA88" s="11" t="s">
        <v>199</v>
      </c>
      <c r="EC88" s="11" t="s">
        <v>222</v>
      </c>
      <c r="EG88" s="3" t="s">
        <v>200</v>
      </c>
      <c r="EH88" s="3" t="s">
        <v>224</v>
      </c>
      <c r="EI88" s="3" t="s">
        <v>225</v>
      </c>
      <c r="EL88" s="3" t="s">
        <v>226</v>
      </c>
      <c r="EO88" t="s">
        <v>201</v>
      </c>
      <c r="EP88" t="s">
        <v>240</v>
      </c>
      <c r="EQ88" t="s">
        <v>241</v>
      </c>
      <c r="ER88" t="s">
        <v>277</v>
      </c>
    </row>
    <row r="89" spans="1:149" x14ac:dyDescent="0.3">
      <c r="A89" t="s">
        <v>150</v>
      </c>
      <c r="B89" s="5">
        <v>19</v>
      </c>
      <c r="C89" s="5" t="s">
        <v>278</v>
      </c>
      <c r="D89" s="55" t="s">
        <v>152</v>
      </c>
      <c r="E89" s="5" t="s">
        <v>257</v>
      </c>
      <c r="F89" t="s">
        <v>154</v>
      </c>
      <c r="H89" s="55" t="s">
        <v>230</v>
      </c>
      <c r="J89" s="3" t="s">
        <v>158</v>
      </c>
      <c r="K89" s="3" t="s">
        <v>159</v>
      </c>
      <c r="Q89" s="5" t="s">
        <v>160</v>
      </c>
      <c r="W89" t="s">
        <v>161</v>
      </c>
      <c r="Y89" t="s">
        <v>163</v>
      </c>
      <c r="AB89" s="7" t="s">
        <v>158</v>
      </c>
      <c r="AC89" s="7" t="s">
        <v>158</v>
      </c>
      <c r="AD89" s="7" t="s">
        <v>158</v>
      </c>
      <c r="AE89" s="7" t="s">
        <v>158</v>
      </c>
      <c r="AF89" s="7" t="s">
        <v>158</v>
      </c>
      <c r="AG89" s="7" t="s">
        <v>158</v>
      </c>
      <c r="AH89" t="s">
        <v>165</v>
      </c>
      <c r="AL89" s="9" t="s">
        <v>166</v>
      </c>
      <c r="AM89" s="9" t="s">
        <v>167</v>
      </c>
      <c r="AN89" s="9" t="s">
        <v>168</v>
      </c>
      <c r="AO89" s="9" t="s">
        <v>232</v>
      </c>
      <c r="AP89" s="9" t="s">
        <v>169</v>
      </c>
      <c r="AW89" t="s">
        <v>170</v>
      </c>
      <c r="AX89" t="s">
        <v>171</v>
      </c>
      <c r="AY89" t="s">
        <v>172</v>
      </c>
      <c r="AZ89" t="s">
        <v>213</v>
      </c>
      <c r="BA89" t="s">
        <v>173</v>
      </c>
      <c r="BB89" t="s">
        <v>174</v>
      </c>
      <c r="BC89" t="s">
        <v>175</v>
      </c>
      <c r="BD89" t="s">
        <v>176</v>
      </c>
      <c r="BE89" t="s">
        <v>177</v>
      </c>
      <c r="BF89" t="s">
        <v>260</v>
      </c>
      <c r="BI89" t="s">
        <v>180</v>
      </c>
      <c r="BJ89" t="s">
        <v>247</v>
      </c>
      <c r="BL89" t="s">
        <v>158</v>
      </c>
      <c r="BM89" t="s">
        <v>281</v>
      </c>
      <c r="BS89" s="5" t="s">
        <v>261</v>
      </c>
      <c r="BT89" s="5" t="s">
        <v>249</v>
      </c>
      <c r="BV89" t="s">
        <v>214</v>
      </c>
      <c r="BW89" t="s">
        <v>296</v>
      </c>
      <c r="BY89" s="11" t="s">
        <v>185</v>
      </c>
      <c r="CC89" t="s">
        <v>186</v>
      </c>
      <c r="CG89" t="s">
        <v>236</v>
      </c>
      <c r="CI89" s="13" t="s">
        <v>215</v>
      </c>
      <c r="CJ89" s="13" t="s">
        <v>216</v>
      </c>
      <c r="CL89" s="13" t="s">
        <v>270</v>
      </c>
      <c r="CO89" s="13" t="s">
        <v>264</v>
      </c>
      <c r="CT89" t="s">
        <v>191</v>
      </c>
      <c r="CU89" t="s">
        <v>191</v>
      </c>
      <c r="CV89" t="s">
        <v>192</v>
      </c>
      <c r="CW89" t="s">
        <v>192</v>
      </c>
      <c r="CX89" t="s">
        <v>192</v>
      </c>
      <c r="CY89" t="s">
        <v>191</v>
      </c>
      <c r="CZ89" t="s">
        <v>192</v>
      </c>
      <c r="DA89" t="s">
        <v>192</v>
      </c>
      <c r="DB89" t="s">
        <v>191</v>
      </c>
      <c r="DC89" t="s">
        <v>192</v>
      </c>
      <c r="DD89" t="s">
        <v>192</v>
      </c>
      <c r="DE89" t="s">
        <v>193</v>
      </c>
      <c r="DF89" t="s">
        <v>194</v>
      </c>
      <c r="DM89" s="15" t="s">
        <v>195</v>
      </c>
      <c r="DN89" s="15" t="s">
        <v>196</v>
      </c>
      <c r="DO89" s="15" t="s">
        <v>218</v>
      </c>
      <c r="DY89" t="s">
        <v>220</v>
      </c>
      <c r="DZ89" s="11" t="s">
        <v>221</v>
      </c>
      <c r="EA89" s="11" t="s">
        <v>199</v>
      </c>
      <c r="EB89" s="11" t="s">
        <v>252</v>
      </c>
      <c r="EC89" s="11" t="s">
        <v>222</v>
      </c>
      <c r="ED89" s="11" t="s">
        <v>223</v>
      </c>
      <c r="EG89" s="3" t="s">
        <v>200</v>
      </c>
      <c r="EH89" s="3" t="s">
        <v>224</v>
      </c>
      <c r="EI89" s="3" t="s">
        <v>225</v>
      </c>
      <c r="EJ89" s="3" t="s">
        <v>254</v>
      </c>
      <c r="EM89" s="3" t="s">
        <v>316</v>
      </c>
      <c r="EO89" t="s">
        <v>201</v>
      </c>
    </row>
    <row r="90" spans="1:149" x14ac:dyDescent="0.3">
      <c r="A90" t="s">
        <v>283</v>
      </c>
      <c r="B90" s="5">
        <v>20</v>
      </c>
      <c r="C90" s="5" t="s">
        <v>278</v>
      </c>
      <c r="D90" s="55" t="s">
        <v>152</v>
      </c>
      <c r="E90" s="5" t="s">
        <v>153</v>
      </c>
      <c r="F90" t="s">
        <v>228</v>
      </c>
      <c r="G90" t="s">
        <v>311</v>
      </c>
      <c r="H90" s="55" t="s">
        <v>230</v>
      </c>
      <c r="I90" t="s">
        <v>208</v>
      </c>
      <c r="J90" s="3" t="s">
        <v>158</v>
      </c>
      <c r="K90" s="3" t="s">
        <v>159</v>
      </c>
      <c r="R90" s="5" t="s">
        <v>246</v>
      </c>
      <c r="W90" t="s">
        <v>161</v>
      </c>
      <c r="X90" t="s">
        <v>162</v>
      </c>
      <c r="Y90" t="s">
        <v>212</v>
      </c>
      <c r="Z90" t="s">
        <v>162</v>
      </c>
      <c r="AA90" t="s">
        <v>162</v>
      </c>
      <c r="AB90" s="7" t="s">
        <v>158</v>
      </c>
      <c r="AC90" s="7" t="s">
        <v>158</v>
      </c>
      <c r="AD90" s="7" t="s">
        <v>158</v>
      </c>
      <c r="AE90" s="7" t="s">
        <v>158</v>
      </c>
      <c r="AF90" s="7" t="s">
        <v>158</v>
      </c>
      <c r="AG90" s="7" t="s">
        <v>158</v>
      </c>
      <c r="AH90" t="s">
        <v>165</v>
      </c>
      <c r="AI90" t="s">
        <v>231</v>
      </c>
      <c r="AJ90" t="s">
        <v>309</v>
      </c>
      <c r="AL90" s="9" t="s">
        <v>166</v>
      </c>
      <c r="AM90" s="9" t="s">
        <v>167</v>
      </c>
      <c r="AN90" s="9" t="s">
        <v>168</v>
      </c>
      <c r="AP90" s="9" t="s">
        <v>169</v>
      </c>
      <c r="AQ90" s="9" t="s">
        <v>275</v>
      </c>
      <c r="AW90" t="s">
        <v>170</v>
      </c>
      <c r="AY90" t="s">
        <v>172</v>
      </c>
      <c r="BB90" t="s">
        <v>174</v>
      </c>
      <c r="BC90" t="s">
        <v>175</v>
      </c>
      <c r="BD90" t="s">
        <v>176</v>
      </c>
      <c r="BI90" t="s">
        <v>180</v>
      </c>
      <c r="BL90" t="s">
        <v>158</v>
      </c>
      <c r="BS90" s="5" t="s">
        <v>182</v>
      </c>
      <c r="BT90" s="5" t="s">
        <v>269</v>
      </c>
      <c r="BV90" t="s">
        <v>214</v>
      </c>
      <c r="BW90" t="s">
        <v>296</v>
      </c>
      <c r="BY90" s="11" t="s">
        <v>185</v>
      </c>
      <c r="BZ90" s="11" t="s">
        <v>166</v>
      </c>
      <c r="CA90" s="11" t="s">
        <v>168</v>
      </c>
      <c r="CC90" t="s">
        <v>186</v>
      </c>
      <c r="CI90" s="13" t="s">
        <v>190</v>
      </c>
      <c r="CT90" t="s">
        <v>191</v>
      </c>
      <c r="CU90" t="s">
        <v>191</v>
      </c>
      <c r="CV90" t="s">
        <v>191</v>
      </c>
      <c r="CW90" t="s">
        <v>191</v>
      </c>
      <c r="CX90" t="s">
        <v>191</v>
      </c>
      <c r="CY90" t="s">
        <v>191</v>
      </c>
      <c r="CZ90" t="s">
        <v>192</v>
      </c>
      <c r="DA90" t="s">
        <v>192</v>
      </c>
      <c r="DB90" t="s">
        <v>191</v>
      </c>
      <c r="DC90" t="s">
        <v>192</v>
      </c>
      <c r="DD90" t="s">
        <v>192</v>
      </c>
      <c r="DE90" t="s">
        <v>193</v>
      </c>
      <c r="DF90" t="s">
        <v>194</v>
      </c>
      <c r="DM90" s="15" t="s">
        <v>195</v>
      </c>
      <c r="DN90" s="15" t="s">
        <v>196</v>
      </c>
      <c r="DP90" s="15" t="s">
        <v>197</v>
      </c>
      <c r="DY90" t="s">
        <v>198</v>
      </c>
      <c r="DZ90" s="11" t="s">
        <v>221</v>
      </c>
      <c r="EA90" s="11" t="s">
        <v>199</v>
      </c>
      <c r="EB90" s="11" t="s">
        <v>252</v>
      </c>
      <c r="EC90" s="11" t="s">
        <v>222</v>
      </c>
      <c r="EH90" s="3" t="s">
        <v>224</v>
      </c>
      <c r="EO90" t="s">
        <v>201</v>
      </c>
      <c r="ER90" t="s">
        <v>277</v>
      </c>
    </row>
    <row r="91" spans="1:149" x14ac:dyDescent="0.3">
      <c r="A91" t="s">
        <v>150</v>
      </c>
      <c r="B91" s="5">
        <v>40</v>
      </c>
      <c r="C91" s="5" t="s">
        <v>151</v>
      </c>
      <c r="D91" s="55" t="s">
        <v>280</v>
      </c>
      <c r="E91" s="5" t="s">
        <v>205</v>
      </c>
      <c r="F91" t="s">
        <v>243</v>
      </c>
      <c r="G91" t="s">
        <v>355</v>
      </c>
      <c r="H91" s="55" t="s">
        <v>156</v>
      </c>
      <c r="I91" t="s">
        <v>279</v>
      </c>
      <c r="J91" s="3" t="s">
        <v>158</v>
      </c>
      <c r="K91" s="3" t="s">
        <v>159</v>
      </c>
      <c r="P91" s="5" t="s">
        <v>259</v>
      </c>
      <c r="Q91" s="5" t="s">
        <v>160</v>
      </c>
      <c r="W91" t="s">
        <v>161</v>
      </c>
      <c r="X91" t="s">
        <v>212</v>
      </c>
      <c r="AB91" s="7" t="s">
        <v>210</v>
      </c>
      <c r="AC91" s="7" t="s">
        <v>210</v>
      </c>
      <c r="AD91" s="7" t="s">
        <v>210</v>
      </c>
      <c r="AE91" s="7" t="s">
        <v>210</v>
      </c>
      <c r="AF91" s="7" t="s">
        <v>210</v>
      </c>
      <c r="AG91" s="7" t="s">
        <v>210</v>
      </c>
      <c r="AL91" s="9" t="s">
        <v>166</v>
      </c>
      <c r="AN91" s="9" t="s">
        <v>168</v>
      </c>
      <c r="AP91" s="9" t="s">
        <v>169</v>
      </c>
      <c r="AR91" s="9" t="s">
        <v>233</v>
      </c>
      <c r="AT91" s="9" t="s">
        <v>295</v>
      </c>
      <c r="AW91" t="s">
        <v>170</v>
      </c>
      <c r="AX91" t="s">
        <v>171</v>
      </c>
      <c r="BB91" t="s">
        <v>174</v>
      </c>
      <c r="BC91" t="s">
        <v>175</v>
      </c>
      <c r="BD91" t="s">
        <v>176</v>
      </c>
      <c r="BH91" t="s">
        <v>179</v>
      </c>
      <c r="BK91" t="s">
        <v>181</v>
      </c>
      <c r="BL91" t="s">
        <v>158</v>
      </c>
      <c r="BS91" s="5" t="s">
        <v>248</v>
      </c>
      <c r="BT91" s="5" t="s">
        <v>249</v>
      </c>
      <c r="BV91" t="s">
        <v>214</v>
      </c>
      <c r="BY91" s="11" t="s">
        <v>185</v>
      </c>
      <c r="BZ91" s="11" t="s">
        <v>166</v>
      </c>
      <c r="CA91" s="11" t="s">
        <v>168</v>
      </c>
      <c r="CB91" s="11" t="s">
        <v>233</v>
      </c>
      <c r="CC91" t="s">
        <v>186</v>
      </c>
      <c r="CD91" t="s">
        <v>187</v>
      </c>
      <c r="CE91" t="s">
        <v>188</v>
      </c>
      <c r="CF91" t="s">
        <v>189</v>
      </c>
      <c r="CI91" s="13" t="s">
        <v>215</v>
      </c>
      <c r="CJ91" s="13" t="s">
        <v>216</v>
      </c>
      <c r="CK91" s="13" t="s">
        <v>263</v>
      </c>
      <c r="CM91" s="13" t="s">
        <v>289</v>
      </c>
      <c r="CO91" s="13" t="s">
        <v>264</v>
      </c>
      <c r="CT91" t="s">
        <v>192</v>
      </c>
      <c r="CU91" t="s">
        <v>192</v>
      </c>
      <c r="CV91" t="s">
        <v>192</v>
      </c>
      <c r="CW91" t="s">
        <v>192</v>
      </c>
      <c r="CX91" t="s">
        <v>192</v>
      </c>
      <c r="CY91" t="s">
        <v>192</v>
      </c>
      <c r="CZ91" t="s">
        <v>192</v>
      </c>
      <c r="DA91" t="s">
        <v>192</v>
      </c>
      <c r="DB91" t="s">
        <v>191</v>
      </c>
      <c r="DC91" t="s">
        <v>192</v>
      </c>
      <c r="DD91" t="s">
        <v>192</v>
      </c>
      <c r="DE91" t="s">
        <v>193</v>
      </c>
      <c r="DF91" t="s">
        <v>194</v>
      </c>
      <c r="DG91" t="s">
        <v>238</v>
      </c>
      <c r="DN91" s="15" t="s">
        <v>196</v>
      </c>
      <c r="DO91" s="15" t="s">
        <v>218</v>
      </c>
      <c r="DY91" t="s">
        <v>220</v>
      </c>
      <c r="EA91" s="11" t="s">
        <v>199</v>
      </c>
      <c r="EB91" s="11" t="s">
        <v>252</v>
      </c>
      <c r="EC91" s="11" t="s">
        <v>222</v>
      </c>
      <c r="EH91" s="3" t="s">
        <v>224</v>
      </c>
      <c r="EI91" s="3" t="s">
        <v>225</v>
      </c>
    </row>
    <row r="92" spans="1:149" x14ac:dyDescent="0.3">
      <c r="A92" t="s">
        <v>283</v>
      </c>
      <c r="B92" s="5">
        <v>20</v>
      </c>
      <c r="C92" s="5" t="s">
        <v>278</v>
      </c>
      <c r="D92" s="55" t="s">
        <v>152</v>
      </c>
      <c r="E92" s="5" t="s">
        <v>257</v>
      </c>
      <c r="F92" t="s">
        <v>356</v>
      </c>
      <c r="G92" t="s">
        <v>288</v>
      </c>
      <c r="H92" s="55" t="s">
        <v>230</v>
      </c>
      <c r="I92" t="s">
        <v>279</v>
      </c>
      <c r="K92" s="3" t="s">
        <v>159</v>
      </c>
      <c r="P92" s="5" t="s">
        <v>259</v>
      </c>
      <c r="W92" t="s">
        <v>161</v>
      </c>
      <c r="AB92" s="7" t="s">
        <v>159</v>
      </c>
      <c r="AK92" t="s">
        <v>312</v>
      </c>
      <c r="AS92" s="9" t="s">
        <v>300</v>
      </c>
      <c r="CI92" s="13" t="s">
        <v>190</v>
      </c>
      <c r="CK92" s="13" t="s">
        <v>263</v>
      </c>
      <c r="CT92" t="s">
        <v>192</v>
      </c>
      <c r="DE92" t="s">
        <v>193</v>
      </c>
      <c r="DM92" s="15" t="s">
        <v>195</v>
      </c>
      <c r="DN92" s="15" t="s">
        <v>196</v>
      </c>
      <c r="DO92" s="15" t="s">
        <v>218</v>
      </c>
      <c r="DY92" t="s">
        <v>220</v>
      </c>
      <c r="DZ92" s="11" t="s">
        <v>221</v>
      </c>
      <c r="EM92" s="3" t="s">
        <v>316</v>
      </c>
    </row>
    <row r="93" spans="1:149" x14ac:dyDescent="0.3">
      <c r="A93" t="s">
        <v>283</v>
      </c>
      <c r="B93" s="5">
        <v>23</v>
      </c>
      <c r="C93" s="5" t="s">
        <v>314</v>
      </c>
      <c r="D93" s="55" t="s">
        <v>204</v>
      </c>
      <c r="E93" s="5" t="s">
        <v>257</v>
      </c>
      <c r="F93" t="s">
        <v>357</v>
      </c>
      <c r="H93" s="55" t="s">
        <v>230</v>
      </c>
      <c r="K93" s="3" t="s">
        <v>159</v>
      </c>
      <c r="N93" s="3" t="s">
        <v>343</v>
      </c>
      <c r="T93" s="5" t="s">
        <v>315</v>
      </c>
      <c r="W93" t="s">
        <v>274</v>
      </c>
      <c r="X93" t="s">
        <v>162</v>
      </c>
      <c r="Y93" t="s">
        <v>162</v>
      </c>
      <c r="Z93" t="s">
        <v>162</v>
      </c>
      <c r="AA93" t="s">
        <v>163</v>
      </c>
      <c r="AB93" s="7" t="s">
        <v>159</v>
      </c>
      <c r="AD93" s="7" t="s">
        <v>159</v>
      </c>
      <c r="AE93" s="7" t="s">
        <v>159</v>
      </c>
      <c r="AG93" s="7" t="s">
        <v>159</v>
      </c>
      <c r="AH93" t="s">
        <v>165</v>
      </c>
      <c r="CI93" s="13" t="s">
        <v>215</v>
      </c>
      <c r="CJ93" s="13" t="s">
        <v>216</v>
      </c>
      <c r="CK93" s="13" t="s">
        <v>263</v>
      </c>
      <c r="CT93" t="s">
        <v>192</v>
      </c>
      <c r="CU93" t="s">
        <v>191</v>
      </c>
      <c r="CV93" t="s">
        <v>191</v>
      </c>
      <c r="CW93" t="s">
        <v>191</v>
      </c>
      <c r="CX93" t="s">
        <v>191</v>
      </c>
      <c r="CY93" t="s">
        <v>191</v>
      </c>
      <c r="CZ93" t="s">
        <v>191</v>
      </c>
      <c r="DA93" t="s">
        <v>191</v>
      </c>
      <c r="DB93" t="s">
        <v>191</v>
      </c>
      <c r="DC93" t="s">
        <v>191</v>
      </c>
      <c r="DD93" t="s">
        <v>191</v>
      </c>
      <c r="DE93" t="s">
        <v>193</v>
      </c>
      <c r="DF93" t="s">
        <v>194</v>
      </c>
      <c r="DM93" s="15" t="s">
        <v>195</v>
      </c>
      <c r="DO93" s="15" t="s">
        <v>218</v>
      </c>
      <c r="DP93" s="15" t="s">
        <v>197</v>
      </c>
      <c r="DY93" t="s">
        <v>198</v>
      </c>
      <c r="EA93" s="11" t="s">
        <v>199</v>
      </c>
      <c r="EB93" s="11" t="s">
        <v>252</v>
      </c>
      <c r="ED93" s="11" t="s">
        <v>223</v>
      </c>
      <c r="EM93" s="3" t="s">
        <v>316</v>
      </c>
      <c r="ES93" t="s">
        <v>202</v>
      </c>
    </row>
    <row r="94" spans="1:149" x14ac:dyDescent="0.3">
      <c r="A94" t="s">
        <v>150</v>
      </c>
      <c r="B94" s="5">
        <v>30</v>
      </c>
      <c r="C94" s="5" t="s">
        <v>151</v>
      </c>
      <c r="D94" s="55" t="s">
        <v>204</v>
      </c>
      <c r="E94" s="5" t="s">
        <v>205</v>
      </c>
      <c r="F94" t="s">
        <v>358</v>
      </c>
      <c r="H94" s="55" t="s">
        <v>156</v>
      </c>
      <c r="I94" t="s">
        <v>324</v>
      </c>
      <c r="J94" s="3" t="s">
        <v>158</v>
      </c>
      <c r="K94" s="3" t="s">
        <v>159</v>
      </c>
      <c r="M94" s="3" t="s">
        <v>210</v>
      </c>
      <c r="O94" s="3" t="s">
        <v>211</v>
      </c>
      <c r="P94" s="5" t="s">
        <v>259</v>
      </c>
      <c r="R94" s="5" t="s">
        <v>246</v>
      </c>
      <c r="W94" t="s">
        <v>212</v>
      </c>
      <c r="X94" t="s">
        <v>212</v>
      </c>
      <c r="Y94" t="s">
        <v>212</v>
      </c>
      <c r="Z94" t="s">
        <v>212</v>
      </c>
      <c r="AB94" s="7" t="s">
        <v>158</v>
      </c>
      <c r="AC94" s="7" t="s">
        <v>210</v>
      </c>
      <c r="AD94" s="7" t="s">
        <v>210</v>
      </c>
      <c r="AE94" s="7" t="s">
        <v>210</v>
      </c>
      <c r="AF94" s="7" t="s">
        <v>158</v>
      </c>
      <c r="AG94" s="7" t="s">
        <v>158</v>
      </c>
      <c r="AH94" t="s">
        <v>165</v>
      </c>
      <c r="AL94" s="9" t="s">
        <v>166</v>
      </c>
      <c r="AR94" s="9" t="s">
        <v>233</v>
      </c>
      <c r="AW94" t="s">
        <v>170</v>
      </c>
      <c r="AX94" t="s">
        <v>171</v>
      </c>
      <c r="AY94" t="s">
        <v>172</v>
      </c>
      <c r="BB94" t="s">
        <v>174</v>
      </c>
      <c r="BC94" t="s">
        <v>175</v>
      </c>
      <c r="BD94" t="s">
        <v>176</v>
      </c>
      <c r="BE94" t="s">
        <v>177</v>
      </c>
      <c r="BK94" t="s">
        <v>181</v>
      </c>
      <c r="BL94" t="s">
        <v>158</v>
      </c>
      <c r="BS94" s="5" t="s">
        <v>248</v>
      </c>
      <c r="BT94" s="5" t="s">
        <v>183</v>
      </c>
      <c r="BY94" s="11" t="s">
        <v>185</v>
      </c>
      <c r="BZ94" s="11" t="s">
        <v>166</v>
      </c>
      <c r="CB94" s="11" t="s">
        <v>233</v>
      </c>
      <c r="CC94" t="s">
        <v>186</v>
      </c>
      <c r="CD94" t="s">
        <v>187</v>
      </c>
      <c r="CE94" t="s">
        <v>188</v>
      </c>
      <c r="CF94" t="s">
        <v>189</v>
      </c>
      <c r="CI94" s="13" t="s">
        <v>276</v>
      </c>
      <c r="CT94" t="s">
        <v>192</v>
      </c>
      <c r="CU94" t="s">
        <v>191</v>
      </c>
      <c r="CV94" t="s">
        <v>191</v>
      </c>
      <c r="CW94" t="s">
        <v>191</v>
      </c>
      <c r="CX94" t="s">
        <v>192</v>
      </c>
      <c r="CY94" t="s">
        <v>192</v>
      </c>
      <c r="CZ94" t="s">
        <v>192</v>
      </c>
      <c r="DA94" t="s">
        <v>192</v>
      </c>
      <c r="DB94" t="s">
        <v>191</v>
      </c>
      <c r="DC94" t="s">
        <v>192</v>
      </c>
      <c r="DD94" t="s">
        <v>192</v>
      </c>
      <c r="DE94" t="s">
        <v>193</v>
      </c>
      <c r="DF94" t="s">
        <v>194</v>
      </c>
      <c r="DN94" s="15" t="s">
        <v>196</v>
      </c>
      <c r="DO94" s="15" t="s">
        <v>218</v>
      </c>
      <c r="DP94" s="15" t="s">
        <v>197</v>
      </c>
      <c r="DQ94" s="15" t="s">
        <v>297</v>
      </c>
      <c r="DS94" s="15" t="s">
        <v>219</v>
      </c>
      <c r="DY94" t="s">
        <v>198</v>
      </c>
      <c r="EA94" s="11" t="s">
        <v>199</v>
      </c>
      <c r="EB94" s="11" t="s">
        <v>252</v>
      </c>
      <c r="EC94" s="11" t="s">
        <v>222</v>
      </c>
      <c r="ED94" s="11" t="s">
        <v>223</v>
      </c>
      <c r="EE94" s="11" t="s">
        <v>265</v>
      </c>
      <c r="EH94" s="3" t="s">
        <v>224</v>
      </c>
      <c r="EI94" s="3" t="s">
        <v>225</v>
      </c>
      <c r="EO94" t="s">
        <v>201</v>
      </c>
    </row>
    <row r="95" spans="1:149" x14ac:dyDescent="0.3">
      <c r="A95" t="s">
        <v>283</v>
      </c>
      <c r="B95" s="5">
        <v>19</v>
      </c>
      <c r="C95" s="5" t="s">
        <v>278</v>
      </c>
      <c r="D95" s="55" t="s">
        <v>152</v>
      </c>
      <c r="E95" s="5" t="s">
        <v>257</v>
      </c>
      <c r="F95" t="s">
        <v>359</v>
      </c>
      <c r="G95" t="s">
        <v>299</v>
      </c>
      <c r="H95" s="55" t="s">
        <v>156</v>
      </c>
      <c r="I95" t="s">
        <v>268</v>
      </c>
      <c r="J95" s="3" t="s">
        <v>158</v>
      </c>
      <c r="K95" s="3" t="s">
        <v>159</v>
      </c>
      <c r="R95" s="5" t="s">
        <v>246</v>
      </c>
      <c r="Y95" t="s">
        <v>163</v>
      </c>
      <c r="AB95" s="7" t="s">
        <v>158</v>
      </c>
      <c r="AC95" s="7" t="s">
        <v>158</v>
      </c>
      <c r="AD95" s="7" t="s">
        <v>158</v>
      </c>
      <c r="AE95" s="7" t="s">
        <v>158</v>
      </c>
      <c r="AF95" s="7" t="s">
        <v>158</v>
      </c>
      <c r="AG95" s="7" t="s">
        <v>158</v>
      </c>
      <c r="AH95" t="s">
        <v>165</v>
      </c>
      <c r="AL95" s="9" t="s">
        <v>166</v>
      </c>
      <c r="AM95" s="9" t="s">
        <v>167</v>
      </c>
      <c r="AX95" t="s">
        <v>171</v>
      </c>
      <c r="AY95" t="s">
        <v>172</v>
      </c>
      <c r="BB95" t="s">
        <v>174</v>
      </c>
      <c r="BC95" t="s">
        <v>175</v>
      </c>
      <c r="BD95" t="s">
        <v>176</v>
      </c>
      <c r="BF95" t="s">
        <v>260</v>
      </c>
      <c r="BL95" t="s">
        <v>158</v>
      </c>
      <c r="BS95" s="5" t="s">
        <v>182</v>
      </c>
      <c r="BT95" s="5" t="s">
        <v>269</v>
      </c>
      <c r="BU95" t="s">
        <v>184</v>
      </c>
      <c r="BY95" s="11" t="s">
        <v>185</v>
      </c>
      <c r="CC95" t="s">
        <v>186</v>
      </c>
      <c r="CG95" t="s">
        <v>236</v>
      </c>
      <c r="CI95" s="13" t="s">
        <v>276</v>
      </c>
      <c r="CT95" t="s">
        <v>191</v>
      </c>
      <c r="CU95" t="s">
        <v>191</v>
      </c>
      <c r="CV95" t="s">
        <v>191</v>
      </c>
      <c r="CW95" t="s">
        <v>191</v>
      </c>
      <c r="CX95" t="s">
        <v>191</v>
      </c>
      <c r="CY95" t="s">
        <v>192</v>
      </c>
      <c r="CZ95" t="s">
        <v>192</v>
      </c>
      <c r="DA95" t="s">
        <v>192</v>
      </c>
      <c r="DB95" t="s">
        <v>192</v>
      </c>
      <c r="DC95" t="s">
        <v>192</v>
      </c>
      <c r="DD95" t="s">
        <v>192</v>
      </c>
      <c r="DE95" t="s">
        <v>193</v>
      </c>
      <c r="DF95" t="s">
        <v>194</v>
      </c>
      <c r="DG95" t="s">
        <v>238</v>
      </c>
      <c r="DM95" s="15" t="s">
        <v>195</v>
      </c>
      <c r="DN95" s="15" t="s">
        <v>196</v>
      </c>
      <c r="DY95" t="s">
        <v>251</v>
      </c>
      <c r="DZ95" s="11" t="s">
        <v>221</v>
      </c>
      <c r="EA95" s="11" t="s">
        <v>199</v>
      </c>
      <c r="EG95" s="3" t="s">
        <v>200</v>
      </c>
      <c r="EH95" s="3" t="s">
        <v>224</v>
      </c>
      <c r="EI95" s="3" t="s">
        <v>225</v>
      </c>
      <c r="EK95" s="3" t="s">
        <v>266</v>
      </c>
      <c r="EO95" t="s">
        <v>201</v>
      </c>
      <c r="EQ95" t="s">
        <v>241</v>
      </c>
    </row>
    <row r="96" spans="1:149" x14ac:dyDescent="0.3">
      <c r="A96" t="s">
        <v>283</v>
      </c>
      <c r="B96" s="5">
        <v>59</v>
      </c>
      <c r="C96" s="5" t="s">
        <v>314</v>
      </c>
      <c r="D96" s="55" t="s">
        <v>360</v>
      </c>
      <c r="E96" s="5" t="s">
        <v>153</v>
      </c>
      <c r="F96" t="s">
        <v>258</v>
      </c>
      <c r="G96" t="s">
        <v>273</v>
      </c>
      <c r="H96" s="55" t="s">
        <v>230</v>
      </c>
      <c r="J96" s="3" t="s">
        <v>158</v>
      </c>
      <c r="T96" s="5" t="s">
        <v>315</v>
      </c>
      <c r="W96" t="s">
        <v>161</v>
      </c>
      <c r="Y96" t="s">
        <v>161</v>
      </c>
      <c r="Z96" t="s">
        <v>161</v>
      </c>
      <c r="AA96" t="s">
        <v>274</v>
      </c>
      <c r="AG96" s="7" t="s">
        <v>159</v>
      </c>
      <c r="AL96" s="9" t="s">
        <v>166</v>
      </c>
      <c r="AN96" s="9" t="s">
        <v>168</v>
      </c>
      <c r="AX96" t="s">
        <v>171</v>
      </c>
      <c r="BB96" t="s">
        <v>174</v>
      </c>
      <c r="BC96" t="s">
        <v>175</v>
      </c>
      <c r="BF96" t="s">
        <v>260</v>
      </c>
      <c r="BL96" t="s">
        <v>158</v>
      </c>
      <c r="BS96" s="5" t="s">
        <v>182</v>
      </c>
      <c r="BT96" s="5" t="s">
        <v>249</v>
      </c>
      <c r="BU96" t="s">
        <v>184</v>
      </c>
      <c r="CI96" s="13" t="s">
        <v>190</v>
      </c>
      <c r="CT96" t="s">
        <v>192</v>
      </c>
      <c r="CU96" t="s">
        <v>191</v>
      </c>
      <c r="CV96" t="s">
        <v>192</v>
      </c>
      <c r="CW96" t="s">
        <v>191</v>
      </c>
      <c r="CX96" t="s">
        <v>191</v>
      </c>
      <c r="CY96" t="s">
        <v>191</v>
      </c>
      <c r="DA96" t="s">
        <v>192</v>
      </c>
      <c r="DC96" t="s">
        <v>192</v>
      </c>
      <c r="DJ96" t="s">
        <v>250</v>
      </c>
      <c r="DK96" t="s">
        <v>325</v>
      </c>
      <c r="DM96" s="15" t="s">
        <v>195</v>
      </c>
      <c r="DN96" s="15" t="s">
        <v>196</v>
      </c>
      <c r="DO96" s="15" t="s">
        <v>218</v>
      </c>
      <c r="DY96" t="s">
        <v>220</v>
      </c>
      <c r="DZ96" s="11" t="s">
        <v>221</v>
      </c>
      <c r="EJ96" s="3" t="s">
        <v>254</v>
      </c>
      <c r="EO96" t="s">
        <v>201</v>
      </c>
    </row>
    <row r="97" spans="1:149" x14ac:dyDescent="0.3">
      <c r="A97" t="s">
        <v>283</v>
      </c>
      <c r="B97" s="5">
        <v>19</v>
      </c>
      <c r="C97" s="5" t="s">
        <v>278</v>
      </c>
      <c r="D97" s="55" t="s">
        <v>152</v>
      </c>
      <c r="E97" s="5" t="s">
        <v>257</v>
      </c>
      <c r="F97" t="s">
        <v>228</v>
      </c>
      <c r="G97" t="s">
        <v>155</v>
      </c>
      <c r="H97" s="55" t="s">
        <v>156</v>
      </c>
      <c r="I97" t="s">
        <v>268</v>
      </c>
      <c r="J97" s="3" t="s">
        <v>158</v>
      </c>
      <c r="R97" s="5" t="s">
        <v>246</v>
      </c>
      <c r="Y97" t="s">
        <v>212</v>
      </c>
      <c r="AB97" s="7" t="s">
        <v>158</v>
      </c>
      <c r="AC97" s="7" t="s">
        <v>158</v>
      </c>
      <c r="AD97" s="7" t="s">
        <v>158</v>
      </c>
      <c r="AE97" s="7" t="s">
        <v>158</v>
      </c>
      <c r="AF97" s="7" t="s">
        <v>158</v>
      </c>
      <c r="AH97" t="s">
        <v>165</v>
      </c>
      <c r="AL97" s="9" t="s">
        <v>166</v>
      </c>
      <c r="AM97" s="9" t="s">
        <v>167</v>
      </c>
      <c r="AQ97" s="9" t="s">
        <v>275</v>
      </c>
      <c r="AW97" t="s">
        <v>170</v>
      </c>
      <c r="AX97" t="s">
        <v>171</v>
      </c>
      <c r="BA97" t="s">
        <v>173</v>
      </c>
      <c r="BB97" t="s">
        <v>174</v>
      </c>
      <c r="BD97" t="s">
        <v>176</v>
      </c>
      <c r="BE97" t="s">
        <v>177</v>
      </c>
      <c r="BF97" t="s">
        <v>260</v>
      </c>
      <c r="BH97" t="s">
        <v>179</v>
      </c>
      <c r="BI97" t="s">
        <v>180</v>
      </c>
      <c r="BL97" t="s">
        <v>158</v>
      </c>
      <c r="BS97" s="5" t="s">
        <v>234</v>
      </c>
      <c r="BT97" s="5" t="s">
        <v>269</v>
      </c>
      <c r="BY97" s="11" t="s">
        <v>185</v>
      </c>
      <c r="BZ97" s="11" t="s">
        <v>166</v>
      </c>
      <c r="CC97" t="s">
        <v>186</v>
      </c>
      <c r="CD97" t="s">
        <v>187</v>
      </c>
      <c r="CE97" t="s">
        <v>188</v>
      </c>
      <c r="CF97" t="s">
        <v>189</v>
      </c>
      <c r="CG97" t="s">
        <v>236</v>
      </c>
      <c r="CI97" s="13" t="s">
        <v>276</v>
      </c>
      <c r="CT97" t="s">
        <v>191</v>
      </c>
      <c r="CU97" t="s">
        <v>191</v>
      </c>
      <c r="CV97" t="s">
        <v>191</v>
      </c>
      <c r="CW97" t="s">
        <v>191</v>
      </c>
      <c r="CX97" t="s">
        <v>191</v>
      </c>
      <c r="CY97" t="s">
        <v>192</v>
      </c>
      <c r="CZ97" t="s">
        <v>191</v>
      </c>
      <c r="DA97" t="s">
        <v>192</v>
      </c>
      <c r="DB97" t="s">
        <v>192</v>
      </c>
      <c r="DC97" t="s">
        <v>192</v>
      </c>
      <c r="DD97" t="s">
        <v>192</v>
      </c>
      <c r="DE97" t="s">
        <v>193</v>
      </c>
      <c r="DF97" t="s">
        <v>194</v>
      </c>
      <c r="DH97" t="s">
        <v>313</v>
      </c>
      <c r="DM97" s="15" t="s">
        <v>195</v>
      </c>
      <c r="DO97" s="15" t="s">
        <v>218</v>
      </c>
      <c r="DY97" t="s">
        <v>251</v>
      </c>
      <c r="DZ97" s="11" t="s">
        <v>221</v>
      </c>
      <c r="EA97" s="11" t="s">
        <v>199</v>
      </c>
      <c r="EC97" s="11" t="s">
        <v>222</v>
      </c>
      <c r="EH97" s="3" t="s">
        <v>224</v>
      </c>
      <c r="EI97" s="3" t="s">
        <v>225</v>
      </c>
    </row>
    <row r="98" spans="1:149" x14ac:dyDescent="0.3">
      <c r="A98" t="s">
        <v>150</v>
      </c>
      <c r="B98" s="5">
        <v>57</v>
      </c>
      <c r="C98" s="5" t="s">
        <v>203</v>
      </c>
      <c r="D98" s="55" t="s">
        <v>280</v>
      </c>
      <c r="E98" s="5" t="s">
        <v>205</v>
      </c>
      <c r="F98" t="s">
        <v>243</v>
      </c>
      <c r="G98" t="s">
        <v>311</v>
      </c>
      <c r="H98" s="55" t="s">
        <v>156</v>
      </c>
      <c r="I98" t="s">
        <v>279</v>
      </c>
      <c r="J98" s="3" t="s">
        <v>158</v>
      </c>
      <c r="W98" t="s">
        <v>161</v>
      </c>
      <c r="Y98" t="s">
        <v>212</v>
      </c>
      <c r="AA98" t="s">
        <v>274</v>
      </c>
      <c r="AB98" s="7" t="s">
        <v>158</v>
      </c>
      <c r="AC98" s="7" t="s">
        <v>158</v>
      </c>
      <c r="AD98" s="7" t="s">
        <v>158</v>
      </c>
      <c r="AE98" s="7" t="s">
        <v>158</v>
      </c>
      <c r="AF98" s="7" t="s">
        <v>158</v>
      </c>
      <c r="AG98" s="7" t="s">
        <v>158</v>
      </c>
      <c r="AH98" t="s">
        <v>165</v>
      </c>
      <c r="AI98" t="s">
        <v>231</v>
      </c>
      <c r="AL98" s="9" t="s">
        <v>166</v>
      </c>
      <c r="AN98" s="9" t="s">
        <v>168</v>
      </c>
      <c r="AP98" s="9" t="s">
        <v>169</v>
      </c>
      <c r="AR98" s="9" t="s">
        <v>233</v>
      </c>
      <c r="BB98" t="s">
        <v>174</v>
      </c>
      <c r="BC98" t="s">
        <v>175</v>
      </c>
      <c r="BG98" t="s">
        <v>178</v>
      </c>
      <c r="BI98" t="s">
        <v>180</v>
      </c>
      <c r="BJ98" t="s">
        <v>247</v>
      </c>
      <c r="BL98" t="s">
        <v>158</v>
      </c>
      <c r="BS98" s="5" t="s">
        <v>182</v>
      </c>
      <c r="BT98" s="5" t="s">
        <v>249</v>
      </c>
      <c r="BV98" t="s">
        <v>214</v>
      </c>
      <c r="BY98" s="11" t="s">
        <v>185</v>
      </c>
      <c r="CC98" t="s">
        <v>186</v>
      </c>
      <c r="CD98" t="s">
        <v>187</v>
      </c>
      <c r="CE98" t="s">
        <v>188</v>
      </c>
      <c r="CI98" s="13" t="s">
        <v>190</v>
      </c>
      <c r="CJ98" s="13" t="s">
        <v>216</v>
      </c>
      <c r="CO98" s="13" t="s">
        <v>264</v>
      </c>
      <c r="CP98" s="13" t="s">
        <v>217</v>
      </c>
      <c r="CT98" t="s">
        <v>191</v>
      </c>
      <c r="CU98" t="s">
        <v>192</v>
      </c>
      <c r="CV98" t="s">
        <v>191</v>
      </c>
      <c r="CW98" t="s">
        <v>191</v>
      </c>
      <c r="CX98" t="s">
        <v>191</v>
      </c>
      <c r="CY98" t="s">
        <v>191</v>
      </c>
      <c r="CZ98" t="s">
        <v>192</v>
      </c>
      <c r="DA98" t="s">
        <v>192</v>
      </c>
      <c r="DB98" t="s">
        <v>192</v>
      </c>
      <c r="DC98" t="s">
        <v>192</v>
      </c>
      <c r="DD98" t="s">
        <v>192</v>
      </c>
      <c r="DE98" t="s">
        <v>193</v>
      </c>
      <c r="DF98" t="s">
        <v>194</v>
      </c>
      <c r="DG98" t="s">
        <v>238</v>
      </c>
      <c r="DO98" s="15" t="s">
        <v>218</v>
      </c>
      <c r="DQ98" s="15" t="s">
        <v>297</v>
      </c>
      <c r="DS98" s="15" t="s">
        <v>219</v>
      </c>
      <c r="DY98" t="s">
        <v>220</v>
      </c>
      <c r="DZ98" s="11" t="s">
        <v>221</v>
      </c>
      <c r="EA98" s="11" t="s">
        <v>199</v>
      </c>
      <c r="EB98" s="11" t="s">
        <v>252</v>
      </c>
      <c r="EH98" s="3" t="s">
        <v>224</v>
      </c>
      <c r="EL98" s="3" t="s">
        <v>226</v>
      </c>
      <c r="EO98" t="s">
        <v>201</v>
      </c>
      <c r="EQ98" t="s">
        <v>241</v>
      </c>
    </row>
    <row r="99" spans="1:149" x14ac:dyDescent="0.3">
      <c r="A99" t="s">
        <v>283</v>
      </c>
      <c r="B99" s="5">
        <v>46</v>
      </c>
      <c r="C99" s="5" t="s">
        <v>203</v>
      </c>
      <c r="D99" s="55" t="s">
        <v>280</v>
      </c>
      <c r="E99" s="5" t="s">
        <v>205</v>
      </c>
      <c r="F99" t="s">
        <v>228</v>
      </c>
      <c r="G99" t="s">
        <v>288</v>
      </c>
      <c r="H99" s="55" t="s">
        <v>156</v>
      </c>
      <c r="I99" t="s">
        <v>268</v>
      </c>
      <c r="J99" s="3" t="s">
        <v>158</v>
      </c>
      <c r="Q99" s="5" t="s">
        <v>160</v>
      </c>
      <c r="R99" s="5" t="s">
        <v>246</v>
      </c>
      <c r="W99" t="s">
        <v>161</v>
      </c>
      <c r="X99" t="s">
        <v>163</v>
      </c>
      <c r="Y99" t="s">
        <v>212</v>
      </c>
      <c r="AB99" s="7" t="s">
        <v>158</v>
      </c>
      <c r="AC99" s="7" t="s">
        <v>210</v>
      </c>
      <c r="AD99" s="7" t="s">
        <v>158</v>
      </c>
      <c r="AE99" s="7" t="s">
        <v>158</v>
      </c>
      <c r="AF99" s="7" t="s">
        <v>158</v>
      </c>
      <c r="AG99" s="7" t="s">
        <v>158</v>
      </c>
      <c r="AH99" t="s">
        <v>165</v>
      </c>
      <c r="AL99" s="9" t="s">
        <v>166</v>
      </c>
      <c r="AM99" s="9" t="s">
        <v>167</v>
      </c>
      <c r="AN99" s="9" t="s">
        <v>168</v>
      </c>
      <c r="AO99" s="9" t="s">
        <v>232</v>
      </c>
      <c r="AP99" s="9" t="s">
        <v>169</v>
      </c>
      <c r="AX99" t="s">
        <v>171</v>
      </c>
      <c r="AY99" t="s">
        <v>172</v>
      </c>
      <c r="AZ99" t="s">
        <v>213</v>
      </c>
      <c r="BB99" t="s">
        <v>174</v>
      </c>
      <c r="BC99" t="s">
        <v>175</v>
      </c>
      <c r="BD99" t="s">
        <v>176</v>
      </c>
      <c r="BE99" t="s">
        <v>177</v>
      </c>
      <c r="BF99" t="s">
        <v>260</v>
      </c>
      <c r="BG99" t="s">
        <v>178</v>
      </c>
      <c r="BH99" t="s">
        <v>179</v>
      </c>
      <c r="BI99" t="s">
        <v>180</v>
      </c>
      <c r="BK99" t="s">
        <v>181</v>
      </c>
      <c r="BL99" t="s">
        <v>158</v>
      </c>
      <c r="BS99" s="5" t="s">
        <v>282</v>
      </c>
      <c r="BT99" s="5" t="s">
        <v>183</v>
      </c>
      <c r="BU99" t="s">
        <v>184</v>
      </c>
      <c r="BY99" s="11" t="s">
        <v>185</v>
      </c>
      <c r="BZ99" s="11" t="s">
        <v>166</v>
      </c>
      <c r="CA99" s="11" t="s">
        <v>168</v>
      </c>
      <c r="CC99" t="s">
        <v>186</v>
      </c>
      <c r="CD99" t="s">
        <v>187</v>
      </c>
      <c r="CE99" t="s">
        <v>188</v>
      </c>
      <c r="CI99" s="13" t="s">
        <v>190</v>
      </c>
      <c r="CT99" t="s">
        <v>192</v>
      </c>
      <c r="CU99" t="s">
        <v>191</v>
      </c>
      <c r="CV99" t="s">
        <v>192</v>
      </c>
      <c r="CW99" t="s">
        <v>192</v>
      </c>
      <c r="CX99" t="s">
        <v>192</v>
      </c>
      <c r="CY99" t="s">
        <v>192</v>
      </c>
      <c r="CZ99" t="s">
        <v>192</v>
      </c>
      <c r="DA99" t="s">
        <v>192</v>
      </c>
      <c r="DB99" t="s">
        <v>191</v>
      </c>
      <c r="DC99" t="s">
        <v>192</v>
      </c>
      <c r="DD99" t="s">
        <v>192</v>
      </c>
      <c r="DE99" t="s">
        <v>193</v>
      </c>
      <c r="DF99" t="s">
        <v>194</v>
      </c>
      <c r="DM99" s="15" t="s">
        <v>195</v>
      </c>
      <c r="DO99" s="15" t="s">
        <v>218</v>
      </c>
      <c r="DP99" s="15" t="s">
        <v>197</v>
      </c>
      <c r="DY99" t="s">
        <v>198</v>
      </c>
      <c r="DZ99" s="11" t="s">
        <v>221</v>
      </c>
      <c r="EA99" s="11" t="s">
        <v>199</v>
      </c>
      <c r="EB99" s="11" t="s">
        <v>252</v>
      </c>
      <c r="EC99" s="11" t="s">
        <v>222</v>
      </c>
      <c r="EG99" s="3" t="s">
        <v>200</v>
      </c>
      <c r="EH99" s="3" t="s">
        <v>224</v>
      </c>
      <c r="EI99" s="3" t="s">
        <v>225</v>
      </c>
      <c r="EL99" s="3" t="s">
        <v>226</v>
      </c>
      <c r="EO99" t="s">
        <v>201</v>
      </c>
      <c r="EQ99" t="s">
        <v>241</v>
      </c>
    </row>
    <row r="100" spans="1:149" x14ac:dyDescent="0.3">
      <c r="A100" t="s">
        <v>150</v>
      </c>
      <c r="B100" s="5">
        <v>26</v>
      </c>
      <c r="C100" s="5" t="s">
        <v>151</v>
      </c>
      <c r="D100" s="55" t="s">
        <v>361</v>
      </c>
      <c r="E100" s="5" t="s">
        <v>153</v>
      </c>
      <c r="F100" t="s">
        <v>243</v>
      </c>
      <c r="H100" s="55" t="s">
        <v>156</v>
      </c>
      <c r="I100" t="s">
        <v>268</v>
      </c>
      <c r="J100" s="3" t="s">
        <v>158</v>
      </c>
      <c r="Q100" s="5" t="s">
        <v>160</v>
      </c>
      <c r="R100" s="5" t="s">
        <v>246</v>
      </c>
      <c r="W100" t="s">
        <v>161</v>
      </c>
      <c r="Y100" t="s">
        <v>212</v>
      </c>
      <c r="AB100" s="7" t="s">
        <v>158</v>
      </c>
      <c r="AD100" s="7" t="s">
        <v>158</v>
      </c>
      <c r="AE100" s="7" t="s">
        <v>158</v>
      </c>
      <c r="AH100" t="s">
        <v>165</v>
      </c>
      <c r="AL100" s="9" t="s">
        <v>166</v>
      </c>
      <c r="AN100" s="9" t="s">
        <v>168</v>
      </c>
      <c r="AP100" s="9" t="s">
        <v>169</v>
      </c>
      <c r="AQ100" s="9" t="s">
        <v>275</v>
      </c>
      <c r="AZ100" t="s">
        <v>213</v>
      </c>
      <c r="BB100" t="s">
        <v>174</v>
      </c>
      <c r="BC100" t="s">
        <v>175</v>
      </c>
      <c r="BD100" t="s">
        <v>176</v>
      </c>
      <c r="BE100" t="s">
        <v>177</v>
      </c>
      <c r="BG100" t="s">
        <v>178</v>
      </c>
      <c r="BH100" t="s">
        <v>179</v>
      </c>
      <c r="BI100" t="s">
        <v>180</v>
      </c>
      <c r="BL100" t="s">
        <v>158</v>
      </c>
      <c r="BS100" s="5" t="s">
        <v>234</v>
      </c>
      <c r="BT100" s="5" t="s">
        <v>183</v>
      </c>
      <c r="BV100" t="s">
        <v>214</v>
      </c>
      <c r="BY100" s="11" t="s">
        <v>185</v>
      </c>
      <c r="BZ100" s="11" t="s">
        <v>166</v>
      </c>
      <c r="CA100" s="11" t="s">
        <v>168</v>
      </c>
      <c r="CC100" t="s">
        <v>186</v>
      </c>
      <c r="CD100" t="s">
        <v>187</v>
      </c>
      <c r="CF100" t="s">
        <v>189</v>
      </c>
      <c r="CG100" t="s">
        <v>236</v>
      </c>
      <c r="CI100" s="13" t="s">
        <v>276</v>
      </c>
      <c r="DE100" t="s">
        <v>193</v>
      </c>
      <c r="DF100" t="s">
        <v>194</v>
      </c>
      <c r="DM100" s="15" t="s">
        <v>195</v>
      </c>
      <c r="DN100" s="15" t="s">
        <v>196</v>
      </c>
      <c r="DO100" s="15" t="s">
        <v>218</v>
      </c>
      <c r="DP100" s="15" t="s">
        <v>197</v>
      </c>
      <c r="DY100" t="s">
        <v>220</v>
      </c>
      <c r="DZ100" s="11" t="s">
        <v>221</v>
      </c>
      <c r="EA100" s="11" t="s">
        <v>199</v>
      </c>
      <c r="EG100" s="3" t="s">
        <v>200</v>
      </c>
      <c r="EH100" s="3" t="s">
        <v>224</v>
      </c>
      <c r="EL100" s="3" t="s">
        <v>226</v>
      </c>
      <c r="EO100" t="s">
        <v>201</v>
      </c>
      <c r="EQ100" t="s">
        <v>241</v>
      </c>
      <c r="ER100" t="s">
        <v>277</v>
      </c>
    </row>
    <row r="101" spans="1:149" x14ac:dyDescent="0.3">
      <c r="A101" t="s">
        <v>283</v>
      </c>
      <c r="B101" s="5">
        <v>18</v>
      </c>
      <c r="C101" s="5" t="s">
        <v>278</v>
      </c>
      <c r="D101" s="55" t="s">
        <v>152</v>
      </c>
      <c r="E101" s="5" t="s">
        <v>257</v>
      </c>
      <c r="F101" t="s">
        <v>228</v>
      </c>
      <c r="G101" t="s">
        <v>311</v>
      </c>
      <c r="H101" s="55" t="s">
        <v>156</v>
      </c>
      <c r="I101" t="s">
        <v>362</v>
      </c>
      <c r="J101" s="3" t="s">
        <v>158</v>
      </c>
      <c r="K101" s="3" t="s">
        <v>159</v>
      </c>
      <c r="R101" s="5" t="s">
        <v>246</v>
      </c>
      <c r="W101" t="s">
        <v>274</v>
      </c>
      <c r="Y101" t="s">
        <v>212</v>
      </c>
      <c r="AB101" s="7" t="s">
        <v>158</v>
      </c>
      <c r="AC101" s="7" t="s">
        <v>158</v>
      </c>
      <c r="AD101" s="7" t="s">
        <v>158</v>
      </c>
      <c r="AE101" s="7" t="s">
        <v>158</v>
      </c>
      <c r="AF101" s="7" t="s">
        <v>158</v>
      </c>
      <c r="AG101" s="7" t="s">
        <v>158</v>
      </c>
      <c r="AH101" t="s">
        <v>165</v>
      </c>
      <c r="AI101" t="s">
        <v>231</v>
      </c>
      <c r="AL101" s="9" t="s">
        <v>166</v>
      </c>
      <c r="AM101" s="9" t="s">
        <v>167</v>
      </c>
      <c r="AN101" s="9" t="s">
        <v>168</v>
      </c>
      <c r="AO101" s="9" t="s">
        <v>232</v>
      </c>
      <c r="AW101" t="s">
        <v>170</v>
      </c>
      <c r="AX101" t="s">
        <v>171</v>
      </c>
      <c r="AY101" t="s">
        <v>172</v>
      </c>
      <c r="AZ101" t="s">
        <v>213</v>
      </c>
      <c r="BB101" t="s">
        <v>174</v>
      </c>
      <c r="BC101" t="s">
        <v>175</v>
      </c>
      <c r="BD101" t="s">
        <v>176</v>
      </c>
      <c r="BE101" t="s">
        <v>177</v>
      </c>
      <c r="BF101" t="s">
        <v>260</v>
      </c>
      <c r="BH101" t="s">
        <v>179</v>
      </c>
      <c r="BI101" t="s">
        <v>180</v>
      </c>
      <c r="BJ101" t="s">
        <v>247</v>
      </c>
      <c r="BL101" t="s">
        <v>158</v>
      </c>
      <c r="BS101" s="5" t="s">
        <v>182</v>
      </c>
      <c r="BT101" s="5" t="s">
        <v>183</v>
      </c>
      <c r="BU101" t="s">
        <v>184</v>
      </c>
      <c r="BX101" t="s">
        <v>235</v>
      </c>
      <c r="BY101" s="11" t="s">
        <v>185</v>
      </c>
      <c r="BZ101" s="11" t="s">
        <v>166</v>
      </c>
      <c r="CA101" s="11" t="s">
        <v>168</v>
      </c>
      <c r="CC101" t="s">
        <v>186</v>
      </c>
      <c r="CD101" t="s">
        <v>187</v>
      </c>
      <c r="CE101" t="s">
        <v>188</v>
      </c>
      <c r="CF101" t="s">
        <v>189</v>
      </c>
      <c r="CG101" t="s">
        <v>236</v>
      </c>
      <c r="CH101" t="s">
        <v>237</v>
      </c>
      <c r="CI101" s="13" t="s">
        <v>215</v>
      </c>
      <c r="CT101" t="s">
        <v>191</v>
      </c>
      <c r="CU101" t="s">
        <v>191</v>
      </c>
      <c r="CV101" t="s">
        <v>191</v>
      </c>
      <c r="CW101" t="s">
        <v>191</v>
      </c>
      <c r="CX101" t="s">
        <v>191</v>
      </c>
      <c r="CY101" t="s">
        <v>191</v>
      </c>
      <c r="CZ101" t="s">
        <v>191</v>
      </c>
      <c r="DA101" t="s">
        <v>192</v>
      </c>
      <c r="DB101" t="s">
        <v>192</v>
      </c>
      <c r="DC101" t="s">
        <v>192</v>
      </c>
      <c r="DD101" t="s">
        <v>192</v>
      </c>
      <c r="DE101" t="s">
        <v>193</v>
      </c>
      <c r="DF101" t="s">
        <v>194</v>
      </c>
      <c r="DN101" s="15" t="s">
        <v>196</v>
      </c>
      <c r="DO101" s="15" t="s">
        <v>218</v>
      </c>
      <c r="DP101" s="15" t="s">
        <v>197</v>
      </c>
      <c r="DY101" t="s">
        <v>198</v>
      </c>
      <c r="DZ101" s="11" t="s">
        <v>221</v>
      </c>
      <c r="EA101" s="11" t="s">
        <v>199</v>
      </c>
      <c r="EB101" s="11" t="s">
        <v>252</v>
      </c>
      <c r="EC101" s="11" t="s">
        <v>222</v>
      </c>
      <c r="EG101" s="3" t="s">
        <v>200</v>
      </c>
      <c r="EH101" s="3" t="s">
        <v>224</v>
      </c>
      <c r="EO101" t="s">
        <v>201</v>
      </c>
      <c r="EP101" t="s">
        <v>240</v>
      </c>
      <c r="EQ101" t="s">
        <v>241</v>
      </c>
    </row>
    <row r="102" spans="1:149" x14ac:dyDescent="0.3">
      <c r="A102" t="s">
        <v>283</v>
      </c>
      <c r="B102" s="5">
        <v>46</v>
      </c>
      <c r="C102" s="5" t="s">
        <v>151</v>
      </c>
      <c r="D102" s="55" t="s">
        <v>320</v>
      </c>
      <c r="E102" s="5" t="s">
        <v>227</v>
      </c>
      <c r="F102" t="s">
        <v>350</v>
      </c>
      <c r="G102" t="s">
        <v>311</v>
      </c>
      <c r="H102" s="55" t="s">
        <v>230</v>
      </c>
      <c r="I102" t="s">
        <v>279</v>
      </c>
      <c r="J102" s="3" t="s">
        <v>158</v>
      </c>
      <c r="R102" s="5" t="s">
        <v>246</v>
      </c>
      <c r="W102" t="s">
        <v>274</v>
      </c>
      <c r="Y102" t="s">
        <v>212</v>
      </c>
      <c r="AB102" s="7" t="s">
        <v>158</v>
      </c>
      <c r="AC102" s="7" t="s">
        <v>158</v>
      </c>
      <c r="AD102" s="7" t="s">
        <v>158</v>
      </c>
      <c r="AE102" s="7" t="s">
        <v>158</v>
      </c>
      <c r="AF102" s="7" t="s">
        <v>158</v>
      </c>
      <c r="AG102" s="7" t="s">
        <v>158</v>
      </c>
      <c r="AI102" t="s">
        <v>231</v>
      </c>
      <c r="AL102" s="9" t="s">
        <v>166</v>
      </c>
      <c r="AW102" t="s">
        <v>170</v>
      </c>
      <c r="BC102" t="s">
        <v>175</v>
      </c>
      <c r="BL102" t="s">
        <v>158</v>
      </c>
      <c r="BS102" s="5" t="s">
        <v>353</v>
      </c>
      <c r="BT102" s="5" t="s">
        <v>262</v>
      </c>
      <c r="BW102" t="s">
        <v>296</v>
      </c>
      <c r="BY102" s="11" t="s">
        <v>185</v>
      </c>
      <c r="BZ102" s="11" t="s">
        <v>166</v>
      </c>
      <c r="CC102" t="s">
        <v>186</v>
      </c>
      <c r="CI102" s="13" t="s">
        <v>190</v>
      </c>
      <c r="CJ102" s="13" t="s">
        <v>216</v>
      </c>
      <c r="DB102" t="s">
        <v>192</v>
      </c>
      <c r="DF102" t="s">
        <v>194</v>
      </c>
      <c r="DN102" s="15" t="s">
        <v>196</v>
      </c>
      <c r="DY102" t="s">
        <v>220</v>
      </c>
      <c r="ED102" s="11" t="s">
        <v>223</v>
      </c>
      <c r="EH102" s="3" t="s">
        <v>224</v>
      </c>
    </row>
    <row r="103" spans="1:149" x14ac:dyDescent="0.3">
      <c r="A103" t="s">
        <v>283</v>
      </c>
      <c r="B103" s="5">
        <v>19</v>
      </c>
      <c r="C103" s="5" t="s">
        <v>151</v>
      </c>
      <c r="D103" s="55" t="s">
        <v>152</v>
      </c>
      <c r="E103" s="5" t="s">
        <v>257</v>
      </c>
      <c r="F103" t="s">
        <v>228</v>
      </c>
      <c r="G103" t="s">
        <v>311</v>
      </c>
      <c r="H103" s="55" t="s">
        <v>156</v>
      </c>
      <c r="I103" t="s">
        <v>268</v>
      </c>
      <c r="K103" s="3" t="s">
        <v>159</v>
      </c>
      <c r="M103" s="3" t="s">
        <v>210</v>
      </c>
      <c r="T103" s="5" t="s">
        <v>315</v>
      </c>
      <c r="W103" t="s">
        <v>274</v>
      </c>
      <c r="X103" t="s">
        <v>161</v>
      </c>
      <c r="AD103" s="7" t="s">
        <v>159</v>
      </c>
      <c r="AF103" s="7" t="s">
        <v>210</v>
      </c>
      <c r="AH103" t="s">
        <v>165</v>
      </c>
      <c r="AI103" t="s">
        <v>231</v>
      </c>
      <c r="AL103" s="9" t="s">
        <v>166</v>
      </c>
      <c r="AM103" s="9" t="s">
        <v>167</v>
      </c>
      <c r="AN103" s="9" t="s">
        <v>168</v>
      </c>
      <c r="AO103" s="9" t="s">
        <v>232</v>
      </c>
      <c r="AW103" t="s">
        <v>170</v>
      </c>
      <c r="AX103" t="s">
        <v>171</v>
      </c>
      <c r="AY103" t="s">
        <v>172</v>
      </c>
      <c r="AZ103" t="s">
        <v>213</v>
      </c>
      <c r="BA103" t="s">
        <v>173</v>
      </c>
      <c r="BB103" t="s">
        <v>174</v>
      </c>
      <c r="BC103" t="s">
        <v>175</v>
      </c>
      <c r="BD103" t="s">
        <v>176</v>
      </c>
      <c r="BE103" t="s">
        <v>177</v>
      </c>
      <c r="BG103" t="s">
        <v>178</v>
      </c>
      <c r="BJ103" t="s">
        <v>247</v>
      </c>
      <c r="BK103" t="s">
        <v>181</v>
      </c>
      <c r="BL103" t="s">
        <v>158</v>
      </c>
      <c r="BS103" s="5" t="s">
        <v>234</v>
      </c>
      <c r="BT103" s="5" t="s">
        <v>249</v>
      </c>
      <c r="BY103" s="11" t="s">
        <v>185</v>
      </c>
      <c r="BZ103" s="11" t="s">
        <v>166</v>
      </c>
      <c r="CA103" s="11" t="s">
        <v>168</v>
      </c>
      <c r="CC103" t="s">
        <v>186</v>
      </c>
      <c r="CF103" t="s">
        <v>189</v>
      </c>
      <c r="CI103" s="13" t="s">
        <v>276</v>
      </c>
      <c r="CJ103" s="13" t="s">
        <v>216</v>
      </c>
      <c r="CL103" s="13" t="s">
        <v>270</v>
      </c>
      <c r="CT103" t="s">
        <v>191</v>
      </c>
      <c r="CU103" t="s">
        <v>191</v>
      </c>
      <c r="CV103" t="s">
        <v>191</v>
      </c>
      <c r="CW103" t="s">
        <v>191</v>
      </c>
      <c r="CX103" t="s">
        <v>191</v>
      </c>
      <c r="CY103" t="s">
        <v>191</v>
      </c>
      <c r="CZ103" t="s">
        <v>191</v>
      </c>
      <c r="DA103" t="s">
        <v>192</v>
      </c>
      <c r="DB103" t="s">
        <v>192</v>
      </c>
      <c r="DC103" t="s">
        <v>192</v>
      </c>
      <c r="DD103" t="s">
        <v>192</v>
      </c>
      <c r="DE103" t="s">
        <v>193</v>
      </c>
      <c r="DF103" t="s">
        <v>194</v>
      </c>
      <c r="DM103" s="15" t="s">
        <v>195</v>
      </c>
      <c r="DO103" s="15" t="s">
        <v>218</v>
      </c>
      <c r="DP103" s="15" t="s">
        <v>197</v>
      </c>
      <c r="DY103" t="s">
        <v>251</v>
      </c>
      <c r="DZ103" s="11" t="s">
        <v>221</v>
      </c>
      <c r="EA103" s="11" t="s">
        <v>199</v>
      </c>
      <c r="EB103" s="11" t="s">
        <v>252</v>
      </c>
      <c r="ED103" s="11" t="s">
        <v>223</v>
      </c>
      <c r="EG103" s="3" t="s">
        <v>200</v>
      </c>
      <c r="EI103" s="3" t="s">
        <v>225</v>
      </c>
      <c r="EO103" t="s">
        <v>201</v>
      </c>
      <c r="EP103" t="s">
        <v>240</v>
      </c>
    </row>
    <row r="104" spans="1:149" x14ac:dyDescent="0.3">
      <c r="A104" t="s">
        <v>283</v>
      </c>
      <c r="B104" s="5">
        <v>18</v>
      </c>
      <c r="C104" s="5" t="s">
        <v>278</v>
      </c>
      <c r="D104" s="55" t="s">
        <v>152</v>
      </c>
      <c r="E104" s="5" t="s">
        <v>257</v>
      </c>
      <c r="F104" t="s">
        <v>243</v>
      </c>
      <c r="H104" s="55" t="s">
        <v>156</v>
      </c>
      <c r="I104" t="s">
        <v>279</v>
      </c>
      <c r="J104" s="3" t="s">
        <v>158</v>
      </c>
      <c r="K104" s="3" t="s">
        <v>159</v>
      </c>
      <c r="R104" s="5" t="s">
        <v>246</v>
      </c>
      <c r="W104" t="s">
        <v>161</v>
      </c>
      <c r="Y104" t="s">
        <v>212</v>
      </c>
      <c r="AB104" s="7" t="s">
        <v>158</v>
      </c>
      <c r="AC104" s="7" t="s">
        <v>158</v>
      </c>
      <c r="AD104" s="7" t="s">
        <v>158</v>
      </c>
      <c r="AE104" s="7" t="s">
        <v>158</v>
      </c>
      <c r="AH104" t="s">
        <v>165</v>
      </c>
      <c r="AL104" s="9" t="s">
        <v>166</v>
      </c>
      <c r="AM104" s="9" t="s">
        <v>167</v>
      </c>
      <c r="AN104" s="9" t="s">
        <v>168</v>
      </c>
      <c r="AO104" s="9" t="s">
        <v>232</v>
      </c>
      <c r="AP104" s="9" t="s">
        <v>169</v>
      </c>
      <c r="AQ104" s="9" t="s">
        <v>275</v>
      </c>
      <c r="AT104" s="9" t="s">
        <v>295</v>
      </c>
      <c r="AW104" t="s">
        <v>170</v>
      </c>
      <c r="AX104" t="s">
        <v>171</v>
      </c>
      <c r="AY104" t="s">
        <v>172</v>
      </c>
      <c r="AZ104" t="s">
        <v>213</v>
      </c>
      <c r="BC104" t="s">
        <v>175</v>
      </c>
      <c r="BD104" t="s">
        <v>176</v>
      </c>
      <c r="BF104" t="s">
        <v>260</v>
      </c>
      <c r="BG104" t="s">
        <v>178</v>
      </c>
      <c r="BI104" t="s">
        <v>180</v>
      </c>
      <c r="BJ104" t="s">
        <v>247</v>
      </c>
      <c r="BL104" t="s">
        <v>158</v>
      </c>
      <c r="BM104" t="s">
        <v>281</v>
      </c>
      <c r="BN104" t="s">
        <v>159</v>
      </c>
      <c r="BS104" s="5" t="s">
        <v>234</v>
      </c>
      <c r="BT104" s="5" t="s">
        <v>183</v>
      </c>
      <c r="BU104" t="s">
        <v>184</v>
      </c>
      <c r="BV104" t="s">
        <v>214</v>
      </c>
      <c r="BY104" s="11" t="s">
        <v>185</v>
      </c>
      <c r="BZ104" s="11" t="s">
        <v>166</v>
      </c>
      <c r="CA104" s="11" t="s">
        <v>168</v>
      </c>
      <c r="CC104" t="s">
        <v>186</v>
      </c>
      <c r="CD104" t="s">
        <v>187</v>
      </c>
      <c r="CE104" t="s">
        <v>188</v>
      </c>
      <c r="CF104" t="s">
        <v>189</v>
      </c>
      <c r="CG104" t="s">
        <v>236</v>
      </c>
      <c r="CI104" s="13" t="s">
        <v>190</v>
      </c>
      <c r="CT104" t="s">
        <v>192</v>
      </c>
      <c r="CU104" t="s">
        <v>191</v>
      </c>
      <c r="CV104" t="s">
        <v>191</v>
      </c>
      <c r="CW104" t="s">
        <v>191</v>
      </c>
      <c r="CX104" t="s">
        <v>191</v>
      </c>
      <c r="CY104" t="s">
        <v>192</v>
      </c>
      <c r="CZ104" t="s">
        <v>192</v>
      </c>
      <c r="DA104" t="s">
        <v>192</v>
      </c>
      <c r="DB104" t="s">
        <v>191</v>
      </c>
      <c r="DC104" t="s">
        <v>191</v>
      </c>
      <c r="DD104" t="s">
        <v>191</v>
      </c>
      <c r="DE104" t="s">
        <v>193</v>
      </c>
      <c r="DL104" t="s">
        <v>326</v>
      </c>
      <c r="DM104" s="15" t="s">
        <v>195</v>
      </c>
      <c r="DY104" t="s">
        <v>198</v>
      </c>
      <c r="DZ104" s="11" t="s">
        <v>221</v>
      </c>
      <c r="ED104" s="11" t="s">
        <v>223</v>
      </c>
      <c r="EG104" s="3" t="s">
        <v>200</v>
      </c>
      <c r="EH104" s="3" t="s">
        <v>224</v>
      </c>
      <c r="EI104" s="3" t="s">
        <v>225</v>
      </c>
      <c r="EO104" t="s">
        <v>201</v>
      </c>
      <c r="EP104" t="s">
        <v>240</v>
      </c>
    </row>
    <row r="105" spans="1:149" x14ac:dyDescent="0.3">
      <c r="A105" t="s">
        <v>150</v>
      </c>
      <c r="B105" s="5">
        <v>20</v>
      </c>
      <c r="C105" s="5" t="s">
        <v>278</v>
      </c>
      <c r="D105" s="55" t="s">
        <v>152</v>
      </c>
      <c r="E105" s="5" t="s">
        <v>257</v>
      </c>
      <c r="F105" t="s">
        <v>228</v>
      </c>
      <c r="H105" s="55" t="s">
        <v>156</v>
      </c>
      <c r="I105" t="s">
        <v>157</v>
      </c>
      <c r="J105" s="3" t="s">
        <v>158</v>
      </c>
      <c r="K105" s="3" t="s">
        <v>159</v>
      </c>
      <c r="R105" s="5" t="s">
        <v>246</v>
      </c>
      <c r="W105" t="s">
        <v>161</v>
      </c>
      <c r="Y105" t="s">
        <v>212</v>
      </c>
      <c r="AB105" s="7" t="s">
        <v>158</v>
      </c>
      <c r="AC105" s="7" t="s">
        <v>158</v>
      </c>
      <c r="AD105" s="7" t="s">
        <v>158</v>
      </c>
      <c r="AE105" s="7" t="s">
        <v>158</v>
      </c>
      <c r="AF105" s="7" t="s">
        <v>158</v>
      </c>
      <c r="AG105" s="7" t="s">
        <v>158</v>
      </c>
      <c r="AH105" t="s">
        <v>165</v>
      </c>
      <c r="AL105" s="9" t="s">
        <v>166</v>
      </c>
      <c r="AM105" s="9" t="s">
        <v>167</v>
      </c>
      <c r="AN105" s="9" t="s">
        <v>168</v>
      </c>
      <c r="AO105" s="9" t="s">
        <v>232</v>
      </c>
      <c r="AW105" t="s">
        <v>170</v>
      </c>
      <c r="AY105" t="s">
        <v>172</v>
      </c>
      <c r="AZ105" t="s">
        <v>213</v>
      </c>
      <c r="BC105" t="s">
        <v>175</v>
      </c>
      <c r="BG105" t="s">
        <v>178</v>
      </c>
      <c r="BJ105" t="s">
        <v>247</v>
      </c>
      <c r="BL105" t="s">
        <v>158</v>
      </c>
      <c r="BS105" s="5" t="s">
        <v>282</v>
      </c>
      <c r="BT105" s="5" t="s">
        <v>183</v>
      </c>
      <c r="BU105" t="s">
        <v>184</v>
      </c>
      <c r="BY105" s="11" t="s">
        <v>185</v>
      </c>
      <c r="BZ105" s="11" t="s">
        <v>166</v>
      </c>
      <c r="CA105" s="11" t="s">
        <v>168</v>
      </c>
      <c r="CC105" t="s">
        <v>186</v>
      </c>
      <c r="CD105" t="s">
        <v>187</v>
      </c>
      <c r="CF105" t="s">
        <v>189</v>
      </c>
      <c r="CG105" t="s">
        <v>236</v>
      </c>
      <c r="CH105" t="s">
        <v>237</v>
      </c>
      <c r="CI105" s="13" t="s">
        <v>215</v>
      </c>
      <c r="CK105" s="13" t="s">
        <v>263</v>
      </c>
      <c r="CM105" s="13" t="s">
        <v>289</v>
      </c>
      <c r="CT105" t="s">
        <v>192</v>
      </c>
      <c r="CU105" t="s">
        <v>192</v>
      </c>
      <c r="CV105" t="s">
        <v>192</v>
      </c>
      <c r="CW105" t="s">
        <v>192</v>
      </c>
      <c r="CX105" t="s">
        <v>192</v>
      </c>
      <c r="CY105" t="s">
        <v>192</v>
      </c>
      <c r="CZ105" t="s">
        <v>192</v>
      </c>
      <c r="DA105" t="s">
        <v>192</v>
      </c>
      <c r="DB105" t="s">
        <v>192</v>
      </c>
      <c r="DC105" t="s">
        <v>192</v>
      </c>
      <c r="DD105" t="s">
        <v>192</v>
      </c>
      <c r="DE105" t="s">
        <v>193</v>
      </c>
      <c r="DM105" s="15" t="s">
        <v>195</v>
      </c>
      <c r="DO105" s="15" t="s">
        <v>218</v>
      </c>
      <c r="DY105" t="s">
        <v>220</v>
      </c>
      <c r="DZ105" s="11" t="s">
        <v>221</v>
      </c>
      <c r="EH105" s="3" t="s">
        <v>224</v>
      </c>
      <c r="EO105" t="s">
        <v>201</v>
      </c>
    </row>
    <row r="106" spans="1:149" x14ac:dyDescent="0.3">
      <c r="A106" t="s">
        <v>283</v>
      </c>
      <c r="B106" s="5">
        <v>43</v>
      </c>
      <c r="C106" s="5" t="s">
        <v>314</v>
      </c>
      <c r="D106" s="55" t="s">
        <v>242</v>
      </c>
      <c r="E106" s="5" t="s">
        <v>205</v>
      </c>
      <c r="F106" t="s">
        <v>287</v>
      </c>
      <c r="G106" t="s">
        <v>273</v>
      </c>
      <c r="H106" s="55" t="s">
        <v>156</v>
      </c>
      <c r="I106" t="s">
        <v>208</v>
      </c>
      <c r="J106" s="3" t="s">
        <v>158</v>
      </c>
      <c r="K106" s="3" t="s">
        <v>159</v>
      </c>
      <c r="L106" s="3" t="s">
        <v>209</v>
      </c>
      <c r="P106" s="5" t="s">
        <v>259</v>
      </c>
      <c r="Q106" s="5" t="s">
        <v>160</v>
      </c>
      <c r="R106" s="5" t="s">
        <v>246</v>
      </c>
      <c r="W106" t="s">
        <v>163</v>
      </c>
      <c r="Y106" t="s">
        <v>212</v>
      </c>
      <c r="AA106" t="s">
        <v>274</v>
      </c>
      <c r="AB106" s="7" t="s">
        <v>158</v>
      </c>
      <c r="AC106" s="7" t="s">
        <v>158</v>
      </c>
      <c r="AD106" s="7" t="s">
        <v>158</v>
      </c>
      <c r="AE106" s="7" t="s">
        <v>158</v>
      </c>
      <c r="AF106" s="7" t="s">
        <v>158</v>
      </c>
      <c r="AG106" s="7" t="s">
        <v>158</v>
      </c>
      <c r="AH106" t="s">
        <v>165</v>
      </c>
      <c r="AL106" s="9" t="s">
        <v>166</v>
      </c>
      <c r="AN106" s="9" t="s">
        <v>168</v>
      </c>
      <c r="AQ106" s="9" t="s">
        <v>275</v>
      </c>
      <c r="AW106" t="s">
        <v>170</v>
      </c>
      <c r="AX106" t="s">
        <v>171</v>
      </c>
      <c r="AY106" t="s">
        <v>172</v>
      </c>
      <c r="BB106" t="s">
        <v>174</v>
      </c>
      <c r="BC106" t="s">
        <v>175</v>
      </c>
      <c r="BD106" t="s">
        <v>176</v>
      </c>
      <c r="BE106" t="s">
        <v>177</v>
      </c>
      <c r="BG106" t="s">
        <v>178</v>
      </c>
      <c r="BH106" t="s">
        <v>179</v>
      </c>
      <c r="BI106" t="s">
        <v>180</v>
      </c>
      <c r="BJ106" t="s">
        <v>247</v>
      </c>
      <c r="BL106" t="s">
        <v>158</v>
      </c>
      <c r="BS106" s="5" t="s">
        <v>248</v>
      </c>
      <c r="BT106" s="5" t="s">
        <v>269</v>
      </c>
      <c r="BU106" t="s">
        <v>184</v>
      </c>
      <c r="BV106" t="s">
        <v>214</v>
      </c>
      <c r="BY106" s="11" t="s">
        <v>185</v>
      </c>
      <c r="BZ106" s="11" t="s">
        <v>166</v>
      </c>
      <c r="CA106" s="11" t="s">
        <v>168</v>
      </c>
      <c r="CC106" t="s">
        <v>186</v>
      </c>
      <c r="CD106" t="s">
        <v>187</v>
      </c>
      <c r="CE106" t="s">
        <v>188</v>
      </c>
      <c r="CF106" t="s">
        <v>189</v>
      </c>
      <c r="CH106" t="s">
        <v>237</v>
      </c>
      <c r="CI106" s="13" t="s">
        <v>215</v>
      </c>
      <c r="CJ106" s="13" t="s">
        <v>216</v>
      </c>
      <c r="CK106" s="13" t="s">
        <v>263</v>
      </c>
      <c r="CL106" s="13" t="s">
        <v>270</v>
      </c>
      <c r="CM106" s="13" t="s">
        <v>289</v>
      </c>
      <c r="CN106" s="13" t="s">
        <v>291</v>
      </c>
      <c r="CQ106" s="13" t="s">
        <v>286</v>
      </c>
      <c r="CT106" t="s">
        <v>192</v>
      </c>
      <c r="CU106" t="s">
        <v>191</v>
      </c>
      <c r="CV106" t="s">
        <v>191</v>
      </c>
      <c r="CW106" t="s">
        <v>191</v>
      </c>
      <c r="CX106" t="s">
        <v>191</v>
      </c>
      <c r="CY106" t="s">
        <v>192</v>
      </c>
      <c r="CZ106" t="s">
        <v>192</v>
      </c>
      <c r="DA106" t="s">
        <v>192</v>
      </c>
      <c r="DB106" t="s">
        <v>192</v>
      </c>
      <c r="DC106" t="s">
        <v>192</v>
      </c>
      <c r="DD106" t="s">
        <v>192</v>
      </c>
      <c r="DE106" t="s">
        <v>193</v>
      </c>
      <c r="DF106" t="s">
        <v>194</v>
      </c>
      <c r="DG106" t="s">
        <v>238</v>
      </c>
      <c r="DN106" s="15" t="s">
        <v>196</v>
      </c>
      <c r="DO106" s="15" t="s">
        <v>218</v>
      </c>
      <c r="DR106" s="15" t="s">
        <v>293</v>
      </c>
      <c r="DY106" t="s">
        <v>220</v>
      </c>
      <c r="DZ106" s="11" t="s">
        <v>221</v>
      </c>
      <c r="EA106" s="11" t="s">
        <v>199</v>
      </c>
      <c r="EC106" s="11" t="s">
        <v>222</v>
      </c>
      <c r="ED106" s="11" t="s">
        <v>223</v>
      </c>
      <c r="EG106" s="3" t="s">
        <v>200</v>
      </c>
      <c r="EH106" s="3" t="s">
        <v>224</v>
      </c>
      <c r="EI106" s="3" t="s">
        <v>225</v>
      </c>
      <c r="EL106" s="3" t="s">
        <v>226</v>
      </c>
      <c r="ES106" t="s">
        <v>202</v>
      </c>
    </row>
    <row r="107" spans="1:149" x14ac:dyDescent="0.3">
      <c r="A107" t="s">
        <v>150</v>
      </c>
      <c r="B107" s="5">
        <v>30</v>
      </c>
      <c r="C107" s="5" t="s">
        <v>278</v>
      </c>
      <c r="D107" s="55" t="s">
        <v>204</v>
      </c>
      <c r="E107" s="5" t="s">
        <v>205</v>
      </c>
      <c r="F107" t="s">
        <v>228</v>
      </c>
      <c r="G107" t="s">
        <v>299</v>
      </c>
      <c r="H107" s="55" t="s">
        <v>230</v>
      </c>
      <c r="J107" s="3" t="s">
        <v>158</v>
      </c>
      <c r="K107" s="3" t="s">
        <v>159</v>
      </c>
      <c r="L107" s="3" t="s">
        <v>209</v>
      </c>
      <c r="M107" s="3" t="s">
        <v>210</v>
      </c>
      <c r="P107" s="5" t="s">
        <v>259</v>
      </c>
      <c r="Q107" s="5" t="s">
        <v>160</v>
      </c>
      <c r="R107" s="5" t="s">
        <v>246</v>
      </c>
      <c r="S107" s="5" t="s">
        <v>304</v>
      </c>
      <c r="T107" s="5" t="s">
        <v>315</v>
      </c>
      <c r="W107" t="s">
        <v>212</v>
      </c>
      <c r="X107" t="s">
        <v>212</v>
      </c>
      <c r="Y107" t="s">
        <v>212</v>
      </c>
      <c r="AA107" t="s">
        <v>274</v>
      </c>
      <c r="AB107" s="7" t="s">
        <v>158</v>
      </c>
      <c r="AC107" s="7" t="s">
        <v>158</v>
      </c>
      <c r="AD107" s="7" t="s">
        <v>158</v>
      </c>
      <c r="AE107" s="7" t="s">
        <v>158</v>
      </c>
      <c r="AF107" s="7" t="s">
        <v>158</v>
      </c>
      <c r="AG107" s="7" t="s">
        <v>158</v>
      </c>
      <c r="AH107" t="s">
        <v>165</v>
      </c>
      <c r="AL107" s="9" t="s">
        <v>166</v>
      </c>
      <c r="AM107" s="9" t="s">
        <v>167</v>
      </c>
      <c r="AN107" s="9" t="s">
        <v>168</v>
      </c>
      <c r="AO107" s="9" t="s">
        <v>232</v>
      </c>
      <c r="AW107" t="s">
        <v>170</v>
      </c>
      <c r="AX107" t="s">
        <v>171</v>
      </c>
      <c r="AY107" t="s">
        <v>172</v>
      </c>
      <c r="BA107" t="s">
        <v>173</v>
      </c>
      <c r="BB107" t="s">
        <v>174</v>
      </c>
      <c r="BC107" t="s">
        <v>175</v>
      </c>
      <c r="BG107" t="s">
        <v>178</v>
      </c>
      <c r="BL107" t="s">
        <v>158</v>
      </c>
      <c r="BN107" t="s">
        <v>159</v>
      </c>
      <c r="BO107" t="s">
        <v>210</v>
      </c>
      <c r="BS107" s="5" t="s">
        <v>248</v>
      </c>
      <c r="BT107" s="5" t="s">
        <v>262</v>
      </c>
      <c r="BY107" s="11" t="s">
        <v>185</v>
      </c>
      <c r="CC107" t="s">
        <v>186</v>
      </c>
      <c r="CI107" s="13" t="s">
        <v>190</v>
      </c>
      <c r="CT107" t="s">
        <v>192</v>
      </c>
      <c r="CU107" t="s">
        <v>191</v>
      </c>
      <c r="CV107" t="s">
        <v>191</v>
      </c>
      <c r="CW107" t="s">
        <v>191</v>
      </c>
      <c r="CX107" t="s">
        <v>191</v>
      </c>
      <c r="CY107" t="s">
        <v>191</v>
      </c>
      <c r="CZ107" t="s">
        <v>192</v>
      </c>
      <c r="DA107" t="s">
        <v>192</v>
      </c>
      <c r="DB107" t="s">
        <v>192</v>
      </c>
      <c r="DC107" t="s">
        <v>192</v>
      </c>
      <c r="DD107" t="s">
        <v>192</v>
      </c>
      <c r="DE107" t="s">
        <v>193</v>
      </c>
      <c r="DF107" t="s">
        <v>194</v>
      </c>
      <c r="DM107" s="15" t="s">
        <v>195</v>
      </c>
      <c r="DO107" s="15" t="s">
        <v>218</v>
      </c>
      <c r="DP107" s="15" t="s">
        <v>197</v>
      </c>
      <c r="DY107" t="s">
        <v>198</v>
      </c>
      <c r="DZ107" s="11" t="s">
        <v>221</v>
      </c>
      <c r="EB107" s="11" t="s">
        <v>252</v>
      </c>
      <c r="EG107" s="3" t="s">
        <v>200</v>
      </c>
      <c r="EI107" s="3" t="s">
        <v>225</v>
      </c>
      <c r="EL107" s="3" t="s">
        <v>226</v>
      </c>
    </row>
    <row r="108" spans="1:149" x14ac:dyDescent="0.3">
      <c r="A108" t="s">
        <v>283</v>
      </c>
      <c r="B108" s="5">
        <v>30</v>
      </c>
      <c r="C108" s="5" t="s">
        <v>203</v>
      </c>
      <c r="D108" s="55" t="s">
        <v>318</v>
      </c>
      <c r="E108" s="5" t="s">
        <v>227</v>
      </c>
      <c r="F108" t="s">
        <v>243</v>
      </c>
      <c r="G108" t="s">
        <v>303</v>
      </c>
      <c r="H108" s="55" t="s">
        <v>245</v>
      </c>
      <c r="J108" s="3" t="s">
        <v>158</v>
      </c>
      <c r="P108" s="5" t="s">
        <v>259</v>
      </c>
      <c r="R108" s="5" t="s">
        <v>246</v>
      </c>
      <c r="Y108" t="s">
        <v>212</v>
      </c>
      <c r="AB108" s="7" t="s">
        <v>158</v>
      </c>
      <c r="AC108" s="7" t="s">
        <v>158</v>
      </c>
      <c r="AD108" s="7" t="s">
        <v>158</v>
      </c>
      <c r="AE108" s="7" t="s">
        <v>158</v>
      </c>
      <c r="AF108" s="7" t="s">
        <v>158</v>
      </c>
      <c r="AG108" s="7" t="s">
        <v>158</v>
      </c>
      <c r="AH108" t="s">
        <v>165</v>
      </c>
      <c r="AS108" s="9" t="s">
        <v>300</v>
      </c>
      <c r="BY108" s="11" t="s">
        <v>185</v>
      </c>
      <c r="BZ108" s="11" t="s">
        <v>166</v>
      </c>
      <c r="CA108" s="11" t="s">
        <v>168</v>
      </c>
      <c r="CC108" t="s">
        <v>186</v>
      </c>
      <c r="CD108" t="s">
        <v>187</v>
      </c>
      <c r="CE108" t="s">
        <v>188</v>
      </c>
      <c r="CF108" t="s">
        <v>189</v>
      </c>
      <c r="CG108" t="s">
        <v>236</v>
      </c>
      <c r="CI108" s="13" t="s">
        <v>190</v>
      </c>
      <c r="CT108" t="s">
        <v>192</v>
      </c>
      <c r="CU108" t="s">
        <v>192</v>
      </c>
      <c r="CV108" t="s">
        <v>192</v>
      </c>
      <c r="CW108" t="s">
        <v>192</v>
      </c>
      <c r="CX108" t="s">
        <v>192</v>
      </c>
      <c r="CY108" t="s">
        <v>192</v>
      </c>
      <c r="CZ108" t="s">
        <v>192</v>
      </c>
      <c r="DA108" t="s">
        <v>192</v>
      </c>
      <c r="DB108" t="s">
        <v>192</v>
      </c>
      <c r="DC108" t="s">
        <v>192</v>
      </c>
      <c r="DD108" t="s">
        <v>192</v>
      </c>
      <c r="DE108" t="s">
        <v>193</v>
      </c>
      <c r="DF108" t="s">
        <v>194</v>
      </c>
      <c r="DG108" t="s">
        <v>238</v>
      </c>
      <c r="DM108" s="15" t="s">
        <v>195</v>
      </c>
      <c r="DN108" s="15" t="s">
        <v>196</v>
      </c>
      <c r="DO108" s="15" t="s">
        <v>218</v>
      </c>
      <c r="DP108" s="15" t="s">
        <v>197</v>
      </c>
      <c r="DY108" t="s">
        <v>198</v>
      </c>
      <c r="EA108" s="11" t="s">
        <v>199</v>
      </c>
      <c r="EH108" s="3" t="s">
        <v>224</v>
      </c>
      <c r="EI108" s="3" t="s">
        <v>225</v>
      </c>
    </row>
    <row r="109" spans="1:149" x14ac:dyDescent="0.3">
      <c r="A109" t="s">
        <v>283</v>
      </c>
      <c r="B109" s="5">
        <v>22</v>
      </c>
      <c r="C109" s="5" t="s">
        <v>151</v>
      </c>
      <c r="D109" s="55" t="s">
        <v>204</v>
      </c>
      <c r="E109" s="5" t="s">
        <v>227</v>
      </c>
      <c r="F109" t="s">
        <v>287</v>
      </c>
      <c r="G109" t="s">
        <v>299</v>
      </c>
      <c r="H109" s="55" t="s">
        <v>156</v>
      </c>
      <c r="I109" t="s">
        <v>363</v>
      </c>
      <c r="J109" s="3" t="s">
        <v>158</v>
      </c>
      <c r="K109" s="3" t="s">
        <v>159</v>
      </c>
      <c r="Q109" s="5" t="s">
        <v>160</v>
      </c>
      <c r="R109" s="5" t="s">
        <v>246</v>
      </c>
      <c r="W109" t="s">
        <v>161</v>
      </c>
      <c r="Y109" t="s">
        <v>212</v>
      </c>
      <c r="AB109" s="7" t="s">
        <v>158</v>
      </c>
      <c r="AC109" s="7" t="s">
        <v>158</v>
      </c>
      <c r="AD109" s="7" t="s">
        <v>158</v>
      </c>
      <c r="AE109" s="7" t="s">
        <v>158</v>
      </c>
      <c r="AH109" t="s">
        <v>165</v>
      </c>
      <c r="AJ109" t="s">
        <v>309</v>
      </c>
      <c r="AL109" s="9" t="s">
        <v>166</v>
      </c>
      <c r="AM109" s="9" t="s">
        <v>167</v>
      </c>
      <c r="AN109" s="9" t="s">
        <v>168</v>
      </c>
      <c r="AP109" s="9" t="s">
        <v>169</v>
      </c>
      <c r="AQ109" s="9" t="s">
        <v>275</v>
      </c>
      <c r="AW109" t="s">
        <v>170</v>
      </c>
      <c r="AX109" t="s">
        <v>171</v>
      </c>
      <c r="BC109" t="s">
        <v>175</v>
      </c>
      <c r="BG109" t="s">
        <v>178</v>
      </c>
      <c r="BJ109" t="s">
        <v>247</v>
      </c>
      <c r="BL109" t="s">
        <v>158</v>
      </c>
      <c r="BN109" t="s">
        <v>159</v>
      </c>
      <c r="BS109" s="5" t="s">
        <v>182</v>
      </c>
      <c r="BT109" s="5" t="s">
        <v>183</v>
      </c>
      <c r="BV109" t="s">
        <v>214</v>
      </c>
      <c r="BY109" s="11" t="s">
        <v>185</v>
      </c>
      <c r="BZ109" s="11" t="s">
        <v>166</v>
      </c>
      <c r="CA109" s="11" t="s">
        <v>168</v>
      </c>
      <c r="CC109" t="s">
        <v>186</v>
      </c>
      <c r="CD109" t="s">
        <v>187</v>
      </c>
      <c r="CE109" t="s">
        <v>188</v>
      </c>
      <c r="CG109" t="s">
        <v>236</v>
      </c>
      <c r="CI109" s="13" t="s">
        <v>215</v>
      </c>
      <c r="CJ109" s="13" t="s">
        <v>216</v>
      </c>
      <c r="CK109" s="13" t="s">
        <v>263</v>
      </c>
      <c r="CL109" s="13" t="s">
        <v>270</v>
      </c>
      <c r="CM109" s="13" t="s">
        <v>289</v>
      </c>
      <c r="CN109" s="13" t="s">
        <v>291</v>
      </c>
      <c r="CQ109" s="13" t="s">
        <v>286</v>
      </c>
      <c r="CT109" t="s">
        <v>192</v>
      </c>
      <c r="CU109" t="s">
        <v>192</v>
      </c>
      <c r="CV109" t="s">
        <v>192</v>
      </c>
      <c r="CW109" t="s">
        <v>192</v>
      </c>
      <c r="CX109" t="s">
        <v>192</v>
      </c>
      <c r="CY109" t="s">
        <v>192</v>
      </c>
      <c r="CZ109" t="s">
        <v>192</v>
      </c>
      <c r="DA109" t="s">
        <v>192</v>
      </c>
      <c r="DB109" t="s">
        <v>192</v>
      </c>
      <c r="DC109" t="s">
        <v>192</v>
      </c>
      <c r="DD109" t="s">
        <v>192</v>
      </c>
      <c r="DE109" t="s">
        <v>193</v>
      </c>
      <c r="DF109" t="s">
        <v>194</v>
      </c>
      <c r="DM109" s="15" t="s">
        <v>195</v>
      </c>
      <c r="DP109" s="15" t="s">
        <v>197</v>
      </c>
      <c r="DQ109" s="15" t="s">
        <v>297</v>
      </c>
      <c r="DY109" t="s">
        <v>198</v>
      </c>
      <c r="DZ109" s="11" t="s">
        <v>221</v>
      </c>
      <c r="EA109" s="11" t="s">
        <v>199</v>
      </c>
      <c r="EB109" s="11" t="s">
        <v>252</v>
      </c>
      <c r="EG109" s="3" t="s">
        <v>200</v>
      </c>
      <c r="EH109" s="3" t="s">
        <v>224</v>
      </c>
      <c r="EI109" s="3" t="s">
        <v>225</v>
      </c>
      <c r="EP109" t="s">
        <v>240</v>
      </c>
      <c r="ER109" t="s">
        <v>277</v>
      </c>
    </row>
    <row r="110" spans="1:149" x14ac:dyDescent="0.3">
      <c r="A110" t="s">
        <v>150</v>
      </c>
      <c r="B110" s="5">
        <v>20</v>
      </c>
      <c r="C110" s="5" t="s">
        <v>151</v>
      </c>
      <c r="D110" s="55" t="s">
        <v>152</v>
      </c>
      <c r="E110" s="5" t="s">
        <v>257</v>
      </c>
      <c r="F110" t="s">
        <v>228</v>
      </c>
      <c r="H110" s="55" t="s">
        <v>156</v>
      </c>
      <c r="I110" t="s">
        <v>268</v>
      </c>
      <c r="J110" s="3" t="s">
        <v>158</v>
      </c>
      <c r="M110" s="3" t="s">
        <v>210</v>
      </c>
      <c r="P110" s="5" t="s">
        <v>259</v>
      </c>
      <c r="Q110" s="5" t="s">
        <v>160</v>
      </c>
      <c r="R110" s="5" t="s">
        <v>246</v>
      </c>
      <c r="T110" s="5" t="s">
        <v>315</v>
      </c>
      <c r="V110" s="5" t="s">
        <v>327</v>
      </c>
      <c r="W110" t="s">
        <v>161</v>
      </c>
      <c r="X110" t="s">
        <v>163</v>
      </c>
      <c r="AB110" s="7" t="s">
        <v>158</v>
      </c>
      <c r="AC110" s="7" t="s">
        <v>158</v>
      </c>
      <c r="AD110" s="7" t="s">
        <v>159</v>
      </c>
      <c r="AE110" s="7" t="s">
        <v>159</v>
      </c>
      <c r="AF110" s="7" t="s">
        <v>158</v>
      </c>
      <c r="AG110" s="7" t="s">
        <v>158</v>
      </c>
      <c r="AH110" t="s">
        <v>165</v>
      </c>
      <c r="AL110" s="9" t="s">
        <v>166</v>
      </c>
      <c r="AM110" s="9" t="s">
        <v>167</v>
      </c>
      <c r="AN110" s="9" t="s">
        <v>168</v>
      </c>
      <c r="AR110" s="9" t="s">
        <v>233</v>
      </c>
      <c r="AW110" t="s">
        <v>170</v>
      </c>
      <c r="AX110" t="s">
        <v>171</v>
      </c>
      <c r="BB110" t="s">
        <v>174</v>
      </c>
      <c r="BC110" t="s">
        <v>175</v>
      </c>
      <c r="BD110" t="s">
        <v>176</v>
      </c>
      <c r="BE110" t="s">
        <v>177</v>
      </c>
      <c r="BF110" t="s">
        <v>260</v>
      </c>
      <c r="BH110" t="s">
        <v>179</v>
      </c>
      <c r="BJ110" t="s">
        <v>247</v>
      </c>
      <c r="BK110" t="s">
        <v>181</v>
      </c>
      <c r="BL110" t="s">
        <v>158</v>
      </c>
      <c r="BS110" s="5" t="s">
        <v>234</v>
      </c>
      <c r="BT110" s="5" t="s">
        <v>183</v>
      </c>
      <c r="BY110" s="11" t="s">
        <v>185</v>
      </c>
      <c r="BZ110" s="11" t="s">
        <v>166</v>
      </c>
      <c r="CA110" s="11" t="s">
        <v>168</v>
      </c>
      <c r="CB110" s="11" t="s">
        <v>233</v>
      </c>
      <c r="CC110" t="s">
        <v>186</v>
      </c>
      <c r="CD110" t="s">
        <v>187</v>
      </c>
      <c r="CE110" t="s">
        <v>188</v>
      </c>
      <c r="CF110" t="s">
        <v>189</v>
      </c>
      <c r="CG110" t="s">
        <v>236</v>
      </c>
      <c r="CI110" s="13" t="s">
        <v>215</v>
      </c>
      <c r="CJ110" s="13" t="s">
        <v>216</v>
      </c>
      <c r="CK110" s="13" t="s">
        <v>263</v>
      </c>
      <c r="CL110" s="13" t="s">
        <v>270</v>
      </c>
      <c r="CM110" s="13" t="s">
        <v>289</v>
      </c>
      <c r="CT110" t="s">
        <v>192</v>
      </c>
      <c r="CU110" t="s">
        <v>191</v>
      </c>
      <c r="CV110" t="s">
        <v>191</v>
      </c>
      <c r="CW110" t="s">
        <v>192</v>
      </c>
      <c r="CX110" t="s">
        <v>192</v>
      </c>
      <c r="CY110" t="s">
        <v>191</v>
      </c>
      <c r="CZ110" t="s">
        <v>192</v>
      </c>
      <c r="DA110" t="s">
        <v>192</v>
      </c>
      <c r="DB110" t="s">
        <v>192</v>
      </c>
      <c r="DC110" t="s">
        <v>192</v>
      </c>
      <c r="DD110" t="s">
        <v>191</v>
      </c>
      <c r="DE110" t="s">
        <v>193</v>
      </c>
      <c r="DM110" s="15" t="s">
        <v>195</v>
      </c>
      <c r="DN110" s="15" t="s">
        <v>196</v>
      </c>
      <c r="DO110" s="15" t="s">
        <v>218</v>
      </c>
      <c r="DT110" s="15" t="s">
        <v>239</v>
      </c>
      <c r="DY110" t="s">
        <v>220</v>
      </c>
      <c r="DZ110" s="11" t="s">
        <v>221</v>
      </c>
      <c r="EA110" s="11" t="s">
        <v>199</v>
      </c>
      <c r="EE110" s="11" t="s">
        <v>265</v>
      </c>
      <c r="EG110" s="3" t="s">
        <v>200</v>
      </c>
      <c r="EI110" s="3" t="s">
        <v>225</v>
      </c>
      <c r="EK110" s="3" t="s">
        <v>266</v>
      </c>
      <c r="EL110" s="3" t="s">
        <v>226</v>
      </c>
      <c r="EO110" t="s">
        <v>201</v>
      </c>
    </row>
    <row r="111" spans="1:149" x14ac:dyDescent="0.3">
      <c r="A111" t="s">
        <v>150</v>
      </c>
      <c r="B111" s="5">
        <v>19</v>
      </c>
      <c r="C111" s="5" t="s">
        <v>278</v>
      </c>
      <c r="D111" s="55" t="s">
        <v>152</v>
      </c>
      <c r="E111" s="5" t="s">
        <v>257</v>
      </c>
      <c r="F111" t="s">
        <v>243</v>
      </c>
      <c r="G111" t="s">
        <v>244</v>
      </c>
      <c r="H111" s="55" t="s">
        <v>230</v>
      </c>
      <c r="J111" s="3" t="s">
        <v>158</v>
      </c>
      <c r="K111" s="3" t="s">
        <v>159</v>
      </c>
      <c r="Q111" s="5" t="s">
        <v>160</v>
      </c>
      <c r="R111" s="5" t="s">
        <v>246</v>
      </c>
      <c r="W111" t="s">
        <v>212</v>
      </c>
      <c r="Y111" t="s">
        <v>212</v>
      </c>
      <c r="AB111" s="7" t="s">
        <v>158</v>
      </c>
      <c r="AC111" s="7" t="s">
        <v>158</v>
      </c>
      <c r="AD111" s="7" t="s">
        <v>158</v>
      </c>
      <c r="AE111" s="7" t="s">
        <v>158</v>
      </c>
      <c r="AF111" s="7" t="s">
        <v>158</v>
      </c>
      <c r="AG111" s="7" t="s">
        <v>158</v>
      </c>
      <c r="AH111" t="s">
        <v>165</v>
      </c>
      <c r="AL111" s="9" t="s">
        <v>166</v>
      </c>
      <c r="AN111" s="9" t="s">
        <v>168</v>
      </c>
      <c r="AW111" t="s">
        <v>170</v>
      </c>
      <c r="AX111" t="s">
        <v>171</v>
      </c>
      <c r="AY111" t="s">
        <v>172</v>
      </c>
      <c r="BA111" t="s">
        <v>173</v>
      </c>
      <c r="BB111" t="s">
        <v>174</v>
      </c>
      <c r="BC111" t="s">
        <v>175</v>
      </c>
      <c r="BD111" t="s">
        <v>176</v>
      </c>
      <c r="BE111" t="s">
        <v>177</v>
      </c>
      <c r="BF111" t="s">
        <v>260</v>
      </c>
      <c r="BH111" t="s">
        <v>179</v>
      </c>
      <c r="BL111" t="s">
        <v>158</v>
      </c>
      <c r="BS111" s="5" t="s">
        <v>261</v>
      </c>
      <c r="BT111" s="5" t="s">
        <v>262</v>
      </c>
      <c r="BY111" s="11" t="s">
        <v>185</v>
      </c>
      <c r="BZ111" s="11" t="s">
        <v>166</v>
      </c>
      <c r="CA111" s="11" t="s">
        <v>168</v>
      </c>
      <c r="CC111" t="s">
        <v>186</v>
      </c>
      <c r="CD111" t="s">
        <v>187</v>
      </c>
      <c r="CF111" t="s">
        <v>189</v>
      </c>
      <c r="CG111" t="s">
        <v>236</v>
      </c>
      <c r="CI111" s="13" t="s">
        <v>190</v>
      </c>
      <c r="CT111" t="s">
        <v>191</v>
      </c>
      <c r="CU111" t="s">
        <v>191</v>
      </c>
      <c r="CV111" t="s">
        <v>191</v>
      </c>
      <c r="CW111" t="s">
        <v>191</v>
      </c>
      <c r="CX111" t="s">
        <v>191</v>
      </c>
      <c r="CY111" t="s">
        <v>191</v>
      </c>
      <c r="CZ111" t="s">
        <v>192</v>
      </c>
      <c r="DA111" t="s">
        <v>192</v>
      </c>
      <c r="DB111" t="s">
        <v>191</v>
      </c>
      <c r="DC111" t="s">
        <v>191</v>
      </c>
      <c r="DD111" t="s">
        <v>192</v>
      </c>
      <c r="DE111" t="s">
        <v>193</v>
      </c>
      <c r="DF111" t="s">
        <v>194</v>
      </c>
      <c r="DN111" s="15" t="s">
        <v>196</v>
      </c>
      <c r="DO111" s="15" t="s">
        <v>218</v>
      </c>
      <c r="DP111" s="15" t="s">
        <v>197</v>
      </c>
      <c r="DY111" t="s">
        <v>220</v>
      </c>
      <c r="DZ111" s="11" t="s">
        <v>221</v>
      </c>
      <c r="EA111" s="11" t="s">
        <v>199</v>
      </c>
      <c r="EB111" s="11" t="s">
        <v>252</v>
      </c>
      <c r="ED111" s="11" t="s">
        <v>223</v>
      </c>
      <c r="EE111" s="11" t="s">
        <v>265</v>
      </c>
      <c r="EG111" s="3" t="s">
        <v>200</v>
      </c>
      <c r="EH111" s="3" t="s">
        <v>224</v>
      </c>
      <c r="EI111" s="3" t="s">
        <v>225</v>
      </c>
    </row>
    <row r="112" spans="1:149" x14ac:dyDescent="0.3">
      <c r="A112" t="s">
        <v>150</v>
      </c>
      <c r="B112" s="5">
        <v>26</v>
      </c>
      <c r="C112" s="5" t="s">
        <v>278</v>
      </c>
      <c r="D112" s="55" t="s">
        <v>152</v>
      </c>
      <c r="E112" s="5" t="s">
        <v>257</v>
      </c>
      <c r="F112" t="s">
        <v>258</v>
      </c>
      <c r="H112" s="55" t="s">
        <v>156</v>
      </c>
      <c r="I112" t="s">
        <v>279</v>
      </c>
      <c r="K112" s="3" t="s">
        <v>159</v>
      </c>
      <c r="T112" s="5" t="s">
        <v>315</v>
      </c>
      <c r="W112" t="s">
        <v>161</v>
      </c>
      <c r="AA112" t="s">
        <v>161</v>
      </c>
      <c r="AB112" s="7" t="s">
        <v>164</v>
      </c>
      <c r="AC112" s="7" t="s">
        <v>164</v>
      </c>
      <c r="AH112" t="s">
        <v>165</v>
      </c>
      <c r="AS112" s="9" t="s">
        <v>300</v>
      </c>
      <c r="CI112" s="13" t="s">
        <v>190</v>
      </c>
      <c r="CT112" t="s">
        <v>192</v>
      </c>
      <c r="CU112" t="s">
        <v>191</v>
      </c>
      <c r="CV112" t="s">
        <v>191</v>
      </c>
      <c r="CW112" t="s">
        <v>191</v>
      </c>
      <c r="CX112" t="s">
        <v>191</v>
      </c>
      <c r="CZ112" t="s">
        <v>191</v>
      </c>
      <c r="DA112" t="s">
        <v>191</v>
      </c>
      <c r="DB112" t="s">
        <v>191</v>
      </c>
      <c r="DC112" t="s">
        <v>192</v>
      </c>
      <c r="DE112" t="s">
        <v>193</v>
      </c>
      <c r="DF112" t="s">
        <v>194</v>
      </c>
      <c r="DM112" s="15" t="s">
        <v>195</v>
      </c>
      <c r="DO112" s="15" t="s">
        <v>218</v>
      </c>
      <c r="DR112" s="15" t="s">
        <v>293</v>
      </c>
      <c r="DY112" t="s">
        <v>348</v>
      </c>
      <c r="DZ112" s="11" t="s">
        <v>221</v>
      </c>
      <c r="EC112" s="11" t="s">
        <v>222</v>
      </c>
      <c r="EE112" s="11" t="s">
        <v>265</v>
      </c>
      <c r="EJ112" s="3" t="s">
        <v>254</v>
      </c>
      <c r="EO112" t="s">
        <v>201</v>
      </c>
    </row>
    <row r="113" spans="1:150" x14ac:dyDescent="0.3">
      <c r="A113" t="s">
        <v>150</v>
      </c>
      <c r="B113" s="5">
        <v>37</v>
      </c>
      <c r="C113" s="5" t="s">
        <v>314</v>
      </c>
      <c r="D113" s="55" t="s">
        <v>204</v>
      </c>
      <c r="E113" s="5" t="s">
        <v>205</v>
      </c>
      <c r="F113" t="s">
        <v>243</v>
      </c>
      <c r="H113" s="55" t="s">
        <v>156</v>
      </c>
      <c r="I113" t="s">
        <v>292</v>
      </c>
      <c r="J113" s="3" t="s">
        <v>158</v>
      </c>
      <c r="P113" s="5" t="s">
        <v>259</v>
      </c>
      <c r="R113" s="5" t="s">
        <v>246</v>
      </c>
      <c r="W113" t="s">
        <v>212</v>
      </c>
      <c r="X113" t="s">
        <v>274</v>
      </c>
      <c r="Y113" t="s">
        <v>212</v>
      </c>
      <c r="Z113" t="s">
        <v>274</v>
      </c>
      <c r="AA113" t="s">
        <v>274</v>
      </c>
      <c r="AB113" s="7" t="s">
        <v>159</v>
      </c>
      <c r="AC113" s="7" t="s">
        <v>164</v>
      </c>
      <c r="AD113" s="7" t="s">
        <v>159</v>
      </c>
      <c r="AE113" s="7" t="s">
        <v>158</v>
      </c>
      <c r="AF113" s="7" t="s">
        <v>158</v>
      </c>
      <c r="AG113" s="7" t="s">
        <v>158</v>
      </c>
      <c r="AI113" t="s">
        <v>231</v>
      </c>
      <c r="AQ113" s="9" t="s">
        <v>275</v>
      </c>
      <c r="AW113" t="s">
        <v>170</v>
      </c>
      <c r="BG113" t="s">
        <v>178</v>
      </c>
      <c r="BI113" t="s">
        <v>180</v>
      </c>
      <c r="BN113" t="s">
        <v>159</v>
      </c>
      <c r="BS113" s="5" t="s">
        <v>248</v>
      </c>
      <c r="BT113" s="5" t="s">
        <v>269</v>
      </c>
      <c r="BV113" t="s">
        <v>214</v>
      </c>
      <c r="BY113" s="11" t="s">
        <v>185</v>
      </c>
      <c r="CE113" t="s">
        <v>188</v>
      </c>
      <c r="CI113" s="13" t="s">
        <v>215</v>
      </c>
      <c r="CK113" s="13" t="s">
        <v>263</v>
      </c>
      <c r="CT113" t="s">
        <v>192</v>
      </c>
      <c r="CX113" t="s">
        <v>192</v>
      </c>
      <c r="DA113" t="s">
        <v>192</v>
      </c>
      <c r="DE113" t="s">
        <v>193</v>
      </c>
      <c r="DN113" s="15" t="s">
        <v>196</v>
      </c>
      <c r="DQ113" s="15" t="s">
        <v>297</v>
      </c>
      <c r="DR113" s="15" t="s">
        <v>293</v>
      </c>
      <c r="DY113" t="s">
        <v>220</v>
      </c>
      <c r="EA113" s="11" t="s">
        <v>199</v>
      </c>
      <c r="EJ113" s="3" t="s">
        <v>254</v>
      </c>
      <c r="EQ113" t="s">
        <v>241</v>
      </c>
    </row>
    <row r="114" spans="1:150" x14ac:dyDescent="0.3">
      <c r="A114" t="s">
        <v>283</v>
      </c>
      <c r="B114" s="5">
        <v>19</v>
      </c>
      <c r="C114" s="5" t="s">
        <v>278</v>
      </c>
      <c r="D114" s="55" t="s">
        <v>152</v>
      </c>
      <c r="E114" s="5" t="s">
        <v>257</v>
      </c>
      <c r="F114" t="s">
        <v>228</v>
      </c>
      <c r="G114" t="s">
        <v>299</v>
      </c>
      <c r="H114" s="55" t="s">
        <v>156</v>
      </c>
      <c r="I114" t="s">
        <v>292</v>
      </c>
      <c r="J114" s="3" t="s">
        <v>158</v>
      </c>
      <c r="K114" s="3" t="s">
        <v>159</v>
      </c>
      <c r="L114" s="3" t="s">
        <v>209</v>
      </c>
      <c r="R114" s="5" t="s">
        <v>246</v>
      </c>
      <c r="S114" s="5" t="s">
        <v>304</v>
      </c>
      <c r="W114" t="s">
        <v>274</v>
      </c>
      <c r="Y114" t="s">
        <v>212</v>
      </c>
      <c r="AB114" s="7" t="s">
        <v>159</v>
      </c>
      <c r="AD114" s="7" t="s">
        <v>158</v>
      </c>
      <c r="AE114" s="7" t="s">
        <v>158</v>
      </c>
      <c r="AF114" s="7" t="s">
        <v>158</v>
      </c>
      <c r="AL114" s="9" t="s">
        <v>166</v>
      </c>
      <c r="AM114" s="9" t="s">
        <v>167</v>
      </c>
      <c r="AN114" s="9" t="s">
        <v>168</v>
      </c>
      <c r="AO114" s="9" t="s">
        <v>232</v>
      </c>
      <c r="AW114" t="s">
        <v>170</v>
      </c>
      <c r="AX114" t="s">
        <v>171</v>
      </c>
      <c r="AY114" t="s">
        <v>172</v>
      </c>
      <c r="AZ114" t="s">
        <v>213</v>
      </c>
      <c r="BA114" t="s">
        <v>173</v>
      </c>
      <c r="BB114" t="s">
        <v>174</v>
      </c>
      <c r="BC114" t="s">
        <v>175</v>
      </c>
      <c r="BD114" t="s">
        <v>176</v>
      </c>
      <c r="BE114" t="s">
        <v>177</v>
      </c>
      <c r="BF114" t="s">
        <v>260</v>
      </c>
      <c r="BH114" t="s">
        <v>179</v>
      </c>
      <c r="BJ114" t="s">
        <v>247</v>
      </c>
      <c r="BL114" t="s">
        <v>158</v>
      </c>
      <c r="BS114" s="5" t="s">
        <v>282</v>
      </c>
      <c r="BT114" s="5" t="s">
        <v>249</v>
      </c>
      <c r="BY114" s="11" t="s">
        <v>185</v>
      </c>
      <c r="BZ114" s="11" t="s">
        <v>166</v>
      </c>
      <c r="CC114" t="s">
        <v>186</v>
      </c>
      <c r="CD114" t="s">
        <v>187</v>
      </c>
      <c r="CE114" t="s">
        <v>188</v>
      </c>
      <c r="CG114" t="s">
        <v>236</v>
      </c>
      <c r="CI114" s="13" t="s">
        <v>215</v>
      </c>
      <c r="CJ114" s="13" t="s">
        <v>216</v>
      </c>
      <c r="CL114" s="13" t="s">
        <v>270</v>
      </c>
      <c r="CO114" s="13" t="s">
        <v>264</v>
      </c>
      <c r="CP114" s="13" t="s">
        <v>217</v>
      </c>
      <c r="CT114" t="s">
        <v>191</v>
      </c>
      <c r="CU114" t="s">
        <v>191</v>
      </c>
      <c r="CV114" t="s">
        <v>191</v>
      </c>
      <c r="CW114" t="s">
        <v>191</v>
      </c>
      <c r="CX114" t="s">
        <v>191</v>
      </c>
      <c r="CY114" t="s">
        <v>191</v>
      </c>
      <c r="CZ114" t="s">
        <v>192</v>
      </c>
      <c r="DA114" t="s">
        <v>192</v>
      </c>
      <c r="DB114" t="s">
        <v>192</v>
      </c>
      <c r="DC114" t="s">
        <v>192</v>
      </c>
      <c r="DD114" t="s">
        <v>192</v>
      </c>
      <c r="DE114" t="s">
        <v>193</v>
      </c>
      <c r="DF114" t="s">
        <v>194</v>
      </c>
      <c r="DM114" s="15" t="s">
        <v>195</v>
      </c>
      <c r="DN114" s="15" t="s">
        <v>196</v>
      </c>
      <c r="DO114" s="15" t="s">
        <v>218</v>
      </c>
      <c r="DY114" t="s">
        <v>220</v>
      </c>
      <c r="DZ114" s="11" t="s">
        <v>221</v>
      </c>
      <c r="EA114" s="11" t="s">
        <v>199</v>
      </c>
      <c r="EB114" s="11" t="s">
        <v>252</v>
      </c>
      <c r="EC114" s="11" t="s">
        <v>222</v>
      </c>
      <c r="ED114" s="11" t="s">
        <v>223</v>
      </c>
      <c r="EG114" s="3" t="s">
        <v>200</v>
      </c>
      <c r="EH114" s="3" t="s">
        <v>224</v>
      </c>
    </row>
    <row r="115" spans="1:150" x14ac:dyDescent="0.3">
      <c r="A115" t="s">
        <v>283</v>
      </c>
      <c r="B115" s="5">
        <v>53</v>
      </c>
      <c r="C115" s="5" t="s">
        <v>314</v>
      </c>
      <c r="D115" s="55" t="s">
        <v>204</v>
      </c>
      <c r="E115" s="5" t="s">
        <v>205</v>
      </c>
      <c r="F115" t="s">
        <v>243</v>
      </c>
      <c r="G115" t="s">
        <v>364</v>
      </c>
      <c r="H115" s="55" t="s">
        <v>156</v>
      </c>
      <c r="I115" t="s">
        <v>279</v>
      </c>
      <c r="K115" s="3" t="s">
        <v>159</v>
      </c>
      <c r="O115" s="3" t="s">
        <v>211</v>
      </c>
      <c r="P115" s="5" t="s">
        <v>259</v>
      </c>
      <c r="Q115" s="5" t="s">
        <v>160</v>
      </c>
      <c r="R115" s="5" t="s">
        <v>246</v>
      </c>
      <c r="W115" t="s">
        <v>163</v>
      </c>
      <c r="AE115" s="7" t="s">
        <v>159</v>
      </c>
      <c r="AI115" t="s">
        <v>231</v>
      </c>
      <c r="AO115" s="9" t="s">
        <v>232</v>
      </c>
      <c r="AP115" s="9" t="s">
        <v>169</v>
      </c>
      <c r="AQ115" s="9" t="s">
        <v>275</v>
      </c>
      <c r="AW115" t="s">
        <v>170</v>
      </c>
      <c r="BG115" t="s">
        <v>178</v>
      </c>
      <c r="BN115" t="s">
        <v>159</v>
      </c>
      <c r="BS115" s="5" t="s">
        <v>282</v>
      </c>
      <c r="BT115" s="5" t="s">
        <v>269</v>
      </c>
      <c r="BZ115" s="11" t="s">
        <v>166</v>
      </c>
      <c r="CA115" s="11" t="s">
        <v>168</v>
      </c>
      <c r="CD115" t="s">
        <v>187</v>
      </c>
      <c r="CI115" s="13" t="s">
        <v>215</v>
      </c>
      <c r="CJ115" s="13" t="s">
        <v>216</v>
      </c>
      <c r="CT115" t="s">
        <v>191</v>
      </c>
      <c r="CU115" t="s">
        <v>191</v>
      </c>
      <c r="CV115" t="s">
        <v>191</v>
      </c>
      <c r="CW115" t="s">
        <v>191</v>
      </c>
      <c r="CX115" t="s">
        <v>191</v>
      </c>
      <c r="CY115" t="s">
        <v>192</v>
      </c>
      <c r="CZ115" t="s">
        <v>191</v>
      </c>
      <c r="DA115" t="s">
        <v>191</v>
      </c>
      <c r="DB115" t="s">
        <v>191</v>
      </c>
      <c r="DC115" t="s">
        <v>191</v>
      </c>
      <c r="DD115" t="s">
        <v>191</v>
      </c>
      <c r="DF115" t="s">
        <v>194</v>
      </c>
      <c r="DM115" s="15" t="s">
        <v>195</v>
      </c>
      <c r="DO115" s="15" t="s">
        <v>218</v>
      </c>
      <c r="DU115" s="15" t="s">
        <v>306</v>
      </c>
      <c r="DY115" t="s">
        <v>198</v>
      </c>
      <c r="DZ115" s="11" t="s">
        <v>221</v>
      </c>
      <c r="EK115" s="3" t="s">
        <v>266</v>
      </c>
      <c r="EQ115" t="s">
        <v>241</v>
      </c>
    </row>
    <row r="116" spans="1:150" x14ac:dyDescent="0.3">
      <c r="A116" t="s">
        <v>283</v>
      </c>
      <c r="B116" s="5">
        <v>19</v>
      </c>
      <c r="C116" s="5" t="s">
        <v>278</v>
      </c>
      <c r="D116" s="55" t="s">
        <v>152</v>
      </c>
      <c r="E116" s="5" t="s">
        <v>153</v>
      </c>
      <c r="F116" t="s">
        <v>302</v>
      </c>
      <c r="G116" t="s">
        <v>229</v>
      </c>
      <c r="H116" s="55" t="s">
        <v>245</v>
      </c>
      <c r="J116" s="3" t="s">
        <v>158</v>
      </c>
      <c r="K116" s="3" t="s">
        <v>159</v>
      </c>
      <c r="R116" s="5" t="s">
        <v>246</v>
      </c>
      <c r="W116" t="s">
        <v>212</v>
      </c>
      <c r="X116" t="s">
        <v>162</v>
      </c>
      <c r="Y116" t="s">
        <v>212</v>
      </c>
      <c r="Z116" t="s">
        <v>162</v>
      </c>
      <c r="AA116" t="s">
        <v>162</v>
      </c>
      <c r="AB116" s="7" t="s">
        <v>158</v>
      </c>
      <c r="AC116" s="7" t="s">
        <v>158</v>
      </c>
      <c r="AD116" s="7" t="s">
        <v>158</v>
      </c>
      <c r="AE116" s="7" t="s">
        <v>158</v>
      </c>
      <c r="AF116" s="7" t="s">
        <v>158</v>
      </c>
      <c r="AG116" s="7" t="s">
        <v>158</v>
      </c>
      <c r="AH116" t="s">
        <v>165</v>
      </c>
      <c r="AS116" s="9" t="s">
        <v>300</v>
      </c>
      <c r="CI116" s="13" t="s">
        <v>190</v>
      </c>
      <c r="CT116" t="s">
        <v>191</v>
      </c>
      <c r="CU116" t="s">
        <v>191</v>
      </c>
      <c r="CV116" t="s">
        <v>191</v>
      </c>
      <c r="CW116" t="s">
        <v>191</v>
      </c>
      <c r="CX116" t="s">
        <v>191</v>
      </c>
      <c r="CY116" t="s">
        <v>191</v>
      </c>
      <c r="CZ116" t="s">
        <v>191</v>
      </c>
      <c r="DA116" t="s">
        <v>191</v>
      </c>
      <c r="DB116" t="s">
        <v>191</v>
      </c>
      <c r="DC116" t="s">
        <v>191</v>
      </c>
      <c r="DD116" t="s">
        <v>191</v>
      </c>
      <c r="DF116" t="s">
        <v>194</v>
      </c>
      <c r="DM116" s="15" t="s">
        <v>195</v>
      </c>
      <c r="DO116" s="15" t="s">
        <v>218</v>
      </c>
      <c r="DT116" s="15" t="s">
        <v>239</v>
      </c>
      <c r="DY116" t="s">
        <v>251</v>
      </c>
      <c r="EA116" s="11" t="s">
        <v>199</v>
      </c>
      <c r="EB116" s="11" t="s">
        <v>252</v>
      </c>
      <c r="EC116" s="11" t="s">
        <v>222</v>
      </c>
      <c r="EE116" s="11" t="s">
        <v>265</v>
      </c>
      <c r="EH116" s="3" t="s">
        <v>224</v>
      </c>
      <c r="EI116" s="3" t="s">
        <v>225</v>
      </c>
      <c r="EJ116" s="3" t="s">
        <v>254</v>
      </c>
      <c r="EO116" t="s">
        <v>201</v>
      </c>
      <c r="ER116" t="s">
        <v>277</v>
      </c>
      <c r="ES116" t="s">
        <v>202</v>
      </c>
      <c r="ET116" t="s">
        <v>256</v>
      </c>
    </row>
    <row r="117" spans="1:150" x14ac:dyDescent="0.3">
      <c r="A117" t="s">
        <v>150</v>
      </c>
      <c r="B117" s="5">
        <v>19</v>
      </c>
      <c r="C117" s="5" t="s">
        <v>151</v>
      </c>
      <c r="D117" s="55" t="s">
        <v>152</v>
      </c>
      <c r="E117" s="5" t="s">
        <v>257</v>
      </c>
      <c r="F117" t="s">
        <v>228</v>
      </c>
      <c r="H117" s="55" t="s">
        <v>245</v>
      </c>
      <c r="J117" s="3" t="s">
        <v>158</v>
      </c>
      <c r="K117" s="3" t="s">
        <v>159</v>
      </c>
      <c r="R117" s="5" t="s">
        <v>246</v>
      </c>
      <c r="W117" t="s">
        <v>161</v>
      </c>
      <c r="Y117" t="s">
        <v>212</v>
      </c>
      <c r="AB117" s="7" t="s">
        <v>159</v>
      </c>
      <c r="AC117" s="7" t="s">
        <v>158</v>
      </c>
      <c r="AD117" s="7" t="s">
        <v>158</v>
      </c>
      <c r="AE117" s="7" t="s">
        <v>158</v>
      </c>
      <c r="AF117" s="7" t="s">
        <v>158</v>
      </c>
      <c r="AG117" s="7" t="s">
        <v>158</v>
      </c>
      <c r="AN117" s="9" t="s">
        <v>168</v>
      </c>
      <c r="AW117" t="s">
        <v>170</v>
      </c>
      <c r="AX117" t="s">
        <v>171</v>
      </c>
      <c r="AY117" t="s">
        <v>172</v>
      </c>
      <c r="AZ117" t="s">
        <v>213</v>
      </c>
      <c r="BB117" t="s">
        <v>174</v>
      </c>
      <c r="BC117" t="s">
        <v>175</v>
      </c>
      <c r="BD117" t="s">
        <v>176</v>
      </c>
      <c r="BE117" t="s">
        <v>177</v>
      </c>
      <c r="BF117" t="s">
        <v>260</v>
      </c>
      <c r="BH117" t="s">
        <v>179</v>
      </c>
      <c r="BL117" t="s">
        <v>158</v>
      </c>
      <c r="BS117" s="5" t="s">
        <v>282</v>
      </c>
      <c r="BT117" s="5" t="s">
        <v>183</v>
      </c>
      <c r="BY117" s="11" t="s">
        <v>185</v>
      </c>
      <c r="CA117" s="11" t="s">
        <v>168</v>
      </c>
      <c r="CC117" t="s">
        <v>186</v>
      </c>
      <c r="CD117" t="s">
        <v>187</v>
      </c>
      <c r="CE117" t="s">
        <v>188</v>
      </c>
      <c r="CF117" t="s">
        <v>189</v>
      </c>
      <c r="CG117" t="s">
        <v>236</v>
      </c>
      <c r="CI117" s="13" t="s">
        <v>276</v>
      </c>
      <c r="CT117" t="s">
        <v>191</v>
      </c>
      <c r="CU117" t="s">
        <v>191</v>
      </c>
      <c r="CV117" t="s">
        <v>191</v>
      </c>
      <c r="CW117" t="s">
        <v>191</v>
      </c>
      <c r="CX117" t="s">
        <v>191</v>
      </c>
      <c r="CY117" t="s">
        <v>191</v>
      </c>
      <c r="CZ117" t="s">
        <v>191</v>
      </c>
      <c r="DA117" t="s">
        <v>192</v>
      </c>
      <c r="DB117" t="s">
        <v>192</v>
      </c>
      <c r="DC117" t="s">
        <v>192</v>
      </c>
      <c r="DD117" t="s">
        <v>192</v>
      </c>
      <c r="DE117" t="s">
        <v>193</v>
      </c>
      <c r="DF117" t="s">
        <v>194</v>
      </c>
      <c r="DN117" s="15" t="s">
        <v>196</v>
      </c>
      <c r="DO117" s="15" t="s">
        <v>218</v>
      </c>
      <c r="DP117" s="15" t="s">
        <v>197</v>
      </c>
      <c r="DY117" t="s">
        <v>198</v>
      </c>
      <c r="DZ117" s="11" t="s">
        <v>221</v>
      </c>
      <c r="EA117" s="11" t="s">
        <v>199</v>
      </c>
      <c r="EB117" s="11" t="s">
        <v>252</v>
      </c>
      <c r="EC117" s="11" t="s">
        <v>222</v>
      </c>
      <c r="ED117" s="11" t="s">
        <v>223</v>
      </c>
      <c r="EG117" s="3" t="s">
        <v>200</v>
      </c>
      <c r="EH117" s="3" t="s">
        <v>224</v>
      </c>
      <c r="EI117" s="3" t="s">
        <v>225</v>
      </c>
      <c r="EO117" t="s">
        <v>201</v>
      </c>
    </row>
    <row r="118" spans="1:150" x14ac:dyDescent="0.3">
      <c r="A118" t="s">
        <v>283</v>
      </c>
      <c r="B118" s="5">
        <v>18</v>
      </c>
      <c r="C118" s="5" t="s">
        <v>278</v>
      </c>
      <c r="D118" s="55" t="s">
        <v>152</v>
      </c>
      <c r="E118" s="5" t="s">
        <v>153</v>
      </c>
      <c r="F118" t="s">
        <v>243</v>
      </c>
      <c r="G118" t="s">
        <v>155</v>
      </c>
      <c r="H118" s="55" t="s">
        <v>245</v>
      </c>
      <c r="M118" s="3" t="s">
        <v>210</v>
      </c>
      <c r="R118" s="5" t="s">
        <v>246</v>
      </c>
      <c r="X118" t="s">
        <v>161</v>
      </c>
      <c r="AB118" s="7" t="s">
        <v>210</v>
      </c>
      <c r="AC118" s="7" t="s">
        <v>210</v>
      </c>
      <c r="AD118" s="7" t="s">
        <v>210</v>
      </c>
      <c r="AE118" s="7" t="s">
        <v>210</v>
      </c>
      <c r="AF118" s="7" t="s">
        <v>210</v>
      </c>
      <c r="AG118" s="7" t="s">
        <v>210</v>
      </c>
      <c r="AH118" t="s">
        <v>165</v>
      </c>
      <c r="AL118" s="9" t="s">
        <v>166</v>
      </c>
      <c r="AM118" s="9" t="s">
        <v>167</v>
      </c>
      <c r="AW118" t="s">
        <v>170</v>
      </c>
      <c r="AX118" t="s">
        <v>171</v>
      </c>
      <c r="BB118" t="s">
        <v>174</v>
      </c>
      <c r="BC118" t="s">
        <v>175</v>
      </c>
      <c r="BD118" t="s">
        <v>176</v>
      </c>
      <c r="BO118" t="s">
        <v>210</v>
      </c>
      <c r="BS118" s="5" t="s">
        <v>234</v>
      </c>
      <c r="BT118" s="5" t="s">
        <v>249</v>
      </c>
      <c r="BU118" t="s">
        <v>184</v>
      </c>
      <c r="CI118" s="13" t="s">
        <v>190</v>
      </c>
      <c r="CT118" t="s">
        <v>192</v>
      </c>
      <c r="CU118" t="s">
        <v>192</v>
      </c>
      <c r="CV118" t="s">
        <v>191</v>
      </c>
      <c r="CW118" t="s">
        <v>191</v>
      </c>
      <c r="CX118" t="s">
        <v>191</v>
      </c>
      <c r="CY118" t="s">
        <v>192</v>
      </c>
      <c r="CZ118" t="s">
        <v>192</v>
      </c>
      <c r="DA118" t="s">
        <v>192</v>
      </c>
      <c r="DB118" t="s">
        <v>191</v>
      </c>
      <c r="DC118" t="s">
        <v>192</v>
      </c>
      <c r="DD118" t="s">
        <v>191</v>
      </c>
      <c r="DE118" t="s">
        <v>193</v>
      </c>
      <c r="DF118" t="s">
        <v>194</v>
      </c>
      <c r="DM118" s="15" t="s">
        <v>195</v>
      </c>
      <c r="DN118" s="15" t="s">
        <v>196</v>
      </c>
      <c r="DO118" s="15" t="s">
        <v>218</v>
      </c>
      <c r="DY118" t="s">
        <v>220</v>
      </c>
      <c r="DZ118" s="11" t="s">
        <v>221</v>
      </c>
      <c r="EC118" s="11" t="s">
        <v>222</v>
      </c>
      <c r="EH118" s="3" t="s">
        <v>224</v>
      </c>
      <c r="EL118" s="3" t="s">
        <v>226</v>
      </c>
      <c r="EP118" t="s">
        <v>240</v>
      </c>
      <c r="EQ118" t="s">
        <v>241</v>
      </c>
    </row>
    <row r="119" spans="1:150" x14ac:dyDescent="0.3">
      <c r="A119" t="s">
        <v>283</v>
      </c>
      <c r="B119" s="5">
        <v>19</v>
      </c>
      <c r="C119" s="5" t="s">
        <v>278</v>
      </c>
      <c r="D119" s="55" t="s">
        <v>152</v>
      </c>
      <c r="E119" s="5" t="s">
        <v>257</v>
      </c>
      <c r="F119" t="s">
        <v>206</v>
      </c>
      <c r="G119" t="s">
        <v>299</v>
      </c>
      <c r="H119" s="55" t="s">
        <v>156</v>
      </c>
      <c r="I119" t="s">
        <v>279</v>
      </c>
      <c r="J119" s="3" t="s">
        <v>158</v>
      </c>
      <c r="P119" s="5" t="s">
        <v>259</v>
      </c>
      <c r="W119" t="s">
        <v>161</v>
      </c>
      <c r="Y119" t="s">
        <v>163</v>
      </c>
      <c r="AF119" s="7" t="s">
        <v>158</v>
      </c>
      <c r="AL119" s="9" t="s">
        <v>166</v>
      </c>
      <c r="AM119" s="9" t="s">
        <v>167</v>
      </c>
      <c r="AN119" s="9" t="s">
        <v>168</v>
      </c>
      <c r="AX119" t="s">
        <v>171</v>
      </c>
      <c r="BB119" t="s">
        <v>174</v>
      </c>
      <c r="BC119" t="s">
        <v>175</v>
      </c>
      <c r="BD119" t="s">
        <v>176</v>
      </c>
      <c r="BF119" t="s">
        <v>260</v>
      </c>
      <c r="BL119" t="s">
        <v>158</v>
      </c>
      <c r="BS119" s="5" t="s">
        <v>234</v>
      </c>
      <c r="BT119" s="5" t="s">
        <v>183</v>
      </c>
      <c r="BY119" s="11" t="s">
        <v>185</v>
      </c>
      <c r="CC119" t="s">
        <v>186</v>
      </c>
      <c r="CE119" t="s">
        <v>188</v>
      </c>
      <c r="CI119" s="13" t="s">
        <v>190</v>
      </c>
      <c r="CT119" t="s">
        <v>191</v>
      </c>
      <c r="CU119" t="s">
        <v>192</v>
      </c>
      <c r="CV119" t="s">
        <v>191</v>
      </c>
      <c r="CW119" t="s">
        <v>191</v>
      </c>
      <c r="CX119" t="s">
        <v>191</v>
      </c>
      <c r="CY119" t="s">
        <v>192</v>
      </c>
      <c r="CZ119" t="s">
        <v>191</v>
      </c>
      <c r="DA119" t="s">
        <v>192</v>
      </c>
      <c r="DB119" t="s">
        <v>192</v>
      </c>
      <c r="DC119" t="s">
        <v>192</v>
      </c>
      <c r="DD119" t="s">
        <v>192</v>
      </c>
      <c r="DE119" t="s">
        <v>193</v>
      </c>
      <c r="DF119" t="s">
        <v>194</v>
      </c>
      <c r="DM119" s="15" t="s">
        <v>195</v>
      </c>
      <c r="DN119" s="15" t="s">
        <v>196</v>
      </c>
      <c r="DP119" s="15" t="s">
        <v>197</v>
      </c>
      <c r="DY119" t="s">
        <v>220</v>
      </c>
      <c r="DZ119" s="11" t="s">
        <v>221</v>
      </c>
      <c r="EA119" s="11" t="s">
        <v>199</v>
      </c>
      <c r="EG119" s="3" t="s">
        <v>200</v>
      </c>
      <c r="EO119" t="s">
        <v>201</v>
      </c>
    </row>
    <row r="120" spans="1:150" x14ac:dyDescent="0.3">
      <c r="A120" t="s">
        <v>283</v>
      </c>
      <c r="B120" s="5">
        <v>20</v>
      </c>
      <c r="C120" s="5" t="s">
        <v>151</v>
      </c>
      <c r="D120" s="55" t="s">
        <v>152</v>
      </c>
      <c r="E120" s="5" t="s">
        <v>153</v>
      </c>
      <c r="F120" t="s">
        <v>228</v>
      </c>
      <c r="G120" t="s">
        <v>311</v>
      </c>
      <c r="H120" s="55" t="s">
        <v>156</v>
      </c>
      <c r="I120" t="s">
        <v>157</v>
      </c>
      <c r="J120" s="3" t="s">
        <v>158</v>
      </c>
      <c r="K120" s="3" t="s">
        <v>159</v>
      </c>
      <c r="R120" s="5" t="s">
        <v>246</v>
      </c>
      <c r="W120" t="s">
        <v>212</v>
      </c>
      <c r="Y120" t="s">
        <v>212</v>
      </c>
      <c r="AB120" s="7" t="s">
        <v>158</v>
      </c>
      <c r="AC120" s="7" t="s">
        <v>158</v>
      </c>
      <c r="AD120" s="7" t="s">
        <v>158</v>
      </c>
      <c r="AE120" s="7" t="s">
        <v>158</v>
      </c>
      <c r="AF120" s="7" t="s">
        <v>158</v>
      </c>
      <c r="AG120" s="7" t="s">
        <v>158</v>
      </c>
      <c r="AH120" t="s">
        <v>165</v>
      </c>
      <c r="AL120" s="9" t="s">
        <v>166</v>
      </c>
      <c r="AM120" s="9" t="s">
        <v>167</v>
      </c>
      <c r="AN120" s="9" t="s">
        <v>168</v>
      </c>
      <c r="AO120" s="9" t="s">
        <v>232</v>
      </c>
      <c r="AW120" t="s">
        <v>170</v>
      </c>
      <c r="AX120" t="s">
        <v>171</v>
      </c>
      <c r="AY120" t="s">
        <v>172</v>
      </c>
      <c r="AZ120" t="s">
        <v>213</v>
      </c>
      <c r="BB120" t="s">
        <v>174</v>
      </c>
      <c r="BC120" t="s">
        <v>175</v>
      </c>
      <c r="BD120" t="s">
        <v>176</v>
      </c>
      <c r="BG120" t="s">
        <v>178</v>
      </c>
      <c r="BI120" t="s">
        <v>180</v>
      </c>
      <c r="BJ120" t="s">
        <v>247</v>
      </c>
      <c r="BL120" t="s">
        <v>158</v>
      </c>
      <c r="BS120" s="5" t="s">
        <v>234</v>
      </c>
      <c r="BT120" s="5" t="s">
        <v>183</v>
      </c>
      <c r="BV120" t="s">
        <v>214</v>
      </c>
      <c r="BW120" t="s">
        <v>296</v>
      </c>
      <c r="BY120" s="11" t="s">
        <v>185</v>
      </c>
      <c r="BZ120" s="11" t="s">
        <v>166</v>
      </c>
      <c r="CA120" s="11" t="s">
        <v>168</v>
      </c>
      <c r="CC120" t="s">
        <v>186</v>
      </c>
      <c r="CE120" t="s">
        <v>188</v>
      </c>
      <c r="CG120" t="s">
        <v>236</v>
      </c>
      <c r="CI120" s="13" t="s">
        <v>215</v>
      </c>
      <c r="CJ120" s="13" t="s">
        <v>216</v>
      </c>
      <c r="CT120" t="s">
        <v>191</v>
      </c>
      <c r="CU120" t="s">
        <v>191</v>
      </c>
      <c r="CV120" t="s">
        <v>191</v>
      </c>
      <c r="CW120" t="s">
        <v>191</v>
      </c>
      <c r="CX120" t="s">
        <v>191</v>
      </c>
      <c r="CY120" t="s">
        <v>192</v>
      </c>
      <c r="CZ120" t="s">
        <v>192</v>
      </c>
      <c r="DA120" t="s">
        <v>192</v>
      </c>
      <c r="DB120" t="s">
        <v>192</v>
      </c>
      <c r="DC120" t="s">
        <v>192</v>
      </c>
      <c r="DD120" t="s">
        <v>192</v>
      </c>
      <c r="DE120" t="s">
        <v>193</v>
      </c>
      <c r="DF120" t="s">
        <v>194</v>
      </c>
      <c r="DG120" t="s">
        <v>238</v>
      </c>
      <c r="DM120" s="15" t="s">
        <v>195</v>
      </c>
      <c r="DN120" s="15" t="s">
        <v>196</v>
      </c>
      <c r="DO120" s="15" t="s">
        <v>218</v>
      </c>
      <c r="DY120" t="s">
        <v>220</v>
      </c>
      <c r="DZ120" s="11" t="s">
        <v>221</v>
      </c>
      <c r="EA120" s="11" t="s">
        <v>199</v>
      </c>
      <c r="EB120" s="11" t="s">
        <v>252</v>
      </c>
      <c r="EG120" s="3" t="s">
        <v>200</v>
      </c>
      <c r="EH120" s="3" t="s">
        <v>224</v>
      </c>
      <c r="EK120" s="3" t="s">
        <v>266</v>
      </c>
      <c r="EO120" t="s">
        <v>201</v>
      </c>
    </row>
    <row r="121" spans="1:150" x14ac:dyDescent="0.3">
      <c r="A121" t="s">
        <v>283</v>
      </c>
      <c r="B121" s="5">
        <v>46</v>
      </c>
      <c r="C121" s="5" t="s">
        <v>151</v>
      </c>
      <c r="D121" s="55" t="s">
        <v>365</v>
      </c>
      <c r="E121" s="5" t="s">
        <v>227</v>
      </c>
      <c r="F121" t="s">
        <v>228</v>
      </c>
      <c r="G121" t="s">
        <v>288</v>
      </c>
      <c r="H121" s="55" t="s">
        <v>230</v>
      </c>
      <c r="I121" t="s">
        <v>292</v>
      </c>
      <c r="M121" s="3" t="s">
        <v>210</v>
      </c>
      <c r="R121" s="5" t="s">
        <v>246</v>
      </c>
      <c r="W121" t="s">
        <v>163</v>
      </c>
      <c r="AC121" s="7" t="s">
        <v>210</v>
      </c>
      <c r="AH121" t="s">
        <v>165</v>
      </c>
      <c r="AL121" s="9" t="s">
        <v>166</v>
      </c>
      <c r="AP121" s="9" t="s">
        <v>169</v>
      </c>
      <c r="AW121" t="s">
        <v>170</v>
      </c>
      <c r="AX121" t="s">
        <v>171</v>
      </c>
      <c r="AY121" t="s">
        <v>172</v>
      </c>
      <c r="AZ121" t="s">
        <v>213</v>
      </c>
      <c r="BA121" t="s">
        <v>173</v>
      </c>
      <c r="BB121" t="s">
        <v>174</v>
      </c>
      <c r="BC121" t="s">
        <v>175</v>
      </c>
      <c r="BF121" t="s">
        <v>260</v>
      </c>
      <c r="BG121" t="s">
        <v>178</v>
      </c>
      <c r="BI121" t="s">
        <v>180</v>
      </c>
      <c r="BO121" t="s">
        <v>210</v>
      </c>
      <c r="BS121" s="5" t="s">
        <v>234</v>
      </c>
      <c r="BT121" s="5" t="s">
        <v>183</v>
      </c>
      <c r="CI121" s="13" t="s">
        <v>215</v>
      </c>
      <c r="CK121" s="13" t="s">
        <v>263</v>
      </c>
      <c r="CN121" s="13" t="s">
        <v>291</v>
      </c>
      <c r="CT121" t="s">
        <v>192</v>
      </c>
      <c r="CY121" t="s">
        <v>192</v>
      </c>
      <c r="DE121" t="s">
        <v>193</v>
      </c>
      <c r="DH121" t="s">
        <v>313</v>
      </c>
      <c r="DO121" s="15" t="s">
        <v>218</v>
      </c>
      <c r="DR121" s="15" t="s">
        <v>293</v>
      </c>
      <c r="DX121" s="15" t="s">
        <v>313</v>
      </c>
      <c r="DY121" t="s">
        <v>220</v>
      </c>
      <c r="DZ121" s="11" t="s">
        <v>221</v>
      </c>
      <c r="EA121" s="11" t="s">
        <v>199</v>
      </c>
      <c r="EB121" s="11" t="s">
        <v>252</v>
      </c>
      <c r="EC121" s="11" t="s">
        <v>222</v>
      </c>
      <c r="EH121" s="3" t="s">
        <v>224</v>
      </c>
      <c r="EJ121" s="3" t="s">
        <v>254</v>
      </c>
      <c r="EO121" t="s">
        <v>201</v>
      </c>
    </row>
    <row r="122" spans="1:150" x14ac:dyDescent="0.3">
      <c r="A122" t="s">
        <v>150</v>
      </c>
      <c r="B122" s="5">
        <v>49</v>
      </c>
      <c r="C122" s="5" t="s">
        <v>151</v>
      </c>
      <c r="D122" s="55" t="s">
        <v>242</v>
      </c>
      <c r="E122" s="5" t="s">
        <v>205</v>
      </c>
      <c r="F122" t="s">
        <v>243</v>
      </c>
      <c r="G122" t="s">
        <v>207</v>
      </c>
      <c r="H122" s="55" t="s">
        <v>230</v>
      </c>
      <c r="J122" s="3" t="s">
        <v>158</v>
      </c>
      <c r="K122" s="3" t="s">
        <v>159</v>
      </c>
      <c r="N122" s="3" t="s">
        <v>343</v>
      </c>
      <c r="R122" s="5" t="s">
        <v>246</v>
      </c>
      <c r="W122" t="s">
        <v>212</v>
      </c>
      <c r="Y122" t="s">
        <v>212</v>
      </c>
      <c r="AA122" t="s">
        <v>212</v>
      </c>
      <c r="AC122" s="7" t="s">
        <v>158</v>
      </c>
      <c r="AD122" s="7" t="s">
        <v>158</v>
      </c>
      <c r="AH122" t="s">
        <v>165</v>
      </c>
      <c r="AQ122" s="9" t="s">
        <v>275</v>
      </c>
      <c r="BG122" t="s">
        <v>178</v>
      </c>
      <c r="BI122" t="s">
        <v>180</v>
      </c>
      <c r="BJ122" t="s">
        <v>247</v>
      </c>
      <c r="BN122" t="s">
        <v>159</v>
      </c>
      <c r="BS122" s="5" t="s">
        <v>282</v>
      </c>
      <c r="BT122" s="5" t="s">
        <v>183</v>
      </c>
      <c r="BV122" t="s">
        <v>214</v>
      </c>
      <c r="BY122" s="11" t="s">
        <v>185</v>
      </c>
      <c r="CC122" t="s">
        <v>186</v>
      </c>
      <c r="CD122" t="s">
        <v>187</v>
      </c>
      <c r="CE122" t="s">
        <v>188</v>
      </c>
      <c r="CI122" s="13" t="s">
        <v>190</v>
      </c>
      <c r="CT122" t="s">
        <v>191</v>
      </c>
      <c r="CU122" t="s">
        <v>191</v>
      </c>
      <c r="CV122" t="s">
        <v>192</v>
      </c>
      <c r="CW122" t="s">
        <v>192</v>
      </c>
      <c r="CX122" t="s">
        <v>192</v>
      </c>
      <c r="CY122" t="s">
        <v>191</v>
      </c>
      <c r="CZ122" t="s">
        <v>191</v>
      </c>
      <c r="DA122" t="s">
        <v>191</v>
      </c>
      <c r="DB122" t="s">
        <v>191</v>
      </c>
      <c r="DC122" t="s">
        <v>192</v>
      </c>
      <c r="DD122" t="s">
        <v>192</v>
      </c>
      <c r="DF122" t="s">
        <v>194</v>
      </c>
      <c r="DP122" s="15" t="s">
        <v>197</v>
      </c>
      <c r="DQ122" s="15" t="s">
        <v>297</v>
      </c>
      <c r="DS122" s="15" t="s">
        <v>219</v>
      </c>
      <c r="DY122" t="s">
        <v>198</v>
      </c>
      <c r="DZ122" s="11" t="s">
        <v>221</v>
      </c>
      <c r="EA122" s="11" t="s">
        <v>199</v>
      </c>
      <c r="EC122" s="11" t="s">
        <v>222</v>
      </c>
      <c r="ED122" s="11" t="s">
        <v>223</v>
      </c>
      <c r="EL122" s="3" t="s">
        <v>226</v>
      </c>
      <c r="EO122" t="s">
        <v>201</v>
      </c>
      <c r="EP122" t="s">
        <v>240</v>
      </c>
      <c r="ER122" t="s">
        <v>277</v>
      </c>
    </row>
    <row r="123" spans="1:150" x14ac:dyDescent="0.3">
      <c r="A123" t="s">
        <v>283</v>
      </c>
      <c r="B123" s="5">
        <v>19</v>
      </c>
      <c r="C123" s="5" t="s">
        <v>278</v>
      </c>
      <c r="D123" s="55" t="s">
        <v>152</v>
      </c>
      <c r="E123" s="5" t="s">
        <v>257</v>
      </c>
      <c r="F123" t="s">
        <v>243</v>
      </c>
      <c r="H123" s="55" t="s">
        <v>156</v>
      </c>
      <c r="I123" t="s">
        <v>279</v>
      </c>
      <c r="J123" s="3" t="s">
        <v>158</v>
      </c>
      <c r="R123" s="5" t="s">
        <v>246</v>
      </c>
      <c r="Y123" t="s">
        <v>212</v>
      </c>
      <c r="AB123" s="7" t="s">
        <v>158</v>
      </c>
      <c r="AC123" s="7" t="s">
        <v>158</v>
      </c>
      <c r="AD123" s="7" t="s">
        <v>158</v>
      </c>
      <c r="AE123" s="7" t="s">
        <v>158</v>
      </c>
      <c r="AF123" s="7" t="s">
        <v>158</v>
      </c>
      <c r="AG123" s="7" t="s">
        <v>158</v>
      </c>
      <c r="AH123" t="s">
        <v>165</v>
      </c>
      <c r="AQ123" s="9" t="s">
        <v>275</v>
      </c>
      <c r="AW123" t="s">
        <v>170</v>
      </c>
      <c r="AX123" t="s">
        <v>171</v>
      </c>
      <c r="AZ123" t="s">
        <v>213</v>
      </c>
      <c r="BC123" t="s">
        <v>175</v>
      </c>
      <c r="BJ123" t="s">
        <v>247</v>
      </c>
      <c r="BL123" t="s">
        <v>158</v>
      </c>
      <c r="BS123" s="5" t="s">
        <v>234</v>
      </c>
      <c r="BT123" s="5" t="s">
        <v>262</v>
      </c>
      <c r="BU123" t="s">
        <v>184</v>
      </c>
      <c r="CI123" s="13" t="s">
        <v>190</v>
      </c>
      <c r="CJ123" s="13" t="s">
        <v>216</v>
      </c>
      <c r="CK123" s="13" t="s">
        <v>263</v>
      </c>
      <c r="CL123" s="13" t="s">
        <v>270</v>
      </c>
      <c r="CN123" s="13" t="s">
        <v>291</v>
      </c>
      <c r="CT123" t="s">
        <v>192</v>
      </c>
      <c r="CU123" t="s">
        <v>191</v>
      </c>
      <c r="CV123" t="s">
        <v>191</v>
      </c>
      <c r="CW123" t="s">
        <v>191</v>
      </c>
      <c r="CX123" t="s">
        <v>191</v>
      </c>
      <c r="CY123" t="s">
        <v>192</v>
      </c>
      <c r="CZ123" t="s">
        <v>192</v>
      </c>
      <c r="DA123" t="s">
        <v>192</v>
      </c>
      <c r="DB123" t="s">
        <v>192</v>
      </c>
      <c r="DC123" t="s">
        <v>191</v>
      </c>
      <c r="DD123" t="s">
        <v>191</v>
      </c>
      <c r="DE123" t="s">
        <v>193</v>
      </c>
      <c r="DF123" t="s">
        <v>194</v>
      </c>
      <c r="DN123" s="15" t="s">
        <v>196</v>
      </c>
      <c r="DO123" s="15" t="s">
        <v>218</v>
      </c>
      <c r="DP123" s="15" t="s">
        <v>197</v>
      </c>
      <c r="DY123" t="s">
        <v>220</v>
      </c>
      <c r="DZ123" s="11" t="s">
        <v>221</v>
      </c>
      <c r="EA123" s="11" t="s">
        <v>199</v>
      </c>
      <c r="ED123" s="11" t="s">
        <v>223</v>
      </c>
      <c r="EE123" s="11" t="s">
        <v>265</v>
      </c>
      <c r="EG123" s="3" t="s">
        <v>200</v>
      </c>
      <c r="EH123" s="3" t="s">
        <v>224</v>
      </c>
      <c r="EI123" s="3" t="s">
        <v>225</v>
      </c>
    </row>
    <row r="124" spans="1:150" x14ac:dyDescent="0.3">
      <c r="A124" t="s">
        <v>283</v>
      </c>
      <c r="B124" s="5">
        <v>18</v>
      </c>
      <c r="C124" s="5" t="s">
        <v>278</v>
      </c>
      <c r="D124" s="55" t="s">
        <v>152</v>
      </c>
      <c r="E124" s="5" t="s">
        <v>257</v>
      </c>
      <c r="F124" t="s">
        <v>228</v>
      </c>
      <c r="G124" t="s">
        <v>330</v>
      </c>
      <c r="H124" s="55" t="s">
        <v>156</v>
      </c>
      <c r="I124" t="s">
        <v>157</v>
      </c>
      <c r="J124" s="3" t="s">
        <v>158</v>
      </c>
      <c r="K124" s="3" t="s">
        <v>159</v>
      </c>
      <c r="M124" s="3" t="s">
        <v>210</v>
      </c>
      <c r="P124" s="5" t="s">
        <v>259</v>
      </c>
      <c r="W124" t="s">
        <v>212</v>
      </c>
      <c r="X124" t="s">
        <v>212</v>
      </c>
      <c r="Y124" t="s">
        <v>212</v>
      </c>
      <c r="Z124" t="s">
        <v>212</v>
      </c>
      <c r="AA124" t="s">
        <v>212</v>
      </c>
      <c r="AB124" s="7" t="s">
        <v>210</v>
      </c>
      <c r="AC124" s="7" t="s">
        <v>210</v>
      </c>
      <c r="AD124" s="7" t="s">
        <v>210</v>
      </c>
      <c r="AE124" s="7" t="s">
        <v>210</v>
      </c>
      <c r="AF124" s="7" t="s">
        <v>210</v>
      </c>
      <c r="AG124" s="7" t="s">
        <v>210</v>
      </c>
      <c r="AH124" t="s">
        <v>165</v>
      </c>
      <c r="AL124" s="9" t="s">
        <v>166</v>
      </c>
      <c r="AM124" s="9" t="s">
        <v>167</v>
      </c>
      <c r="AN124" s="9" t="s">
        <v>168</v>
      </c>
      <c r="AW124" t="s">
        <v>170</v>
      </c>
      <c r="AX124" t="s">
        <v>171</v>
      </c>
      <c r="AY124" t="s">
        <v>172</v>
      </c>
      <c r="AZ124" t="s">
        <v>213</v>
      </c>
      <c r="BB124" t="s">
        <v>174</v>
      </c>
      <c r="BC124" t="s">
        <v>175</v>
      </c>
      <c r="BD124" t="s">
        <v>176</v>
      </c>
      <c r="BE124" t="s">
        <v>177</v>
      </c>
      <c r="BH124" t="s">
        <v>179</v>
      </c>
      <c r="BI124" t="s">
        <v>180</v>
      </c>
      <c r="BL124" t="s">
        <v>158</v>
      </c>
      <c r="BO124" t="s">
        <v>210</v>
      </c>
      <c r="BS124" s="5" t="s">
        <v>261</v>
      </c>
      <c r="BT124" s="5" t="s">
        <v>262</v>
      </c>
      <c r="BU124" t="s">
        <v>184</v>
      </c>
      <c r="BW124" t="s">
        <v>296</v>
      </c>
      <c r="BY124" s="11" t="s">
        <v>185</v>
      </c>
      <c r="BZ124" s="11" t="s">
        <v>166</v>
      </c>
      <c r="CA124" s="11" t="s">
        <v>168</v>
      </c>
      <c r="CC124" t="s">
        <v>186</v>
      </c>
      <c r="CD124" t="s">
        <v>187</v>
      </c>
      <c r="CG124" t="s">
        <v>236</v>
      </c>
      <c r="CI124" s="13" t="s">
        <v>276</v>
      </c>
      <c r="CJ124" s="13" t="s">
        <v>216</v>
      </c>
      <c r="CK124" s="13" t="s">
        <v>263</v>
      </c>
      <c r="CM124" s="13" t="s">
        <v>289</v>
      </c>
      <c r="CN124" s="13" t="s">
        <v>291</v>
      </c>
      <c r="CP124" s="13" t="s">
        <v>217</v>
      </c>
      <c r="CT124" t="s">
        <v>191</v>
      </c>
      <c r="CU124" t="s">
        <v>191</v>
      </c>
      <c r="CV124" t="s">
        <v>191</v>
      </c>
      <c r="CW124" t="s">
        <v>191</v>
      </c>
      <c r="CY124" t="s">
        <v>192</v>
      </c>
      <c r="CZ124" t="s">
        <v>192</v>
      </c>
      <c r="DA124" t="s">
        <v>192</v>
      </c>
      <c r="DB124" t="s">
        <v>191</v>
      </c>
      <c r="DC124" t="s">
        <v>192</v>
      </c>
      <c r="DD124" t="s">
        <v>192</v>
      </c>
      <c r="DE124" t="s">
        <v>193</v>
      </c>
      <c r="DF124" t="s">
        <v>194</v>
      </c>
      <c r="DH124" t="s">
        <v>313</v>
      </c>
      <c r="DM124" s="15" t="s">
        <v>195</v>
      </c>
      <c r="DN124" s="15" t="s">
        <v>196</v>
      </c>
      <c r="DO124" s="15" t="s">
        <v>218</v>
      </c>
      <c r="DP124" s="15" t="s">
        <v>197</v>
      </c>
      <c r="DS124" s="15" t="s">
        <v>219</v>
      </c>
      <c r="DY124" t="s">
        <v>220</v>
      </c>
      <c r="DZ124" s="11" t="s">
        <v>221</v>
      </c>
      <c r="ED124" s="11" t="s">
        <v>223</v>
      </c>
      <c r="EG124" s="3" t="s">
        <v>200</v>
      </c>
      <c r="EI124" s="3" t="s">
        <v>225</v>
      </c>
      <c r="EK124" s="3" t="s">
        <v>266</v>
      </c>
      <c r="EO124" t="s">
        <v>201</v>
      </c>
      <c r="ES124" t="s">
        <v>202</v>
      </c>
    </row>
    <row r="125" spans="1:150" x14ac:dyDescent="0.3">
      <c r="A125" t="s">
        <v>150</v>
      </c>
      <c r="B125" s="5">
        <v>38</v>
      </c>
      <c r="C125" s="5" t="s">
        <v>151</v>
      </c>
      <c r="D125" s="55" t="s">
        <v>204</v>
      </c>
      <c r="E125" s="5" t="s">
        <v>205</v>
      </c>
      <c r="F125" t="s">
        <v>366</v>
      </c>
      <c r="G125" t="s">
        <v>330</v>
      </c>
      <c r="H125" s="55" t="s">
        <v>230</v>
      </c>
      <c r="J125" s="3" t="s">
        <v>158</v>
      </c>
      <c r="K125" s="3" t="s">
        <v>159</v>
      </c>
      <c r="L125" s="3" t="s">
        <v>209</v>
      </c>
      <c r="M125" s="3" t="s">
        <v>210</v>
      </c>
      <c r="W125" t="s">
        <v>212</v>
      </c>
      <c r="X125" t="s">
        <v>161</v>
      </c>
      <c r="Y125" t="s">
        <v>163</v>
      </c>
      <c r="AD125" s="7" t="s">
        <v>158</v>
      </c>
      <c r="AE125" s="7" t="s">
        <v>158</v>
      </c>
      <c r="AF125" s="7" t="s">
        <v>158</v>
      </c>
      <c r="AG125" s="7" t="s">
        <v>158</v>
      </c>
      <c r="AH125" t="s">
        <v>165</v>
      </c>
      <c r="AL125" s="9" t="s">
        <v>166</v>
      </c>
      <c r="AP125" s="9" t="s">
        <v>169</v>
      </c>
      <c r="BG125" t="s">
        <v>178</v>
      </c>
      <c r="BJ125" t="s">
        <v>247</v>
      </c>
      <c r="BL125" t="s">
        <v>158</v>
      </c>
      <c r="BS125" s="5" t="s">
        <v>182</v>
      </c>
      <c r="BT125" s="5" t="s">
        <v>262</v>
      </c>
      <c r="BY125" s="11" t="s">
        <v>185</v>
      </c>
      <c r="CC125" t="s">
        <v>186</v>
      </c>
      <c r="CD125" t="s">
        <v>187</v>
      </c>
      <c r="CE125" t="s">
        <v>188</v>
      </c>
      <c r="CF125" t="s">
        <v>189</v>
      </c>
      <c r="CI125" s="13" t="s">
        <v>190</v>
      </c>
      <c r="DC125" t="s">
        <v>192</v>
      </c>
      <c r="DD125" t="s">
        <v>192</v>
      </c>
      <c r="DE125" t="s">
        <v>193</v>
      </c>
      <c r="DN125" s="15" t="s">
        <v>196</v>
      </c>
      <c r="DO125" s="15" t="s">
        <v>218</v>
      </c>
      <c r="DQ125" s="15" t="s">
        <v>297</v>
      </c>
      <c r="DY125" t="s">
        <v>220</v>
      </c>
      <c r="DZ125" s="11" t="s">
        <v>221</v>
      </c>
      <c r="EA125" s="11" t="s">
        <v>199</v>
      </c>
      <c r="EH125" s="3" t="s">
        <v>224</v>
      </c>
      <c r="EK125" s="3" t="s">
        <v>266</v>
      </c>
      <c r="EL125" s="3" t="s">
        <v>226</v>
      </c>
      <c r="EQ125" t="s">
        <v>241</v>
      </c>
    </row>
    <row r="126" spans="1:150" x14ac:dyDescent="0.3">
      <c r="A126" t="s">
        <v>283</v>
      </c>
      <c r="B126" s="5">
        <v>28</v>
      </c>
      <c r="C126" s="5" t="s">
        <v>151</v>
      </c>
      <c r="D126" s="55" t="s">
        <v>242</v>
      </c>
      <c r="E126" s="5" t="s">
        <v>205</v>
      </c>
      <c r="F126" t="s">
        <v>339</v>
      </c>
      <c r="G126" t="s">
        <v>155</v>
      </c>
      <c r="H126" s="55" t="s">
        <v>245</v>
      </c>
      <c r="I126" t="s">
        <v>367</v>
      </c>
      <c r="J126" s="3" t="s">
        <v>158</v>
      </c>
      <c r="K126" s="3" t="s">
        <v>159</v>
      </c>
      <c r="P126" s="5" t="s">
        <v>259</v>
      </c>
      <c r="Q126" s="5" t="s">
        <v>160</v>
      </c>
      <c r="R126" s="5" t="s">
        <v>246</v>
      </c>
      <c r="W126" t="s">
        <v>161</v>
      </c>
      <c r="X126" t="s">
        <v>161</v>
      </c>
      <c r="Y126" t="s">
        <v>163</v>
      </c>
      <c r="Z126" t="s">
        <v>161</v>
      </c>
      <c r="AA126" t="s">
        <v>161</v>
      </c>
      <c r="AB126" s="7" t="s">
        <v>159</v>
      </c>
      <c r="AC126" s="7" t="s">
        <v>164</v>
      </c>
      <c r="AD126" s="7" t="s">
        <v>158</v>
      </c>
      <c r="AE126" s="7" t="s">
        <v>158</v>
      </c>
      <c r="AF126" s="7" t="s">
        <v>210</v>
      </c>
      <c r="AG126" s="7" t="s">
        <v>158</v>
      </c>
      <c r="AI126" t="s">
        <v>231</v>
      </c>
      <c r="AO126" s="9" t="s">
        <v>232</v>
      </c>
      <c r="AR126" s="9" t="s">
        <v>233</v>
      </c>
      <c r="AW126" t="s">
        <v>170</v>
      </c>
      <c r="BK126" t="s">
        <v>181</v>
      </c>
      <c r="BL126" t="s">
        <v>158</v>
      </c>
      <c r="BQ126" t="s">
        <v>211</v>
      </c>
      <c r="BR126" t="s">
        <v>368</v>
      </c>
      <c r="BS126" s="5" t="s">
        <v>248</v>
      </c>
      <c r="BT126" s="5" t="s">
        <v>269</v>
      </c>
      <c r="BV126" t="s">
        <v>214</v>
      </c>
      <c r="BZ126" s="11" t="s">
        <v>166</v>
      </c>
      <c r="CF126" t="s">
        <v>189</v>
      </c>
      <c r="CI126" s="13" t="s">
        <v>215</v>
      </c>
      <c r="CJ126" s="13" t="s">
        <v>216</v>
      </c>
      <c r="CT126" t="s">
        <v>192</v>
      </c>
      <c r="CU126" t="s">
        <v>191</v>
      </c>
      <c r="CV126" t="s">
        <v>192</v>
      </c>
      <c r="CW126" t="s">
        <v>191</v>
      </c>
      <c r="CX126" t="s">
        <v>192</v>
      </c>
      <c r="CY126" t="s">
        <v>191</v>
      </c>
      <c r="CZ126" t="s">
        <v>192</v>
      </c>
      <c r="DA126" t="s">
        <v>191</v>
      </c>
      <c r="DB126" t="s">
        <v>192</v>
      </c>
      <c r="DC126" t="s">
        <v>191</v>
      </c>
      <c r="DD126" t="s">
        <v>192</v>
      </c>
      <c r="DH126" t="s">
        <v>313</v>
      </c>
      <c r="DJ126" t="s">
        <v>250</v>
      </c>
      <c r="DN126" s="15" t="s">
        <v>196</v>
      </c>
      <c r="DY126" t="s">
        <v>369</v>
      </c>
      <c r="ED126" s="11" t="s">
        <v>223</v>
      </c>
      <c r="EK126" s="3" t="s">
        <v>266</v>
      </c>
      <c r="ET126" t="s">
        <v>256</v>
      </c>
    </row>
    <row r="127" spans="1:150" x14ac:dyDescent="0.3">
      <c r="A127" t="s">
        <v>283</v>
      </c>
      <c r="B127" s="5">
        <v>38</v>
      </c>
      <c r="C127" s="5" t="s">
        <v>151</v>
      </c>
      <c r="D127" s="55" t="s">
        <v>320</v>
      </c>
      <c r="E127" s="5" t="s">
        <v>205</v>
      </c>
      <c r="F127" t="s">
        <v>243</v>
      </c>
      <c r="H127" s="55" t="s">
        <v>230</v>
      </c>
      <c r="J127" s="3" t="s">
        <v>158</v>
      </c>
      <c r="Q127" s="5" t="s">
        <v>160</v>
      </c>
      <c r="R127" s="5" t="s">
        <v>246</v>
      </c>
      <c r="T127" s="5" t="s">
        <v>315</v>
      </c>
      <c r="W127" t="s">
        <v>161</v>
      </c>
      <c r="Y127" t="s">
        <v>212</v>
      </c>
      <c r="AC127" s="7" t="s">
        <v>159</v>
      </c>
      <c r="AD127" s="7" t="s">
        <v>158</v>
      </c>
      <c r="AE127" s="7" t="s">
        <v>158</v>
      </c>
      <c r="AF127" s="7" t="s">
        <v>158</v>
      </c>
      <c r="AH127" t="s">
        <v>165</v>
      </c>
      <c r="AI127" t="s">
        <v>231</v>
      </c>
      <c r="AL127" s="9" t="s">
        <v>166</v>
      </c>
      <c r="AN127" s="9" t="s">
        <v>168</v>
      </c>
      <c r="AP127" s="9" t="s">
        <v>169</v>
      </c>
      <c r="AW127" t="s">
        <v>170</v>
      </c>
      <c r="BB127" t="s">
        <v>174</v>
      </c>
      <c r="BC127" t="s">
        <v>175</v>
      </c>
      <c r="BD127" t="s">
        <v>176</v>
      </c>
      <c r="BE127" t="s">
        <v>177</v>
      </c>
      <c r="BG127" t="s">
        <v>178</v>
      </c>
      <c r="BK127" t="s">
        <v>181</v>
      </c>
      <c r="BL127" t="s">
        <v>158</v>
      </c>
      <c r="BS127" s="5" t="s">
        <v>248</v>
      </c>
      <c r="BT127" s="5" t="s">
        <v>269</v>
      </c>
      <c r="BV127" t="s">
        <v>214</v>
      </c>
      <c r="BY127" s="11" t="s">
        <v>185</v>
      </c>
      <c r="BZ127" s="11" t="s">
        <v>166</v>
      </c>
      <c r="CA127" s="11" t="s">
        <v>168</v>
      </c>
      <c r="CC127" t="s">
        <v>186</v>
      </c>
      <c r="CI127" s="13" t="s">
        <v>190</v>
      </c>
      <c r="CT127" t="s">
        <v>191</v>
      </c>
      <c r="CU127" t="s">
        <v>192</v>
      </c>
      <c r="CV127" t="s">
        <v>192</v>
      </c>
      <c r="CW127" t="s">
        <v>192</v>
      </c>
      <c r="CX127" t="s">
        <v>192</v>
      </c>
      <c r="CY127" t="s">
        <v>192</v>
      </c>
      <c r="CZ127" t="s">
        <v>191</v>
      </c>
      <c r="DA127" t="s">
        <v>192</v>
      </c>
      <c r="DB127" t="s">
        <v>192</v>
      </c>
      <c r="DC127" t="s">
        <v>192</v>
      </c>
      <c r="DD127" t="s">
        <v>192</v>
      </c>
      <c r="DE127" t="s">
        <v>193</v>
      </c>
      <c r="DF127" t="s">
        <v>194</v>
      </c>
      <c r="DM127" s="15" t="s">
        <v>195</v>
      </c>
      <c r="DN127" s="15" t="s">
        <v>196</v>
      </c>
      <c r="DO127" s="15" t="s">
        <v>218</v>
      </c>
      <c r="DY127" t="s">
        <v>220</v>
      </c>
      <c r="DZ127" s="11" t="s">
        <v>221</v>
      </c>
      <c r="EA127" s="11" t="s">
        <v>199</v>
      </c>
      <c r="EL127" s="3" t="s">
        <v>226</v>
      </c>
    </row>
    <row r="128" spans="1:150" x14ac:dyDescent="0.3">
      <c r="A128" t="s">
        <v>283</v>
      </c>
      <c r="B128" s="5">
        <v>19</v>
      </c>
      <c r="C128" s="5" t="s">
        <v>278</v>
      </c>
      <c r="D128" s="55" t="s">
        <v>152</v>
      </c>
      <c r="E128" s="5" t="s">
        <v>257</v>
      </c>
      <c r="F128" t="s">
        <v>243</v>
      </c>
      <c r="G128" t="s">
        <v>273</v>
      </c>
      <c r="H128" s="55" t="s">
        <v>156</v>
      </c>
      <c r="I128" t="s">
        <v>292</v>
      </c>
      <c r="M128" s="3" t="s">
        <v>210</v>
      </c>
      <c r="R128" s="5" t="s">
        <v>246</v>
      </c>
      <c r="W128" t="s">
        <v>274</v>
      </c>
      <c r="X128" t="s">
        <v>274</v>
      </c>
      <c r="Y128" t="s">
        <v>274</v>
      </c>
      <c r="Z128" t="s">
        <v>274</v>
      </c>
      <c r="AA128" t="s">
        <v>274</v>
      </c>
      <c r="AB128" s="7" t="s">
        <v>158</v>
      </c>
      <c r="AC128" s="7" t="s">
        <v>158</v>
      </c>
      <c r="AD128" s="7" t="s">
        <v>158</v>
      </c>
      <c r="AE128" s="7" t="s">
        <v>158</v>
      </c>
      <c r="AF128" s="7" t="s">
        <v>158</v>
      </c>
      <c r="AG128" s="7" t="s">
        <v>158</v>
      </c>
      <c r="AH128" t="s">
        <v>165</v>
      </c>
      <c r="AM128" s="9" t="s">
        <v>167</v>
      </c>
      <c r="AW128" t="s">
        <v>170</v>
      </c>
      <c r="AX128" t="s">
        <v>171</v>
      </c>
      <c r="AY128" t="s">
        <v>172</v>
      </c>
      <c r="BB128" t="s">
        <v>174</v>
      </c>
      <c r="BD128" t="s">
        <v>176</v>
      </c>
      <c r="BF128" t="s">
        <v>260</v>
      </c>
      <c r="BL128" t="s">
        <v>158</v>
      </c>
      <c r="BS128" s="5" t="s">
        <v>248</v>
      </c>
      <c r="BT128" s="5" t="s">
        <v>249</v>
      </c>
      <c r="CI128" s="13" t="s">
        <v>215</v>
      </c>
      <c r="CK128" s="13" t="s">
        <v>263</v>
      </c>
      <c r="CO128" s="13" t="s">
        <v>264</v>
      </c>
      <c r="DE128" t="s">
        <v>193</v>
      </c>
      <c r="DM128" s="15" t="s">
        <v>195</v>
      </c>
      <c r="DN128" s="15" t="s">
        <v>196</v>
      </c>
      <c r="DO128" s="15" t="s">
        <v>218</v>
      </c>
      <c r="DY128" t="s">
        <v>220</v>
      </c>
      <c r="EE128" s="11" t="s">
        <v>265</v>
      </c>
      <c r="EG128" s="3" t="s">
        <v>200</v>
      </c>
      <c r="EI128" s="3" t="s">
        <v>225</v>
      </c>
      <c r="EQ128" t="s">
        <v>241</v>
      </c>
    </row>
    <row r="129" spans="1:149" x14ac:dyDescent="0.3">
      <c r="A129" t="s">
        <v>283</v>
      </c>
      <c r="B129" s="5">
        <v>40</v>
      </c>
      <c r="C129" s="5" t="s">
        <v>151</v>
      </c>
      <c r="D129" s="55" t="s">
        <v>320</v>
      </c>
      <c r="E129" s="5" t="s">
        <v>205</v>
      </c>
      <c r="F129" t="s">
        <v>228</v>
      </c>
      <c r="G129" t="s">
        <v>288</v>
      </c>
      <c r="H129" s="55" t="s">
        <v>230</v>
      </c>
      <c r="I129" t="s">
        <v>208</v>
      </c>
      <c r="K129" s="3" t="s">
        <v>159</v>
      </c>
      <c r="M129" s="3" t="s">
        <v>210</v>
      </c>
      <c r="R129" s="5" t="s">
        <v>246</v>
      </c>
      <c r="W129" t="s">
        <v>161</v>
      </c>
      <c r="X129" t="s">
        <v>212</v>
      </c>
      <c r="AA129" t="s">
        <v>274</v>
      </c>
      <c r="AB129" s="7" t="s">
        <v>210</v>
      </c>
      <c r="AC129" s="7" t="s">
        <v>210</v>
      </c>
      <c r="AD129" s="7" t="s">
        <v>210</v>
      </c>
      <c r="AE129" s="7" t="s">
        <v>210</v>
      </c>
      <c r="AF129" s="7" t="s">
        <v>210</v>
      </c>
      <c r="AG129" s="7" t="s">
        <v>210</v>
      </c>
      <c r="AH129" t="s">
        <v>165</v>
      </c>
      <c r="AL129" s="9" t="s">
        <v>166</v>
      </c>
      <c r="AM129" s="9" t="s">
        <v>167</v>
      </c>
      <c r="AN129" s="9" t="s">
        <v>168</v>
      </c>
      <c r="AO129" s="9" t="s">
        <v>232</v>
      </c>
      <c r="AP129" s="9" t="s">
        <v>169</v>
      </c>
      <c r="AR129" s="9" t="s">
        <v>233</v>
      </c>
      <c r="AY129" t="s">
        <v>172</v>
      </c>
      <c r="BB129" t="s">
        <v>174</v>
      </c>
      <c r="BC129" t="s">
        <v>175</v>
      </c>
      <c r="BD129" t="s">
        <v>176</v>
      </c>
      <c r="BE129" t="s">
        <v>177</v>
      </c>
      <c r="BF129" t="s">
        <v>260</v>
      </c>
      <c r="BG129" t="s">
        <v>178</v>
      </c>
      <c r="BH129" t="s">
        <v>179</v>
      </c>
      <c r="BI129" t="s">
        <v>180</v>
      </c>
      <c r="BJ129" t="s">
        <v>247</v>
      </c>
      <c r="BO129" t="s">
        <v>210</v>
      </c>
      <c r="BP129" t="s">
        <v>322</v>
      </c>
      <c r="BS129" s="5" t="s">
        <v>282</v>
      </c>
      <c r="BT129" s="5" t="s">
        <v>183</v>
      </c>
      <c r="BU129" t="s">
        <v>184</v>
      </c>
      <c r="BY129" s="11" t="s">
        <v>185</v>
      </c>
      <c r="BZ129" s="11" t="s">
        <v>166</v>
      </c>
      <c r="CA129" s="11" t="s">
        <v>168</v>
      </c>
      <c r="CC129" t="s">
        <v>186</v>
      </c>
      <c r="CD129" t="s">
        <v>187</v>
      </c>
      <c r="CI129" s="13" t="s">
        <v>190</v>
      </c>
      <c r="CT129" t="s">
        <v>192</v>
      </c>
      <c r="CU129" t="s">
        <v>192</v>
      </c>
      <c r="CV129" t="s">
        <v>191</v>
      </c>
      <c r="CW129" t="s">
        <v>191</v>
      </c>
      <c r="CX129" t="s">
        <v>191</v>
      </c>
      <c r="CY129" t="s">
        <v>192</v>
      </c>
      <c r="CZ129" t="s">
        <v>192</v>
      </c>
      <c r="DA129" t="s">
        <v>192</v>
      </c>
      <c r="DB129" t="s">
        <v>192</v>
      </c>
      <c r="DC129" t="s">
        <v>192</v>
      </c>
      <c r="DD129" t="s">
        <v>191</v>
      </c>
      <c r="DE129" t="s">
        <v>193</v>
      </c>
      <c r="DF129" t="s">
        <v>194</v>
      </c>
      <c r="DG129" t="s">
        <v>238</v>
      </c>
      <c r="DM129" s="15" t="s">
        <v>195</v>
      </c>
      <c r="DN129" s="15" t="s">
        <v>196</v>
      </c>
      <c r="DO129" s="15" t="s">
        <v>218</v>
      </c>
      <c r="DP129" s="15" t="s">
        <v>197</v>
      </c>
      <c r="DY129" t="s">
        <v>198</v>
      </c>
      <c r="DZ129" s="11" t="s">
        <v>221</v>
      </c>
      <c r="EA129" s="11" t="s">
        <v>199</v>
      </c>
      <c r="EC129" s="11" t="s">
        <v>222</v>
      </c>
      <c r="ED129" s="11" t="s">
        <v>223</v>
      </c>
      <c r="EG129" s="3" t="s">
        <v>200</v>
      </c>
      <c r="EH129" s="3" t="s">
        <v>224</v>
      </c>
      <c r="EI129" s="3" t="s">
        <v>225</v>
      </c>
      <c r="EO129" t="s">
        <v>201</v>
      </c>
      <c r="EP129" t="s">
        <v>240</v>
      </c>
      <c r="EQ129" t="s">
        <v>241</v>
      </c>
      <c r="ER129" t="s">
        <v>277</v>
      </c>
    </row>
    <row r="130" spans="1:149" x14ac:dyDescent="0.3">
      <c r="A130" t="s">
        <v>150</v>
      </c>
      <c r="B130" s="5">
        <v>50</v>
      </c>
      <c r="C130" s="5" t="s">
        <v>151</v>
      </c>
      <c r="D130" s="55" t="s">
        <v>204</v>
      </c>
      <c r="E130" s="5" t="s">
        <v>205</v>
      </c>
      <c r="F130" t="s">
        <v>323</v>
      </c>
      <c r="G130" t="s">
        <v>273</v>
      </c>
      <c r="H130" s="55" t="s">
        <v>156</v>
      </c>
      <c r="I130" t="s">
        <v>324</v>
      </c>
      <c r="J130" s="3" t="s">
        <v>158</v>
      </c>
      <c r="K130" s="3" t="s">
        <v>159</v>
      </c>
      <c r="M130" s="3" t="s">
        <v>210</v>
      </c>
      <c r="N130" s="3" t="s">
        <v>343</v>
      </c>
      <c r="W130" t="s">
        <v>212</v>
      </c>
      <c r="X130" t="s">
        <v>161</v>
      </c>
      <c r="Y130" t="s">
        <v>212</v>
      </c>
      <c r="AA130" t="s">
        <v>212</v>
      </c>
      <c r="AB130" s="7" t="s">
        <v>159</v>
      </c>
      <c r="AC130" s="7" t="s">
        <v>158</v>
      </c>
      <c r="AD130" s="7" t="s">
        <v>158</v>
      </c>
      <c r="AE130" s="7" t="s">
        <v>210</v>
      </c>
      <c r="AF130" s="7" t="s">
        <v>158</v>
      </c>
      <c r="AG130" s="7" t="s">
        <v>164</v>
      </c>
      <c r="AH130" t="s">
        <v>165</v>
      </c>
      <c r="AS130" s="9" t="s">
        <v>300</v>
      </c>
      <c r="BY130" s="11" t="s">
        <v>185</v>
      </c>
      <c r="CC130" t="s">
        <v>186</v>
      </c>
      <c r="CD130" t="s">
        <v>187</v>
      </c>
      <c r="CE130" t="s">
        <v>188</v>
      </c>
      <c r="CI130" s="13" t="s">
        <v>276</v>
      </c>
      <c r="CT130" t="s">
        <v>191</v>
      </c>
      <c r="CU130" t="s">
        <v>191</v>
      </c>
      <c r="CV130" t="s">
        <v>191</v>
      </c>
      <c r="CW130" t="s">
        <v>191</v>
      </c>
      <c r="CX130" t="s">
        <v>191</v>
      </c>
      <c r="CY130" t="s">
        <v>191</v>
      </c>
      <c r="CZ130" t="s">
        <v>192</v>
      </c>
      <c r="DA130" t="s">
        <v>192</v>
      </c>
      <c r="DB130" t="s">
        <v>191</v>
      </c>
      <c r="DC130" t="s">
        <v>192</v>
      </c>
      <c r="DD130" t="s">
        <v>192</v>
      </c>
      <c r="DE130" t="s">
        <v>193</v>
      </c>
      <c r="DM130" s="15" t="s">
        <v>195</v>
      </c>
      <c r="DN130" s="15" t="s">
        <v>196</v>
      </c>
      <c r="DQ130" s="15" t="s">
        <v>297</v>
      </c>
      <c r="DR130" s="15" t="s">
        <v>293</v>
      </c>
      <c r="DY130" t="s">
        <v>348</v>
      </c>
      <c r="DZ130" s="11" t="s">
        <v>221</v>
      </c>
      <c r="EA130" s="11" t="s">
        <v>199</v>
      </c>
      <c r="EB130" s="11" t="s">
        <v>252</v>
      </c>
      <c r="ED130" s="11" t="s">
        <v>223</v>
      </c>
      <c r="EI130" s="3" t="s">
        <v>225</v>
      </c>
      <c r="EJ130" s="3" t="s">
        <v>254</v>
      </c>
      <c r="EM130" s="3" t="s">
        <v>316</v>
      </c>
      <c r="EO130" t="s">
        <v>201</v>
      </c>
    </row>
    <row r="131" spans="1:149" x14ac:dyDescent="0.3">
      <c r="A131" t="s">
        <v>150</v>
      </c>
      <c r="B131" s="5">
        <v>21</v>
      </c>
      <c r="C131" s="5" t="s">
        <v>278</v>
      </c>
      <c r="D131" s="55" t="s">
        <v>152</v>
      </c>
      <c r="E131" s="5" t="s">
        <v>257</v>
      </c>
      <c r="F131" t="s">
        <v>228</v>
      </c>
      <c r="H131" s="55" t="s">
        <v>156</v>
      </c>
      <c r="I131" t="s">
        <v>370</v>
      </c>
      <c r="J131" s="3" t="s">
        <v>158</v>
      </c>
      <c r="K131" s="3" t="s">
        <v>159</v>
      </c>
      <c r="R131" s="5" t="s">
        <v>246</v>
      </c>
      <c r="W131" t="s">
        <v>161</v>
      </c>
      <c r="X131" t="s">
        <v>162</v>
      </c>
      <c r="Y131" t="s">
        <v>274</v>
      </c>
      <c r="Z131" t="s">
        <v>162</v>
      </c>
      <c r="AA131" t="s">
        <v>162</v>
      </c>
      <c r="AB131" s="7" t="s">
        <v>158</v>
      </c>
      <c r="AC131" s="7" t="s">
        <v>158</v>
      </c>
      <c r="AD131" s="7" t="s">
        <v>158</v>
      </c>
      <c r="AE131" s="7" t="s">
        <v>158</v>
      </c>
      <c r="AF131" s="7" t="s">
        <v>158</v>
      </c>
      <c r="AG131" s="7" t="s">
        <v>158</v>
      </c>
      <c r="AH131" t="s">
        <v>165</v>
      </c>
      <c r="AI131" t="s">
        <v>231</v>
      </c>
      <c r="AO131" s="9" t="s">
        <v>232</v>
      </c>
      <c r="AW131" t="s">
        <v>170</v>
      </c>
      <c r="AX131" t="s">
        <v>171</v>
      </c>
      <c r="AZ131" t="s">
        <v>213</v>
      </c>
      <c r="BD131" t="s">
        <v>176</v>
      </c>
      <c r="BF131" t="s">
        <v>260</v>
      </c>
      <c r="BK131" t="s">
        <v>181</v>
      </c>
      <c r="BL131" t="s">
        <v>158</v>
      </c>
      <c r="BS131" s="5" t="s">
        <v>234</v>
      </c>
      <c r="BT131" s="5" t="s">
        <v>249</v>
      </c>
      <c r="BW131" t="s">
        <v>296</v>
      </c>
      <c r="CI131" s="13" t="s">
        <v>276</v>
      </c>
      <c r="CT131" t="s">
        <v>191</v>
      </c>
      <c r="CU131" t="s">
        <v>191</v>
      </c>
      <c r="CV131" t="s">
        <v>191</v>
      </c>
      <c r="CW131" t="s">
        <v>192</v>
      </c>
      <c r="CX131" t="s">
        <v>191</v>
      </c>
      <c r="CY131" t="s">
        <v>191</v>
      </c>
      <c r="CZ131" t="s">
        <v>191</v>
      </c>
      <c r="DA131" t="s">
        <v>192</v>
      </c>
      <c r="DB131" t="s">
        <v>192</v>
      </c>
      <c r="DC131" t="s">
        <v>192</v>
      </c>
      <c r="DD131" t="s">
        <v>192</v>
      </c>
      <c r="DE131" t="s">
        <v>193</v>
      </c>
      <c r="DF131" t="s">
        <v>194</v>
      </c>
      <c r="DN131" s="15" t="s">
        <v>196</v>
      </c>
      <c r="DO131" s="15" t="s">
        <v>218</v>
      </c>
      <c r="DY131" t="s">
        <v>220</v>
      </c>
      <c r="DZ131" s="11" t="s">
        <v>221</v>
      </c>
      <c r="EA131" s="11" t="s">
        <v>199</v>
      </c>
      <c r="EC131" s="11" t="s">
        <v>222</v>
      </c>
      <c r="EG131" s="3" t="s">
        <v>200</v>
      </c>
      <c r="EO131" t="s">
        <v>201</v>
      </c>
    </row>
    <row r="132" spans="1:149" x14ac:dyDescent="0.3">
      <c r="A132" t="s">
        <v>150</v>
      </c>
      <c r="B132" s="5">
        <v>35</v>
      </c>
      <c r="C132" s="5" t="s">
        <v>151</v>
      </c>
      <c r="D132" s="55" t="s">
        <v>204</v>
      </c>
      <c r="E132" s="5" t="s">
        <v>227</v>
      </c>
      <c r="F132" t="s">
        <v>243</v>
      </c>
      <c r="G132" t="s">
        <v>311</v>
      </c>
      <c r="H132" s="55" t="s">
        <v>156</v>
      </c>
      <c r="I132" t="s">
        <v>279</v>
      </c>
      <c r="J132" s="3" t="s">
        <v>158</v>
      </c>
      <c r="R132" s="5" t="s">
        <v>246</v>
      </c>
      <c r="W132" t="s">
        <v>161</v>
      </c>
      <c r="X132" t="s">
        <v>162</v>
      </c>
      <c r="Y132" t="s">
        <v>212</v>
      </c>
      <c r="Z132" t="s">
        <v>162</v>
      </c>
      <c r="AA132" t="s">
        <v>162</v>
      </c>
      <c r="AB132" s="7" t="s">
        <v>158</v>
      </c>
      <c r="AC132" s="7" t="s">
        <v>158</v>
      </c>
      <c r="AD132" s="7" t="s">
        <v>158</v>
      </c>
      <c r="AE132" s="7" t="s">
        <v>158</v>
      </c>
      <c r="AF132" s="7" t="s">
        <v>158</v>
      </c>
      <c r="AG132" s="7" t="s">
        <v>158</v>
      </c>
      <c r="AH132" t="s">
        <v>165</v>
      </c>
      <c r="AL132" s="9" t="s">
        <v>166</v>
      </c>
      <c r="AM132" s="9" t="s">
        <v>167</v>
      </c>
      <c r="AN132" s="9" t="s">
        <v>168</v>
      </c>
      <c r="CI132" s="13" t="s">
        <v>190</v>
      </c>
      <c r="CK132" s="13" t="s">
        <v>263</v>
      </c>
      <c r="CT132" t="s">
        <v>192</v>
      </c>
      <c r="CU132" t="s">
        <v>191</v>
      </c>
      <c r="CV132" t="s">
        <v>191</v>
      </c>
      <c r="CW132" t="s">
        <v>191</v>
      </c>
      <c r="CX132" t="s">
        <v>191</v>
      </c>
      <c r="CY132" t="s">
        <v>192</v>
      </c>
      <c r="CZ132" t="s">
        <v>192</v>
      </c>
      <c r="DA132" t="s">
        <v>192</v>
      </c>
      <c r="DB132" t="s">
        <v>191</v>
      </c>
      <c r="DC132" t="s">
        <v>192</v>
      </c>
      <c r="DD132" t="s">
        <v>192</v>
      </c>
      <c r="DE132" t="s">
        <v>193</v>
      </c>
      <c r="DM132" s="15" t="s">
        <v>195</v>
      </c>
      <c r="DN132" s="15" t="s">
        <v>196</v>
      </c>
      <c r="DO132" s="15" t="s">
        <v>218</v>
      </c>
      <c r="DY132" t="s">
        <v>220</v>
      </c>
      <c r="DZ132" s="11" t="s">
        <v>221</v>
      </c>
      <c r="EA132" s="11" t="s">
        <v>199</v>
      </c>
      <c r="EH132" s="3" t="s">
        <v>224</v>
      </c>
      <c r="EP132" t="s">
        <v>240</v>
      </c>
    </row>
    <row r="133" spans="1:149" x14ac:dyDescent="0.3">
      <c r="A133" t="s">
        <v>150</v>
      </c>
      <c r="B133" s="5">
        <v>47</v>
      </c>
      <c r="C133" s="5" t="s">
        <v>151</v>
      </c>
      <c r="D133" s="55" t="s">
        <v>204</v>
      </c>
      <c r="E133" s="5" t="s">
        <v>205</v>
      </c>
      <c r="F133" t="s">
        <v>243</v>
      </c>
      <c r="G133" t="s">
        <v>340</v>
      </c>
      <c r="H133" s="55" t="s">
        <v>230</v>
      </c>
      <c r="J133" s="3" t="s">
        <v>158</v>
      </c>
      <c r="K133" s="3" t="s">
        <v>159</v>
      </c>
      <c r="P133" s="5" t="s">
        <v>259</v>
      </c>
      <c r="R133" s="5" t="s">
        <v>246</v>
      </c>
      <c r="W133" t="s">
        <v>163</v>
      </c>
      <c r="X133" t="s">
        <v>274</v>
      </c>
      <c r="Y133" t="s">
        <v>212</v>
      </c>
      <c r="Z133" t="s">
        <v>162</v>
      </c>
      <c r="AA133" t="s">
        <v>274</v>
      </c>
      <c r="AB133" s="7" t="s">
        <v>158</v>
      </c>
      <c r="AC133" s="7" t="s">
        <v>158</v>
      </c>
      <c r="AD133" s="7" t="s">
        <v>158</v>
      </c>
      <c r="AE133" s="7" t="s">
        <v>158</v>
      </c>
      <c r="AF133" s="7" t="s">
        <v>158</v>
      </c>
      <c r="AG133" s="7" t="s">
        <v>158</v>
      </c>
      <c r="AH133" t="s">
        <v>165</v>
      </c>
      <c r="AL133" s="9" t="s">
        <v>166</v>
      </c>
      <c r="AN133" s="9" t="s">
        <v>168</v>
      </c>
      <c r="AR133" s="9" t="s">
        <v>233</v>
      </c>
      <c r="AW133" t="s">
        <v>170</v>
      </c>
      <c r="AX133" t="s">
        <v>171</v>
      </c>
      <c r="AY133" t="s">
        <v>172</v>
      </c>
      <c r="AZ133" t="s">
        <v>213</v>
      </c>
      <c r="BA133" t="s">
        <v>173</v>
      </c>
      <c r="BB133" t="s">
        <v>174</v>
      </c>
      <c r="BC133" t="s">
        <v>175</v>
      </c>
      <c r="BD133" t="s">
        <v>176</v>
      </c>
      <c r="BF133" t="s">
        <v>260</v>
      </c>
      <c r="BI133" t="s">
        <v>180</v>
      </c>
      <c r="BK133" t="s">
        <v>181</v>
      </c>
      <c r="BL133" t="s">
        <v>158</v>
      </c>
      <c r="BN133" t="s">
        <v>159</v>
      </c>
      <c r="BS133" s="5" t="s">
        <v>282</v>
      </c>
      <c r="BT133" s="5" t="s">
        <v>262</v>
      </c>
      <c r="BY133" s="11" t="s">
        <v>185</v>
      </c>
      <c r="BZ133" s="11" t="s">
        <v>166</v>
      </c>
      <c r="CA133" s="11" t="s">
        <v>168</v>
      </c>
      <c r="CB133" s="11" t="s">
        <v>233</v>
      </c>
      <c r="CC133" t="s">
        <v>186</v>
      </c>
      <c r="CE133" t="s">
        <v>188</v>
      </c>
      <c r="CF133" t="s">
        <v>189</v>
      </c>
      <c r="CG133" t="s">
        <v>236</v>
      </c>
      <c r="CI133" s="13" t="s">
        <v>190</v>
      </c>
      <c r="CT133" t="s">
        <v>191</v>
      </c>
      <c r="CU133" t="s">
        <v>191</v>
      </c>
      <c r="CV133" t="s">
        <v>191</v>
      </c>
      <c r="CW133" t="s">
        <v>191</v>
      </c>
      <c r="CX133" t="s">
        <v>191</v>
      </c>
      <c r="CY133" t="s">
        <v>191</v>
      </c>
      <c r="CZ133" t="s">
        <v>191</v>
      </c>
      <c r="DA133" t="s">
        <v>192</v>
      </c>
      <c r="DB133" t="s">
        <v>191</v>
      </c>
      <c r="DC133" t="s">
        <v>192</v>
      </c>
      <c r="DD133" t="s">
        <v>192</v>
      </c>
      <c r="DE133" t="s">
        <v>193</v>
      </c>
      <c r="DF133" t="s">
        <v>194</v>
      </c>
      <c r="DN133" s="15" t="s">
        <v>196</v>
      </c>
      <c r="DO133" s="15" t="s">
        <v>218</v>
      </c>
      <c r="DT133" s="15" t="s">
        <v>239</v>
      </c>
      <c r="DY133" t="s">
        <v>220</v>
      </c>
      <c r="DZ133" s="11" t="s">
        <v>221</v>
      </c>
      <c r="EA133" s="11" t="s">
        <v>199</v>
      </c>
      <c r="EB133" s="11" t="s">
        <v>252</v>
      </c>
      <c r="EG133" s="3" t="s">
        <v>200</v>
      </c>
      <c r="EH133" s="3" t="s">
        <v>224</v>
      </c>
      <c r="EI133" s="3" t="s">
        <v>225</v>
      </c>
      <c r="EJ133" s="3" t="s">
        <v>254</v>
      </c>
      <c r="EK133" s="3" t="s">
        <v>266</v>
      </c>
      <c r="EO133" t="s">
        <v>201</v>
      </c>
      <c r="EQ133" t="s">
        <v>241</v>
      </c>
    </row>
    <row r="134" spans="1:149" x14ac:dyDescent="0.3">
      <c r="A134" t="s">
        <v>283</v>
      </c>
      <c r="B134" s="5">
        <v>19</v>
      </c>
      <c r="C134" s="5" t="s">
        <v>278</v>
      </c>
      <c r="D134" s="55" t="s">
        <v>152</v>
      </c>
      <c r="E134" s="5" t="s">
        <v>257</v>
      </c>
      <c r="F134" t="s">
        <v>228</v>
      </c>
      <c r="H134" s="55" t="s">
        <v>156</v>
      </c>
      <c r="I134" t="s">
        <v>279</v>
      </c>
      <c r="J134" s="3" t="s">
        <v>158</v>
      </c>
      <c r="R134" s="5" t="s">
        <v>246</v>
      </c>
      <c r="Y134" t="s">
        <v>212</v>
      </c>
      <c r="AB134" s="7" t="s">
        <v>158</v>
      </c>
      <c r="AC134" s="7" t="s">
        <v>158</v>
      </c>
      <c r="AD134" s="7" t="s">
        <v>158</v>
      </c>
      <c r="AF134" s="7" t="s">
        <v>158</v>
      </c>
      <c r="AH134" t="s">
        <v>165</v>
      </c>
      <c r="AL134" s="9" t="s">
        <v>166</v>
      </c>
      <c r="AM134" s="9" t="s">
        <v>167</v>
      </c>
      <c r="AN134" s="9" t="s">
        <v>168</v>
      </c>
      <c r="AP134" s="9" t="s">
        <v>169</v>
      </c>
      <c r="AQ134" s="9" t="s">
        <v>275</v>
      </c>
      <c r="AW134" t="s">
        <v>170</v>
      </c>
      <c r="AX134" t="s">
        <v>171</v>
      </c>
      <c r="BB134" t="s">
        <v>174</v>
      </c>
      <c r="BC134" t="s">
        <v>175</v>
      </c>
      <c r="BD134" t="s">
        <v>176</v>
      </c>
      <c r="BE134" t="s">
        <v>177</v>
      </c>
      <c r="BG134" t="s">
        <v>178</v>
      </c>
      <c r="BH134" t="s">
        <v>179</v>
      </c>
      <c r="BI134" t="s">
        <v>180</v>
      </c>
      <c r="BL134" t="s">
        <v>158</v>
      </c>
      <c r="BS134" s="5" t="s">
        <v>248</v>
      </c>
      <c r="BT134" s="5" t="s">
        <v>249</v>
      </c>
      <c r="BY134" s="11" t="s">
        <v>185</v>
      </c>
      <c r="BZ134" s="11" t="s">
        <v>166</v>
      </c>
      <c r="CA134" s="11" t="s">
        <v>168</v>
      </c>
      <c r="CC134" t="s">
        <v>186</v>
      </c>
      <c r="CD134" t="s">
        <v>187</v>
      </c>
      <c r="CF134" t="s">
        <v>189</v>
      </c>
      <c r="CI134" s="13" t="s">
        <v>190</v>
      </c>
      <c r="CT134" t="s">
        <v>192</v>
      </c>
      <c r="CU134" t="s">
        <v>191</v>
      </c>
      <c r="CV134" t="s">
        <v>191</v>
      </c>
      <c r="CW134" t="s">
        <v>191</v>
      </c>
      <c r="CX134" t="s">
        <v>191</v>
      </c>
      <c r="CY134" t="s">
        <v>192</v>
      </c>
      <c r="CZ134" t="s">
        <v>192</v>
      </c>
      <c r="DA134" t="s">
        <v>192</v>
      </c>
      <c r="DB134" t="s">
        <v>191</v>
      </c>
      <c r="DC134" t="s">
        <v>192</v>
      </c>
      <c r="DD134" t="s">
        <v>192</v>
      </c>
      <c r="DE134" t="s">
        <v>193</v>
      </c>
      <c r="DF134" t="s">
        <v>194</v>
      </c>
      <c r="DG134" t="s">
        <v>238</v>
      </c>
      <c r="DM134" s="15" t="s">
        <v>195</v>
      </c>
      <c r="DN134" s="15" t="s">
        <v>196</v>
      </c>
      <c r="DO134" s="15" t="s">
        <v>218</v>
      </c>
      <c r="DP134" s="15" t="s">
        <v>197</v>
      </c>
      <c r="DQ134" s="15" t="s">
        <v>297</v>
      </c>
      <c r="DY134" t="s">
        <v>198</v>
      </c>
      <c r="DZ134" s="11" t="s">
        <v>221</v>
      </c>
      <c r="EA134" s="11" t="s">
        <v>199</v>
      </c>
      <c r="EB134" s="11" t="s">
        <v>252</v>
      </c>
      <c r="EC134" s="11" t="s">
        <v>222</v>
      </c>
      <c r="ED134" s="11" t="s">
        <v>223</v>
      </c>
      <c r="EF134" s="11" t="s">
        <v>253</v>
      </c>
      <c r="EH134" s="3" t="s">
        <v>224</v>
      </c>
      <c r="EI134" s="3" t="s">
        <v>225</v>
      </c>
      <c r="EO134" t="s">
        <v>201</v>
      </c>
    </row>
    <row r="135" spans="1:149" x14ac:dyDescent="0.3">
      <c r="A135" t="s">
        <v>283</v>
      </c>
      <c r="B135" s="5">
        <v>52</v>
      </c>
      <c r="C135" s="5" t="s">
        <v>151</v>
      </c>
      <c r="D135" s="55" t="s">
        <v>320</v>
      </c>
      <c r="E135" s="5" t="s">
        <v>227</v>
      </c>
      <c r="F135" t="s">
        <v>228</v>
      </c>
      <c r="H135" s="55" t="s">
        <v>245</v>
      </c>
      <c r="J135" s="3" t="s">
        <v>158</v>
      </c>
      <c r="R135" s="5" t="s">
        <v>246</v>
      </c>
      <c r="S135" s="5" t="s">
        <v>304</v>
      </c>
      <c r="Y135" t="s">
        <v>163</v>
      </c>
      <c r="AB135" s="7" t="s">
        <v>158</v>
      </c>
      <c r="AC135" s="7" t="s">
        <v>158</v>
      </c>
      <c r="AE135" s="7" t="s">
        <v>158</v>
      </c>
      <c r="AS135" s="9" t="s">
        <v>300</v>
      </c>
      <c r="BY135" s="11" t="s">
        <v>185</v>
      </c>
      <c r="CG135" t="s">
        <v>236</v>
      </c>
      <c r="CI135" s="13" t="s">
        <v>190</v>
      </c>
      <c r="DB135" t="s">
        <v>191</v>
      </c>
      <c r="DY135" t="s">
        <v>371</v>
      </c>
      <c r="EC135" s="11" t="s">
        <v>222</v>
      </c>
    </row>
    <row r="136" spans="1:149" x14ac:dyDescent="0.3">
      <c r="A136" t="s">
        <v>150</v>
      </c>
      <c r="B136" s="5">
        <v>48</v>
      </c>
      <c r="C136" s="5" t="s">
        <v>151</v>
      </c>
      <c r="D136" s="55" t="s">
        <v>242</v>
      </c>
      <c r="E136" s="5" t="s">
        <v>205</v>
      </c>
      <c r="F136" t="s">
        <v>287</v>
      </c>
      <c r="G136" t="s">
        <v>311</v>
      </c>
      <c r="H136" s="55" t="s">
        <v>230</v>
      </c>
      <c r="I136" t="s">
        <v>268</v>
      </c>
      <c r="J136" s="3" t="s">
        <v>158</v>
      </c>
      <c r="R136" s="5" t="s">
        <v>246</v>
      </c>
      <c r="V136" s="5" t="s">
        <v>327</v>
      </c>
      <c r="W136" t="s">
        <v>161</v>
      </c>
      <c r="X136" t="s">
        <v>274</v>
      </c>
      <c r="Y136" t="s">
        <v>212</v>
      </c>
      <c r="AA136" t="s">
        <v>274</v>
      </c>
      <c r="AB136" s="7" t="s">
        <v>158</v>
      </c>
      <c r="AC136" s="7" t="s">
        <v>158</v>
      </c>
      <c r="AG136" s="7" t="s">
        <v>158</v>
      </c>
      <c r="AH136" t="s">
        <v>165</v>
      </c>
      <c r="AL136" s="9" t="s">
        <v>166</v>
      </c>
      <c r="AN136" s="9" t="s">
        <v>168</v>
      </c>
      <c r="AQ136" s="9" t="s">
        <v>275</v>
      </c>
      <c r="AR136" s="9" t="s">
        <v>233</v>
      </c>
      <c r="AW136" t="s">
        <v>170</v>
      </c>
      <c r="AX136" t="s">
        <v>171</v>
      </c>
      <c r="BB136" t="s">
        <v>174</v>
      </c>
      <c r="BD136" t="s">
        <v>176</v>
      </c>
      <c r="BE136" t="s">
        <v>177</v>
      </c>
      <c r="BG136" t="s">
        <v>178</v>
      </c>
      <c r="BH136" t="s">
        <v>179</v>
      </c>
      <c r="BI136" t="s">
        <v>180</v>
      </c>
      <c r="BL136" t="s">
        <v>158</v>
      </c>
      <c r="BS136" s="5" t="s">
        <v>248</v>
      </c>
      <c r="BT136" s="5" t="s">
        <v>183</v>
      </c>
      <c r="BU136" t="s">
        <v>184</v>
      </c>
      <c r="BY136" s="11" t="s">
        <v>185</v>
      </c>
      <c r="BZ136" s="11" t="s">
        <v>166</v>
      </c>
      <c r="CA136" s="11" t="s">
        <v>168</v>
      </c>
      <c r="CC136" t="s">
        <v>186</v>
      </c>
      <c r="CD136" t="s">
        <v>187</v>
      </c>
      <c r="CG136" t="s">
        <v>236</v>
      </c>
      <c r="CH136" t="s">
        <v>237</v>
      </c>
      <c r="CI136" s="13" t="s">
        <v>276</v>
      </c>
      <c r="CT136" t="s">
        <v>191</v>
      </c>
      <c r="CU136" t="s">
        <v>191</v>
      </c>
      <c r="CV136" t="s">
        <v>191</v>
      </c>
      <c r="CW136" t="s">
        <v>191</v>
      </c>
      <c r="CX136" t="s">
        <v>191</v>
      </c>
      <c r="CY136" t="s">
        <v>191</v>
      </c>
      <c r="CZ136" t="s">
        <v>191</v>
      </c>
      <c r="DA136" t="s">
        <v>192</v>
      </c>
      <c r="DB136" t="s">
        <v>192</v>
      </c>
      <c r="DC136" t="s">
        <v>192</v>
      </c>
      <c r="DD136" t="s">
        <v>192</v>
      </c>
      <c r="DE136" t="s">
        <v>193</v>
      </c>
      <c r="DM136" s="15" t="s">
        <v>195</v>
      </c>
      <c r="DN136" s="15" t="s">
        <v>196</v>
      </c>
      <c r="DO136" s="15" t="s">
        <v>218</v>
      </c>
      <c r="DY136" t="s">
        <v>220</v>
      </c>
      <c r="DZ136" s="11" t="s">
        <v>221</v>
      </c>
      <c r="EA136" s="11" t="s">
        <v>199</v>
      </c>
      <c r="EG136" s="3" t="s">
        <v>200</v>
      </c>
      <c r="EH136" s="3" t="s">
        <v>224</v>
      </c>
      <c r="EI136" s="3" t="s">
        <v>225</v>
      </c>
      <c r="EL136" s="3" t="s">
        <v>226</v>
      </c>
    </row>
    <row r="137" spans="1:149" x14ac:dyDescent="0.3">
      <c r="A137" t="s">
        <v>283</v>
      </c>
      <c r="B137" s="5">
        <v>19</v>
      </c>
      <c r="C137" s="5" t="s">
        <v>278</v>
      </c>
      <c r="D137" s="55" t="s">
        <v>152</v>
      </c>
      <c r="E137" s="5" t="s">
        <v>153</v>
      </c>
      <c r="F137" t="s">
        <v>228</v>
      </c>
      <c r="G137" t="s">
        <v>330</v>
      </c>
      <c r="H137" s="55" t="s">
        <v>156</v>
      </c>
      <c r="I137" t="s">
        <v>208</v>
      </c>
      <c r="J137" s="3" t="s">
        <v>158</v>
      </c>
      <c r="R137" s="5" t="s">
        <v>246</v>
      </c>
      <c r="W137" t="s">
        <v>161</v>
      </c>
      <c r="X137" t="s">
        <v>162</v>
      </c>
      <c r="Y137" t="s">
        <v>212</v>
      </c>
      <c r="Z137" t="s">
        <v>162</v>
      </c>
      <c r="AA137" t="s">
        <v>162</v>
      </c>
      <c r="AD137" s="7" t="s">
        <v>158</v>
      </c>
      <c r="AH137" t="s">
        <v>165</v>
      </c>
      <c r="AL137" s="9" t="s">
        <v>166</v>
      </c>
      <c r="AM137" s="9" t="s">
        <v>167</v>
      </c>
      <c r="AN137" s="9" t="s">
        <v>168</v>
      </c>
      <c r="AW137" t="s">
        <v>170</v>
      </c>
      <c r="AX137" t="s">
        <v>171</v>
      </c>
      <c r="AY137" t="s">
        <v>172</v>
      </c>
      <c r="BB137" t="s">
        <v>174</v>
      </c>
      <c r="BC137" t="s">
        <v>175</v>
      </c>
      <c r="BD137" t="s">
        <v>176</v>
      </c>
      <c r="BL137" t="s">
        <v>158</v>
      </c>
      <c r="BS137" s="5" t="s">
        <v>182</v>
      </c>
      <c r="BT137" s="5" t="s">
        <v>183</v>
      </c>
      <c r="BW137" t="s">
        <v>296</v>
      </c>
      <c r="BY137" s="11" t="s">
        <v>185</v>
      </c>
      <c r="BZ137" s="11" t="s">
        <v>166</v>
      </c>
      <c r="CA137" s="11" t="s">
        <v>168</v>
      </c>
      <c r="CC137" t="s">
        <v>186</v>
      </c>
      <c r="CD137" t="s">
        <v>187</v>
      </c>
      <c r="CE137" t="s">
        <v>188</v>
      </c>
      <c r="CF137" t="s">
        <v>189</v>
      </c>
      <c r="CG137" t="s">
        <v>236</v>
      </c>
      <c r="CI137" s="13" t="s">
        <v>215</v>
      </c>
      <c r="CJ137" s="13" t="s">
        <v>216</v>
      </c>
      <c r="CK137" s="13" t="s">
        <v>263</v>
      </c>
      <c r="CM137" s="13" t="s">
        <v>289</v>
      </c>
      <c r="CT137" t="s">
        <v>192</v>
      </c>
      <c r="CU137" t="s">
        <v>191</v>
      </c>
      <c r="CV137" t="s">
        <v>191</v>
      </c>
      <c r="CW137" t="s">
        <v>191</v>
      </c>
      <c r="CX137" t="s">
        <v>191</v>
      </c>
      <c r="CY137" t="s">
        <v>192</v>
      </c>
      <c r="CZ137" t="s">
        <v>191</v>
      </c>
      <c r="DA137" t="s">
        <v>192</v>
      </c>
      <c r="DB137" t="s">
        <v>192</v>
      </c>
      <c r="DC137" t="s">
        <v>192</v>
      </c>
      <c r="DD137" t="s">
        <v>192</v>
      </c>
      <c r="DE137" t="s">
        <v>193</v>
      </c>
      <c r="DH137" t="s">
        <v>313</v>
      </c>
      <c r="DM137" s="15" t="s">
        <v>195</v>
      </c>
      <c r="DN137" s="15" t="s">
        <v>196</v>
      </c>
      <c r="DP137" s="15" t="s">
        <v>197</v>
      </c>
      <c r="DY137" t="s">
        <v>251</v>
      </c>
      <c r="DZ137" s="11" t="s">
        <v>221</v>
      </c>
      <c r="EA137" s="11" t="s">
        <v>199</v>
      </c>
      <c r="EG137" s="3" t="s">
        <v>200</v>
      </c>
      <c r="EP137" t="s">
        <v>240</v>
      </c>
    </row>
    <row r="138" spans="1:149" x14ac:dyDescent="0.3">
      <c r="A138" t="s">
        <v>283</v>
      </c>
      <c r="B138" s="5">
        <v>19</v>
      </c>
      <c r="C138" s="5" t="s">
        <v>278</v>
      </c>
      <c r="D138" s="55" t="s">
        <v>152</v>
      </c>
      <c r="E138" s="5" t="s">
        <v>257</v>
      </c>
      <c r="F138" t="s">
        <v>228</v>
      </c>
      <c r="G138" t="s">
        <v>229</v>
      </c>
      <c r="H138" s="55" t="s">
        <v>156</v>
      </c>
      <c r="I138" t="s">
        <v>292</v>
      </c>
      <c r="J138" s="3" t="s">
        <v>158</v>
      </c>
      <c r="K138" s="3" t="s">
        <v>159</v>
      </c>
      <c r="M138" s="3" t="s">
        <v>210</v>
      </c>
      <c r="R138" s="5" t="s">
        <v>246</v>
      </c>
      <c r="W138" t="s">
        <v>161</v>
      </c>
      <c r="X138" t="s">
        <v>161</v>
      </c>
      <c r="Y138" t="s">
        <v>161</v>
      </c>
      <c r="AB138" s="7" t="s">
        <v>158</v>
      </c>
      <c r="AC138" s="7" t="s">
        <v>158</v>
      </c>
      <c r="AD138" s="7" t="s">
        <v>158</v>
      </c>
      <c r="AE138" s="7" t="s">
        <v>158</v>
      </c>
      <c r="AF138" s="7" t="s">
        <v>158</v>
      </c>
      <c r="AG138" s="7" t="s">
        <v>158</v>
      </c>
      <c r="AH138" t="s">
        <v>165</v>
      </c>
      <c r="AL138" s="9" t="s">
        <v>166</v>
      </c>
      <c r="AW138" t="s">
        <v>170</v>
      </c>
      <c r="BB138" t="s">
        <v>174</v>
      </c>
      <c r="BL138" t="s">
        <v>158</v>
      </c>
      <c r="BM138" t="s">
        <v>281</v>
      </c>
      <c r="BS138" s="5" t="s">
        <v>234</v>
      </c>
      <c r="BT138" s="5" t="s">
        <v>249</v>
      </c>
      <c r="BU138" t="s">
        <v>184</v>
      </c>
      <c r="BV138" t="s">
        <v>214</v>
      </c>
      <c r="BZ138" s="11" t="s">
        <v>166</v>
      </c>
      <c r="CA138" s="11" t="s">
        <v>168</v>
      </c>
      <c r="CC138" t="s">
        <v>186</v>
      </c>
      <c r="CD138" t="s">
        <v>187</v>
      </c>
      <c r="CI138" s="13" t="s">
        <v>190</v>
      </c>
      <c r="CT138" t="s">
        <v>192</v>
      </c>
      <c r="CU138" t="s">
        <v>192</v>
      </c>
      <c r="CV138" t="s">
        <v>191</v>
      </c>
      <c r="CW138" t="s">
        <v>191</v>
      </c>
      <c r="CX138" t="s">
        <v>191</v>
      </c>
      <c r="CY138" t="s">
        <v>192</v>
      </c>
      <c r="CZ138" t="s">
        <v>192</v>
      </c>
      <c r="DA138" t="s">
        <v>192</v>
      </c>
      <c r="DB138" t="s">
        <v>191</v>
      </c>
      <c r="DC138" t="s">
        <v>191</v>
      </c>
      <c r="DD138" t="s">
        <v>192</v>
      </c>
      <c r="DE138" t="s">
        <v>193</v>
      </c>
      <c r="DM138" s="15" t="s">
        <v>195</v>
      </c>
      <c r="DN138" s="15" t="s">
        <v>196</v>
      </c>
      <c r="DP138" s="15" t="s">
        <v>197</v>
      </c>
      <c r="DY138" t="s">
        <v>198</v>
      </c>
      <c r="DZ138" s="11" t="s">
        <v>221</v>
      </c>
      <c r="ED138" s="11" t="s">
        <v>223</v>
      </c>
      <c r="EG138" s="3" t="s">
        <v>200</v>
      </c>
      <c r="EH138" s="3" t="s">
        <v>224</v>
      </c>
      <c r="EI138" s="3" t="s">
        <v>225</v>
      </c>
      <c r="EP138" t="s">
        <v>240</v>
      </c>
      <c r="ER138" t="s">
        <v>277</v>
      </c>
    </row>
    <row r="139" spans="1:149" x14ac:dyDescent="0.3">
      <c r="A139" t="s">
        <v>283</v>
      </c>
      <c r="B139" s="5">
        <v>40</v>
      </c>
      <c r="C139" s="5" t="s">
        <v>151</v>
      </c>
      <c r="D139" s="55" t="s">
        <v>204</v>
      </c>
      <c r="E139" s="5" t="s">
        <v>205</v>
      </c>
      <c r="F139" t="s">
        <v>287</v>
      </c>
      <c r="H139" s="55" t="s">
        <v>156</v>
      </c>
      <c r="I139" t="s">
        <v>324</v>
      </c>
      <c r="J139" s="3" t="s">
        <v>158</v>
      </c>
      <c r="W139" t="s">
        <v>212</v>
      </c>
      <c r="X139" t="s">
        <v>163</v>
      </c>
      <c r="Y139" t="s">
        <v>212</v>
      </c>
      <c r="Z139" t="s">
        <v>212</v>
      </c>
      <c r="AA139" t="s">
        <v>212</v>
      </c>
      <c r="AB139" s="7" t="s">
        <v>211</v>
      </c>
      <c r="AC139" s="7" t="s">
        <v>210</v>
      </c>
      <c r="AD139" s="7" t="s">
        <v>164</v>
      </c>
      <c r="AE139" s="7" t="s">
        <v>158</v>
      </c>
      <c r="AH139" t="s">
        <v>165</v>
      </c>
      <c r="AL139" s="9" t="s">
        <v>166</v>
      </c>
      <c r="AN139" s="9" t="s">
        <v>168</v>
      </c>
      <c r="AW139" t="s">
        <v>170</v>
      </c>
      <c r="AX139" t="s">
        <v>171</v>
      </c>
      <c r="AY139" t="s">
        <v>172</v>
      </c>
      <c r="AZ139" t="s">
        <v>213</v>
      </c>
      <c r="BA139" t="s">
        <v>173</v>
      </c>
      <c r="BB139" t="s">
        <v>174</v>
      </c>
      <c r="BC139" t="s">
        <v>175</v>
      </c>
      <c r="BE139" t="s">
        <v>177</v>
      </c>
      <c r="BJ139" t="s">
        <v>247</v>
      </c>
      <c r="BL139" t="s">
        <v>158</v>
      </c>
      <c r="BS139" s="5" t="s">
        <v>182</v>
      </c>
      <c r="BT139" s="5" t="s">
        <v>269</v>
      </c>
      <c r="BY139" s="11" t="s">
        <v>185</v>
      </c>
      <c r="BZ139" s="11" t="s">
        <v>166</v>
      </c>
      <c r="CA139" s="11" t="s">
        <v>168</v>
      </c>
      <c r="CC139" t="s">
        <v>186</v>
      </c>
      <c r="CD139" t="s">
        <v>187</v>
      </c>
      <c r="CE139" t="s">
        <v>188</v>
      </c>
      <c r="CI139" s="13" t="s">
        <v>215</v>
      </c>
      <c r="CJ139" s="13" t="s">
        <v>216</v>
      </c>
      <c r="CK139" s="13" t="s">
        <v>263</v>
      </c>
      <c r="CL139" s="13" t="s">
        <v>270</v>
      </c>
      <c r="CM139" s="13" t="s">
        <v>289</v>
      </c>
      <c r="CN139" s="13" t="s">
        <v>291</v>
      </c>
      <c r="CO139" s="13" t="s">
        <v>264</v>
      </c>
      <c r="CP139" s="13" t="s">
        <v>217</v>
      </c>
      <c r="CQ139" s="13" t="s">
        <v>286</v>
      </c>
      <c r="CR139" s="13" t="s">
        <v>271</v>
      </c>
      <c r="CS139" s="13" t="s">
        <v>272</v>
      </c>
      <c r="CT139" t="s">
        <v>192</v>
      </c>
      <c r="CY139" t="s">
        <v>192</v>
      </c>
      <c r="DA139" t="s">
        <v>192</v>
      </c>
      <c r="DB139" t="s">
        <v>192</v>
      </c>
      <c r="DC139" t="s">
        <v>192</v>
      </c>
      <c r="DE139" t="s">
        <v>193</v>
      </c>
      <c r="DF139" t="s">
        <v>194</v>
      </c>
      <c r="DI139" t="s">
        <v>305</v>
      </c>
      <c r="DM139" s="15" t="s">
        <v>195</v>
      </c>
      <c r="DN139" s="15" t="s">
        <v>196</v>
      </c>
      <c r="DO139" s="15" t="s">
        <v>218</v>
      </c>
      <c r="DY139" t="s">
        <v>220</v>
      </c>
      <c r="DZ139" s="11" t="s">
        <v>221</v>
      </c>
      <c r="EE139" s="11" t="s">
        <v>265</v>
      </c>
      <c r="EG139" s="3" t="s">
        <v>200</v>
      </c>
      <c r="EH139" s="3" t="s">
        <v>224</v>
      </c>
      <c r="EI139" s="3" t="s">
        <v>225</v>
      </c>
      <c r="EQ139" t="s">
        <v>241</v>
      </c>
    </row>
    <row r="140" spans="1:149" x14ac:dyDescent="0.3">
      <c r="A140" t="s">
        <v>150</v>
      </c>
      <c r="B140" s="5">
        <v>53</v>
      </c>
      <c r="C140" s="5" t="s">
        <v>203</v>
      </c>
      <c r="D140" s="55" t="s">
        <v>318</v>
      </c>
      <c r="E140" s="5" t="s">
        <v>205</v>
      </c>
      <c r="F140" t="s">
        <v>228</v>
      </c>
      <c r="G140" t="s">
        <v>244</v>
      </c>
      <c r="H140" s="55" t="s">
        <v>156</v>
      </c>
      <c r="I140" t="s">
        <v>372</v>
      </c>
      <c r="J140" s="3" t="s">
        <v>158</v>
      </c>
      <c r="Y140" t="s">
        <v>163</v>
      </c>
      <c r="AD140" s="7" t="s">
        <v>158</v>
      </c>
      <c r="AP140" s="9" t="s">
        <v>169</v>
      </c>
      <c r="AW140" t="s">
        <v>170</v>
      </c>
      <c r="BG140" t="s">
        <v>178</v>
      </c>
      <c r="BM140" t="s">
        <v>281</v>
      </c>
      <c r="BS140" s="5" t="s">
        <v>234</v>
      </c>
      <c r="BT140" s="5" t="s">
        <v>183</v>
      </c>
      <c r="CI140" s="13" t="s">
        <v>190</v>
      </c>
      <c r="CU140" t="s">
        <v>192</v>
      </c>
      <c r="DE140" t="s">
        <v>193</v>
      </c>
      <c r="DM140" s="15" t="s">
        <v>195</v>
      </c>
      <c r="DN140" s="15" t="s">
        <v>196</v>
      </c>
      <c r="DO140" s="15" t="s">
        <v>218</v>
      </c>
      <c r="DY140" t="s">
        <v>220</v>
      </c>
      <c r="EE140" s="11" t="s">
        <v>265</v>
      </c>
      <c r="EI140" s="3" t="s">
        <v>225</v>
      </c>
    </row>
    <row r="141" spans="1:149" x14ac:dyDescent="0.3">
      <c r="A141" t="s">
        <v>283</v>
      </c>
      <c r="B141" s="5">
        <v>19</v>
      </c>
      <c r="C141" s="5" t="s">
        <v>278</v>
      </c>
      <c r="D141" s="55" t="s">
        <v>152</v>
      </c>
      <c r="E141" s="5" t="s">
        <v>257</v>
      </c>
      <c r="F141" t="s">
        <v>228</v>
      </c>
      <c r="G141" t="s">
        <v>229</v>
      </c>
      <c r="H141" s="55" t="s">
        <v>230</v>
      </c>
      <c r="J141" s="3" t="s">
        <v>158</v>
      </c>
      <c r="T141" s="5" t="s">
        <v>315</v>
      </c>
      <c r="W141" t="s">
        <v>161</v>
      </c>
      <c r="X141" t="s">
        <v>162</v>
      </c>
      <c r="Y141" t="s">
        <v>212</v>
      </c>
      <c r="Z141" t="s">
        <v>162</v>
      </c>
      <c r="AA141" t="s">
        <v>274</v>
      </c>
      <c r="AB141" s="7" t="s">
        <v>158</v>
      </c>
      <c r="AC141" s="7" t="s">
        <v>164</v>
      </c>
      <c r="AD141" s="7" t="s">
        <v>158</v>
      </c>
      <c r="AE141" s="7" t="s">
        <v>158</v>
      </c>
      <c r="AF141" s="7" t="s">
        <v>158</v>
      </c>
      <c r="AG141" s="7" t="s">
        <v>158</v>
      </c>
      <c r="AH141" t="s">
        <v>165</v>
      </c>
      <c r="AL141" s="9" t="s">
        <v>166</v>
      </c>
      <c r="AM141" s="9" t="s">
        <v>167</v>
      </c>
      <c r="AW141" t="s">
        <v>170</v>
      </c>
      <c r="AX141" t="s">
        <v>171</v>
      </c>
      <c r="AY141" t="s">
        <v>172</v>
      </c>
      <c r="AZ141" t="s">
        <v>213</v>
      </c>
      <c r="BB141" t="s">
        <v>174</v>
      </c>
      <c r="BC141" t="s">
        <v>175</v>
      </c>
      <c r="BD141" t="s">
        <v>176</v>
      </c>
      <c r="BE141" t="s">
        <v>177</v>
      </c>
      <c r="BF141" t="s">
        <v>260</v>
      </c>
      <c r="BL141" t="s">
        <v>158</v>
      </c>
      <c r="BM141" t="s">
        <v>281</v>
      </c>
      <c r="BS141" s="5" t="s">
        <v>234</v>
      </c>
      <c r="BT141" s="5" t="s">
        <v>262</v>
      </c>
      <c r="BV141" t="s">
        <v>214</v>
      </c>
      <c r="BY141" s="11" t="s">
        <v>185</v>
      </c>
      <c r="CB141" s="11" t="s">
        <v>233</v>
      </c>
      <c r="CE141" t="s">
        <v>188</v>
      </c>
      <c r="CF141" t="s">
        <v>189</v>
      </c>
      <c r="CG141" t="s">
        <v>236</v>
      </c>
      <c r="CI141" s="13" t="s">
        <v>276</v>
      </c>
      <c r="CT141" t="s">
        <v>192</v>
      </c>
      <c r="CU141" t="s">
        <v>191</v>
      </c>
      <c r="CV141" t="s">
        <v>191</v>
      </c>
      <c r="CW141" t="s">
        <v>191</v>
      </c>
      <c r="CX141" t="s">
        <v>191</v>
      </c>
      <c r="CY141" t="s">
        <v>192</v>
      </c>
      <c r="CZ141" t="s">
        <v>192</v>
      </c>
      <c r="DA141" t="s">
        <v>192</v>
      </c>
      <c r="DB141" t="s">
        <v>191</v>
      </c>
      <c r="DC141" t="s">
        <v>192</v>
      </c>
      <c r="DD141" t="s">
        <v>192</v>
      </c>
      <c r="DE141" t="s">
        <v>193</v>
      </c>
      <c r="DM141" s="15" t="s">
        <v>195</v>
      </c>
      <c r="DN141" s="15" t="s">
        <v>196</v>
      </c>
      <c r="DP141" s="15" t="s">
        <v>197</v>
      </c>
      <c r="DY141" t="s">
        <v>251</v>
      </c>
      <c r="EA141" s="11" t="s">
        <v>199</v>
      </c>
      <c r="EH141" s="3" t="s">
        <v>224</v>
      </c>
      <c r="EI141" s="3" t="s">
        <v>225</v>
      </c>
      <c r="EO141" t="s">
        <v>201</v>
      </c>
      <c r="EP141" t="s">
        <v>240</v>
      </c>
    </row>
    <row r="142" spans="1:149" x14ac:dyDescent="0.3">
      <c r="A142" t="s">
        <v>283</v>
      </c>
      <c r="B142" s="5">
        <v>18</v>
      </c>
      <c r="C142" s="5" t="s">
        <v>278</v>
      </c>
      <c r="D142" s="55" t="s">
        <v>152</v>
      </c>
      <c r="E142" s="5" t="s">
        <v>257</v>
      </c>
      <c r="F142" t="s">
        <v>228</v>
      </c>
      <c r="H142" s="55" t="s">
        <v>156</v>
      </c>
      <c r="I142" t="s">
        <v>370</v>
      </c>
      <c r="J142" s="3" t="s">
        <v>158</v>
      </c>
      <c r="R142" s="5" t="s">
        <v>246</v>
      </c>
      <c r="W142" t="s">
        <v>212</v>
      </c>
      <c r="Y142" t="s">
        <v>212</v>
      </c>
      <c r="AA142" t="s">
        <v>212</v>
      </c>
      <c r="AB142" s="7" t="s">
        <v>158</v>
      </c>
      <c r="AD142" s="7" t="s">
        <v>158</v>
      </c>
      <c r="AE142" s="7" t="s">
        <v>158</v>
      </c>
      <c r="AF142" s="7" t="s">
        <v>158</v>
      </c>
      <c r="AG142" s="7" t="s">
        <v>158</v>
      </c>
      <c r="AI142" t="s">
        <v>231</v>
      </c>
      <c r="AL142" s="9" t="s">
        <v>166</v>
      </c>
      <c r="AM142" s="9" t="s">
        <v>167</v>
      </c>
      <c r="AN142" s="9" t="s">
        <v>168</v>
      </c>
      <c r="AO142" s="9" t="s">
        <v>232</v>
      </c>
      <c r="AW142" t="s">
        <v>170</v>
      </c>
      <c r="AX142" t="s">
        <v>171</v>
      </c>
      <c r="AY142" t="s">
        <v>172</v>
      </c>
      <c r="AZ142" t="s">
        <v>213</v>
      </c>
      <c r="BA142" t="s">
        <v>173</v>
      </c>
      <c r="BB142" t="s">
        <v>174</v>
      </c>
      <c r="BC142" t="s">
        <v>175</v>
      </c>
      <c r="BD142" t="s">
        <v>176</v>
      </c>
      <c r="BE142" t="s">
        <v>177</v>
      </c>
      <c r="BF142" t="s">
        <v>260</v>
      </c>
      <c r="BH142" t="s">
        <v>179</v>
      </c>
      <c r="BJ142" t="s">
        <v>247</v>
      </c>
      <c r="BL142" t="s">
        <v>158</v>
      </c>
      <c r="BM142" t="s">
        <v>281</v>
      </c>
      <c r="BP142" t="s">
        <v>322</v>
      </c>
      <c r="BS142" s="5" t="s">
        <v>182</v>
      </c>
      <c r="BT142" s="5" t="s">
        <v>183</v>
      </c>
      <c r="BW142" t="s">
        <v>296</v>
      </c>
      <c r="BY142" s="11" t="s">
        <v>185</v>
      </c>
      <c r="BZ142" s="11" t="s">
        <v>166</v>
      </c>
      <c r="CC142" t="s">
        <v>186</v>
      </c>
      <c r="CD142" t="s">
        <v>187</v>
      </c>
      <c r="CE142" t="s">
        <v>188</v>
      </c>
      <c r="CF142" t="s">
        <v>189</v>
      </c>
      <c r="CG142" t="s">
        <v>236</v>
      </c>
      <c r="CI142" s="13" t="s">
        <v>215</v>
      </c>
      <c r="CJ142" s="13" t="s">
        <v>216</v>
      </c>
      <c r="CK142" s="13" t="s">
        <v>263</v>
      </c>
      <c r="CL142" s="13" t="s">
        <v>270</v>
      </c>
      <c r="CM142" s="13" t="s">
        <v>289</v>
      </c>
      <c r="CN142" s="13" t="s">
        <v>291</v>
      </c>
      <c r="CT142" t="s">
        <v>192</v>
      </c>
      <c r="CU142" t="s">
        <v>192</v>
      </c>
      <c r="CV142" t="s">
        <v>191</v>
      </c>
      <c r="CW142" t="s">
        <v>191</v>
      </c>
      <c r="CX142" t="s">
        <v>191</v>
      </c>
      <c r="CY142" t="s">
        <v>192</v>
      </c>
      <c r="CZ142" t="s">
        <v>191</v>
      </c>
      <c r="DA142" t="s">
        <v>192</v>
      </c>
      <c r="DB142" t="s">
        <v>192</v>
      </c>
      <c r="DC142" t="s">
        <v>192</v>
      </c>
      <c r="DD142" t="s">
        <v>192</v>
      </c>
      <c r="DE142" t="s">
        <v>193</v>
      </c>
      <c r="DF142" t="s">
        <v>194</v>
      </c>
      <c r="DH142" t="s">
        <v>313</v>
      </c>
      <c r="DM142" s="15" t="s">
        <v>195</v>
      </c>
      <c r="DN142" s="15" t="s">
        <v>196</v>
      </c>
      <c r="DR142" s="15" t="s">
        <v>293</v>
      </c>
      <c r="DY142" t="s">
        <v>251</v>
      </c>
      <c r="DZ142" s="11" t="s">
        <v>221</v>
      </c>
      <c r="EA142" s="11" t="s">
        <v>199</v>
      </c>
      <c r="EB142" s="11" t="s">
        <v>252</v>
      </c>
      <c r="EC142" s="11" t="s">
        <v>222</v>
      </c>
      <c r="ED142" s="11" t="s">
        <v>223</v>
      </c>
      <c r="EH142" s="3" t="s">
        <v>224</v>
      </c>
      <c r="EI142" s="3" t="s">
        <v>225</v>
      </c>
      <c r="EJ142" s="3" t="s">
        <v>254</v>
      </c>
      <c r="EP142" t="s">
        <v>240</v>
      </c>
      <c r="ER142" t="s">
        <v>277</v>
      </c>
      <c r="ES142" t="s">
        <v>202</v>
      </c>
    </row>
    <row r="143" spans="1:149" x14ac:dyDescent="0.3">
      <c r="A143" t="s">
        <v>150</v>
      </c>
      <c r="B143" s="5">
        <v>42</v>
      </c>
      <c r="C143" s="5" t="s">
        <v>151</v>
      </c>
      <c r="D143" s="55" t="s">
        <v>204</v>
      </c>
      <c r="E143" s="5" t="s">
        <v>205</v>
      </c>
      <c r="F143" t="s">
        <v>243</v>
      </c>
      <c r="G143" t="s">
        <v>311</v>
      </c>
      <c r="H143" s="55" t="s">
        <v>156</v>
      </c>
      <c r="I143" t="s">
        <v>324</v>
      </c>
      <c r="J143" s="3" t="s">
        <v>158</v>
      </c>
      <c r="M143" s="3" t="s">
        <v>210</v>
      </c>
      <c r="Q143" s="5" t="s">
        <v>160</v>
      </c>
      <c r="R143" s="5" t="s">
        <v>246</v>
      </c>
      <c r="V143" s="5" t="s">
        <v>327</v>
      </c>
      <c r="W143" t="s">
        <v>163</v>
      </c>
      <c r="X143" t="s">
        <v>274</v>
      </c>
      <c r="Y143" t="s">
        <v>212</v>
      </c>
      <c r="Z143" t="s">
        <v>162</v>
      </c>
      <c r="AA143" t="s">
        <v>162</v>
      </c>
      <c r="AB143" s="7" t="s">
        <v>158</v>
      </c>
      <c r="AC143" s="7" t="s">
        <v>158</v>
      </c>
      <c r="AD143" s="7" t="s">
        <v>158</v>
      </c>
      <c r="AE143" s="7" t="s">
        <v>158</v>
      </c>
      <c r="AF143" s="7" t="s">
        <v>158</v>
      </c>
      <c r="AG143" s="7" t="s">
        <v>158</v>
      </c>
      <c r="AH143" t="s">
        <v>165</v>
      </c>
      <c r="AL143" s="9" t="s">
        <v>166</v>
      </c>
      <c r="AN143" s="9" t="s">
        <v>168</v>
      </c>
      <c r="AP143" s="9" t="s">
        <v>169</v>
      </c>
      <c r="AX143" t="s">
        <v>171</v>
      </c>
      <c r="BB143" t="s">
        <v>174</v>
      </c>
      <c r="BC143" t="s">
        <v>175</v>
      </c>
      <c r="BD143" t="s">
        <v>176</v>
      </c>
      <c r="BG143" t="s">
        <v>178</v>
      </c>
      <c r="BI143" t="s">
        <v>180</v>
      </c>
      <c r="BL143" t="s">
        <v>158</v>
      </c>
      <c r="BS143" s="5" t="s">
        <v>248</v>
      </c>
      <c r="BT143" s="5" t="s">
        <v>262</v>
      </c>
      <c r="BU143" t="s">
        <v>184</v>
      </c>
      <c r="BY143" s="11" t="s">
        <v>185</v>
      </c>
      <c r="CC143" t="s">
        <v>186</v>
      </c>
      <c r="CE143" t="s">
        <v>188</v>
      </c>
      <c r="CI143" s="13" t="s">
        <v>215</v>
      </c>
      <c r="CO143" s="13" t="s">
        <v>264</v>
      </c>
      <c r="CT143" t="s">
        <v>191</v>
      </c>
      <c r="CU143" t="s">
        <v>191</v>
      </c>
      <c r="CV143" t="s">
        <v>191</v>
      </c>
      <c r="CW143" t="s">
        <v>191</v>
      </c>
      <c r="CX143" t="s">
        <v>192</v>
      </c>
      <c r="CY143" t="s">
        <v>192</v>
      </c>
      <c r="CZ143" t="s">
        <v>192</v>
      </c>
      <c r="DA143" t="s">
        <v>192</v>
      </c>
      <c r="DB143" t="s">
        <v>192</v>
      </c>
      <c r="DC143" t="s">
        <v>192</v>
      </c>
      <c r="DD143" t="s">
        <v>191</v>
      </c>
      <c r="DE143" t="s">
        <v>193</v>
      </c>
      <c r="DF143" t="s">
        <v>194</v>
      </c>
      <c r="DN143" s="15" t="s">
        <v>196</v>
      </c>
      <c r="DO143" s="15" t="s">
        <v>218</v>
      </c>
      <c r="DQ143" s="15" t="s">
        <v>297</v>
      </c>
      <c r="DY143" t="s">
        <v>220</v>
      </c>
      <c r="DZ143" s="11" t="s">
        <v>221</v>
      </c>
      <c r="EA143" s="11" t="s">
        <v>199</v>
      </c>
      <c r="EC143" s="11" t="s">
        <v>222</v>
      </c>
      <c r="EG143" s="3" t="s">
        <v>200</v>
      </c>
      <c r="EO143" t="s">
        <v>201</v>
      </c>
      <c r="ER143" t="s">
        <v>277</v>
      </c>
    </row>
    <row r="144" spans="1:149" x14ac:dyDescent="0.3">
      <c r="A144" t="s">
        <v>283</v>
      </c>
      <c r="B144" s="5">
        <v>18</v>
      </c>
      <c r="C144" s="5" t="s">
        <v>278</v>
      </c>
      <c r="D144" s="55" t="s">
        <v>152</v>
      </c>
      <c r="E144" s="5" t="s">
        <v>227</v>
      </c>
      <c r="F144" t="s">
        <v>373</v>
      </c>
      <c r="G144" t="s">
        <v>374</v>
      </c>
      <c r="H144" s="55" t="s">
        <v>230</v>
      </c>
      <c r="J144" s="3" t="s">
        <v>158</v>
      </c>
      <c r="Q144" s="5" t="s">
        <v>160</v>
      </c>
      <c r="W144" t="s">
        <v>274</v>
      </c>
      <c r="X144" t="s">
        <v>162</v>
      </c>
      <c r="Y144" t="s">
        <v>274</v>
      </c>
      <c r="Z144" t="s">
        <v>162</v>
      </c>
      <c r="AA144" t="s">
        <v>274</v>
      </c>
      <c r="AB144" s="7" t="s">
        <v>158</v>
      </c>
      <c r="AC144" s="7" t="s">
        <v>158</v>
      </c>
      <c r="AD144" s="7" t="s">
        <v>158</v>
      </c>
      <c r="AE144" s="7" t="s">
        <v>158</v>
      </c>
      <c r="AF144" s="7" t="s">
        <v>158</v>
      </c>
      <c r="AG144" s="7" t="s">
        <v>158</v>
      </c>
      <c r="AH144" t="s">
        <v>165</v>
      </c>
      <c r="AL144" s="9" t="s">
        <v>166</v>
      </c>
      <c r="AW144" t="s">
        <v>170</v>
      </c>
      <c r="AX144" t="s">
        <v>171</v>
      </c>
      <c r="AY144" t="s">
        <v>172</v>
      </c>
      <c r="AZ144" t="s">
        <v>213</v>
      </c>
      <c r="BA144" t="s">
        <v>173</v>
      </c>
      <c r="BB144" t="s">
        <v>174</v>
      </c>
      <c r="BD144" t="s">
        <v>176</v>
      </c>
      <c r="BL144" t="s">
        <v>158</v>
      </c>
      <c r="BS144" s="5" t="s">
        <v>182</v>
      </c>
      <c r="BT144" s="5" t="s">
        <v>249</v>
      </c>
      <c r="CI144" s="13" t="s">
        <v>276</v>
      </c>
      <c r="CT144" t="s">
        <v>191</v>
      </c>
      <c r="CU144" t="s">
        <v>191</v>
      </c>
      <c r="CV144" t="s">
        <v>191</v>
      </c>
      <c r="CW144" t="s">
        <v>191</v>
      </c>
      <c r="CX144" t="s">
        <v>191</v>
      </c>
      <c r="CY144" t="s">
        <v>192</v>
      </c>
      <c r="CZ144" t="s">
        <v>191</v>
      </c>
      <c r="DA144" t="s">
        <v>192</v>
      </c>
      <c r="DB144" t="s">
        <v>192</v>
      </c>
      <c r="DC144" t="s">
        <v>192</v>
      </c>
      <c r="DD144" t="s">
        <v>192</v>
      </c>
      <c r="DE144" t="s">
        <v>193</v>
      </c>
      <c r="DM144" s="15" t="s">
        <v>195</v>
      </c>
      <c r="DN144" s="15" t="s">
        <v>196</v>
      </c>
      <c r="DO144" s="15" t="s">
        <v>218</v>
      </c>
      <c r="DY144" t="s">
        <v>220</v>
      </c>
      <c r="DZ144" s="11" t="s">
        <v>221</v>
      </c>
      <c r="EA144" s="11" t="s">
        <v>199</v>
      </c>
      <c r="EB144" s="11" t="s">
        <v>252</v>
      </c>
      <c r="EC144" s="11" t="s">
        <v>222</v>
      </c>
      <c r="EG144" s="3" t="s">
        <v>200</v>
      </c>
      <c r="EO144" t="s">
        <v>201</v>
      </c>
      <c r="EP144" t="s">
        <v>240</v>
      </c>
    </row>
    <row r="145" spans="1:150" x14ac:dyDescent="0.3">
      <c r="A145" t="s">
        <v>150</v>
      </c>
      <c r="B145" s="5">
        <v>20</v>
      </c>
      <c r="C145" s="5" t="s">
        <v>278</v>
      </c>
      <c r="D145" s="55" t="s">
        <v>204</v>
      </c>
      <c r="E145" s="5" t="s">
        <v>153</v>
      </c>
      <c r="F145" t="s">
        <v>287</v>
      </c>
      <c r="G145" t="s">
        <v>340</v>
      </c>
      <c r="H145" s="55" t="s">
        <v>245</v>
      </c>
      <c r="J145" s="3" t="s">
        <v>158</v>
      </c>
      <c r="R145" s="5" t="s">
        <v>246</v>
      </c>
      <c r="Y145" t="s">
        <v>161</v>
      </c>
      <c r="AB145" s="7" t="s">
        <v>158</v>
      </c>
      <c r="AC145" s="7" t="s">
        <v>158</v>
      </c>
      <c r="AD145" s="7" t="s">
        <v>158</v>
      </c>
      <c r="AE145" s="7" t="s">
        <v>158</v>
      </c>
      <c r="AF145" s="7" t="s">
        <v>158</v>
      </c>
      <c r="AG145" s="7" t="s">
        <v>158</v>
      </c>
      <c r="AH145" t="s">
        <v>165</v>
      </c>
      <c r="AO145" s="9" t="s">
        <v>232</v>
      </c>
      <c r="AX145" t="s">
        <v>171</v>
      </c>
      <c r="BF145" t="s">
        <v>260</v>
      </c>
      <c r="BL145" t="s">
        <v>158</v>
      </c>
      <c r="BS145" s="5" t="s">
        <v>234</v>
      </c>
      <c r="BT145" s="5" t="s">
        <v>183</v>
      </c>
      <c r="BU145" t="s">
        <v>184</v>
      </c>
      <c r="CI145" s="13" t="s">
        <v>190</v>
      </c>
      <c r="CO145" s="13" t="s">
        <v>264</v>
      </c>
      <c r="CT145" t="s">
        <v>192</v>
      </c>
      <c r="CU145" t="s">
        <v>191</v>
      </c>
      <c r="CV145" t="s">
        <v>192</v>
      </c>
      <c r="CW145" t="s">
        <v>191</v>
      </c>
      <c r="CX145" t="s">
        <v>192</v>
      </c>
      <c r="CY145" t="s">
        <v>191</v>
      </c>
      <c r="CZ145" t="s">
        <v>192</v>
      </c>
      <c r="DA145" t="s">
        <v>191</v>
      </c>
      <c r="DB145" t="s">
        <v>192</v>
      </c>
      <c r="DC145" t="s">
        <v>191</v>
      </c>
      <c r="DD145" t="s">
        <v>192</v>
      </c>
      <c r="DE145" t="s">
        <v>193</v>
      </c>
      <c r="DM145" s="15" t="s">
        <v>195</v>
      </c>
      <c r="DO145" s="15" t="s">
        <v>218</v>
      </c>
      <c r="DT145" s="15" t="s">
        <v>239</v>
      </c>
      <c r="DY145" t="s">
        <v>348</v>
      </c>
      <c r="DZ145" s="11" t="s">
        <v>221</v>
      </c>
      <c r="EJ145" s="3" t="s">
        <v>254</v>
      </c>
      <c r="EO145" t="s">
        <v>201</v>
      </c>
    </row>
    <row r="146" spans="1:150" x14ac:dyDescent="0.3">
      <c r="A146" t="s">
        <v>150</v>
      </c>
      <c r="B146" s="5">
        <v>19</v>
      </c>
      <c r="C146" s="5" t="s">
        <v>278</v>
      </c>
      <c r="D146" s="55" t="s">
        <v>152</v>
      </c>
      <c r="E146" s="5" t="s">
        <v>257</v>
      </c>
      <c r="F146" t="s">
        <v>352</v>
      </c>
      <c r="G146" t="s">
        <v>303</v>
      </c>
      <c r="H146" s="55" t="s">
        <v>156</v>
      </c>
      <c r="I146" t="s">
        <v>370</v>
      </c>
      <c r="J146" s="3" t="s">
        <v>158</v>
      </c>
      <c r="K146" s="3" t="s">
        <v>159</v>
      </c>
      <c r="M146" s="3" t="s">
        <v>210</v>
      </c>
      <c r="T146" s="5" t="s">
        <v>315</v>
      </c>
      <c r="W146" t="s">
        <v>161</v>
      </c>
      <c r="X146" t="s">
        <v>212</v>
      </c>
      <c r="Y146" t="s">
        <v>212</v>
      </c>
      <c r="AB146" s="7" t="s">
        <v>210</v>
      </c>
      <c r="AC146" s="7" t="s">
        <v>159</v>
      </c>
      <c r="AF146" s="7" t="s">
        <v>158</v>
      </c>
      <c r="AH146" t="s">
        <v>165</v>
      </c>
      <c r="AL146" s="9" t="s">
        <v>166</v>
      </c>
      <c r="AM146" s="9" t="s">
        <v>167</v>
      </c>
      <c r="AN146" s="9" t="s">
        <v>168</v>
      </c>
      <c r="AR146" s="9" t="s">
        <v>233</v>
      </c>
      <c r="AW146" t="s">
        <v>170</v>
      </c>
      <c r="AX146" t="s">
        <v>171</v>
      </c>
      <c r="AY146" t="s">
        <v>172</v>
      </c>
      <c r="AZ146" t="s">
        <v>213</v>
      </c>
      <c r="BA146" t="s">
        <v>173</v>
      </c>
      <c r="BB146" t="s">
        <v>174</v>
      </c>
      <c r="BD146" t="s">
        <v>176</v>
      </c>
      <c r="BE146" t="s">
        <v>177</v>
      </c>
      <c r="BF146" t="s">
        <v>260</v>
      </c>
      <c r="BH146" t="s">
        <v>179</v>
      </c>
      <c r="BL146" t="s">
        <v>158</v>
      </c>
      <c r="BS146" s="5" t="s">
        <v>234</v>
      </c>
      <c r="BT146" s="5" t="s">
        <v>183</v>
      </c>
      <c r="BU146" t="s">
        <v>184</v>
      </c>
      <c r="BY146" s="11" t="s">
        <v>185</v>
      </c>
      <c r="BZ146" s="11" t="s">
        <v>166</v>
      </c>
      <c r="CA146" s="11" t="s">
        <v>168</v>
      </c>
      <c r="CB146" s="11" t="s">
        <v>233</v>
      </c>
      <c r="CC146" t="s">
        <v>186</v>
      </c>
      <c r="CD146" t="s">
        <v>187</v>
      </c>
      <c r="CE146" t="s">
        <v>188</v>
      </c>
      <c r="CF146" t="s">
        <v>189</v>
      </c>
      <c r="CI146" s="13" t="s">
        <v>276</v>
      </c>
      <c r="CT146" t="s">
        <v>191</v>
      </c>
      <c r="CU146" t="s">
        <v>191</v>
      </c>
      <c r="CV146" t="s">
        <v>191</v>
      </c>
      <c r="CW146" t="s">
        <v>191</v>
      </c>
      <c r="CX146" t="s">
        <v>191</v>
      </c>
      <c r="CY146" t="s">
        <v>192</v>
      </c>
      <c r="CZ146" t="s">
        <v>192</v>
      </c>
      <c r="DA146" t="s">
        <v>192</v>
      </c>
      <c r="DB146" t="s">
        <v>191</v>
      </c>
      <c r="DC146" t="s">
        <v>192</v>
      </c>
      <c r="DD146" t="s">
        <v>192</v>
      </c>
      <c r="DE146" t="s">
        <v>193</v>
      </c>
      <c r="DF146" t="s">
        <v>194</v>
      </c>
      <c r="DM146" s="15" t="s">
        <v>195</v>
      </c>
      <c r="DN146" s="15" t="s">
        <v>196</v>
      </c>
      <c r="DO146" s="15" t="s">
        <v>218</v>
      </c>
      <c r="DY146" t="s">
        <v>251</v>
      </c>
      <c r="DZ146" s="11" t="s">
        <v>221</v>
      </c>
      <c r="EA146" s="11" t="s">
        <v>199</v>
      </c>
      <c r="EB146" s="11" t="s">
        <v>252</v>
      </c>
      <c r="EC146" s="11" t="s">
        <v>222</v>
      </c>
      <c r="ED146" s="11" t="s">
        <v>223</v>
      </c>
      <c r="EE146" s="11" t="s">
        <v>265</v>
      </c>
      <c r="EG146" s="3" t="s">
        <v>200</v>
      </c>
    </row>
    <row r="147" spans="1:150" x14ac:dyDescent="0.3">
      <c r="A147" t="s">
        <v>283</v>
      </c>
      <c r="B147" s="5">
        <v>19</v>
      </c>
      <c r="C147" s="5" t="s">
        <v>278</v>
      </c>
      <c r="D147" s="55" t="s">
        <v>152</v>
      </c>
      <c r="E147" s="5" t="s">
        <v>153</v>
      </c>
      <c r="F147" t="s">
        <v>228</v>
      </c>
      <c r="G147" t="s">
        <v>340</v>
      </c>
      <c r="H147" s="55" t="s">
        <v>230</v>
      </c>
      <c r="J147" s="3" t="s">
        <v>158</v>
      </c>
      <c r="K147" s="3" t="s">
        <v>159</v>
      </c>
      <c r="P147" s="5" t="s">
        <v>259</v>
      </c>
      <c r="W147" t="s">
        <v>161</v>
      </c>
      <c r="Y147" t="s">
        <v>212</v>
      </c>
      <c r="AB147" s="7" t="s">
        <v>158</v>
      </c>
      <c r="AC147" s="7" t="s">
        <v>158</v>
      </c>
      <c r="AD147" s="7" t="s">
        <v>158</v>
      </c>
      <c r="AE147" s="7" t="s">
        <v>158</v>
      </c>
      <c r="AF147" s="7" t="s">
        <v>158</v>
      </c>
      <c r="AG147" s="7" t="s">
        <v>158</v>
      </c>
      <c r="AH147" t="s">
        <v>165</v>
      </c>
      <c r="AJ147" t="s">
        <v>309</v>
      </c>
      <c r="AL147" s="9" t="s">
        <v>166</v>
      </c>
      <c r="AM147" s="9" t="s">
        <v>167</v>
      </c>
      <c r="AN147" s="9" t="s">
        <v>168</v>
      </c>
      <c r="AW147" t="s">
        <v>170</v>
      </c>
      <c r="AX147" t="s">
        <v>171</v>
      </c>
      <c r="AY147" t="s">
        <v>172</v>
      </c>
      <c r="AZ147" t="s">
        <v>213</v>
      </c>
      <c r="BB147" t="s">
        <v>174</v>
      </c>
      <c r="BC147" t="s">
        <v>175</v>
      </c>
      <c r="BD147" t="s">
        <v>176</v>
      </c>
      <c r="BK147" t="s">
        <v>181</v>
      </c>
      <c r="BL147" t="s">
        <v>158</v>
      </c>
      <c r="BS147" s="5" t="s">
        <v>234</v>
      </c>
      <c r="BT147" s="5" t="s">
        <v>183</v>
      </c>
      <c r="CI147" s="13" t="s">
        <v>215</v>
      </c>
      <c r="CJ147" s="13" t="s">
        <v>216</v>
      </c>
      <c r="CK147" s="13" t="s">
        <v>263</v>
      </c>
      <c r="CP147" s="13" t="s">
        <v>217</v>
      </c>
      <c r="CT147" t="s">
        <v>191</v>
      </c>
      <c r="CU147" t="s">
        <v>191</v>
      </c>
      <c r="CV147" t="s">
        <v>191</v>
      </c>
      <c r="CW147" t="s">
        <v>191</v>
      </c>
      <c r="CX147" t="s">
        <v>191</v>
      </c>
      <c r="CY147" t="s">
        <v>192</v>
      </c>
      <c r="CZ147" t="s">
        <v>191</v>
      </c>
      <c r="DA147" t="s">
        <v>192</v>
      </c>
      <c r="DB147" t="s">
        <v>191</v>
      </c>
      <c r="DC147" t="s">
        <v>192</v>
      </c>
      <c r="DD147" t="s">
        <v>192</v>
      </c>
      <c r="DE147" t="s">
        <v>193</v>
      </c>
      <c r="DF147" t="s">
        <v>194</v>
      </c>
      <c r="DG147" t="s">
        <v>238</v>
      </c>
      <c r="DM147" s="15" t="s">
        <v>195</v>
      </c>
      <c r="DN147" s="15" t="s">
        <v>196</v>
      </c>
      <c r="DP147" s="15" t="s">
        <v>197</v>
      </c>
      <c r="DY147" t="s">
        <v>198</v>
      </c>
      <c r="DZ147" s="11" t="s">
        <v>221</v>
      </c>
      <c r="EA147" s="11" t="s">
        <v>199</v>
      </c>
      <c r="EB147" s="11" t="s">
        <v>252</v>
      </c>
      <c r="EC147" s="11" t="s">
        <v>222</v>
      </c>
      <c r="ED147" s="11" t="s">
        <v>223</v>
      </c>
      <c r="EE147" s="11" t="s">
        <v>265</v>
      </c>
      <c r="EG147" s="3" t="s">
        <v>200</v>
      </c>
      <c r="EI147" s="3" t="s">
        <v>225</v>
      </c>
      <c r="EO147" t="s">
        <v>201</v>
      </c>
    </row>
    <row r="148" spans="1:150" x14ac:dyDescent="0.3">
      <c r="A148" t="s">
        <v>283</v>
      </c>
      <c r="B148" s="5">
        <v>23</v>
      </c>
      <c r="C148" s="5" t="s">
        <v>151</v>
      </c>
      <c r="D148" s="55" t="s">
        <v>204</v>
      </c>
      <c r="E148" s="5" t="s">
        <v>257</v>
      </c>
      <c r="F148" t="s">
        <v>321</v>
      </c>
      <c r="H148" s="55" t="s">
        <v>230</v>
      </c>
      <c r="I148" t="s">
        <v>279</v>
      </c>
      <c r="K148" s="3" t="s">
        <v>159</v>
      </c>
      <c r="P148" s="5" t="s">
        <v>259</v>
      </c>
      <c r="W148" t="s">
        <v>161</v>
      </c>
      <c r="AE148" s="7" t="s">
        <v>159</v>
      </c>
      <c r="AH148" t="s">
        <v>165</v>
      </c>
      <c r="AM148" s="9" t="s">
        <v>167</v>
      </c>
      <c r="AW148" t="s">
        <v>170</v>
      </c>
      <c r="BF148" t="s">
        <v>260</v>
      </c>
      <c r="BN148" t="s">
        <v>159</v>
      </c>
      <c r="BS148" s="5" t="s">
        <v>234</v>
      </c>
      <c r="BT148" s="5" t="s">
        <v>262</v>
      </c>
      <c r="BY148" s="11" t="s">
        <v>185</v>
      </c>
      <c r="CF148" t="s">
        <v>189</v>
      </c>
      <c r="CI148" s="13" t="s">
        <v>276</v>
      </c>
      <c r="CT148" t="s">
        <v>192</v>
      </c>
      <c r="CU148" t="s">
        <v>191</v>
      </c>
      <c r="CV148" t="s">
        <v>191</v>
      </c>
      <c r="CW148" t="s">
        <v>191</v>
      </c>
      <c r="CX148" t="s">
        <v>191</v>
      </c>
      <c r="CY148" t="s">
        <v>191</v>
      </c>
      <c r="CZ148" t="s">
        <v>191</v>
      </c>
      <c r="DA148" t="s">
        <v>192</v>
      </c>
      <c r="DB148" t="s">
        <v>191</v>
      </c>
      <c r="DC148" t="s">
        <v>192</v>
      </c>
      <c r="DD148" t="s">
        <v>192</v>
      </c>
      <c r="DE148" t="s">
        <v>193</v>
      </c>
      <c r="DG148" t="s">
        <v>238</v>
      </c>
      <c r="DI148" t="s">
        <v>305</v>
      </c>
      <c r="DM148" s="15" t="s">
        <v>195</v>
      </c>
      <c r="DN148" s="15" t="s">
        <v>196</v>
      </c>
      <c r="DP148" s="15" t="s">
        <v>197</v>
      </c>
      <c r="DY148" t="s">
        <v>198</v>
      </c>
      <c r="DZ148" s="11" t="s">
        <v>221</v>
      </c>
      <c r="EB148" s="11" t="s">
        <v>252</v>
      </c>
      <c r="EC148" s="11" t="s">
        <v>222</v>
      </c>
      <c r="EE148" s="11" t="s">
        <v>265</v>
      </c>
      <c r="EG148" s="3" t="s">
        <v>200</v>
      </c>
      <c r="EJ148" s="3" t="s">
        <v>254</v>
      </c>
      <c r="EK148" s="3" t="s">
        <v>266</v>
      </c>
      <c r="EO148" t="s">
        <v>201</v>
      </c>
      <c r="EP148" t="s">
        <v>240</v>
      </c>
    </row>
    <row r="149" spans="1:150" x14ac:dyDescent="0.3">
      <c r="A149" t="s">
        <v>283</v>
      </c>
      <c r="B149" s="5">
        <v>19</v>
      </c>
      <c r="C149" s="5" t="s">
        <v>278</v>
      </c>
      <c r="D149" s="55" t="s">
        <v>152</v>
      </c>
      <c r="E149" s="5" t="s">
        <v>257</v>
      </c>
      <c r="F149" t="s">
        <v>284</v>
      </c>
      <c r="G149" t="s">
        <v>340</v>
      </c>
      <c r="H149" s="55" t="s">
        <v>156</v>
      </c>
      <c r="I149" t="s">
        <v>279</v>
      </c>
      <c r="J149" s="3" t="s">
        <v>158</v>
      </c>
      <c r="W149" t="s">
        <v>161</v>
      </c>
      <c r="Y149" t="s">
        <v>161</v>
      </c>
      <c r="AB149" s="7" t="s">
        <v>158</v>
      </c>
      <c r="AC149" s="7" t="s">
        <v>158</v>
      </c>
      <c r="AD149" s="7" t="s">
        <v>158</v>
      </c>
      <c r="AE149" s="7" t="s">
        <v>158</v>
      </c>
      <c r="AF149" s="7" t="s">
        <v>158</v>
      </c>
      <c r="AG149" s="7" t="s">
        <v>158</v>
      </c>
      <c r="AH149" t="s">
        <v>165</v>
      </c>
      <c r="AL149" s="9" t="s">
        <v>166</v>
      </c>
      <c r="AN149" s="9" t="s">
        <v>168</v>
      </c>
      <c r="AO149" s="9" t="s">
        <v>232</v>
      </c>
      <c r="AW149" t="s">
        <v>170</v>
      </c>
      <c r="AX149" t="s">
        <v>171</v>
      </c>
      <c r="AY149" t="s">
        <v>172</v>
      </c>
      <c r="AZ149" t="s">
        <v>213</v>
      </c>
      <c r="BA149" t="s">
        <v>173</v>
      </c>
      <c r="BB149" t="s">
        <v>174</v>
      </c>
      <c r="BC149" t="s">
        <v>175</v>
      </c>
      <c r="BD149" t="s">
        <v>176</v>
      </c>
      <c r="BE149" t="s">
        <v>177</v>
      </c>
      <c r="BF149" t="s">
        <v>260</v>
      </c>
      <c r="BH149" t="s">
        <v>179</v>
      </c>
      <c r="BI149" t="s">
        <v>180</v>
      </c>
      <c r="BK149" t="s">
        <v>181</v>
      </c>
      <c r="BL149" t="s">
        <v>158</v>
      </c>
      <c r="BS149" s="5" t="s">
        <v>248</v>
      </c>
      <c r="BT149" s="5" t="s">
        <v>249</v>
      </c>
      <c r="BU149" t="s">
        <v>184</v>
      </c>
      <c r="BY149" s="11" t="s">
        <v>185</v>
      </c>
      <c r="BZ149" s="11" t="s">
        <v>166</v>
      </c>
      <c r="CA149" s="11" t="s">
        <v>168</v>
      </c>
      <c r="CC149" t="s">
        <v>186</v>
      </c>
      <c r="CD149" t="s">
        <v>187</v>
      </c>
      <c r="CE149" t="s">
        <v>188</v>
      </c>
      <c r="CF149" t="s">
        <v>189</v>
      </c>
      <c r="CG149" t="s">
        <v>236</v>
      </c>
      <c r="CH149" t="s">
        <v>237</v>
      </c>
      <c r="CI149" s="13" t="s">
        <v>276</v>
      </c>
      <c r="CT149" t="s">
        <v>191</v>
      </c>
      <c r="CU149" t="s">
        <v>191</v>
      </c>
      <c r="CV149" t="s">
        <v>191</v>
      </c>
      <c r="CW149" t="s">
        <v>191</v>
      </c>
      <c r="CX149" t="s">
        <v>191</v>
      </c>
      <c r="CY149" t="s">
        <v>191</v>
      </c>
      <c r="CZ149" t="s">
        <v>192</v>
      </c>
      <c r="DA149" t="s">
        <v>192</v>
      </c>
      <c r="DB149" t="s">
        <v>192</v>
      </c>
      <c r="DC149" t="s">
        <v>192</v>
      </c>
      <c r="DD149" t="s">
        <v>192</v>
      </c>
      <c r="DE149" t="s">
        <v>193</v>
      </c>
      <c r="DF149" t="s">
        <v>194</v>
      </c>
      <c r="DN149" s="15" t="s">
        <v>196</v>
      </c>
      <c r="DO149" s="15" t="s">
        <v>218</v>
      </c>
      <c r="DP149" s="15" t="s">
        <v>197</v>
      </c>
      <c r="DY149" t="s">
        <v>220</v>
      </c>
      <c r="DZ149" s="11" t="s">
        <v>221</v>
      </c>
      <c r="EA149" s="11" t="s">
        <v>199</v>
      </c>
      <c r="EG149" s="3" t="s">
        <v>200</v>
      </c>
      <c r="EO149" t="s">
        <v>201</v>
      </c>
      <c r="EP149" t="s">
        <v>240</v>
      </c>
    </row>
    <row r="150" spans="1:150" x14ac:dyDescent="0.3">
      <c r="A150" t="s">
        <v>150</v>
      </c>
      <c r="B150" s="5">
        <v>45</v>
      </c>
      <c r="C150" s="5" t="s">
        <v>151</v>
      </c>
      <c r="D150" s="55" t="s">
        <v>204</v>
      </c>
      <c r="E150" s="5" t="s">
        <v>205</v>
      </c>
      <c r="F150" t="s">
        <v>375</v>
      </c>
      <c r="G150" t="s">
        <v>303</v>
      </c>
      <c r="H150" s="55" t="s">
        <v>230</v>
      </c>
      <c r="J150" s="3" t="s">
        <v>158</v>
      </c>
      <c r="K150" s="3" t="s">
        <v>159</v>
      </c>
      <c r="N150" s="3" t="s">
        <v>343</v>
      </c>
      <c r="W150" t="s">
        <v>161</v>
      </c>
      <c r="Y150" t="s">
        <v>161</v>
      </c>
      <c r="AA150" t="s">
        <v>274</v>
      </c>
      <c r="AB150" s="7" t="s">
        <v>158</v>
      </c>
      <c r="AC150" s="7" t="s">
        <v>158</v>
      </c>
      <c r="AD150" s="7" t="s">
        <v>158</v>
      </c>
      <c r="AE150" s="7" t="s">
        <v>158</v>
      </c>
      <c r="AF150" s="7" t="s">
        <v>158</v>
      </c>
      <c r="AG150" s="7" t="s">
        <v>158</v>
      </c>
      <c r="AH150" t="s">
        <v>165</v>
      </c>
      <c r="AP150" s="9" t="s">
        <v>169</v>
      </c>
      <c r="AW150" t="s">
        <v>170</v>
      </c>
      <c r="AX150" t="s">
        <v>171</v>
      </c>
      <c r="AZ150" t="s">
        <v>213</v>
      </c>
      <c r="BG150" t="s">
        <v>178</v>
      </c>
      <c r="BH150" t="s">
        <v>179</v>
      </c>
      <c r="BM150" t="s">
        <v>281</v>
      </c>
      <c r="BS150" s="5" t="s">
        <v>248</v>
      </c>
      <c r="BT150" s="5" t="s">
        <v>262</v>
      </c>
      <c r="BY150" s="11" t="s">
        <v>185</v>
      </c>
      <c r="CI150" s="13" t="s">
        <v>190</v>
      </c>
      <c r="CT150" t="s">
        <v>191</v>
      </c>
      <c r="CU150" t="s">
        <v>191</v>
      </c>
      <c r="CV150" t="s">
        <v>191</v>
      </c>
      <c r="CW150" t="s">
        <v>191</v>
      </c>
      <c r="CX150" t="s">
        <v>191</v>
      </c>
      <c r="CY150" t="s">
        <v>192</v>
      </c>
      <c r="CZ150" t="s">
        <v>191</v>
      </c>
      <c r="DA150" t="s">
        <v>192</v>
      </c>
      <c r="DB150" t="s">
        <v>191</v>
      </c>
      <c r="DC150" t="s">
        <v>192</v>
      </c>
      <c r="DD150" t="s">
        <v>192</v>
      </c>
      <c r="DE150" t="s">
        <v>193</v>
      </c>
      <c r="DO150" s="15" t="s">
        <v>218</v>
      </c>
      <c r="DY150" t="s">
        <v>220</v>
      </c>
      <c r="DZ150" s="11" t="s">
        <v>221</v>
      </c>
      <c r="EA150" s="11" t="s">
        <v>199</v>
      </c>
      <c r="EB150" s="11" t="s">
        <v>252</v>
      </c>
      <c r="EC150" s="11" t="s">
        <v>222</v>
      </c>
      <c r="EH150" s="3" t="s">
        <v>224</v>
      </c>
      <c r="EI150" s="3" t="s">
        <v>225</v>
      </c>
    </row>
    <row r="151" spans="1:150" x14ac:dyDescent="0.3">
      <c r="A151" t="s">
        <v>283</v>
      </c>
      <c r="B151" s="5">
        <v>54</v>
      </c>
      <c r="C151" s="5" t="s">
        <v>151</v>
      </c>
      <c r="D151" s="55" t="s">
        <v>280</v>
      </c>
      <c r="E151" s="5" t="s">
        <v>205</v>
      </c>
      <c r="F151" t="s">
        <v>243</v>
      </c>
      <c r="G151" t="s">
        <v>299</v>
      </c>
      <c r="H151" s="55" t="s">
        <v>156</v>
      </c>
      <c r="I151" t="s">
        <v>157</v>
      </c>
      <c r="J151" s="3" t="s">
        <v>158</v>
      </c>
      <c r="Y151" t="s">
        <v>161</v>
      </c>
      <c r="AB151" s="7" t="s">
        <v>158</v>
      </c>
      <c r="AC151" s="7" t="s">
        <v>158</v>
      </c>
      <c r="AD151" s="7" t="s">
        <v>158</v>
      </c>
      <c r="AE151" s="7" t="s">
        <v>158</v>
      </c>
      <c r="AF151" s="7" t="s">
        <v>158</v>
      </c>
      <c r="AG151" s="7" t="s">
        <v>158</v>
      </c>
      <c r="AH151" t="s">
        <v>165</v>
      </c>
      <c r="AS151" s="9" t="s">
        <v>300</v>
      </c>
      <c r="CI151" s="13" t="s">
        <v>215</v>
      </c>
      <c r="CJ151" s="13" t="s">
        <v>216</v>
      </c>
      <c r="CK151" s="13" t="s">
        <v>263</v>
      </c>
      <c r="CT151" t="s">
        <v>191</v>
      </c>
      <c r="CU151" t="s">
        <v>191</v>
      </c>
      <c r="CV151" t="s">
        <v>191</v>
      </c>
      <c r="CW151" t="s">
        <v>191</v>
      </c>
      <c r="CX151" t="s">
        <v>191</v>
      </c>
      <c r="CY151" t="s">
        <v>191</v>
      </c>
      <c r="CZ151" t="s">
        <v>191</v>
      </c>
      <c r="DA151" t="s">
        <v>192</v>
      </c>
      <c r="DB151" t="s">
        <v>191</v>
      </c>
      <c r="DC151" t="s">
        <v>192</v>
      </c>
      <c r="DD151" t="s">
        <v>192</v>
      </c>
      <c r="DE151" t="s">
        <v>193</v>
      </c>
      <c r="DF151" t="s">
        <v>194</v>
      </c>
      <c r="DI151" t="s">
        <v>305</v>
      </c>
      <c r="DM151" s="15" t="s">
        <v>195</v>
      </c>
      <c r="DN151" s="15" t="s">
        <v>196</v>
      </c>
      <c r="DP151" s="15" t="s">
        <v>197</v>
      </c>
      <c r="DY151" t="s">
        <v>220</v>
      </c>
      <c r="DZ151" s="11" t="s">
        <v>221</v>
      </c>
      <c r="EA151" s="11" t="s">
        <v>199</v>
      </c>
      <c r="EB151" s="11" t="s">
        <v>252</v>
      </c>
      <c r="EC151" s="11" t="s">
        <v>222</v>
      </c>
      <c r="EJ151" s="3" t="s">
        <v>254</v>
      </c>
      <c r="EO151" t="s">
        <v>201</v>
      </c>
    </row>
    <row r="152" spans="1:150" x14ac:dyDescent="0.3">
      <c r="A152" t="s">
        <v>283</v>
      </c>
      <c r="B152" s="5">
        <v>19</v>
      </c>
      <c r="C152" s="5" t="s">
        <v>278</v>
      </c>
      <c r="D152" s="55" t="s">
        <v>152</v>
      </c>
      <c r="E152" s="5" t="s">
        <v>257</v>
      </c>
      <c r="F152" t="s">
        <v>376</v>
      </c>
      <c r="H152" s="55" t="s">
        <v>230</v>
      </c>
      <c r="I152" t="s">
        <v>157</v>
      </c>
      <c r="J152" s="3" t="s">
        <v>158</v>
      </c>
      <c r="K152" s="3" t="s">
        <v>159</v>
      </c>
      <c r="P152" s="5" t="s">
        <v>259</v>
      </c>
      <c r="Q152" s="5" t="s">
        <v>160</v>
      </c>
      <c r="W152" t="s">
        <v>161</v>
      </c>
      <c r="Y152" t="s">
        <v>212</v>
      </c>
      <c r="AB152" s="7" t="s">
        <v>158</v>
      </c>
      <c r="AD152" s="7" t="s">
        <v>158</v>
      </c>
      <c r="AE152" s="7" t="s">
        <v>158</v>
      </c>
      <c r="AF152" s="7" t="s">
        <v>158</v>
      </c>
      <c r="AH152" t="s">
        <v>165</v>
      </c>
      <c r="AL152" s="9" t="s">
        <v>166</v>
      </c>
      <c r="AM152" s="9" t="s">
        <v>167</v>
      </c>
      <c r="AN152" s="9" t="s">
        <v>168</v>
      </c>
      <c r="AO152" s="9" t="s">
        <v>232</v>
      </c>
      <c r="AP152" s="9" t="s">
        <v>169</v>
      </c>
      <c r="AX152" t="s">
        <v>171</v>
      </c>
      <c r="AY152" t="s">
        <v>172</v>
      </c>
      <c r="BB152" t="s">
        <v>174</v>
      </c>
      <c r="BD152" t="s">
        <v>176</v>
      </c>
      <c r="BE152" t="s">
        <v>177</v>
      </c>
      <c r="BF152" t="s">
        <v>260</v>
      </c>
      <c r="BH152" t="s">
        <v>179</v>
      </c>
      <c r="BL152" t="s">
        <v>158</v>
      </c>
      <c r="BS152" s="5" t="s">
        <v>261</v>
      </c>
      <c r="BT152" s="5" t="s">
        <v>269</v>
      </c>
      <c r="BU152" t="s">
        <v>184</v>
      </c>
      <c r="BY152" s="11" t="s">
        <v>185</v>
      </c>
      <c r="BZ152" s="11" t="s">
        <v>166</v>
      </c>
      <c r="CA152" s="11" t="s">
        <v>168</v>
      </c>
      <c r="CC152" t="s">
        <v>186</v>
      </c>
      <c r="CD152" t="s">
        <v>187</v>
      </c>
      <c r="CE152" t="s">
        <v>188</v>
      </c>
      <c r="CG152" t="s">
        <v>236</v>
      </c>
      <c r="CI152" s="13" t="s">
        <v>215</v>
      </c>
      <c r="CJ152" s="13" t="s">
        <v>216</v>
      </c>
      <c r="CK152" s="13" t="s">
        <v>263</v>
      </c>
      <c r="CL152" s="13" t="s">
        <v>270</v>
      </c>
      <c r="CM152" s="13" t="s">
        <v>289</v>
      </c>
      <c r="CN152" s="13" t="s">
        <v>291</v>
      </c>
      <c r="CT152" t="s">
        <v>192</v>
      </c>
      <c r="CU152" t="s">
        <v>191</v>
      </c>
      <c r="CV152" t="s">
        <v>191</v>
      </c>
      <c r="CW152" t="s">
        <v>191</v>
      </c>
      <c r="CX152" t="s">
        <v>191</v>
      </c>
      <c r="CY152" t="s">
        <v>192</v>
      </c>
      <c r="CZ152" t="s">
        <v>192</v>
      </c>
      <c r="DA152" t="s">
        <v>192</v>
      </c>
      <c r="DB152" t="s">
        <v>192</v>
      </c>
      <c r="DC152" t="s">
        <v>192</v>
      </c>
      <c r="DD152" t="s">
        <v>192</v>
      </c>
      <c r="DE152" t="s">
        <v>193</v>
      </c>
      <c r="DF152" t="s">
        <v>194</v>
      </c>
      <c r="DM152" s="15" t="s">
        <v>195</v>
      </c>
      <c r="DN152" s="15" t="s">
        <v>196</v>
      </c>
      <c r="DO152" s="15" t="s">
        <v>218</v>
      </c>
      <c r="DY152" t="s">
        <v>220</v>
      </c>
      <c r="DZ152" s="11" t="s">
        <v>221</v>
      </c>
      <c r="EA152" s="11" t="s">
        <v>199</v>
      </c>
      <c r="EC152" s="11" t="s">
        <v>222</v>
      </c>
      <c r="EG152" s="3" t="s">
        <v>200</v>
      </c>
      <c r="EH152" s="3" t="s">
        <v>224</v>
      </c>
      <c r="EO152" t="s">
        <v>201</v>
      </c>
      <c r="EP152" t="s">
        <v>240</v>
      </c>
      <c r="EQ152" t="s">
        <v>241</v>
      </c>
      <c r="ER152" t="s">
        <v>277</v>
      </c>
    </row>
    <row r="153" spans="1:150" x14ac:dyDescent="0.3">
      <c r="A153" t="s">
        <v>150</v>
      </c>
      <c r="B153" s="5">
        <v>42</v>
      </c>
      <c r="C153" s="5" t="s">
        <v>151</v>
      </c>
      <c r="D153" s="55" t="s">
        <v>204</v>
      </c>
      <c r="E153" s="5" t="s">
        <v>205</v>
      </c>
      <c r="F153" t="s">
        <v>243</v>
      </c>
      <c r="G153" t="s">
        <v>155</v>
      </c>
      <c r="H153" s="55" t="s">
        <v>156</v>
      </c>
      <c r="I153" t="s">
        <v>324</v>
      </c>
      <c r="J153" s="3" t="s">
        <v>158</v>
      </c>
      <c r="K153" s="3" t="s">
        <v>159</v>
      </c>
      <c r="M153" s="3" t="s">
        <v>210</v>
      </c>
      <c r="Q153" s="5" t="s">
        <v>160</v>
      </c>
      <c r="R153" s="5" t="s">
        <v>246</v>
      </c>
      <c r="T153" s="5" t="s">
        <v>315</v>
      </c>
      <c r="W153" t="s">
        <v>212</v>
      </c>
      <c r="X153" t="s">
        <v>212</v>
      </c>
      <c r="Y153" t="s">
        <v>212</v>
      </c>
      <c r="AB153" s="7" t="s">
        <v>158</v>
      </c>
      <c r="AC153" s="7" t="s">
        <v>158</v>
      </c>
      <c r="AD153" s="7" t="s">
        <v>158</v>
      </c>
      <c r="AE153" s="7" t="s">
        <v>158</v>
      </c>
      <c r="AF153" s="7" t="s">
        <v>158</v>
      </c>
      <c r="AG153" s="7" t="s">
        <v>158</v>
      </c>
      <c r="AH153" t="s">
        <v>165</v>
      </c>
      <c r="AL153" s="9" t="s">
        <v>166</v>
      </c>
      <c r="AM153" s="9" t="s">
        <v>167</v>
      </c>
      <c r="AN153" s="9" t="s">
        <v>168</v>
      </c>
      <c r="AO153" s="9" t="s">
        <v>232</v>
      </c>
      <c r="AP153" s="9" t="s">
        <v>169</v>
      </c>
      <c r="AQ153" s="9" t="s">
        <v>275</v>
      </c>
      <c r="AW153" t="s">
        <v>170</v>
      </c>
      <c r="AY153" t="s">
        <v>172</v>
      </c>
      <c r="AZ153" t="s">
        <v>213</v>
      </c>
      <c r="BB153" t="s">
        <v>174</v>
      </c>
      <c r="BD153" t="s">
        <v>176</v>
      </c>
      <c r="BE153" t="s">
        <v>177</v>
      </c>
      <c r="BG153" t="s">
        <v>178</v>
      </c>
      <c r="BH153" t="s">
        <v>179</v>
      </c>
      <c r="BI153" t="s">
        <v>180</v>
      </c>
      <c r="BL153" t="s">
        <v>158</v>
      </c>
      <c r="BO153" t="s">
        <v>210</v>
      </c>
      <c r="BS153" s="5" t="s">
        <v>248</v>
      </c>
      <c r="BT153" s="5" t="s">
        <v>269</v>
      </c>
      <c r="BU153" t="s">
        <v>184</v>
      </c>
      <c r="BY153" s="11" t="s">
        <v>185</v>
      </c>
      <c r="BZ153" s="11" t="s">
        <v>166</v>
      </c>
      <c r="CA153" s="11" t="s">
        <v>168</v>
      </c>
      <c r="CC153" t="s">
        <v>186</v>
      </c>
      <c r="CD153" t="s">
        <v>187</v>
      </c>
      <c r="CE153" t="s">
        <v>188</v>
      </c>
      <c r="CI153" s="13" t="s">
        <v>215</v>
      </c>
      <c r="CJ153" s="13" t="s">
        <v>216</v>
      </c>
      <c r="CK153" s="13" t="s">
        <v>263</v>
      </c>
      <c r="CM153" s="13" t="s">
        <v>289</v>
      </c>
      <c r="CT153" t="s">
        <v>192</v>
      </c>
      <c r="CU153" t="s">
        <v>192</v>
      </c>
      <c r="CV153" t="s">
        <v>191</v>
      </c>
      <c r="CW153" t="s">
        <v>191</v>
      </c>
      <c r="CX153" t="s">
        <v>191</v>
      </c>
      <c r="CY153" t="s">
        <v>191</v>
      </c>
      <c r="CZ153" t="s">
        <v>191</v>
      </c>
      <c r="DA153" t="s">
        <v>192</v>
      </c>
      <c r="DB153" t="s">
        <v>192</v>
      </c>
      <c r="DC153" t="s">
        <v>192</v>
      </c>
      <c r="DD153" t="s">
        <v>192</v>
      </c>
      <c r="DE153" t="s">
        <v>193</v>
      </c>
      <c r="DF153" t="s">
        <v>194</v>
      </c>
      <c r="DM153" s="15" t="s">
        <v>195</v>
      </c>
      <c r="DO153" s="15" t="s">
        <v>218</v>
      </c>
      <c r="DP153" s="15" t="s">
        <v>197</v>
      </c>
      <c r="DY153" t="s">
        <v>198</v>
      </c>
      <c r="DZ153" s="11" t="s">
        <v>221</v>
      </c>
      <c r="EA153" s="11" t="s">
        <v>199</v>
      </c>
      <c r="EB153" s="11" t="s">
        <v>252</v>
      </c>
      <c r="EH153" s="3" t="s">
        <v>224</v>
      </c>
      <c r="EI153" s="3" t="s">
        <v>225</v>
      </c>
      <c r="EO153" t="s">
        <v>201</v>
      </c>
      <c r="EQ153" t="s">
        <v>241</v>
      </c>
      <c r="ER153" t="s">
        <v>277</v>
      </c>
    </row>
    <row r="154" spans="1:150" x14ac:dyDescent="0.3">
      <c r="A154" t="s">
        <v>283</v>
      </c>
      <c r="B154" s="5">
        <v>21</v>
      </c>
      <c r="C154" s="5" t="s">
        <v>278</v>
      </c>
      <c r="D154" s="55" t="s">
        <v>152</v>
      </c>
      <c r="E154" s="5" t="s">
        <v>257</v>
      </c>
      <c r="F154" t="s">
        <v>228</v>
      </c>
      <c r="G154" t="s">
        <v>330</v>
      </c>
      <c r="H154" s="55" t="s">
        <v>230</v>
      </c>
      <c r="J154" s="3" t="s">
        <v>158</v>
      </c>
      <c r="K154" s="3" t="s">
        <v>159</v>
      </c>
      <c r="P154" s="5" t="s">
        <v>259</v>
      </c>
      <c r="R154" s="5" t="s">
        <v>246</v>
      </c>
      <c r="W154" t="s">
        <v>161</v>
      </c>
      <c r="Y154" t="s">
        <v>212</v>
      </c>
      <c r="AB154" s="7" t="s">
        <v>158</v>
      </c>
      <c r="AC154" s="7" t="s">
        <v>158</v>
      </c>
      <c r="AD154" s="7" t="s">
        <v>158</v>
      </c>
      <c r="AE154" s="7" t="s">
        <v>158</v>
      </c>
      <c r="AF154" s="7" t="s">
        <v>158</v>
      </c>
      <c r="AG154" s="7" t="s">
        <v>158</v>
      </c>
      <c r="AH154" t="s">
        <v>165</v>
      </c>
      <c r="AL154" s="9" t="s">
        <v>166</v>
      </c>
      <c r="AM154" s="9" t="s">
        <v>167</v>
      </c>
      <c r="AN154" s="9" t="s">
        <v>168</v>
      </c>
      <c r="AO154" s="9" t="s">
        <v>232</v>
      </c>
      <c r="AQ154" s="9" t="s">
        <v>275</v>
      </c>
      <c r="AV154" s="9" t="s">
        <v>285</v>
      </c>
      <c r="AW154" t="s">
        <v>170</v>
      </c>
      <c r="AX154" t="s">
        <v>171</v>
      </c>
      <c r="AZ154" t="s">
        <v>213</v>
      </c>
      <c r="BB154" t="s">
        <v>174</v>
      </c>
      <c r="BC154" t="s">
        <v>175</v>
      </c>
      <c r="BD154" t="s">
        <v>176</v>
      </c>
      <c r="BE154" t="s">
        <v>177</v>
      </c>
      <c r="BF154" t="s">
        <v>260</v>
      </c>
      <c r="BG154" t="s">
        <v>178</v>
      </c>
      <c r="BH154" t="s">
        <v>179</v>
      </c>
      <c r="BI154" t="s">
        <v>180</v>
      </c>
      <c r="BJ154" t="s">
        <v>247</v>
      </c>
      <c r="BL154" t="s">
        <v>158</v>
      </c>
      <c r="BS154" s="5" t="s">
        <v>282</v>
      </c>
      <c r="BT154" s="5" t="s">
        <v>262</v>
      </c>
      <c r="BU154" t="s">
        <v>184</v>
      </c>
      <c r="BV154" t="s">
        <v>214</v>
      </c>
      <c r="BW154" t="s">
        <v>296</v>
      </c>
      <c r="BY154" s="11" t="s">
        <v>185</v>
      </c>
      <c r="BZ154" s="11" t="s">
        <v>166</v>
      </c>
      <c r="CA154" s="11" t="s">
        <v>168</v>
      </c>
      <c r="CC154" t="s">
        <v>186</v>
      </c>
      <c r="CD154" t="s">
        <v>187</v>
      </c>
      <c r="CE154" t="s">
        <v>188</v>
      </c>
      <c r="CF154" t="s">
        <v>189</v>
      </c>
      <c r="CG154" t="s">
        <v>236</v>
      </c>
      <c r="CH154" t="s">
        <v>237</v>
      </c>
      <c r="CI154" s="13" t="s">
        <v>276</v>
      </c>
      <c r="CT154" t="s">
        <v>191</v>
      </c>
      <c r="CU154" t="s">
        <v>191</v>
      </c>
      <c r="CV154" t="s">
        <v>191</v>
      </c>
      <c r="CW154" t="s">
        <v>191</v>
      </c>
      <c r="CX154" t="s">
        <v>191</v>
      </c>
      <c r="CY154" t="s">
        <v>192</v>
      </c>
      <c r="CZ154" t="s">
        <v>192</v>
      </c>
      <c r="DA154" t="s">
        <v>192</v>
      </c>
      <c r="DB154" t="s">
        <v>191</v>
      </c>
      <c r="DC154" t="s">
        <v>192</v>
      </c>
      <c r="DD154" t="s">
        <v>192</v>
      </c>
      <c r="DE154" t="s">
        <v>193</v>
      </c>
      <c r="DF154" t="s">
        <v>194</v>
      </c>
      <c r="DG154" t="s">
        <v>238</v>
      </c>
      <c r="DI154" t="s">
        <v>305</v>
      </c>
      <c r="DM154" s="15" t="s">
        <v>195</v>
      </c>
      <c r="DN154" s="15" t="s">
        <v>196</v>
      </c>
      <c r="DO154" s="15" t="s">
        <v>218</v>
      </c>
      <c r="DY154" t="s">
        <v>251</v>
      </c>
      <c r="DZ154" s="11" t="s">
        <v>221</v>
      </c>
      <c r="EA154" s="11" t="s">
        <v>199</v>
      </c>
      <c r="EC154" s="11" t="s">
        <v>222</v>
      </c>
      <c r="EG154" s="3" t="s">
        <v>200</v>
      </c>
      <c r="EH154" s="3" t="s">
        <v>224</v>
      </c>
      <c r="EI154" s="3" t="s">
        <v>225</v>
      </c>
      <c r="EO154" t="s">
        <v>201</v>
      </c>
      <c r="EP154" t="s">
        <v>240</v>
      </c>
      <c r="ER154" t="s">
        <v>277</v>
      </c>
      <c r="ET154" t="s">
        <v>256</v>
      </c>
    </row>
    <row r="155" spans="1:150" x14ac:dyDescent="0.3">
      <c r="A155" t="s">
        <v>283</v>
      </c>
      <c r="B155" s="5">
        <v>19</v>
      </c>
      <c r="C155" s="5" t="s">
        <v>278</v>
      </c>
      <c r="D155" s="55" t="s">
        <v>152</v>
      </c>
      <c r="E155" s="5" t="s">
        <v>257</v>
      </c>
      <c r="F155" t="s">
        <v>377</v>
      </c>
      <c r="G155" t="s">
        <v>340</v>
      </c>
      <c r="H155" s="55" t="s">
        <v>245</v>
      </c>
      <c r="I155" t="s">
        <v>268</v>
      </c>
      <c r="J155" s="3" t="s">
        <v>158</v>
      </c>
      <c r="K155" s="3" t="s">
        <v>159</v>
      </c>
      <c r="R155" s="5" t="s">
        <v>246</v>
      </c>
      <c r="W155" t="s">
        <v>274</v>
      </c>
      <c r="Y155" t="s">
        <v>212</v>
      </c>
      <c r="AD155" s="7" t="s">
        <v>158</v>
      </c>
      <c r="AE155" s="7" t="s">
        <v>158</v>
      </c>
      <c r="AG155" s="7" t="s">
        <v>158</v>
      </c>
      <c r="AL155" s="9" t="s">
        <v>166</v>
      </c>
      <c r="AM155" s="9" t="s">
        <v>167</v>
      </c>
      <c r="AN155" s="9" t="s">
        <v>168</v>
      </c>
      <c r="AQ155" s="9" t="s">
        <v>275</v>
      </c>
      <c r="AW155" t="s">
        <v>170</v>
      </c>
      <c r="AX155" t="s">
        <v>171</v>
      </c>
      <c r="AY155" t="s">
        <v>172</v>
      </c>
      <c r="AZ155" t="s">
        <v>213</v>
      </c>
      <c r="BB155" t="s">
        <v>174</v>
      </c>
      <c r="BC155" t="s">
        <v>175</v>
      </c>
      <c r="BD155" t="s">
        <v>176</v>
      </c>
      <c r="BG155" t="s">
        <v>178</v>
      </c>
      <c r="BH155" t="s">
        <v>179</v>
      </c>
      <c r="BJ155" t="s">
        <v>247</v>
      </c>
      <c r="BL155" t="s">
        <v>158</v>
      </c>
      <c r="BS155" s="5" t="s">
        <v>234</v>
      </c>
      <c r="BT155" s="5" t="s">
        <v>262</v>
      </c>
      <c r="BY155" s="11" t="s">
        <v>185</v>
      </c>
      <c r="BZ155" s="11" t="s">
        <v>166</v>
      </c>
      <c r="CA155" s="11" t="s">
        <v>168</v>
      </c>
      <c r="CD155" t="s">
        <v>187</v>
      </c>
      <c r="CE155" t="s">
        <v>188</v>
      </c>
      <c r="CI155" s="13" t="s">
        <v>190</v>
      </c>
      <c r="CT155" t="s">
        <v>192</v>
      </c>
      <c r="CU155" t="s">
        <v>191</v>
      </c>
      <c r="CV155" t="s">
        <v>191</v>
      </c>
      <c r="CW155" t="s">
        <v>191</v>
      </c>
      <c r="CX155" t="s">
        <v>192</v>
      </c>
      <c r="CY155" t="s">
        <v>192</v>
      </c>
      <c r="CZ155" t="s">
        <v>192</v>
      </c>
      <c r="DA155" t="s">
        <v>192</v>
      </c>
      <c r="DB155" t="s">
        <v>192</v>
      </c>
      <c r="DC155" t="s">
        <v>192</v>
      </c>
      <c r="DD155" t="s">
        <v>192</v>
      </c>
      <c r="DE155" t="s">
        <v>193</v>
      </c>
      <c r="DF155" t="s">
        <v>194</v>
      </c>
      <c r="DH155" t="s">
        <v>313</v>
      </c>
      <c r="DM155" s="15" t="s">
        <v>195</v>
      </c>
      <c r="DN155" s="15" t="s">
        <v>196</v>
      </c>
      <c r="DP155" s="15" t="s">
        <v>197</v>
      </c>
      <c r="DY155" t="s">
        <v>198</v>
      </c>
      <c r="EA155" s="11" t="s">
        <v>199</v>
      </c>
      <c r="EC155" s="11" t="s">
        <v>222</v>
      </c>
      <c r="ED155" s="11" t="s">
        <v>223</v>
      </c>
      <c r="EG155" s="3" t="s">
        <v>200</v>
      </c>
      <c r="EH155" s="3" t="s">
        <v>224</v>
      </c>
      <c r="EI155" s="3" t="s">
        <v>225</v>
      </c>
    </row>
    <row r="156" spans="1:150" x14ac:dyDescent="0.3">
      <c r="A156" t="s">
        <v>150</v>
      </c>
      <c r="B156" s="5">
        <v>19</v>
      </c>
      <c r="C156" s="5" t="s">
        <v>278</v>
      </c>
      <c r="D156" s="55" t="s">
        <v>152</v>
      </c>
      <c r="E156" s="5" t="s">
        <v>153</v>
      </c>
      <c r="F156" t="s">
        <v>243</v>
      </c>
      <c r="G156" t="s">
        <v>355</v>
      </c>
      <c r="H156" s="55" t="s">
        <v>230</v>
      </c>
      <c r="J156" s="3" t="s">
        <v>158</v>
      </c>
      <c r="K156" s="3" t="s">
        <v>159</v>
      </c>
      <c r="R156" s="5" t="s">
        <v>246</v>
      </c>
      <c r="S156" s="5" t="s">
        <v>304</v>
      </c>
      <c r="W156" t="s">
        <v>212</v>
      </c>
      <c r="Y156" t="s">
        <v>212</v>
      </c>
      <c r="AB156" s="7" t="s">
        <v>158</v>
      </c>
      <c r="AC156" s="7" t="s">
        <v>158</v>
      </c>
      <c r="AD156" s="7" t="s">
        <v>158</v>
      </c>
      <c r="AE156" s="7" t="s">
        <v>158</v>
      </c>
      <c r="AF156" s="7" t="s">
        <v>158</v>
      </c>
      <c r="AG156" s="7" t="s">
        <v>158</v>
      </c>
      <c r="AH156" t="s">
        <v>165</v>
      </c>
      <c r="AL156" s="9" t="s">
        <v>166</v>
      </c>
      <c r="AM156" s="9" t="s">
        <v>167</v>
      </c>
      <c r="AN156" s="9" t="s">
        <v>168</v>
      </c>
      <c r="AO156" s="9" t="s">
        <v>232</v>
      </c>
      <c r="AP156" s="9" t="s">
        <v>169</v>
      </c>
      <c r="AQ156" s="9" t="s">
        <v>275</v>
      </c>
      <c r="AR156" s="9" t="s">
        <v>233</v>
      </c>
      <c r="BB156" t="s">
        <v>174</v>
      </c>
      <c r="BC156" t="s">
        <v>175</v>
      </c>
      <c r="BD156" t="s">
        <v>176</v>
      </c>
      <c r="BE156" t="s">
        <v>177</v>
      </c>
      <c r="BF156" t="s">
        <v>260</v>
      </c>
      <c r="BH156" t="s">
        <v>179</v>
      </c>
      <c r="BI156" t="s">
        <v>180</v>
      </c>
      <c r="BJ156" t="s">
        <v>247</v>
      </c>
      <c r="BK156" t="s">
        <v>181</v>
      </c>
      <c r="BL156" t="s">
        <v>158</v>
      </c>
      <c r="BS156" s="5" t="s">
        <v>234</v>
      </c>
      <c r="BT156" s="5" t="s">
        <v>183</v>
      </c>
      <c r="BU156" t="s">
        <v>184</v>
      </c>
      <c r="BY156" s="11" t="s">
        <v>185</v>
      </c>
      <c r="CC156" t="s">
        <v>186</v>
      </c>
      <c r="CD156" t="s">
        <v>187</v>
      </c>
      <c r="CF156" t="s">
        <v>189</v>
      </c>
      <c r="CG156" t="s">
        <v>236</v>
      </c>
      <c r="CI156" s="13" t="s">
        <v>190</v>
      </c>
      <c r="CT156" t="s">
        <v>192</v>
      </c>
      <c r="CU156" t="s">
        <v>192</v>
      </c>
      <c r="DE156" t="s">
        <v>193</v>
      </c>
      <c r="DM156" s="15" t="s">
        <v>195</v>
      </c>
      <c r="DO156" s="15" t="s">
        <v>218</v>
      </c>
      <c r="DY156" t="s">
        <v>220</v>
      </c>
      <c r="EE156" s="11" t="s">
        <v>265</v>
      </c>
      <c r="EG156" s="3" t="s">
        <v>200</v>
      </c>
    </row>
    <row r="157" spans="1:150" x14ac:dyDescent="0.3">
      <c r="A157" t="s">
        <v>150</v>
      </c>
      <c r="B157" s="5">
        <v>34</v>
      </c>
      <c r="C157" s="5" t="s">
        <v>151</v>
      </c>
      <c r="D157" s="55" t="s">
        <v>204</v>
      </c>
      <c r="E157" s="5" t="s">
        <v>205</v>
      </c>
      <c r="F157" t="s">
        <v>378</v>
      </c>
      <c r="G157" t="s">
        <v>299</v>
      </c>
      <c r="H157" s="55" t="s">
        <v>156</v>
      </c>
      <c r="I157" t="s">
        <v>292</v>
      </c>
      <c r="J157" s="3" t="s">
        <v>158</v>
      </c>
      <c r="K157" s="3" t="s">
        <v>159</v>
      </c>
      <c r="L157" s="3" t="s">
        <v>209</v>
      </c>
      <c r="W157" t="s">
        <v>212</v>
      </c>
      <c r="X157" t="s">
        <v>212</v>
      </c>
      <c r="Y157" t="s">
        <v>212</v>
      </c>
      <c r="Z157" t="s">
        <v>212</v>
      </c>
      <c r="AA157" t="s">
        <v>212</v>
      </c>
      <c r="AB157" s="7" t="s">
        <v>158</v>
      </c>
      <c r="AC157" s="7" t="s">
        <v>158</v>
      </c>
      <c r="AD157" s="7" t="s">
        <v>158</v>
      </c>
      <c r="AE157" s="7" t="s">
        <v>158</v>
      </c>
      <c r="AF157" s="7" t="s">
        <v>158</v>
      </c>
      <c r="AG157" s="7" t="s">
        <v>158</v>
      </c>
      <c r="AH157" t="s">
        <v>165</v>
      </c>
      <c r="AI157" t="s">
        <v>231</v>
      </c>
      <c r="AJ157" t="s">
        <v>309</v>
      </c>
      <c r="AL157" s="9" t="s">
        <v>166</v>
      </c>
      <c r="AN157" s="9" t="s">
        <v>168</v>
      </c>
      <c r="AP157" s="9" t="s">
        <v>169</v>
      </c>
      <c r="AR157" s="9" t="s">
        <v>233</v>
      </c>
      <c r="AT157" s="9" t="s">
        <v>295</v>
      </c>
      <c r="AW157" t="s">
        <v>170</v>
      </c>
      <c r="AX157" t="s">
        <v>171</v>
      </c>
      <c r="AY157" t="s">
        <v>172</v>
      </c>
      <c r="BA157" t="s">
        <v>173</v>
      </c>
      <c r="BB157" t="s">
        <v>174</v>
      </c>
      <c r="BC157" t="s">
        <v>175</v>
      </c>
      <c r="BD157" t="s">
        <v>176</v>
      </c>
      <c r="BE157" t="s">
        <v>177</v>
      </c>
      <c r="BF157" t="s">
        <v>260</v>
      </c>
      <c r="BG157" t="s">
        <v>178</v>
      </c>
      <c r="BH157" t="s">
        <v>179</v>
      </c>
      <c r="BI157" t="s">
        <v>180</v>
      </c>
      <c r="BJ157" t="s">
        <v>247</v>
      </c>
      <c r="BK157" t="s">
        <v>181</v>
      </c>
      <c r="BL157" t="s">
        <v>158</v>
      </c>
      <c r="BS157" s="5" t="s">
        <v>234</v>
      </c>
      <c r="BT157" s="5" t="s">
        <v>269</v>
      </c>
      <c r="BV157" t="s">
        <v>214</v>
      </c>
      <c r="BW157" t="s">
        <v>296</v>
      </c>
      <c r="BY157" s="11" t="s">
        <v>185</v>
      </c>
      <c r="BZ157" s="11" t="s">
        <v>166</v>
      </c>
      <c r="CA157" s="11" t="s">
        <v>168</v>
      </c>
      <c r="CB157" s="11" t="s">
        <v>233</v>
      </c>
      <c r="CC157" t="s">
        <v>186</v>
      </c>
      <c r="CD157" t="s">
        <v>187</v>
      </c>
      <c r="CE157" t="s">
        <v>188</v>
      </c>
      <c r="CF157" t="s">
        <v>189</v>
      </c>
      <c r="CG157" t="s">
        <v>236</v>
      </c>
      <c r="CH157" t="s">
        <v>237</v>
      </c>
      <c r="CI157" s="13" t="s">
        <v>215</v>
      </c>
      <c r="CJ157" s="13" t="s">
        <v>216</v>
      </c>
      <c r="CK157" s="13" t="s">
        <v>263</v>
      </c>
      <c r="CL157" s="13" t="s">
        <v>270</v>
      </c>
      <c r="CM157" s="13" t="s">
        <v>289</v>
      </c>
      <c r="CN157" s="13" t="s">
        <v>291</v>
      </c>
      <c r="CO157" s="13" t="s">
        <v>264</v>
      </c>
      <c r="CP157" s="13" t="s">
        <v>217</v>
      </c>
      <c r="CQ157" s="13" t="s">
        <v>286</v>
      </c>
      <c r="CR157" s="13" t="s">
        <v>271</v>
      </c>
      <c r="CS157" s="13" t="s">
        <v>272</v>
      </c>
      <c r="CT157" t="s">
        <v>192</v>
      </c>
      <c r="CU157" t="s">
        <v>192</v>
      </c>
      <c r="CV157" t="s">
        <v>192</v>
      </c>
      <c r="CW157" t="s">
        <v>192</v>
      </c>
      <c r="CX157" t="s">
        <v>192</v>
      </c>
      <c r="CY157" t="s">
        <v>192</v>
      </c>
      <c r="CZ157" t="s">
        <v>192</v>
      </c>
      <c r="DA157" t="s">
        <v>192</v>
      </c>
      <c r="DB157" t="s">
        <v>192</v>
      </c>
      <c r="DC157" t="s">
        <v>192</v>
      </c>
      <c r="DD157" t="s">
        <v>192</v>
      </c>
      <c r="DE157" t="s">
        <v>193</v>
      </c>
      <c r="DF157" t="s">
        <v>194</v>
      </c>
      <c r="DM157" s="15" t="s">
        <v>195</v>
      </c>
      <c r="DO157" s="15" t="s">
        <v>218</v>
      </c>
      <c r="DR157" s="15" t="s">
        <v>293</v>
      </c>
      <c r="DY157" t="s">
        <v>198</v>
      </c>
      <c r="EA157" s="11" t="s">
        <v>199</v>
      </c>
      <c r="EB157" s="11" t="s">
        <v>252</v>
      </c>
      <c r="ED157" s="11" t="s">
        <v>223</v>
      </c>
      <c r="EE157" s="11" t="s">
        <v>265</v>
      </c>
      <c r="EH157" s="3" t="s">
        <v>224</v>
      </c>
      <c r="EI157" s="3" t="s">
        <v>225</v>
      </c>
      <c r="EL157" s="3" t="s">
        <v>226</v>
      </c>
      <c r="EO157" t="s">
        <v>201</v>
      </c>
      <c r="EP157" t="s">
        <v>240</v>
      </c>
      <c r="ES157" t="s">
        <v>202</v>
      </c>
    </row>
    <row r="158" spans="1:150" x14ac:dyDescent="0.3">
      <c r="A158" t="s">
        <v>150</v>
      </c>
      <c r="B158" s="5">
        <v>50</v>
      </c>
      <c r="C158" s="5" t="s">
        <v>203</v>
      </c>
      <c r="D158" s="55" t="s">
        <v>204</v>
      </c>
      <c r="E158" s="5" t="s">
        <v>205</v>
      </c>
      <c r="F158" t="s">
        <v>243</v>
      </c>
      <c r="G158" t="s">
        <v>311</v>
      </c>
      <c r="H158" s="55" t="s">
        <v>156</v>
      </c>
      <c r="I158" t="s">
        <v>367</v>
      </c>
      <c r="J158" s="3" t="s">
        <v>158</v>
      </c>
      <c r="O158" s="3" t="s">
        <v>211</v>
      </c>
      <c r="Y158" t="s">
        <v>161</v>
      </c>
      <c r="AE158" s="7" t="s">
        <v>158</v>
      </c>
      <c r="AI158" t="s">
        <v>231</v>
      </c>
      <c r="AL158" s="9" t="s">
        <v>166</v>
      </c>
      <c r="AN158" s="9" t="s">
        <v>168</v>
      </c>
      <c r="AR158" s="9" t="s">
        <v>233</v>
      </c>
      <c r="AW158" t="s">
        <v>170</v>
      </c>
      <c r="BC158" t="s">
        <v>175</v>
      </c>
      <c r="BL158" t="s">
        <v>158</v>
      </c>
      <c r="BS158" s="5" t="s">
        <v>282</v>
      </c>
      <c r="BT158" s="5" t="s">
        <v>249</v>
      </c>
      <c r="BV158" t="s">
        <v>214</v>
      </c>
      <c r="BZ158" s="11" t="s">
        <v>166</v>
      </c>
      <c r="CA158" s="11" t="s">
        <v>168</v>
      </c>
      <c r="CB158" s="11" t="s">
        <v>233</v>
      </c>
      <c r="CC158" t="s">
        <v>186</v>
      </c>
      <c r="CD158" t="s">
        <v>187</v>
      </c>
      <c r="CE158" t="s">
        <v>188</v>
      </c>
      <c r="CI158" s="13" t="s">
        <v>190</v>
      </c>
      <c r="CU158" t="s">
        <v>191</v>
      </c>
      <c r="CV158" t="s">
        <v>191</v>
      </c>
      <c r="CW158" t="s">
        <v>191</v>
      </c>
      <c r="CX158" t="s">
        <v>192</v>
      </c>
      <c r="CZ158" t="s">
        <v>192</v>
      </c>
      <c r="DA158" t="s">
        <v>192</v>
      </c>
      <c r="DB158" t="s">
        <v>192</v>
      </c>
      <c r="DC158" t="s">
        <v>192</v>
      </c>
      <c r="DD158" t="s">
        <v>192</v>
      </c>
      <c r="DE158" t="s">
        <v>193</v>
      </c>
      <c r="DF158" t="s">
        <v>194</v>
      </c>
      <c r="DM158" s="15" t="s">
        <v>195</v>
      </c>
      <c r="DN158" s="15" t="s">
        <v>196</v>
      </c>
      <c r="DO158" s="15" t="s">
        <v>218</v>
      </c>
      <c r="DP158" s="15" t="s">
        <v>197</v>
      </c>
      <c r="DQ158" s="15" t="s">
        <v>297</v>
      </c>
      <c r="DT158" s="15" t="s">
        <v>239</v>
      </c>
      <c r="DU158" s="15" t="s">
        <v>306</v>
      </c>
      <c r="DY158" t="s">
        <v>220</v>
      </c>
      <c r="DZ158" s="11" t="s">
        <v>221</v>
      </c>
      <c r="EC158" s="11" t="s">
        <v>222</v>
      </c>
      <c r="ED158" s="11" t="s">
        <v>223</v>
      </c>
      <c r="EG158" s="3" t="s">
        <v>200</v>
      </c>
      <c r="EI158" s="3" t="s">
        <v>225</v>
      </c>
      <c r="EL158" s="3" t="s">
        <v>226</v>
      </c>
      <c r="EP158" t="s">
        <v>240</v>
      </c>
      <c r="EQ158" t="s">
        <v>241</v>
      </c>
      <c r="ES158" t="s">
        <v>202</v>
      </c>
    </row>
    <row r="159" spans="1:150" x14ac:dyDescent="0.3">
      <c r="A159" t="s">
        <v>283</v>
      </c>
      <c r="B159" s="5">
        <v>20</v>
      </c>
      <c r="C159" s="5" t="s">
        <v>278</v>
      </c>
      <c r="D159" s="55" t="s">
        <v>152</v>
      </c>
      <c r="E159" s="5" t="s">
        <v>257</v>
      </c>
      <c r="F159" t="s">
        <v>243</v>
      </c>
      <c r="G159" t="s">
        <v>288</v>
      </c>
      <c r="H159" s="55" t="s">
        <v>156</v>
      </c>
      <c r="I159" t="s">
        <v>157</v>
      </c>
      <c r="J159" s="3" t="s">
        <v>158</v>
      </c>
      <c r="R159" s="5" t="s">
        <v>246</v>
      </c>
      <c r="Y159" t="s">
        <v>212</v>
      </c>
      <c r="AB159" s="7" t="s">
        <v>158</v>
      </c>
      <c r="AC159" s="7" t="s">
        <v>158</v>
      </c>
      <c r="AD159" s="7" t="s">
        <v>158</v>
      </c>
      <c r="AH159" t="s">
        <v>165</v>
      </c>
      <c r="AL159" s="9" t="s">
        <v>166</v>
      </c>
      <c r="AM159" s="9" t="s">
        <v>167</v>
      </c>
      <c r="AN159" s="9" t="s">
        <v>168</v>
      </c>
      <c r="AQ159" s="9" t="s">
        <v>275</v>
      </c>
      <c r="AW159" t="s">
        <v>170</v>
      </c>
      <c r="AZ159" t="s">
        <v>213</v>
      </c>
      <c r="BC159" t="s">
        <v>175</v>
      </c>
      <c r="BD159" t="s">
        <v>176</v>
      </c>
      <c r="BJ159" t="s">
        <v>247</v>
      </c>
      <c r="BL159" t="s">
        <v>158</v>
      </c>
      <c r="BS159" s="5" t="s">
        <v>261</v>
      </c>
      <c r="BT159" s="5" t="s">
        <v>183</v>
      </c>
      <c r="BU159" t="s">
        <v>184</v>
      </c>
      <c r="CI159" s="13" t="s">
        <v>215</v>
      </c>
      <c r="CK159" s="13" t="s">
        <v>263</v>
      </c>
      <c r="CT159" t="s">
        <v>192</v>
      </c>
      <c r="CU159" t="s">
        <v>191</v>
      </c>
      <c r="CV159" t="s">
        <v>191</v>
      </c>
      <c r="CW159" t="s">
        <v>191</v>
      </c>
      <c r="CX159" t="s">
        <v>192</v>
      </c>
      <c r="CY159" t="s">
        <v>192</v>
      </c>
      <c r="CZ159" t="s">
        <v>191</v>
      </c>
      <c r="DA159" t="s">
        <v>192</v>
      </c>
      <c r="DB159" t="s">
        <v>191</v>
      </c>
      <c r="DC159" t="s">
        <v>191</v>
      </c>
      <c r="DD159" t="s">
        <v>191</v>
      </c>
      <c r="DE159" t="s">
        <v>193</v>
      </c>
      <c r="DF159" t="s">
        <v>194</v>
      </c>
      <c r="DM159" s="15" t="s">
        <v>195</v>
      </c>
      <c r="DN159" s="15" t="s">
        <v>196</v>
      </c>
      <c r="DP159" s="15" t="s">
        <v>197</v>
      </c>
      <c r="DY159" t="s">
        <v>251</v>
      </c>
      <c r="DZ159" s="11" t="s">
        <v>221</v>
      </c>
      <c r="EA159" s="11" t="s">
        <v>199</v>
      </c>
      <c r="EB159" s="11" t="s">
        <v>252</v>
      </c>
      <c r="EG159" s="3" t="s">
        <v>200</v>
      </c>
      <c r="EO159" t="s">
        <v>201</v>
      </c>
      <c r="EP159" t="s">
        <v>240</v>
      </c>
    </row>
    <row r="160" spans="1:150" x14ac:dyDescent="0.3">
      <c r="A160" t="s">
        <v>150</v>
      </c>
      <c r="B160" s="5">
        <v>19</v>
      </c>
      <c r="C160" s="5" t="s">
        <v>278</v>
      </c>
      <c r="D160" s="55" t="s">
        <v>152</v>
      </c>
      <c r="E160" s="5" t="s">
        <v>257</v>
      </c>
      <c r="F160" t="s">
        <v>243</v>
      </c>
      <c r="H160" s="55" t="s">
        <v>245</v>
      </c>
      <c r="J160" s="3" t="s">
        <v>158</v>
      </c>
      <c r="K160" s="3" t="s">
        <v>159</v>
      </c>
      <c r="S160" s="5" t="s">
        <v>304</v>
      </c>
      <c r="W160" t="s">
        <v>212</v>
      </c>
      <c r="Y160" t="s">
        <v>212</v>
      </c>
      <c r="AB160" s="7" t="s">
        <v>158</v>
      </c>
      <c r="AG160" s="7" t="s">
        <v>158</v>
      </c>
      <c r="AH160" t="s">
        <v>165</v>
      </c>
      <c r="AL160" s="9" t="s">
        <v>166</v>
      </c>
      <c r="AW160" t="s">
        <v>170</v>
      </c>
      <c r="AX160" t="s">
        <v>171</v>
      </c>
      <c r="AY160" t="s">
        <v>172</v>
      </c>
      <c r="AZ160" t="s">
        <v>213</v>
      </c>
      <c r="BB160" t="s">
        <v>174</v>
      </c>
      <c r="BC160" t="s">
        <v>175</v>
      </c>
      <c r="BD160" t="s">
        <v>176</v>
      </c>
      <c r="BE160" t="s">
        <v>177</v>
      </c>
      <c r="BF160" t="s">
        <v>260</v>
      </c>
      <c r="BH160" t="s">
        <v>179</v>
      </c>
      <c r="BJ160" t="s">
        <v>247</v>
      </c>
      <c r="BL160" t="s">
        <v>158</v>
      </c>
      <c r="BS160" s="5" t="s">
        <v>261</v>
      </c>
      <c r="BT160" s="5" t="s">
        <v>183</v>
      </c>
      <c r="BX160" t="s">
        <v>235</v>
      </c>
      <c r="BY160" s="11" t="s">
        <v>185</v>
      </c>
      <c r="BZ160" s="11" t="s">
        <v>166</v>
      </c>
      <c r="CC160" t="s">
        <v>186</v>
      </c>
      <c r="CD160" t="s">
        <v>187</v>
      </c>
      <c r="CE160" t="s">
        <v>188</v>
      </c>
      <c r="CF160" t="s">
        <v>189</v>
      </c>
      <c r="CH160" t="s">
        <v>237</v>
      </c>
      <c r="CI160" s="13" t="s">
        <v>276</v>
      </c>
      <c r="CT160" t="s">
        <v>191</v>
      </c>
      <c r="CU160" t="s">
        <v>191</v>
      </c>
      <c r="CV160" t="s">
        <v>191</v>
      </c>
      <c r="CW160" t="s">
        <v>191</v>
      </c>
      <c r="CX160" t="s">
        <v>191</v>
      </c>
      <c r="CY160" t="s">
        <v>191</v>
      </c>
      <c r="CZ160" t="s">
        <v>192</v>
      </c>
      <c r="DA160" t="s">
        <v>192</v>
      </c>
      <c r="DB160" t="s">
        <v>192</v>
      </c>
      <c r="DC160" t="s">
        <v>192</v>
      </c>
      <c r="DD160" t="s">
        <v>192</v>
      </c>
      <c r="DE160" t="s">
        <v>193</v>
      </c>
      <c r="DF160" t="s">
        <v>194</v>
      </c>
      <c r="DI160" t="s">
        <v>305</v>
      </c>
      <c r="DM160" s="15" t="s">
        <v>195</v>
      </c>
      <c r="DN160" s="15" t="s">
        <v>196</v>
      </c>
      <c r="DO160" s="15" t="s">
        <v>218</v>
      </c>
      <c r="DY160" t="s">
        <v>220</v>
      </c>
      <c r="EC160" s="11" t="s">
        <v>222</v>
      </c>
      <c r="EG160" s="3" t="s">
        <v>200</v>
      </c>
      <c r="EH160" s="3" t="s">
        <v>224</v>
      </c>
      <c r="EI160" s="3" t="s">
        <v>225</v>
      </c>
      <c r="EJ160" s="3" t="s">
        <v>254</v>
      </c>
      <c r="EK160" s="3" t="s">
        <v>266</v>
      </c>
      <c r="EN160" s="3" t="s">
        <v>255</v>
      </c>
      <c r="EO160" t="s">
        <v>201</v>
      </c>
      <c r="EP160" t="s">
        <v>240</v>
      </c>
    </row>
    <row r="161" spans="1:150" x14ac:dyDescent="0.3">
      <c r="A161" t="s">
        <v>283</v>
      </c>
      <c r="B161" s="5">
        <v>46</v>
      </c>
      <c r="C161" s="5" t="s">
        <v>203</v>
      </c>
      <c r="D161" s="55" t="s">
        <v>318</v>
      </c>
      <c r="E161" s="5" t="s">
        <v>205</v>
      </c>
      <c r="F161" t="s">
        <v>228</v>
      </c>
      <c r="G161" t="s">
        <v>273</v>
      </c>
      <c r="H161" s="55" t="s">
        <v>156</v>
      </c>
      <c r="I161" t="s">
        <v>324</v>
      </c>
      <c r="J161" s="3" t="s">
        <v>158</v>
      </c>
      <c r="R161" s="5" t="s">
        <v>246</v>
      </c>
      <c r="W161" t="s">
        <v>212</v>
      </c>
      <c r="X161" t="s">
        <v>212</v>
      </c>
      <c r="Y161" t="s">
        <v>212</v>
      </c>
      <c r="Z161" t="s">
        <v>212</v>
      </c>
      <c r="AA161" t="s">
        <v>162</v>
      </c>
      <c r="AB161" s="7" t="s">
        <v>158</v>
      </c>
      <c r="AC161" s="7" t="s">
        <v>158</v>
      </c>
      <c r="AD161" s="7" t="s">
        <v>158</v>
      </c>
      <c r="AE161" s="7" t="s">
        <v>158</v>
      </c>
      <c r="AF161" s="7" t="s">
        <v>158</v>
      </c>
      <c r="AG161" s="7" t="s">
        <v>158</v>
      </c>
      <c r="AH161" t="s">
        <v>165</v>
      </c>
      <c r="AL161" s="9" t="s">
        <v>166</v>
      </c>
      <c r="AP161" s="9" t="s">
        <v>169</v>
      </c>
      <c r="AX161" t="s">
        <v>171</v>
      </c>
      <c r="AY161" t="s">
        <v>172</v>
      </c>
      <c r="BB161" t="s">
        <v>174</v>
      </c>
      <c r="BD161" t="s">
        <v>176</v>
      </c>
      <c r="BG161" t="s">
        <v>178</v>
      </c>
      <c r="BL161" t="s">
        <v>158</v>
      </c>
      <c r="BS161" s="5" t="s">
        <v>282</v>
      </c>
      <c r="BT161" s="5" t="s">
        <v>269</v>
      </c>
      <c r="BZ161" s="11" t="s">
        <v>166</v>
      </c>
      <c r="CC161" t="s">
        <v>186</v>
      </c>
      <c r="CF161" t="s">
        <v>189</v>
      </c>
      <c r="CI161" s="13" t="s">
        <v>215</v>
      </c>
      <c r="CJ161" s="13" t="s">
        <v>216</v>
      </c>
      <c r="CK161" s="13" t="s">
        <v>263</v>
      </c>
      <c r="CT161" t="s">
        <v>192</v>
      </c>
      <c r="CU161" t="s">
        <v>191</v>
      </c>
      <c r="CV161" t="s">
        <v>191</v>
      </c>
      <c r="CW161" t="s">
        <v>191</v>
      </c>
      <c r="CX161" t="s">
        <v>191</v>
      </c>
      <c r="CY161" t="s">
        <v>192</v>
      </c>
      <c r="CZ161" t="s">
        <v>191</v>
      </c>
      <c r="DA161" t="s">
        <v>192</v>
      </c>
      <c r="DB161" t="s">
        <v>192</v>
      </c>
      <c r="DC161" t="s">
        <v>192</v>
      </c>
      <c r="DD161" t="s">
        <v>192</v>
      </c>
      <c r="DF161" t="s">
        <v>194</v>
      </c>
      <c r="DM161" s="15" t="s">
        <v>195</v>
      </c>
      <c r="DN161" s="15" t="s">
        <v>196</v>
      </c>
      <c r="DY161" t="s">
        <v>220</v>
      </c>
      <c r="DZ161" s="11" t="s">
        <v>221</v>
      </c>
      <c r="EB161" s="11" t="s">
        <v>252</v>
      </c>
      <c r="EI161" s="3" t="s">
        <v>225</v>
      </c>
      <c r="EO161" t="s">
        <v>201</v>
      </c>
    </row>
    <row r="162" spans="1:150" x14ac:dyDescent="0.3">
      <c r="A162" t="s">
        <v>283</v>
      </c>
      <c r="B162" s="5">
        <v>42</v>
      </c>
      <c r="C162" s="5" t="s">
        <v>151</v>
      </c>
      <c r="D162" s="55" t="s">
        <v>204</v>
      </c>
      <c r="E162" s="5" t="s">
        <v>205</v>
      </c>
      <c r="F162" t="s">
        <v>243</v>
      </c>
      <c r="G162" t="s">
        <v>311</v>
      </c>
      <c r="H162" s="55" t="s">
        <v>245</v>
      </c>
      <c r="I162" t="s">
        <v>208</v>
      </c>
      <c r="J162" s="3" t="s">
        <v>158</v>
      </c>
      <c r="P162" s="5" t="s">
        <v>259</v>
      </c>
      <c r="Y162" t="s">
        <v>212</v>
      </c>
      <c r="AE162" s="7" t="s">
        <v>158</v>
      </c>
      <c r="AH162" t="s">
        <v>165</v>
      </c>
      <c r="AM162" s="9" t="s">
        <v>167</v>
      </c>
      <c r="AN162" s="9" t="s">
        <v>168</v>
      </c>
      <c r="AP162" s="9" t="s">
        <v>169</v>
      </c>
      <c r="AU162" s="9" t="s">
        <v>349</v>
      </c>
      <c r="AW162" t="s">
        <v>170</v>
      </c>
      <c r="AX162" t="s">
        <v>171</v>
      </c>
      <c r="AZ162" t="s">
        <v>213</v>
      </c>
      <c r="BA162" t="s">
        <v>173</v>
      </c>
      <c r="BC162" t="s">
        <v>175</v>
      </c>
      <c r="BG162" t="s">
        <v>178</v>
      </c>
      <c r="BI162" t="s">
        <v>180</v>
      </c>
      <c r="BJ162" t="s">
        <v>247</v>
      </c>
      <c r="BL162" t="s">
        <v>158</v>
      </c>
      <c r="BS162" s="5" t="s">
        <v>282</v>
      </c>
      <c r="BT162" s="5" t="s">
        <v>249</v>
      </c>
      <c r="BU162" t="s">
        <v>184</v>
      </c>
      <c r="BY162" s="11" t="s">
        <v>185</v>
      </c>
      <c r="CC162" t="s">
        <v>186</v>
      </c>
      <c r="CD162" t="s">
        <v>187</v>
      </c>
      <c r="CI162" s="13" t="s">
        <v>215</v>
      </c>
      <c r="CK162" s="13" t="s">
        <v>263</v>
      </c>
      <c r="CM162" s="13" t="s">
        <v>289</v>
      </c>
      <c r="CT162" t="s">
        <v>192</v>
      </c>
      <c r="CU162" t="s">
        <v>192</v>
      </c>
      <c r="CY162" t="s">
        <v>192</v>
      </c>
      <c r="DA162" t="s">
        <v>192</v>
      </c>
      <c r="DB162" t="s">
        <v>192</v>
      </c>
      <c r="DD162" t="s">
        <v>192</v>
      </c>
      <c r="DE162" t="s">
        <v>193</v>
      </c>
      <c r="DF162" t="s">
        <v>194</v>
      </c>
      <c r="DM162" s="15" t="s">
        <v>195</v>
      </c>
      <c r="DO162" s="15" t="s">
        <v>218</v>
      </c>
      <c r="DP162" s="15" t="s">
        <v>197</v>
      </c>
      <c r="DY162" t="s">
        <v>198</v>
      </c>
      <c r="DZ162" s="11" t="s">
        <v>221</v>
      </c>
      <c r="EA162" s="11" t="s">
        <v>199</v>
      </c>
      <c r="EH162" s="3" t="s">
        <v>224</v>
      </c>
      <c r="EI162" s="3" t="s">
        <v>225</v>
      </c>
      <c r="EN162" s="3" t="s">
        <v>255</v>
      </c>
      <c r="EQ162" t="s">
        <v>241</v>
      </c>
    </row>
    <row r="163" spans="1:150" x14ac:dyDescent="0.3">
      <c r="A163" t="s">
        <v>150</v>
      </c>
      <c r="B163" s="5">
        <v>34</v>
      </c>
      <c r="C163" s="5" t="s">
        <v>151</v>
      </c>
      <c r="D163" s="55" t="s">
        <v>346</v>
      </c>
      <c r="E163" s="5" t="s">
        <v>205</v>
      </c>
      <c r="F163" t="s">
        <v>228</v>
      </c>
      <c r="G163" t="s">
        <v>155</v>
      </c>
      <c r="H163" s="55" t="s">
        <v>245</v>
      </c>
      <c r="J163" s="3" t="s">
        <v>158</v>
      </c>
      <c r="K163" s="3" t="s">
        <v>159</v>
      </c>
      <c r="R163" s="5" t="s">
        <v>246</v>
      </c>
      <c r="W163" t="s">
        <v>161</v>
      </c>
      <c r="Y163" t="s">
        <v>212</v>
      </c>
      <c r="AB163" s="7" t="s">
        <v>158</v>
      </c>
      <c r="AC163" s="7" t="s">
        <v>158</v>
      </c>
      <c r="AD163" s="7" t="s">
        <v>158</v>
      </c>
      <c r="AE163" s="7" t="s">
        <v>158</v>
      </c>
      <c r="AF163" s="7" t="s">
        <v>158</v>
      </c>
      <c r="AG163" s="7" t="s">
        <v>158</v>
      </c>
      <c r="AH163" t="s">
        <v>165</v>
      </c>
      <c r="AI163" t="s">
        <v>231</v>
      </c>
      <c r="AL163" s="9" t="s">
        <v>166</v>
      </c>
      <c r="AN163" s="9" t="s">
        <v>168</v>
      </c>
      <c r="AO163" s="9" t="s">
        <v>232</v>
      </c>
      <c r="AP163" s="9" t="s">
        <v>169</v>
      </c>
      <c r="AQ163" s="9" t="s">
        <v>275</v>
      </c>
      <c r="AR163" s="9" t="s">
        <v>233</v>
      </c>
      <c r="AW163" t="s">
        <v>170</v>
      </c>
      <c r="AX163" t="s">
        <v>171</v>
      </c>
      <c r="AY163" t="s">
        <v>172</v>
      </c>
      <c r="AZ163" t="s">
        <v>213</v>
      </c>
      <c r="BA163" t="s">
        <v>173</v>
      </c>
      <c r="BB163" t="s">
        <v>174</v>
      </c>
      <c r="BC163" t="s">
        <v>175</v>
      </c>
      <c r="BD163" t="s">
        <v>176</v>
      </c>
      <c r="BE163" t="s">
        <v>177</v>
      </c>
      <c r="BF163" t="s">
        <v>260</v>
      </c>
      <c r="BG163" t="s">
        <v>178</v>
      </c>
      <c r="BH163" t="s">
        <v>179</v>
      </c>
      <c r="BI163" t="s">
        <v>180</v>
      </c>
      <c r="BJ163" t="s">
        <v>247</v>
      </c>
      <c r="BL163" t="s">
        <v>158</v>
      </c>
      <c r="BN163" t="s">
        <v>159</v>
      </c>
      <c r="BS163" s="5" t="s">
        <v>182</v>
      </c>
      <c r="BT163" s="5" t="s">
        <v>249</v>
      </c>
      <c r="BU163" t="s">
        <v>184</v>
      </c>
      <c r="BV163" t="s">
        <v>214</v>
      </c>
      <c r="BW163" t="s">
        <v>296</v>
      </c>
      <c r="BY163" s="11" t="s">
        <v>185</v>
      </c>
      <c r="BZ163" s="11" t="s">
        <v>166</v>
      </c>
      <c r="CA163" s="11" t="s">
        <v>168</v>
      </c>
      <c r="CB163" s="11" t="s">
        <v>233</v>
      </c>
      <c r="CC163" t="s">
        <v>186</v>
      </c>
      <c r="CD163" t="s">
        <v>187</v>
      </c>
      <c r="CE163" t="s">
        <v>188</v>
      </c>
      <c r="CF163" t="s">
        <v>189</v>
      </c>
      <c r="CG163" t="s">
        <v>236</v>
      </c>
      <c r="CH163" t="s">
        <v>237</v>
      </c>
      <c r="CI163" s="13" t="s">
        <v>190</v>
      </c>
      <c r="CT163" t="s">
        <v>192</v>
      </c>
      <c r="CU163" t="s">
        <v>191</v>
      </c>
      <c r="CV163" t="s">
        <v>191</v>
      </c>
      <c r="CW163" t="s">
        <v>191</v>
      </c>
      <c r="CX163" t="s">
        <v>192</v>
      </c>
      <c r="CY163" t="s">
        <v>192</v>
      </c>
      <c r="CZ163" t="s">
        <v>192</v>
      </c>
      <c r="DA163" t="s">
        <v>192</v>
      </c>
      <c r="DB163" t="s">
        <v>192</v>
      </c>
      <c r="DC163" t="s">
        <v>192</v>
      </c>
      <c r="DD163" t="s">
        <v>192</v>
      </c>
      <c r="DE163" t="s">
        <v>193</v>
      </c>
      <c r="DF163" t="s">
        <v>194</v>
      </c>
      <c r="DG163" t="s">
        <v>238</v>
      </c>
      <c r="DM163" s="15" t="s">
        <v>195</v>
      </c>
      <c r="DN163" s="15" t="s">
        <v>196</v>
      </c>
      <c r="DO163" s="15" t="s">
        <v>218</v>
      </c>
      <c r="DP163" s="15" t="s">
        <v>197</v>
      </c>
      <c r="DQ163" s="15" t="s">
        <v>297</v>
      </c>
      <c r="DS163" s="15" t="s">
        <v>219</v>
      </c>
      <c r="DT163" s="15" t="s">
        <v>239</v>
      </c>
      <c r="DY163" t="s">
        <v>198</v>
      </c>
      <c r="DZ163" s="11" t="s">
        <v>221</v>
      </c>
      <c r="EA163" s="11" t="s">
        <v>199</v>
      </c>
      <c r="EB163" s="11" t="s">
        <v>252</v>
      </c>
      <c r="EC163" s="11" t="s">
        <v>222</v>
      </c>
      <c r="ED163" s="11" t="s">
        <v>223</v>
      </c>
      <c r="EE163" s="11" t="s">
        <v>265</v>
      </c>
      <c r="EF163" s="11" t="s">
        <v>253</v>
      </c>
      <c r="EJ163" s="3" t="s">
        <v>254</v>
      </c>
      <c r="EM163" s="3" t="s">
        <v>316</v>
      </c>
      <c r="EO163" t="s">
        <v>201</v>
      </c>
      <c r="EP163" t="s">
        <v>240</v>
      </c>
      <c r="EQ163" t="s">
        <v>241</v>
      </c>
      <c r="ER163" t="s">
        <v>277</v>
      </c>
    </row>
    <row r="164" spans="1:150" x14ac:dyDescent="0.3">
      <c r="A164" t="s">
        <v>283</v>
      </c>
      <c r="B164" s="5">
        <v>19</v>
      </c>
      <c r="C164" s="5" t="s">
        <v>278</v>
      </c>
      <c r="D164" s="55" t="s">
        <v>152</v>
      </c>
      <c r="E164" s="5" t="s">
        <v>257</v>
      </c>
      <c r="F164" t="s">
        <v>228</v>
      </c>
      <c r="G164" t="s">
        <v>330</v>
      </c>
      <c r="H164" s="55" t="s">
        <v>230</v>
      </c>
      <c r="J164" s="3" t="s">
        <v>158</v>
      </c>
      <c r="K164" s="3" t="s">
        <v>159</v>
      </c>
      <c r="R164" s="5" t="s">
        <v>246</v>
      </c>
      <c r="W164" t="s">
        <v>212</v>
      </c>
      <c r="Y164" t="s">
        <v>212</v>
      </c>
      <c r="AB164" s="7" t="s">
        <v>158</v>
      </c>
      <c r="AC164" s="7" t="s">
        <v>159</v>
      </c>
      <c r="AD164" s="7" t="s">
        <v>158</v>
      </c>
      <c r="AE164" s="7" t="s">
        <v>158</v>
      </c>
      <c r="AF164" s="7" t="s">
        <v>158</v>
      </c>
      <c r="AG164" s="7" t="s">
        <v>158</v>
      </c>
      <c r="AH164" t="s">
        <v>165</v>
      </c>
      <c r="AL164" s="9" t="s">
        <v>166</v>
      </c>
      <c r="AM164" s="9" t="s">
        <v>167</v>
      </c>
      <c r="AN164" s="9" t="s">
        <v>168</v>
      </c>
      <c r="AW164" t="s">
        <v>170</v>
      </c>
      <c r="AX164" t="s">
        <v>171</v>
      </c>
      <c r="AY164" t="s">
        <v>172</v>
      </c>
      <c r="AZ164" t="s">
        <v>213</v>
      </c>
      <c r="BA164" t="s">
        <v>173</v>
      </c>
      <c r="BB164" t="s">
        <v>174</v>
      </c>
      <c r="BC164" t="s">
        <v>175</v>
      </c>
      <c r="BD164" t="s">
        <v>176</v>
      </c>
      <c r="BE164" t="s">
        <v>177</v>
      </c>
      <c r="BH164" t="s">
        <v>179</v>
      </c>
      <c r="BL164" t="s">
        <v>158</v>
      </c>
      <c r="BM164" t="s">
        <v>281</v>
      </c>
      <c r="BN164" t="s">
        <v>159</v>
      </c>
      <c r="BS164" s="5" t="s">
        <v>182</v>
      </c>
      <c r="BT164" s="5" t="s">
        <v>183</v>
      </c>
      <c r="BU164" t="s">
        <v>184</v>
      </c>
      <c r="BY164" s="11" t="s">
        <v>185</v>
      </c>
      <c r="BZ164" s="11" t="s">
        <v>166</v>
      </c>
      <c r="CA164" s="11" t="s">
        <v>168</v>
      </c>
      <c r="CC164" t="s">
        <v>186</v>
      </c>
      <c r="CD164" t="s">
        <v>187</v>
      </c>
      <c r="CE164" t="s">
        <v>188</v>
      </c>
      <c r="CI164" s="13" t="s">
        <v>190</v>
      </c>
      <c r="CJ164" s="13" t="s">
        <v>216</v>
      </c>
      <c r="CM164" s="13" t="s">
        <v>289</v>
      </c>
      <c r="CT164" t="s">
        <v>191</v>
      </c>
      <c r="CU164" t="s">
        <v>191</v>
      </c>
      <c r="CV164" t="s">
        <v>192</v>
      </c>
      <c r="CW164" t="s">
        <v>192</v>
      </c>
      <c r="CX164" t="s">
        <v>192</v>
      </c>
      <c r="CY164" t="s">
        <v>192</v>
      </c>
      <c r="CZ164" t="s">
        <v>191</v>
      </c>
      <c r="DA164" t="s">
        <v>192</v>
      </c>
      <c r="DB164" t="s">
        <v>192</v>
      </c>
      <c r="DC164" t="s">
        <v>192</v>
      </c>
      <c r="DD164" t="s">
        <v>192</v>
      </c>
      <c r="DE164" t="s">
        <v>193</v>
      </c>
      <c r="DF164" t="s">
        <v>194</v>
      </c>
      <c r="DM164" s="15" t="s">
        <v>195</v>
      </c>
      <c r="DN164" s="15" t="s">
        <v>196</v>
      </c>
      <c r="DP164" s="15" t="s">
        <v>197</v>
      </c>
      <c r="DY164" t="s">
        <v>251</v>
      </c>
      <c r="EA164" s="11" t="s">
        <v>199</v>
      </c>
      <c r="ED164" s="11" t="s">
        <v>223</v>
      </c>
      <c r="EG164" s="3" t="s">
        <v>200</v>
      </c>
      <c r="EI164" s="3" t="s">
        <v>225</v>
      </c>
      <c r="EO164" t="s">
        <v>201</v>
      </c>
      <c r="EQ164" t="s">
        <v>241</v>
      </c>
    </row>
    <row r="165" spans="1:150" x14ac:dyDescent="0.3">
      <c r="A165" t="s">
        <v>150</v>
      </c>
      <c r="B165" s="5">
        <v>50</v>
      </c>
      <c r="C165" s="5" t="s">
        <v>203</v>
      </c>
      <c r="D165" s="55" t="s">
        <v>280</v>
      </c>
      <c r="E165" s="5" t="s">
        <v>205</v>
      </c>
      <c r="F165" t="s">
        <v>243</v>
      </c>
      <c r="G165" t="s">
        <v>355</v>
      </c>
      <c r="H165" s="55" t="s">
        <v>245</v>
      </c>
      <c r="I165" t="s">
        <v>279</v>
      </c>
      <c r="J165" s="3" t="s">
        <v>158</v>
      </c>
      <c r="K165" s="3" t="s">
        <v>159</v>
      </c>
      <c r="Q165" s="5" t="s">
        <v>160</v>
      </c>
      <c r="R165" s="5" t="s">
        <v>246</v>
      </c>
      <c r="W165" t="s">
        <v>161</v>
      </c>
      <c r="Y165" t="s">
        <v>161</v>
      </c>
      <c r="AB165" s="7" t="s">
        <v>158</v>
      </c>
      <c r="AC165" s="7" t="s">
        <v>158</v>
      </c>
      <c r="AD165" s="7" t="s">
        <v>158</v>
      </c>
      <c r="AE165" s="7" t="s">
        <v>158</v>
      </c>
      <c r="AF165" s="7" t="s">
        <v>158</v>
      </c>
      <c r="AP165" s="9" t="s">
        <v>169</v>
      </c>
      <c r="AQ165" s="9" t="s">
        <v>275</v>
      </c>
      <c r="BG165" t="s">
        <v>178</v>
      </c>
      <c r="BI165" t="s">
        <v>180</v>
      </c>
      <c r="BL165" t="s">
        <v>158</v>
      </c>
      <c r="BS165" s="5" t="s">
        <v>234</v>
      </c>
      <c r="BT165" s="5" t="s">
        <v>262</v>
      </c>
      <c r="BY165" s="11" t="s">
        <v>185</v>
      </c>
      <c r="CI165" s="13" t="s">
        <v>190</v>
      </c>
      <c r="CT165" t="s">
        <v>191</v>
      </c>
      <c r="CU165" t="s">
        <v>191</v>
      </c>
      <c r="CV165" t="s">
        <v>191</v>
      </c>
      <c r="CW165" t="s">
        <v>191</v>
      </c>
      <c r="CX165" t="s">
        <v>191</v>
      </c>
      <c r="CY165" t="s">
        <v>191</v>
      </c>
      <c r="CZ165" t="s">
        <v>191</v>
      </c>
      <c r="DA165" t="s">
        <v>192</v>
      </c>
      <c r="DB165" t="s">
        <v>191</v>
      </c>
      <c r="DC165" t="s">
        <v>192</v>
      </c>
      <c r="DD165" t="s">
        <v>192</v>
      </c>
      <c r="DE165" t="s">
        <v>193</v>
      </c>
      <c r="DM165" s="15" t="s">
        <v>195</v>
      </c>
      <c r="DO165" s="15" t="s">
        <v>218</v>
      </c>
      <c r="DY165" t="s">
        <v>220</v>
      </c>
      <c r="DZ165" s="11" t="s">
        <v>221</v>
      </c>
      <c r="EJ165" s="3" t="s">
        <v>254</v>
      </c>
      <c r="EO165" t="s">
        <v>201</v>
      </c>
    </row>
    <row r="166" spans="1:150" x14ac:dyDescent="0.3">
      <c r="A166" t="s">
        <v>150</v>
      </c>
      <c r="B166" s="5">
        <v>20</v>
      </c>
      <c r="C166" s="5" t="s">
        <v>278</v>
      </c>
      <c r="D166" s="55" t="s">
        <v>152</v>
      </c>
      <c r="E166" s="5" t="s">
        <v>153</v>
      </c>
      <c r="F166" t="s">
        <v>228</v>
      </c>
      <c r="G166" t="s">
        <v>207</v>
      </c>
      <c r="H166" s="55" t="s">
        <v>245</v>
      </c>
      <c r="I166" t="s">
        <v>379</v>
      </c>
      <c r="J166" s="3" t="s">
        <v>158</v>
      </c>
      <c r="K166" s="3" t="s">
        <v>159</v>
      </c>
      <c r="M166" s="3" t="s">
        <v>210</v>
      </c>
      <c r="R166" s="5" t="s">
        <v>246</v>
      </c>
      <c r="W166" t="s">
        <v>161</v>
      </c>
      <c r="X166" t="s">
        <v>212</v>
      </c>
      <c r="Y166" t="s">
        <v>212</v>
      </c>
      <c r="AB166" s="7" t="s">
        <v>158</v>
      </c>
      <c r="AC166" s="7" t="s">
        <v>164</v>
      </c>
      <c r="AD166" s="7" t="s">
        <v>158</v>
      </c>
      <c r="AE166" s="7" t="s">
        <v>159</v>
      </c>
      <c r="AF166" s="7" t="s">
        <v>158</v>
      </c>
      <c r="AG166" s="7" t="s">
        <v>158</v>
      </c>
      <c r="AH166" t="s">
        <v>165</v>
      </c>
      <c r="AL166" s="9" t="s">
        <v>166</v>
      </c>
      <c r="AM166" s="9" t="s">
        <v>167</v>
      </c>
      <c r="AN166" s="9" t="s">
        <v>168</v>
      </c>
      <c r="AO166" s="9" t="s">
        <v>232</v>
      </c>
      <c r="AQ166" s="9" t="s">
        <v>275</v>
      </c>
      <c r="AW166" t="s">
        <v>170</v>
      </c>
      <c r="AX166" t="s">
        <v>171</v>
      </c>
      <c r="AZ166" t="s">
        <v>213</v>
      </c>
      <c r="BA166" t="s">
        <v>173</v>
      </c>
      <c r="BB166" t="s">
        <v>174</v>
      </c>
      <c r="BC166" t="s">
        <v>175</v>
      </c>
      <c r="BD166" t="s">
        <v>176</v>
      </c>
      <c r="BE166" t="s">
        <v>177</v>
      </c>
      <c r="BF166" t="s">
        <v>260</v>
      </c>
      <c r="BG166" t="s">
        <v>178</v>
      </c>
      <c r="BH166" t="s">
        <v>179</v>
      </c>
      <c r="BI166" t="s">
        <v>180</v>
      </c>
      <c r="BJ166" t="s">
        <v>247</v>
      </c>
      <c r="BL166" t="s">
        <v>158</v>
      </c>
      <c r="BN166" t="s">
        <v>159</v>
      </c>
      <c r="BO166" t="s">
        <v>210</v>
      </c>
      <c r="BS166" s="5" t="s">
        <v>248</v>
      </c>
      <c r="BT166" s="5" t="s">
        <v>262</v>
      </c>
      <c r="BU166" t="s">
        <v>184</v>
      </c>
      <c r="BV166" t="s">
        <v>214</v>
      </c>
      <c r="BY166" s="11" t="s">
        <v>185</v>
      </c>
      <c r="BZ166" s="11" t="s">
        <v>166</v>
      </c>
      <c r="CA166" s="11" t="s">
        <v>168</v>
      </c>
      <c r="CC166" t="s">
        <v>186</v>
      </c>
      <c r="CD166" t="s">
        <v>187</v>
      </c>
      <c r="CE166" t="s">
        <v>188</v>
      </c>
      <c r="CF166" t="s">
        <v>189</v>
      </c>
      <c r="CG166" t="s">
        <v>236</v>
      </c>
      <c r="CH166" t="s">
        <v>237</v>
      </c>
      <c r="CI166" s="13" t="s">
        <v>215</v>
      </c>
      <c r="CJ166" s="13" t="s">
        <v>216</v>
      </c>
      <c r="CK166" s="13" t="s">
        <v>263</v>
      </c>
      <c r="CL166" s="13" t="s">
        <v>270</v>
      </c>
      <c r="CM166" s="13" t="s">
        <v>289</v>
      </c>
      <c r="CP166" s="13" t="s">
        <v>217</v>
      </c>
      <c r="CQ166" s="13" t="s">
        <v>286</v>
      </c>
      <c r="CT166" t="s">
        <v>191</v>
      </c>
      <c r="CU166" t="s">
        <v>191</v>
      </c>
      <c r="CV166" t="s">
        <v>191</v>
      </c>
      <c r="CW166" t="s">
        <v>191</v>
      </c>
      <c r="CX166" t="s">
        <v>191</v>
      </c>
      <c r="CY166" t="s">
        <v>191</v>
      </c>
      <c r="CZ166" t="s">
        <v>192</v>
      </c>
      <c r="DA166" t="s">
        <v>192</v>
      </c>
      <c r="DB166" t="s">
        <v>191</v>
      </c>
      <c r="DC166" t="s">
        <v>192</v>
      </c>
      <c r="DD166" t="s">
        <v>192</v>
      </c>
      <c r="DE166" t="s">
        <v>193</v>
      </c>
      <c r="DF166" t="s">
        <v>194</v>
      </c>
      <c r="DM166" s="15" t="s">
        <v>195</v>
      </c>
      <c r="DN166" s="15" t="s">
        <v>196</v>
      </c>
      <c r="DO166" s="15" t="s">
        <v>218</v>
      </c>
      <c r="DP166" s="15" t="s">
        <v>197</v>
      </c>
      <c r="DQ166" s="15" t="s">
        <v>297</v>
      </c>
      <c r="DY166" t="s">
        <v>251</v>
      </c>
      <c r="DZ166" s="11" t="s">
        <v>221</v>
      </c>
      <c r="EA166" s="11" t="s">
        <v>199</v>
      </c>
      <c r="EB166" s="11" t="s">
        <v>252</v>
      </c>
      <c r="EC166" s="11" t="s">
        <v>222</v>
      </c>
      <c r="ED166" s="11" t="s">
        <v>223</v>
      </c>
      <c r="EG166" s="3" t="s">
        <v>200</v>
      </c>
      <c r="EH166" s="3" t="s">
        <v>224</v>
      </c>
      <c r="EO166" t="s">
        <v>201</v>
      </c>
      <c r="EP166" t="s">
        <v>240</v>
      </c>
      <c r="EQ166" t="s">
        <v>241</v>
      </c>
    </row>
    <row r="167" spans="1:150" x14ac:dyDescent="0.3">
      <c r="A167" t="s">
        <v>150</v>
      </c>
      <c r="B167" s="5">
        <v>24</v>
      </c>
      <c r="C167" s="5" t="s">
        <v>151</v>
      </c>
      <c r="D167" s="55" t="s">
        <v>204</v>
      </c>
      <c r="E167" s="5" t="s">
        <v>153</v>
      </c>
      <c r="F167" t="s">
        <v>380</v>
      </c>
      <c r="G167" t="s">
        <v>364</v>
      </c>
      <c r="H167" s="55" t="s">
        <v>156</v>
      </c>
      <c r="I167" t="s">
        <v>279</v>
      </c>
      <c r="J167" s="3" t="s">
        <v>158</v>
      </c>
      <c r="O167" s="3" t="s">
        <v>211</v>
      </c>
      <c r="P167" s="5" t="s">
        <v>259</v>
      </c>
      <c r="Y167" t="s">
        <v>212</v>
      </c>
      <c r="Z167" t="s">
        <v>212</v>
      </c>
      <c r="AB167" s="7" t="s">
        <v>158</v>
      </c>
      <c r="AC167" s="7" t="s">
        <v>158</v>
      </c>
      <c r="AD167" s="7" t="s">
        <v>158</v>
      </c>
      <c r="AE167" s="7" t="s">
        <v>211</v>
      </c>
      <c r="AF167" s="7" t="s">
        <v>158</v>
      </c>
      <c r="AG167" s="7" t="s">
        <v>158</v>
      </c>
      <c r="AH167" t="s">
        <v>165</v>
      </c>
      <c r="AL167" s="9" t="s">
        <v>166</v>
      </c>
      <c r="AN167" s="9" t="s">
        <v>168</v>
      </c>
      <c r="AO167" s="9" t="s">
        <v>232</v>
      </c>
      <c r="AW167" t="s">
        <v>170</v>
      </c>
      <c r="AX167" t="s">
        <v>171</v>
      </c>
      <c r="AZ167" t="s">
        <v>213</v>
      </c>
      <c r="BB167" t="s">
        <v>174</v>
      </c>
      <c r="BC167" t="s">
        <v>175</v>
      </c>
      <c r="BD167" t="s">
        <v>176</v>
      </c>
      <c r="BL167" t="s">
        <v>158</v>
      </c>
      <c r="BQ167" t="s">
        <v>211</v>
      </c>
      <c r="BS167" s="5" t="s">
        <v>282</v>
      </c>
      <c r="BT167" s="5" t="s">
        <v>249</v>
      </c>
      <c r="BX167" t="s">
        <v>235</v>
      </c>
      <c r="CI167" s="13" t="s">
        <v>190</v>
      </c>
      <c r="CJ167" s="13" t="s">
        <v>216</v>
      </c>
      <c r="CT167" t="s">
        <v>191</v>
      </c>
      <c r="CU167" t="s">
        <v>191</v>
      </c>
      <c r="CV167" t="s">
        <v>191</v>
      </c>
      <c r="CW167" t="s">
        <v>191</v>
      </c>
      <c r="CX167" t="s">
        <v>191</v>
      </c>
      <c r="CY167" t="s">
        <v>191</v>
      </c>
      <c r="CZ167" t="s">
        <v>191</v>
      </c>
      <c r="DA167" t="s">
        <v>191</v>
      </c>
      <c r="DB167" t="s">
        <v>191</v>
      </c>
      <c r="DC167" t="s">
        <v>191</v>
      </c>
      <c r="DD167" t="s">
        <v>191</v>
      </c>
      <c r="DJ167" t="s">
        <v>250</v>
      </c>
      <c r="DR167" s="15" t="s">
        <v>293</v>
      </c>
      <c r="DU167" s="15" t="s">
        <v>306</v>
      </c>
      <c r="DV167" s="15" t="s">
        <v>342</v>
      </c>
      <c r="DY167" t="s">
        <v>251</v>
      </c>
      <c r="EA167" s="11" t="s">
        <v>199</v>
      </c>
      <c r="EH167" s="3" t="s">
        <v>224</v>
      </c>
      <c r="EO167" t="s">
        <v>201</v>
      </c>
    </row>
    <row r="168" spans="1:150" x14ac:dyDescent="0.3">
      <c r="A168" t="s">
        <v>150</v>
      </c>
      <c r="B168" s="5">
        <v>19</v>
      </c>
      <c r="C168" s="5" t="s">
        <v>278</v>
      </c>
      <c r="D168" s="55" t="s">
        <v>152</v>
      </c>
      <c r="E168" s="5" t="s">
        <v>257</v>
      </c>
      <c r="F168" t="s">
        <v>228</v>
      </c>
      <c r="G168" t="s">
        <v>273</v>
      </c>
      <c r="H168" s="55" t="s">
        <v>245</v>
      </c>
      <c r="J168" s="3" t="s">
        <v>158</v>
      </c>
      <c r="K168" s="3" t="s">
        <v>159</v>
      </c>
      <c r="R168" s="5" t="s">
        <v>246</v>
      </c>
      <c r="W168" t="s">
        <v>161</v>
      </c>
      <c r="Y168" t="s">
        <v>212</v>
      </c>
      <c r="AB168" s="7" t="s">
        <v>158</v>
      </c>
      <c r="AC168" s="7" t="s">
        <v>158</v>
      </c>
      <c r="AD168" s="7" t="s">
        <v>158</v>
      </c>
      <c r="AE168" s="7" t="s">
        <v>158</v>
      </c>
      <c r="AF168" s="7" t="s">
        <v>158</v>
      </c>
      <c r="AG168" s="7" t="s">
        <v>158</v>
      </c>
      <c r="AH168" t="s">
        <v>165</v>
      </c>
      <c r="AI168" t="s">
        <v>231</v>
      </c>
      <c r="AJ168" t="s">
        <v>309</v>
      </c>
      <c r="AM168" s="9" t="s">
        <v>167</v>
      </c>
      <c r="AN168" s="9" t="s">
        <v>168</v>
      </c>
      <c r="AW168" t="s">
        <v>170</v>
      </c>
      <c r="AX168" t="s">
        <v>171</v>
      </c>
      <c r="BB168" t="s">
        <v>174</v>
      </c>
      <c r="BD168" t="s">
        <v>176</v>
      </c>
      <c r="BE168" t="s">
        <v>177</v>
      </c>
      <c r="BJ168" t="s">
        <v>247</v>
      </c>
      <c r="BL168" t="s">
        <v>158</v>
      </c>
      <c r="BS168" s="5" t="s">
        <v>261</v>
      </c>
      <c r="BT168" s="5" t="s">
        <v>249</v>
      </c>
      <c r="BU168" t="s">
        <v>184</v>
      </c>
      <c r="BY168" s="11" t="s">
        <v>185</v>
      </c>
      <c r="CC168" t="s">
        <v>186</v>
      </c>
      <c r="CD168" t="s">
        <v>187</v>
      </c>
      <c r="CE168" t="s">
        <v>188</v>
      </c>
      <c r="CG168" t="s">
        <v>236</v>
      </c>
      <c r="CI168" s="13" t="s">
        <v>276</v>
      </c>
      <c r="CT168" t="s">
        <v>191</v>
      </c>
      <c r="CU168" t="s">
        <v>191</v>
      </c>
      <c r="CV168" t="s">
        <v>191</v>
      </c>
      <c r="CW168" t="s">
        <v>191</v>
      </c>
      <c r="CX168" t="s">
        <v>191</v>
      </c>
      <c r="CY168" t="s">
        <v>191</v>
      </c>
      <c r="CZ168" t="s">
        <v>191</v>
      </c>
      <c r="DA168" t="s">
        <v>192</v>
      </c>
      <c r="DB168" t="s">
        <v>191</v>
      </c>
      <c r="DC168" t="s">
        <v>192</v>
      </c>
      <c r="DD168" t="s">
        <v>192</v>
      </c>
      <c r="DE168" t="s">
        <v>193</v>
      </c>
      <c r="DF168" t="s">
        <v>194</v>
      </c>
      <c r="DM168" s="15" t="s">
        <v>195</v>
      </c>
      <c r="DO168" s="15" t="s">
        <v>218</v>
      </c>
      <c r="DR168" s="15" t="s">
        <v>293</v>
      </c>
      <c r="DT168" s="15" t="s">
        <v>239</v>
      </c>
      <c r="DU168" s="15" t="s">
        <v>306</v>
      </c>
      <c r="DV168" s="15" t="s">
        <v>342</v>
      </c>
      <c r="DY168" t="s">
        <v>251</v>
      </c>
      <c r="DZ168" s="11" t="s">
        <v>221</v>
      </c>
      <c r="EA168" s="11" t="s">
        <v>199</v>
      </c>
      <c r="EF168" s="11" t="s">
        <v>253</v>
      </c>
      <c r="EG168" s="3" t="s">
        <v>200</v>
      </c>
      <c r="EI168" s="3" t="s">
        <v>225</v>
      </c>
      <c r="EN168" s="3" t="s">
        <v>255</v>
      </c>
      <c r="EP168" t="s">
        <v>240</v>
      </c>
      <c r="EQ168" t="s">
        <v>241</v>
      </c>
      <c r="ES168" t="s">
        <v>202</v>
      </c>
      <c r="ET168" t="s">
        <v>256</v>
      </c>
    </row>
    <row r="169" spans="1:150" x14ac:dyDescent="0.3">
      <c r="A169" t="s">
        <v>283</v>
      </c>
      <c r="B169" s="5">
        <v>23</v>
      </c>
      <c r="C169" s="5" t="s">
        <v>151</v>
      </c>
      <c r="D169" s="55" t="s">
        <v>152</v>
      </c>
      <c r="E169" s="5" t="s">
        <v>153</v>
      </c>
      <c r="F169" t="s">
        <v>302</v>
      </c>
      <c r="G169" t="s">
        <v>273</v>
      </c>
      <c r="H169" s="55" t="s">
        <v>230</v>
      </c>
      <c r="J169" s="3" t="s">
        <v>158</v>
      </c>
      <c r="K169" s="3" t="s">
        <v>159</v>
      </c>
      <c r="T169" s="5" t="s">
        <v>315</v>
      </c>
      <c r="W169" t="s">
        <v>163</v>
      </c>
      <c r="Y169" t="s">
        <v>161</v>
      </c>
      <c r="AD169" s="7" t="s">
        <v>158</v>
      </c>
      <c r="AF169" s="7" t="s">
        <v>158</v>
      </c>
      <c r="AG169" s="7" t="s">
        <v>158</v>
      </c>
      <c r="AH169" t="s">
        <v>165</v>
      </c>
      <c r="AL169" s="9" t="s">
        <v>166</v>
      </c>
      <c r="AM169" s="9" t="s">
        <v>167</v>
      </c>
      <c r="AN169" s="9" t="s">
        <v>168</v>
      </c>
      <c r="AW169" t="s">
        <v>170</v>
      </c>
      <c r="AX169" t="s">
        <v>171</v>
      </c>
      <c r="AY169" t="s">
        <v>172</v>
      </c>
      <c r="AZ169" t="s">
        <v>213</v>
      </c>
      <c r="BA169" t="s">
        <v>173</v>
      </c>
      <c r="BB169" t="s">
        <v>174</v>
      </c>
      <c r="BC169" t="s">
        <v>175</v>
      </c>
      <c r="BE169" t="s">
        <v>177</v>
      </c>
      <c r="BF169" t="s">
        <v>260</v>
      </c>
      <c r="BL169" t="s">
        <v>158</v>
      </c>
      <c r="BS169" s="5" t="s">
        <v>234</v>
      </c>
      <c r="BT169" s="5" t="s">
        <v>262</v>
      </c>
      <c r="BU169" t="s">
        <v>184</v>
      </c>
      <c r="BY169" s="11" t="s">
        <v>185</v>
      </c>
      <c r="CC169" t="s">
        <v>186</v>
      </c>
      <c r="CF169" t="s">
        <v>189</v>
      </c>
      <c r="CI169" s="13" t="s">
        <v>190</v>
      </c>
      <c r="CT169" t="s">
        <v>192</v>
      </c>
      <c r="CU169" t="s">
        <v>191</v>
      </c>
      <c r="CV169" t="s">
        <v>191</v>
      </c>
      <c r="CW169" t="s">
        <v>191</v>
      </c>
      <c r="CX169" t="s">
        <v>191</v>
      </c>
      <c r="CY169" t="s">
        <v>192</v>
      </c>
      <c r="CZ169" t="s">
        <v>191</v>
      </c>
      <c r="DA169" t="s">
        <v>192</v>
      </c>
      <c r="DB169" t="s">
        <v>191</v>
      </c>
      <c r="DC169" t="s">
        <v>192</v>
      </c>
      <c r="DD169" t="s">
        <v>192</v>
      </c>
      <c r="DE169" t="s">
        <v>193</v>
      </c>
      <c r="DF169" t="s">
        <v>194</v>
      </c>
      <c r="DM169" s="15" t="s">
        <v>195</v>
      </c>
      <c r="DN169" s="15" t="s">
        <v>196</v>
      </c>
      <c r="DO169" s="15" t="s">
        <v>218</v>
      </c>
      <c r="DY169" t="s">
        <v>251</v>
      </c>
      <c r="DZ169" s="11" t="s">
        <v>221</v>
      </c>
      <c r="EA169" s="11" t="s">
        <v>199</v>
      </c>
      <c r="EB169" s="11" t="s">
        <v>252</v>
      </c>
      <c r="ED169" s="11" t="s">
        <v>223</v>
      </c>
      <c r="EG169" s="3" t="s">
        <v>200</v>
      </c>
      <c r="EH169" s="3" t="s">
        <v>224</v>
      </c>
    </row>
    <row r="170" spans="1:150" x14ac:dyDescent="0.3">
      <c r="A170" t="s">
        <v>283</v>
      </c>
      <c r="B170" s="5">
        <v>19</v>
      </c>
      <c r="C170" s="5" t="s">
        <v>278</v>
      </c>
      <c r="D170" s="55" t="s">
        <v>152</v>
      </c>
      <c r="E170" s="5" t="s">
        <v>257</v>
      </c>
      <c r="F170" t="s">
        <v>381</v>
      </c>
      <c r="H170" s="55" t="s">
        <v>230</v>
      </c>
      <c r="J170" s="3" t="s">
        <v>158</v>
      </c>
      <c r="K170" s="3" t="s">
        <v>159</v>
      </c>
      <c r="M170" s="3" t="s">
        <v>210</v>
      </c>
      <c r="P170" s="5" t="s">
        <v>259</v>
      </c>
      <c r="R170" s="5" t="s">
        <v>246</v>
      </c>
      <c r="W170" t="s">
        <v>212</v>
      </c>
      <c r="X170" t="s">
        <v>212</v>
      </c>
      <c r="Y170" t="s">
        <v>212</v>
      </c>
      <c r="AB170" s="7" t="s">
        <v>158</v>
      </c>
      <c r="AC170" s="7" t="s">
        <v>158</v>
      </c>
      <c r="AD170" s="7" t="s">
        <v>158</v>
      </c>
      <c r="AE170" s="7" t="s">
        <v>210</v>
      </c>
      <c r="AF170" s="7" t="s">
        <v>158</v>
      </c>
      <c r="AG170" s="7" t="s">
        <v>158</v>
      </c>
      <c r="AH170" t="s">
        <v>165</v>
      </c>
      <c r="AL170" s="9" t="s">
        <v>166</v>
      </c>
      <c r="AM170" s="9" t="s">
        <v>167</v>
      </c>
      <c r="AN170" s="9" t="s">
        <v>168</v>
      </c>
      <c r="AO170" s="9" t="s">
        <v>232</v>
      </c>
      <c r="AV170" s="9" t="s">
        <v>285</v>
      </c>
      <c r="AW170" t="s">
        <v>170</v>
      </c>
      <c r="AX170" t="s">
        <v>171</v>
      </c>
      <c r="AY170" t="s">
        <v>172</v>
      </c>
      <c r="AZ170" t="s">
        <v>213</v>
      </c>
      <c r="BA170" t="s">
        <v>173</v>
      </c>
      <c r="BB170" t="s">
        <v>174</v>
      </c>
      <c r="BC170" t="s">
        <v>175</v>
      </c>
      <c r="BD170" t="s">
        <v>176</v>
      </c>
      <c r="BE170" t="s">
        <v>177</v>
      </c>
      <c r="BF170" t="s">
        <v>260</v>
      </c>
      <c r="BH170" t="s">
        <v>179</v>
      </c>
      <c r="BJ170" t="s">
        <v>247</v>
      </c>
      <c r="BK170" t="s">
        <v>181</v>
      </c>
      <c r="BL170" t="s">
        <v>158</v>
      </c>
      <c r="BM170" t="s">
        <v>281</v>
      </c>
      <c r="BN170" t="s">
        <v>159</v>
      </c>
      <c r="BO170" t="s">
        <v>210</v>
      </c>
      <c r="BS170" s="5" t="s">
        <v>261</v>
      </c>
      <c r="BT170" s="5" t="s">
        <v>269</v>
      </c>
      <c r="BU170" t="s">
        <v>184</v>
      </c>
      <c r="BY170" s="11" t="s">
        <v>185</v>
      </c>
      <c r="CA170" s="11" t="s">
        <v>168</v>
      </c>
      <c r="CC170" t="s">
        <v>186</v>
      </c>
      <c r="CD170" t="s">
        <v>187</v>
      </c>
      <c r="CE170" t="s">
        <v>188</v>
      </c>
      <c r="CF170" t="s">
        <v>189</v>
      </c>
      <c r="CI170" s="13" t="s">
        <v>215</v>
      </c>
      <c r="CJ170" s="13" t="s">
        <v>216</v>
      </c>
      <c r="CK170" s="13" t="s">
        <v>263</v>
      </c>
      <c r="CL170" s="13" t="s">
        <v>270</v>
      </c>
      <c r="CM170" s="13" t="s">
        <v>289</v>
      </c>
      <c r="CN170" s="13" t="s">
        <v>291</v>
      </c>
      <c r="CO170" s="13" t="s">
        <v>264</v>
      </c>
      <c r="CT170" t="s">
        <v>191</v>
      </c>
      <c r="CU170" t="s">
        <v>192</v>
      </c>
      <c r="CV170" t="s">
        <v>191</v>
      </c>
      <c r="CW170" t="s">
        <v>191</v>
      </c>
      <c r="CX170" t="s">
        <v>191</v>
      </c>
      <c r="CY170" t="s">
        <v>192</v>
      </c>
      <c r="CZ170" t="s">
        <v>192</v>
      </c>
      <c r="DA170" t="s">
        <v>192</v>
      </c>
      <c r="DB170" t="s">
        <v>191</v>
      </c>
      <c r="DC170" t="s">
        <v>192</v>
      </c>
      <c r="DD170" t="s">
        <v>192</v>
      </c>
      <c r="DE170" t="s">
        <v>193</v>
      </c>
      <c r="DF170" t="s">
        <v>194</v>
      </c>
      <c r="DH170" t="s">
        <v>313</v>
      </c>
      <c r="DM170" s="15" t="s">
        <v>195</v>
      </c>
      <c r="DN170" s="15" t="s">
        <v>196</v>
      </c>
      <c r="DO170" s="15" t="s">
        <v>218</v>
      </c>
      <c r="DY170" t="s">
        <v>251</v>
      </c>
      <c r="DZ170" s="11" t="s">
        <v>221</v>
      </c>
      <c r="EA170" s="11" t="s">
        <v>199</v>
      </c>
      <c r="EB170" s="11" t="s">
        <v>252</v>
      </c>
      <c r="EC170" s="11" t="s">
        <v>222</v>
      </c>
      <c r="ED170" s="11" t="s">
        <v>223</v>
      </c>
      <c r="EG170" s="3" t="s">
        <v>200</v>
      </c>
      <c r="EH170" s="3" t="s">
        <v>224</v>
      </c>
      <c r="EI170" s="3" t="s">
        <v>225</v>
      </c>
      <c r="EJ170" s="3" t="s">
        <v>254</v>
      </c>
      <c r="EO170" t="s">
        <v>201</v>
      </c>
    </row>
    <row r="171" spans="1:150" x14ac:dyDescent="0.3">
      <c r="A171" t="s">
        <v>150</v>
      </c>
      <c r="B171" s="5">
        <v>19</v>
      </c>
      <c r="C171" s="5" t="s">
        <v>278</v>
      </c>
      <c r="D171" s="55" t="s">
        <v>152</v>
      </c>
      <c r="E171" s="5" t="s">
        <v>257</v>
      </c>
      <c r="F171" t="s">
        <v>154</v>
      </c>
      <c r="G171" t="s">
        <v>229</v>
      </c>
      <c r="H171" s="55" t="s">
        <v>156</v>
      </c>
      <c r="I171" t="s">
        <v>324</v>
      </c>
      <c r="J171" s="3" t="s">
        <v>158</v>
      </c>
      <c r="K171" s="3" t="s">
        <v>159</v>
      </c>
      <c r="P171" s="5" t="s">
        <v>259</v>
      </c>
      <c r="W171" t="s">
        <v>161</v>
      </c>
      <c r="X171" t="s">
        <v>162</v>
      </c>
      <c r="Y171" t="s">
        <v>163</v>
      </c>
      <c r="Z171" t="s">
        <v>162</v>
      </c>
      <c r="AA171" t="s">
        <v>162</v>
      </c>
      <c r="AB171" s="7" t="s">
        <v>158</v>
      </c>
      <c r="AC171" s="7" t="s">
        <v>158</v>
      </c>
      <c r="AD171" s="7" t="s">
        <v>158</v>
      </c>
      <c r="AE171" s="7" t="s">
        <v>158</v>
      </c>
      <c r="AF171" s="7" t="s">
        <v>158</v>
      </c>
      <c r="AG171" s="7" t="s">
        <v>158</v>
      </c>
      <c r="AH171" t="s">
        <v>165</v>
      </c>
      <c r="AL171" s="9" t="s">
        <v>166</v>
      </c>
      <c r="AM171" s="9" t="s">
        <v>167</v>
      </c>
      <c r="AW171" t="s">
        <v>170</v>
      </c>
      <c r="AY171" t="s">
        <v>172</v>
      </c>
      <c r="BB171" t="s">
        <v>174</v>
      </c>
      <c r="BC171" t="s">
        <v>175</v>
      </c>
      <c r="BD171" t="s">
        <v>176</v>
      </c>
      <c r="BL171" t="s">
        <v>158</v>
      </c>
      <c r="BS171" s="5" t="s">
        <v>261</v>
      </c>
      <c r="BT171" s="5" t="s">
        <v>262</v>
      </c>
      <c r="BU171" t="s">
        <v>184</v>
      </c>
      <c r="BY171" s="11" t="s">
        <v>185</v>
      </c>
      <c r="CC171" t="s">
        <v>186</v>
      </c>
      <c r="CG171" t="s">
        <v>236</v>
      </c>
      <c r="CH171" t="s">
        <v>237</v>
      </c>
      <c r="CI171" s="13" t="s">
        <v>190</v>
      </c>
      <c r="CT171" t="s">
        <v>191</v>
      </c>
      <c r="CU171" t="s">
        <v>191</v>
      </c>
      <c r="CV171" t="s">
        <v>191</v>
      </c>
      <c r="CW171" t="s">
        <v>191</v>
      </c>
      <c r="CX171" t="s">
        <v>191</v>
      </c>
      <c r="CY171" t="s">
        <v>191</v>
      </c>
      <c r="CZ171" t="s">
        <v>191</v>
      </c>
      <c r="DA171" t="s">
        <v>192</v>
      </c>
      <c r="DB171" t="s">
        <v>192</v>
      </c>
      <c r="DC171" t="s">
        <v>192</v>
      </c>
      <c r="DD171" t="s">
        <v>192</v>
      </c>
      <c r="DE171" t="s">
        <v>193</v>
      </c>
      <c r="DF171" t="s">
        <v>194</v>
      </c>
      <c r="DM171" s="15" t="s">
        <v>195</v>
      </c>
      <c r="DN171" s="15" t="s">
        <v>196</v>
      </c>
      <c r="DO171" s="15" t="s">
        <v>218</v>
      </c>
      <c r="DY171" t="s">
        <v>220</v>
      </c>
      <c r="EA171" s="11" t="s">
        <v>199</v>
      </c>
      <c r="EE171" s="11" t="s">
        <v>265</v>
      </c>
      <c r="EG171" s="3" t="s">
        <v>200</v>
      </c>
      <c r="EI171" s="3" t="s">
        <v>225</v>
      </c>
      <c r="EJ171" s="3" t="s">
        <v>254</v>
      </c>
      <c r="EO171" t="s">
        <v>201</v>
      </c>
    </row>
    <row r="172" spans="1:150" x14ac:dyDescent="0.3">
      <c r="A172" t="s">
        <v>283</v>
      </c>
      <c r="B172" s="5">
        <v>20</v>
      </c>
      <c r="C172" s="5" t="s">
        <v>278</v>
      </c>
      <c r="D172" s="55" t="s">
        <v>152</v>
      </c>
      <c r="E172" s="5" t="s">
        <v>257</v>
      </c>
      <c r="F172" t="s">
        <v>339</v>
      </c>
      <c r="H172" s="55" t="s">
        <v>230</v>
      </c>
      <c r="J172" s="3" t="s">
        <v>158</v>
      </c>
      <c r="K172" s="3" t="s">
        <v>159</v>
      </c>
      <c r="P172" s="5" t="s">
        <v>259</v>
      </c>
      <c r="W172" t="s">
        <v>274</v>
      </c>
      <c r="Y172" t="s">
        <v>161</v>
      </c>
      <c r="AB172" s="7" t="s">
        <v>158</v>
      </c>
      <c r="AC172" s="7" t="s">
        <v>158</v>
      </c>
      <c r="AD172" s="7" t="s">
        <v>158</v>
      </c>
      <c r="AE172" s="7" t="s">
        <v>158</v>
      </c>
      <c r="AF172" s="7" t="s">
        <v>158</v>
      </c>
      <c r="AG172" s="7" t="s">
        <v>158</v>
      </c>
      <c r="AH172" t="s">
        <v>165</v>
      </c>
      <c r="AL172" s="9" t="s">
        <v>166</v>
      </c>
      <c r="AM172" s="9" t="s">
        <v>167</v>
      </c>
      <c r="AN172" s="9" t="s">
        <v>168</v>
      </c>
      <c r="AO172" s="9" t="s">
        <v>232</v>
      </c>
      <c r="AW172" t="s">
        <v>170</v>
      </c>
      <c r="AX172" t="s">
        <v>171</v>
      </c>
      <c r="AY172" t="s">
        <v>172</v>
      </c>
      <c r="AZ172" t="s">
        <v>213</v>
      </c>
      <c r="BA172" t="s">
        <v>173</v>
      </c>
      <c r="BB172" t="s">
        <v>174</v>
      </c>
      <c r="BC172" t="s">
        <v>175</v>
      </c>
      <c r="BD172" t="s">
        <v>176</v>
      </c>
      <c r="BE172" t="s">
        <v>177</v>
      </c>
      <c r="BF172" t="s">
        <v>260</v>
      </c>
      <c r="BK172" t="s">
        <v>181</v>
      </c>
      <c r="BL172" t="s">
        <v>158</v>
      </c>
      <c r="BM172" t="s">
        <v>281</v>
      </c>
      <c r="BP172" t="s">
        <v>322</v>
      </c>
      <c r="BS172" s="5" t="s">
        <v>182</v>
      </c>
      <c r="BT172" s="5" t="s">
        <v>183</v>
      </c>
      <c r="BY172" s="11" t="s">
        <v>185</v>
      </c>
      <c r="BZ172" s="11" t="s">
        <v>166</v>
      </c>
      <c r="CA172" s="11" t="s">
        <v>168</v>
      </c>
      <c r="CC172" t="s">
        <v>186</v>
      </c>
      <c r="CD172" t="s">
        <v>187</v>
      </c>
      <c r="CF172" t="s">
        <v>189</v>
      </c>
      <c r="CG172" t="s">
        <v>236</v>
      </c>
      <c r="CI172" s="13" t="s">
        <v>190</v>
      </c>
      <c r="DE172" t="s">
        <v>193</v>
      </c>
      <c r="DF172" t="s">
        <v>194</v>
      </c>
      <c r="DM172" s="15" t="s">
        <v>195</v>
      </c>
      <c r="DN172" s="15" t="s">
        <v>196</v>
      </c>
      <c r="DO172" s="15" t="s">
        <v>218</v>
      </c>
      <c r="DP172" s="15" t="s">
        <v>197</v>
      </c>
      <c r="DY172" t="s">
        <v>198</v>
      </c>
      <c r="DZ172" s="11" t="s">
        <v>221</v>
      </c>
      <c r="EA172" s="11" t="s">
        <v>199</v>
      </c>
      <c r="EC172" s="11" t="s">
        <v>222</v>
      </c>
      <c r="ED172" s="11" t="s">
        <v>223</v>
      </c>
      <c r="EE172" s="11" t="s">
        <v>265</v>
      </c>
      <c r="EG172" s="3" t="s">
        <v>200</v>
      </c>
      <c r="EH172" s="3" t="s">
        <v>224</v>
      </c>
      <c r="EI172" s="3" t="s">
        <v>225</v>
      </c>
      <c r="EO172" t="s">
        <v>201</v>
      </c>
      <c r="EP172" t="s">
        <v>240</v>
      </c>
      <c r="EQ172" t="s">
        <v>241</v>
      </c>
    </row>
    <row r="173" spans="1:150" x14ac:dyDescent="0.3">
      <c r="A173" t="s">
        <v>283</v>
      </c>
      <c r="B173" s="5">
        <v>18</v>
      </c>
      <c r="C173" s="5" t="s">
        <v>278</v>
      </c>
      <c r="D173" s="55" t="s">
        <v>152</v>
      </c>
      <c r="E173" s="5" t="s">
        <v>257</v>
      </c>
      <c r="F173" t="s">
        <v>206</v>
      </c>
      <c r="G173" t="s">
        <v>207</v>
      </c>
      <c r="H173" s="55" t="s">
        <v>230</v>
      </c>
      <c r="I173" t="s">
        <v>268</v>
      </c>
      <c r="J173" s="3" t="s">
        <v>158</v>
      </c>
      <c r="K173" s="3" t="s">
        <v>159</v>
      </c>
      <c r="P173" s="5" t="s">
        <v>259</v>
      </c>
      <c r="T173" s="5" t="s">
        <v>315</v>
      </c>
      <c r="W173" t="s">
        <v>161</v>
      </c>
      <c r="Y173" t="s">
        <v>161</v>
      </c>
      <c r="AD173" s="7" t="s">
        <v>158</v>
      </c>
      <c r="AE173" s="7" t="s">
        <v>158</v>
      </c>
      <c r="AF173" s="7" t="s">
        <v>158</v>
      </c>
      <c r="AH173" t="s">
        <v>165</v>
      </c>
      <c r="AL173" s="9" t="s">
        <v>166</v>
      </c>
      <c r="AM173" s="9" t="s">
        <v>167</v>
      </c>
      <c r="AN173" s="9" t="s">
        <v>168</v>
      </c>
      <c r="AW173" t="s">
        <v>170</v>
      </c>
      <c r="AX173" t="s">
        <v>171</v>
      </c>
      <c r="AY173" t="s">
        <v>172</v>
      </c>
      <c r="AZ173" t="s">
        <v>213</v>
      </c>
      <c r="BA173" t="s">
        <v>173</v>
      </c>
      <c r="BB173" t="s">
        <v>174</v>
      </c>
      <c r="BF173" t="s">
        <v>260</v>
      </c>
      <c r="BK173" t="s">
        <v>181</v>
      </c>
      <c r="BL173" t="s">
        <v>158</v>
      </c>
      <c r="BS173" s="5" t="s">
        <v>182</v>
      </c>
      <c r="BT173" s="5" t="s">
        <v>249</v>
      </c>
      <c r="BU173" t="s">
        <v>184</v>
      </c>
      <c r="CC173" t="s">
        <v>186</v>
      </c>
      <c r="CD173" t="s">
        <v>187</v>
      </c>
      <c r="CE173" t="s">
        <v>188</v>
      </c>
      <c r="CI173" s="13" t="s">
        <v>190</v>
      </c>
      <c r="CJ173" s="13" t="s">
        <v>216</v>
      </c>
      <c r="CN173" s="13" t="s">
        <v>291</v>
      </c>
      <c r="CT173" t="s">
        <v>191</v>
      </c>
      <c r="CU173" t="s">
        <v>191</v>
      </c>
      <c r="CV173" t="s">
        <v>191</v>
      </c>
      <c r="CW173" t="s">
        <v>191</v>
      </c>
      <c r="CX173" t="s">
        <v>191</v>
      </c>
      <c r="CY173" t="s">
        <v>192</v>
      </c>
      <c r="CZ173" t="s">
        <v>192</v>
      </c>
      <c r="DA173" t="s">
        <v>192</v>
      </c>
      <c r="DB173" t="s">
        <v>192</v>
      </c>
      <c r="DC173" t="s">
        <v>192</v>
      </c>
      <c r="DD173" t="s">
        <v>192</v>
      </c>
      <c r="DF173" t="s">
        <v>194</v>
      </c>
      <c r="DM173" s="15" t="s">
        <v>195</v>
      </c>
      <c r="DN173" s="15" t="s">
        <v>196</v>
      </c>
      <c r="DP173" s="15" t="s">
        <v>197</v>
      </c>
      <c r="DY173" t="s">
        <v>251</v>
      </c>
      <c r="EA173" s="11" t="s">
        <v>199</v>
      </c>
      <c r="EG173" s="3" t="s">
        <v>200</v>
      </c>
      <c r="EI173" s="3" t="s">
        <v>225</v>
      </c>
      <c r="EO173" t="s">
        <v>201</v>
      </c>
    </row>
    <row r="174" spans="1:150" x14ac:dyDescent="0.3">
      <c r="A174" t="s">
        <v>283</v>
      </c>
      <c r="B174" s="5">
        <v>20</v>
      </c>
      <c r="C174" s="5" t="s">
        <v>314</v>
      </c>
      <c r="D174" s="55" t="s">
        <v>152</v>
      </c>
      <c r="E174" s="5" t="s">
        <v>257</v>
      </c>
      <c r="F174" t="s">
        <v>243</v>
      </c>
      <c r="G174" t="s">
        <v>288</v>
      </c>
      <c r="H174" s="55" t="s">
        <v>230</v>
      </c>
      <c r="J174" s="3" t="s">
        <v>158</v>
      </c>
      <c r="K174" s="3" t="s">
        <v>159</v>
      </c>
      <c r="M174" s="3" t="s">
        <v>210</v>
      </c>
      <c r="T174" s="5" t="s">
        <v>315</v>
      </c>
      <c r="W174" t="s">
        <v>163</v>
      </c>
      <c r="X174" t="s">
        <v>163</v>
      </c>
      <c r="Y174" t="s">
        <v>163</v>
      </c>
      <c r="AB174" s="7" t="s">
        <v>158</v>
      </c>
      <c r="AC174" s="7" t="s">
        <v>158</v>
      </c>
      <c r="AD174" s="7" t="s">
        <v>158</v>
      </c>
      <c r="AE174" s="7" t="s">
        <v>158</v>
      </c>
      <c r="AF174" s="7" t="s">
        <v>158</v>
      </c>
      <c r="AG174" s="7" t="s">
        <v>158</v>
      </c>
      <c r="AH174" t="s">
        <v>165</v>
      </c>
      <c r="AL174" s="9" t="s">
        <v>166</v>
      </c>
      <c r="AM174" s="9" t="s">
        <v>167</v>
      </c>
      <c r="AO174" s="9" t="s">
        <v>232</v>
      </c>
      <c r="AW174" t="s">
        <v>170</v>
      </c>
      <c r="AX174" t="s">
        <v>171</v>
      </c>
      <c r="AZ174" t="s">
        <v>213</v>
      </c>
      <c r="BB174" t="s">
        <v>174</v>
      </c>
      <c r="BC174" t="s">
        <v>175</v>
      </c>
      <c r="BL174" t="s">
        <v>158</v>
      </c>
      <c r="BS174" s="5" t="s">
        <v>234</v>
      </c>
      <c r="BT174" s="5" t="s">
        <v>183</v>
      </c>
      <c r="BU174" t="s">
        <v>184</v>
      </c>
      <c r="CI174" s="13" t="s">
        <v>190</v>
      </c>
      <c r="CT174" t="s">
        <v>191</v>
      </c>
      <c r="CU174" t="s">
        <v>191</v>
      </c>
      <c r="CV174" t="s">
        <v>191</v>
      </c>
      <c r="CW174" t="s">
        <v>191</v>
      </c>
      <c r="CX174" t="s">
        <v>191</v>
      </c>
      <c r="CY174" t="s">
        <v>192</v>
      </c>
      <c r="CZ174" t="s">
        <v>192</v>
      </c>
      <c r="DA174" t="s">
        <v>192</v>
      </c>
      <c r="DB174" t="s">
        <v>191</v>
      </c>
      <c r="DC174" t="s">
        <v>192</v>
      </c>
      <c r="DD174" t="s">
        <v>191</v>
      </c>
      <c r="DE174" t="s">
        <v>193</v>
      </c>
      <c r="DM174" s="15" t="s">
        <v>195</v>
      </c>
      <c r="DO174" s="15" t="s">
        <v>218</v>
      </c>
      <c r="DR174" s="15" t="s">
        <v>293</v>
      </c>
      <c r="DY174" t="s">
        <v>220</v>
      </c>
      <c r="EA174" s="11" t="s">
        <v>199</v>
      </c>
      <c r="ED174" s="11" t="s">
        <v>223</v>
      </c>
      <c r="EJ174" s="3" t="s">
        <v>254</v>
      </c>
      <c r="EP174" t="s">
        <v>240</v>
      </c>
      <c r="ER174" t="s">
        <v>277</v>
      </c>
    </row>
    <row r="175" spans="1:150" x14ac:dyDescent="0.3">
      <c r="A175" t="s">
        <v>283</v>
      </c>
      <c r="B175" s="5">
        <v>43</v>
      </c>
      <c r="C175" s="5" t="s">
        <v>314</v>
      </c>
      <c r="D175" s="55" t="s">
        <v>242</v>
      </c>
      <c r="E175" s="5" t="s">
        <v>153</v>
      </c>
      <c r="F175" t="s">
        <v>338</v>
      </c>
      <c r="G175" t="s">
        <v>311</v>
      </c>
      <c r="H175" s="55" t="s">
        <v>245</v>
      </c>
      <c r="J175" s="3" t="s">
        <v>158</v>
      </c>
      <c r="T175" s="5" t="s">
        <v>315</v>
      </c>
      <c r="Y175" t="s">
        <v>163</v>
      </c>
      <c r="AB175" s="7" t="s">
        <v>158</v>
      </c>
      <c r="AC175" s="7" t="s">
        <v>158</v>
      </c>
      <c r="AD175" s="7" t="s">
        <v>158</v>
      </c>
      <c r="AE175" s="7" t="s">
        <v>158</v>
      </c>
      <c r="AF175" s="7" t="s">
        <v>158</v>
      </c>
      <c r="AL175" s="9" t="s">
        <v>166</v>
      </c>
      <c r="AN175" s="9" t="s">
        <v>168</v>
      </c>
      <c r="AP175" s="9" t="s">
        <v>169</v>
      </c>
      <c r="AW175" t="s">
        <v>170</v>
      </c>
      <c r="AX175" t="s">
        <v>171</v>
      </c>
      <c r="AY175" t="s">
        <v>172</v>
      </c>
      <c r="AZ175" t="s">
        <v>213</v>
      </c>
      <c r="BB175" t="s">
        <v>174</v>
      </c>
      <c r="BC175" t="s">
        <v>175</v>
      </c>
      <c r="BD175" t="s">
        <v>176</v>
      </c>
      <c r="BF175" t="s">
        <v>260</v>
      </c>
      <c r="BG175" t="s">
        <v>178</v>
      </c>
      <c r="BL175" t="s">
        <v>158</v>
      </c>
      <c r="BS175" s="5" t="s">
        <v>248</v>
      </c>
      <c r="BT175" s="5" t="s">
        <v>183</v>
      </c>
      <c r="BY175" s="11" t="s">
        <v>185</v>
      </c>
      <c r="CA175" s="11" t="s">
        <v>168</v>
      </c>
      <c r="CI175" s="13" t="s">
        <v>190</v>
      </c>
      <c r="CT175" t="s">
        <v>192</v>
      </c>
      <c r="CY175" t="s">
        <v>192</v>
      </c>
      <c r="DA175" t="s">
        <v>192</v>
      </c>
      <c r="DB175" t="s">
        <v>192</v>
      </c>
      <c r="DE175" t="s">
        <v>193</v>
      </c>
      <c r="DF175" t="s">
        <v>194</v>
      </c>
      <c r="DN175" s="15" t="s">
        <v>196</v>
      </c>
      <c r="DO175" s="15" t="s">
        <v>218</v>
      </c>
      <c r="DP175" s="15" t="s">
        <v>197</v>
      </c>
      <c r="DY175" t="s">
        <v>198</v>
      </c>
      <c r="DZ175" s="11" t="s">
        <v>221</v>
      </c>
      <c r="EA175" s="11" t="s">
        <v>199</v>
      </c>
      <c r="EB175" s="11" t="s">
        <v>252</v>
      </c>
      <c r="EC175" s="11" t="s">
        <v>222</v>
      </c>
      <c r="EG175" s="3" t="s">
        <v>200</v>
      </c>
      <c r="EO175" t="s">
        <v>201</v>
      </c>
      <c r="ER175" t="s">
        <v>277</v>
      </c>
    </row>
    <row r="176" spans="1:150" x14ac:dyDescent="0.3">
      <c r="A176" t="s">
        <v>283</v>
      </c>
      <c r="B176" s="5">
        <v>19</v>
      </c>
      <c r="C176" s="5" t="s">
        <v>278</v>
      </c>
      <c r="D176" s="55" t="s">
        <v>152</v>
      </c>
      <c r="E176" s="5" t="s">
        <v>257</v>
      </c>
      <c r="F176" t="s">
        <v>287</v>
      </c>
      <c r="G176" t="s">
        <v>288</v>
      </c>
      <c r="H176" s="55" t="s">
        <v>156</v>
      </c>
      <c r="I176" t="s">
        <v>292</v>
      </c>
      <c r="J176" s="3" t="s">
        <v>158</v>
      </c>
      <c r="K176" s="3" t="s">
        <v>159</v>
      </c>
      <c r="P176" s="5" t="s">
        <v>259</v>
      </c>
      <c r="W176" t="s">
        <v>163</v>
      </c>
      <c r="Y176" t="s">
        <v>163</v>
      </c>
      <c r="AB176" s="7" t="s">
        <v>158</v>
      </c>
      <c r="AD176" s="7" t="s">
        <v>158</v>
      </c>
      <c r="AE176" s="7" t="s">
        <v>158</v>
      </c>
      <c r="AF176" s="7" t="s">
        <v>158</v>
      </c>
      <c r="AG176" s="7" t="s">
        <v>158</v>
      </c>
      <c r="AH176" t="s">
        <v>165</v>
      </c>
      <c r="AL176" s="9" t="s">
        <v>166</v>
      </c>
      <c r="AM176" s="9" t="s">
        <v>167</v>
      </c>
      <c r="AN176" s="9" t="s">
        <v>168</v>
      </c>
      <c r="AO176" s="9" t="s">
        <v>232</v>
      </c>
      <c r="AP176" s="9" t="s">
        <v>169</v>
      </c>
      <c r="AQ176" s="9" t="s">
        <v>275</v>
      </c>
      <c r="AR176" s="9" t="s">
        <v>233</v>
      </c>
      <c r="AW176" t="s">
        <v>170</v>
      </c>
      <c r="AX176" t="s">
        <v>171</v>
      </c>
      <c r="AY176" t="s">
        <v>172</v>
      </c>
      <c r="AZ176" t="s">
        <v>213</v>
      </c>
      <c r="BA176" t="s">
        <v>173</v>
      </c>
      <c r="BB176" t="s">
        <v>174</v>
      </c>
      <c r="BC176" t="s">
        <v>175</v>
      </c>
      <c r="BE176" t="s">
        <v>177</v>
      </c>
      <c r="BF176" t="s">
        <v>260</v>
      </c>
      <c r="BG176" t="s">
        <v>178</v>
      </c>
      <c r="BH176" t="s">
        <v>179</v>
      </c>
      <c r="BI176" t="s">
        <v>180</v>
      </c>
      <c r="BJ176" t="s">
        <v>247</v>
      </c>
      <c r="BL176" t="s">
        <v>158</v>
      </c>
      <c r="BM176" t="s">
        <v>281</v>
      </c>
      <c r="BN176" t="s">
        <v>159</v>
      </c>
      <c r="BS176" s="5" t="s">
        <v>282</v>
      </c>
      <c r="BT176" s="5" t="s">
        <v>262</v>
      </c>
      <c r="BU176" t="s">
        <v>184</v>
      </c>
      <c r="BY176" s="11" t="s">
        <v>185</v>
      </c>
      <c r="BZ176" s="11" t="s">
        <v>166</v>
      </c>
      <c r="CA176" s="11" t="s">
        <v>168</v>
      </c>
      <c r="CB176" s="11" t="s">
        <v>233</v>
      </c>
      <c r="CC176" t="s">
        <v>186</v>
      </c>
      <c r="CD176" t="s">
        <v>187</v>
      </c>
      <c r="CE176" t="s">
        <v>188</v>
      </c>
      <c r="CF176" t="s">
        <v>189</v>
      </c>
      <c r="CI176" s="13" t="s">
        <v>215</v>
      </c>
      <c r="CJ176" s="13" t="s">
        <v>216</v>
      </c>
      <c r="CK176" s="13" t="s">
        <v>263</v>
      </c>
      <c r="CL176" s="13" t="s">
        <v>270</v>
      </c>
      <c r="CN176" s="13" t="s">
        <v>291</v>
      </c>
      <c r="CP176" s="13" t="s">
        <v>217</v>
      </c>
      <c r="CQ176" s="13" t="s">
        <v>286</v>
      </c>
      <c r="CT176" t="s">
        <v>192</v>
      </c>
      <c r="CU176" t="s">
        <v>192</v>
      </c>
      <c r="CV176" t="s">
        <v>191</v>
      </c>
      <c r="CW176" t="s">
        <v>191</v>
      </c>
      <c r="CX176" t="s">
        <v>191</v>
      </c>
      <c r="CY176" t="s">
        <v>192</v>
      </c>
      <c r="CZ176" t="s">
        <v>191</v>
      </c>
      <c r="DA176" t="s">
        <v>192</v>
      </c>
      <c r="DB176" t="s">
        <v>192</v>
      </c>
      <c r="DC176" t="s">
        <v>192</v>
      </c>
      <c r="DD176" t="s">
        <v>192</v>
      </c>
      <c r="DE176" t="s">
        <v>193</v>
      </c>
      <c r="DF176" t="s">
        <v>194</v>
      </c>
      <c r="DG176" t="s">
        <v>238</v>
      </c>
      <c r="DH176" t="s">
        <v>313</v>
      </c>
      <c r="DM176" s="15" t="s">
        <v>195</v>
      </c>
      <c r="DN176" s="15" t="s">
        <v>196</v>
      </c>
      <c r="DP176" s="15" t="s">
        <v>197</v>
      </c>
      <c r="DY176" t="s">
        <v>198</v>
      </c>
      <c r="DZ176" s="11" t="s">
        <v>221</v>
      </c>
      <c r="EA176" s="11" t="s">
        <v>199</v>
      </c>
      <c r="EB176" s="11" t="s">
        <v>252</v>
      </c>
      <c r="EC176" s="11" t="s">
        <v>222</v>
      </c>
      <c r="ED176" s="11" t="s">
        <v>223</v>
      </c>
      <c r="EG176" s="3" t="s">
        <v>200</v>
      </c>
      <c r="EH176" s="3" t="s">
        <v>224</v>
      </c>
      <c r="EI176" s="3" t="s">
        <v>225</v>
      </c>
      <c r="EO176" t="s">
        <v>201</v>
      </c>
      <c r="EQ176" t="s">
        <v>241</v>
      </c>
      <c r="ER176" t="s">
        <v>277</v>
      </c>
    </row>
    <row r="177" spans="1:149" x14ac:dyDescent="0.3">
      <c r="A177" t="s">
        <v>150</v>
      </c>
      <c r="B177" s="5">
        <v>53</v>
      </c>
      <c r="C177" s="5" t="s">
        <v>203</v>
      </c>
      <c r="D177" s="55" t="s">
        <v>204</v>
      </c>
      <c r="E177" s="5" t="s">
        <v>205</v>
      </c>
      <c r="F177" t="s">
        <v>243</v>
      </c>
      <c r="H177" s="55" t="s">
        <v>230</v>
      </c>
      <c r="J177" s="3" t="s">
        <v>158</v>
      </c>
      <c r="K177" s="3" t="s">
        <v>159</v>
      </c>
      <c r="L177" s="3" t="s">
        <v>209</v>
      </c>
      <c r="M177" s="3" t="s">
        <v>210</v>
      </c>
      <c r="N177" s="3" t="s">
        <v>343</v>
      </c>
      <c r="Q177" s="5" t="s">
        <v>160</v>
      </c>
      <c r="R177" s="5" t="s">
        <v>246</v>
      </c>
      <c r="W177" t="s">
        <v>161</v>
      </c>
      <c r="X177" t="s">
        <v>161</v>
      </c>
      <c r="Y177" t="s">
        <v>212</v>
      </c>
      <c r="AA177" t="s">
        <v>274</v>
      </c>
      <c r="AB177" s="7" t="s">
        <v>158</v>
      </c>
      <c r="AC177" s="7" t="s">
        <v>158</v>
      </c>
      <c r="AD177" s="7" t="s">
        <v>158</v>
      </c>
      <c r="AE177" s="7" t="s">
        <v>158</v>
      </c>
      <c r="AF177" s="7" t="s">
        <v>158</v>
      </c>
      <c r="AG177" s="7" t="s">
        <v>158</v>
      </c>
      <c r="AH177" t="s">
        <v>165</v>
      </c>
      <c r="AL177" s="9" t="s">
        <v>166</v>
      </c>
      <c r="AM177" s="9" t="s">
        <v>167</v>
      </c>
      <c r="AN177" s="9" t="s">
        <v>168</v>
      </c>
      <c r="AP177" s="9" t="s">
        <v>169</v>
      </c>
      <c r="AW177" t="s">
        <v>170</v>
      </c>
      <c r="AX177" t="s">
        <v>171</v>
      </c>
      <c r="AZ177" t="s">
        <v>213</v>
      </c>
      <c r="BB177" t="s">
        <v>174</v>
      </c>
      <c r="BC177" t="s">
        <v>175</v>
      </c>
      <c r="BD177" t="s">
        <v>176</v>
      </c>
      <c r="BE177" t="s">
        <v>177</v>
      </c>
      <c r="BF177" t="s">
        <v>260</v>
      </c>
      <c r="BG177" t="s">
        <v>178</v>
      </c>
      <c r="BH177" t="s">
        <v>179</v>
      </c>
      <c r="BI177" t="s">
        <v>180</v>
      </c>
      <c r="BL177" t="s">
        <v>158</v>
      </c>
      <c r="BS177" s="5" t="s">
        <v>248</v>
      </c>
      <c r="BT177" s="5" t="s">
        <v>249</v>
      </c>
      <c r="BY177" s="11" t="s">
        <v>185</v>
      </c>
      <c r="BZ177" s="11" t="s">
        <v>166</v>
      </c>
      <c r="CC177" t="s">
        <v>186</v>
      </c>
      <c r="CD177" t="s">
        <v>187</v>
      </c>
      <c r="CE177" t="s">
        <v>188</v>
      </c>
      <c r="CG177" t="s">
        <v>236</v>
      </c>
      <c r="CH177" t="s">
        <v>237</v>
      </c>
      <c r="CI177" s="13" t="s">
        <v>190</v>
      </c>
      <c r="CT177" t="s">
        <v>191</v>
      </c>
      <c r="CU177" t="s">
        <v>191</v>
      </c>
      <c r="CV177" t="s">
        <v>191</v>
      </c>
      <c r="CW177" t="s">
        <v>191</v>
      </c>
      <c r="CX177" t="s">
        <v>191</v>
      </c>
      <c r="CY177" t="s">
        <v>191</v>
      </c>
      <c r="CZ177" t="s">
        <v>191</v>
      </c>
      <c r="DA177" t="s">
        <v>192</v>
      </c>
      <c r="DB177" t="s">
        <v>192</v>
      </c>
      <c r="DC177" t="s">
        <v>192</v>
      </c>
      <c r="DD177" t="s">
        <v>192</v>
      </c>
      <c r="DE177" t="s">
        <v>193</v>
      </c>
      <c r="DF177" t="s">
        <v>194</v>
      </c>
      <c r="DN177" s="15" t="s">
        <v>196</v>
      </c>
      <c r="DO177" s="15" t="s">
        <v>218</v>
      </c>
      <c r="DQ177" s="15" t="s">
        <v>297</v>
      </c>
      <c r="DY177" t="s">
        <v>220</v>
      </c>
      <c r="DZ177" s="11" t="s">
        <v>221</v>
      </c>
      <c r="EA177" s="11" t="s">
        <v>199</v>
      </c>
      <c r="EB177" s="11" t="s">
        <v>252</v>
      </c>
      <c r="EG177" s="3" t="s">
        <v>200</v>
      </c>
      <c r="EH177" s="3" t="s">
        <v>224</v>
      </c>
      <c r="EO177" t="s">
        <v>201</v>
      </c>
    </row>
    <row r="178" spans="1:149" x14ac:dyDescent="0.3">
      <c r="A178" t="s">
        <v>150</v>
      </c>
      <c r="B178" s="5">
        <v>18</v>
      </c>
      <c r="C178" s="5" t="s">
        <v>278</v>
      </c>
      <c r="D178" s="55" t="s">
        <v>152</v>
      </c>
      <c r="E178" s="5" t="s">
        <v>257</v>
      </c>
      <c r="F178" t="s">
        <v>243</v>
      </c>
      <c r="H178" s="55" t="s">
        <v>156</v>
      </c>
      <c r="I178" t="s">
        <v>268</v>
      </c>
      <c r="J178" s="3" t="s">
        <v>158</v>
      </c>
      <c r="K178" s="3" t="s">
        <v>159</v>
      </c>
      <c r="M178" s="3" t="s">
        <v>210</v>
      </c>
      <c r="R178" s="5" t="s">
        <v>246</v>
      </c>
      <c r="W178" t="s">
        <v>161</v>
      </c>
      <c r="X178" t="s">
        <v>212</v>
      </c>
      <c r="Y178" t="s">
        <v>212</v>
      </c>
      <c r="Z178" t="s">
        <v>274</v>
      </c>
      <c r="AA178" t="s">
        <v>161</v>
      </c>
      <c r="AB178" s="7" t="s">
        <v>158</v>
      </c>
      <c r="AC178" s="7" t="s">
        <v>158</v>
      </c>
      <c r="AD178" s="7" t="s">
        <v>158</v>
      </c>
      <c r="AE178" s="7" t="s">
        <v>158</v>
      </c>
      <c r="AF178" s="7" t="s">
        <v>158</v>
      </c>
      <c r="AG178" s="7" t="s">
        <v>158</v>
      </c>
      <c r="AH178" t="s">
        <v>165</v>
      </c>
      <c r="AL178" s="9" t="s">
        <v>166</v>
      </c>
      <c r="AM178" s="9" t="s">
        <v>167</v>
      </c>
      <c r="AN178" s="9" t="s">
        <v>168</v>
      </c>
      <c r="AO178" s="9" t="s">
        <v>232</v>
      </c>
      <c r="AQ178" s="9" t="s">
        <v>275</v>
      </c>
      <c r="AR178" s="9" t="s">
        <v>233</v>
      </c>
      <c r="AW178" t="s">
        <v>170</v>
      </c>
      <c r="AX178" t="s">
        <v>171</v>
      </c>
      <c r="BB178" t="s">
        <v>174</v>
      </c>
      <c r="BC178" t="s">
        <v>175</v>
      </c>
      <c r="BG178" t="s">
        <v>178</v>
      </c>
      <c r="BI178" t="s">
        <v>180</v>
      </c>
      <c r="BL178" t="s">
        <v>158</v>
      </c>
      <c r="BS178" s="5" t="s">
        <v>248</v>
      </c>
      <c r="BT178" s="5" t="s">
        <v>183</v>
      </c>
      <c r="BU178" t="s">
        <v>184</v>
      </c>
      <c r="BZ178" s="11" t="s">
        <v>166</v>
      </c>
      <c r="CA178" s="11" t="s">
        <v>168</v>
      </c>
      <c r="CC178" t="s">
        <v>186</v>
      </c>
      <c r="CF178" t="s">
        <v>189</v>
      </c>
      <c r="CG178" t="s">
        <v>236</v>
      </c>
      <c r="CI178" s="13" t="s">
        <v>190</v>
      </c>
      <c r="CT178" t="s">
        <v>191</v>
      </c>
      <c r="CU178" t="s">
        <v>191</v>
      </c>
      <c r="CV178" t="s">
        <v>191</v>
      </c>
      <c r="CW178" t="s">
        <v>191</v>
      </c>
      <c r="CX178" t="s">
        <v>191</v>
      </c>
      <c r="CZ178" t="s">
        <v>191</v>
      </c>
      <c r="DA178" t="s">
        <v>192</v>
      </c>
      <c r="DB178" t="s">
        <v>191</v>
      </c>
      <c r="DC178" t="s">
        <v>192</v>
      </c>
      <c r="DD178" t="s">
        <v>192</v>
      </c>
      <c r="DE178" t="s">
        <v>193</v>
      </c>
      <c r="DF178" t="s">
        <v>194</v>
      </c>
      <c r="DM178" s="15" t="s">
        <v>195</v>
      </c>
      <c r="DO178" s="15" t="s">
        <v>218</v>
      </c>
      <c r="DR178" s="15" t="s">
        <v>293</v>
      </c>
      <c r="DY178" t="s">
        <v>220</v>
      </c>
      <c r="DZ178" s="11" t="s">
        <v>221</v>
      </c>
      <c r="EA178" s="11" t="s">
        <v>199</v>
      </c>
      <c r="EB178" s="11" t="s">
        <v>252</v>
      </c>
      <c r="EG178" s="3" t="s">
        <v>200</v>
      </c>
      <c r="EI178" s="3" t="s">
        <v>225</v>
      </c>
      <c r="EJ178" s="3" t="s">
        <v>254</v>
      </c>
      <c r="EO178" t="s">
        <v>201</v>
      </c>
      <c r="EP178" t="s">
        <v>240</v>
      </c>
    </row>
    <row r="179" spans="1:149" x14ac:dyDescent="0.3">
      <c r="A179" t="s">
        <v>283</v>
      </c>
      <c r="B179" s="5">
        <v>38</v>
      </c>
      <c r="C179" s="5" t="s">
        <v>203</v>
      </c>
      <c r="D179" s="55" t="s">
        <v>318</v>
      </c>
      <c r="E179" s="5" t="s">
        <v>227</v>
      </c>
      <c r="F179" t="s">
        <v>243</v>
      </c>
      <c r="G179" t="s">
        <v>330</v>
      </c>
      <c r="H179" s="55" t="s">
        <v>230</v>
      </c>
      <c r="I179" t="s">
        <v>324</v>
      </c>
      <c r="J179" s="3" t="s">
        <v>158</v>
      </c>
      <c r="Q179" s="5" t="s">
        <v>160</v>
      </c>
      <c r="Y179" t="s">
        <v>212</v>
      </c>
      <c r="AB179" s="7" t="s">
        <v>158</v>
      </c>
      <c r="AC179" s="7" t="s">
        <v>158</v>
      </c>
      <c r="AD179" s="7" t="s">
        <v>158</v>
      </c>
      <c r="AE179" s="7" t="s">
        <v>158</v>
      </c>
      <c r="AF179" s="7" t="s">
        <v>158</v>
      </c>
      <c r="AG179" s="7" t="s">
        <v>158</v>
      </c>
      <c r="AH179" t="s">
        <v>165</v>
      </c>
      <c r="AL179" s="9" t="s">
        <v>166</v>
      </c>
      <c r="AM179" s="9" t="s">
        <v>167</v>
      </c>
      <c r="AN179" s="9" t="s">
        <v>168</v>
      </c>
      <c r="AP179" s="9" t="s">
        <v>169</v>
      </c>
      <c r="AR179" s="9" t="s">
        <v>233</v>
      </c>
      <c r="AW179" t="s">
        <v>170</v>
      </c>
      <c r="AX179" t="s">
        <v>171</v>
      </c>
      <c r="AY179" t="s">
        <v>172</v>
      </c>
      <c r="AZ179" t="s">
        <v>213</v>
      </c>
      <c r="BA179" t="s">
        <v>173</v>
      </c>
      <c r="BB179" t="s">
        <v>174</v>
      </c>
      <c r="BC179" t="s">
        <v>175</v>
      </c>
      <c r="BD179" t="s">
        <v>176</v>
      </c>
      <c r="BE179" t="s">
        <v>177</v>
      </c>
      <c r="BF179" t="s">
        <v>260</v>
      </c>
      <c r="BG179" t="s">
        <v>178</v>
      </c>
      <c r="BH179" t="s">
        <v>179</v>
      </c>
      <c r="BI179" t="s">
        <v>180</v>
      </c>
      <c r="BJ179" t="s">
        <v>247</v>
      </c>
      <c r="BL179" t="s">
        <v>158</v>
      </c>
      <c r="BS179" s="5" t="s">
        <v>248</v>
      </c>
      <c r="BT179" s="5" t="s">
        <v>262</v>
      </c>
      <c r="BY179" s="11" t="s">
        <v>185</v>
      </c>
      <c r="BZ179" s="11" t="s">
        <v>166</v>
      </c>
      <c r="CA179" s="11" t="s">
        <v>168</v>
      </c>
      <c r="CB179" s="11" t="s">
        <v>233</v>
      </c>
      <c r="CC179" t="s">
        <v>186</v>
      </c>
      <c r="CD179" t="s">
        <v>187</v>
      </c>
      <c r="CE179" t="s">
        <v>188</v>
      </c>
      <c r="CI179" s="13" t="s">
        <v>190</v>
      </c>
      <c r="CN179" s="13" t="s">
        <v>291</v>
      </c>
      <c r="CO179" s="13" t="s">
        <v>264</v>
      </c>
      <c r="CT179" t="s">
        <v>192</v>
      </c>
      <c r="CU179" t="s">
        <v>192</v>
      </c>
      <c r="CV179" t="s">
        <v>192</v>
      </c>
      <c r="CW179" t="s">
        <v>192</v>
      </c>
      <c r="CX179" t="s">
        <v>192</v>
      </c>
      <c r="CY179" t="s">
        <v>192</v>
      </c>
      <c r="CZ179" t="s">
        <v>192</v>
      </c>
      <c r="DA179" t="s">
        <v>192</v>
      </c>
      <c r="DB179" t="s">
        <v>192</v>
      </c>
      <c r="DC179" t="s">
        <v>192</v>
      </c>
      <c r="DD179" t="s">
        <v>192</v>
      </c>
      <c r="DE179" t="s">
        <v>193</v>
      </c>
      <c r="DM179" s="15" t="s">
        <v>195</v>
      </c>
      <c r="DN179" s="15" t="s">
        <v>196</v>
      </c>
      <c r="DO179" s="15" t="s">
        <v>218</v>
      </c>
      <c r="DY179" t="s">
        <v>220</v>
      </c>
      <c r="DZ179" s="11" t="s">
        <v>221</v>
      </c>
      <c r="EC179" s="11" t="s">
        <v>222</v>
      </c>
      <c r="EG179" s="3" t="s">
        <v>200</v>
      </c>
      <c r="EH179" s="3" t="s">
        <v>224</v>
      </c>
      <c r="EI179" s="3" t="s">
        <v>225</v>
      </c>
      <c r="ER179" t="s">
        <v>277</v>
      </c>
    </row>
    <row r="180" spans="1:149" x14ac:dyDescent="0.3">
      <c r="A180" t="s">
        <v>150</v>
      </c>
      <c r="B180" s="5">
        <v>24</v>
      </c>
      <c r="C180" s="5" t="s">
        <v>151</v>
      </c>
      <c r="D180" s="55" t="s">
        <v>204</v>
      </c>
      <c r="E180" s="5" t="s">
        <v>153</v>
      </c>
      <c r="F180" t="s">
        <v>382</v>
      </c>
      <c r="H180" s="55" t="s">
        <v>156</v>
      </c>
      <c r="I180" t="s">
        <v>268</v>
      </c>
      <c r="K180" s="3" t="s">
        <v>159</v>
      </c>
      <c r="P180" s="5" t="s">
        <v>259</v>
      </c>
      <c r="W180" t="s">
        <v>212</v>
      </c>
      <c r="AD180" s="7" t="s">
        <v>159</v>
      </c>
      <c r="AH180" t="s">
        <v>165</v>
      </c>
      <c r="AS180" s="9" t="s">
        <v>300</v>
      </c>
      <c r="CI180" s="13" t="s">
        <v>190</v>
      </c>
      <c r="CT180" t="s">
        <v>191</v>
      </c>
      <c r="CU180" t="s">
        <v>191</v>
      </c>
      <c r="CV180" t="s">
        <v>191</v>
      </c>
      <c r="CW180" t="s">
        <v>191</v>
      </c>
      <c r="CX180" t="s">
        <v>191</v>
      </c>
      <c r="CY180" t="s">
        <v>191</v>
      </c>
      <c r="CZ180" t="s">
        <v>191</v>
      </c>
      <c r="DA180" t="s">
        <v>191</v>
      </c>
      <c r="DB180" t="s">
        <v>191</v>
      </c>
      <c r="DC180" t="s">
        <v>191</v>
      </c>
      <c r="DD180" t="s">
        <v>191</v>
      </c>
      <c r="DE180" t="s">
        <v>193</v>
      </c>
      <c r="DH180" t="s">
        <v>313</v>
      </c>
      <c r="DM180" s="15" t="s">
        <v>195</v>
      </c>
      <c r="DN180" s="15" t="s">
        <v>196</v>
      </c>
      <c r="DT180" s="15" t="s">
        <v>239</v>
      </c>
      <c r="DY180" t="s">
        <v>348</v>
      </c>
      <c r="DZ180" s="11" t="s">
        <v>221</v>
      </c>
      <c r="EA180" s="11" t="s">
        <v>199</v>
      </c>
      <c r="EJ180" s="3" t="s">
        <v>254</v>
      </c>
      <c r="EK180" s="3" t="s">
        <v>266</v>
      </c>
      <c r="EO180" t="s">
        <v>201</v>
      </c>
    </row>
    <row r="181" spans="1:149" x14ac:dyDescent="0.3">
      <c r="A181" t="s">
        <v>283</v>
      </c>
      <c r="B181" s="5">
        <v>28</v>
      </c>
      <c r="C181" s="5" t="s">
        <v>151</v>
      </c>
      <c r="D181" s="55" t="s">
        <v>204</v>
      </c>
      <c r="E181" s="5" t="s">
        <v>205</v>
      </c>
      <c r="F181" t="s">
        <v>228</v>
      </c>
      <c r="G181" t="s">
        <v>299</v>
      </c>
      <c r="H181" s="55" t="s">
        <v>156</v>
      </c>
      <c r="I181" t="s">
        <v>157</v>
      </c>
      <c r="J181" s="3" t="s">
        <v>158</v>
      </c>
      <c r="L181" s="3" t="s">
        <v>209</v>
      </c>
      <c r="Q181" s="5" t="s">
        <v>160</v>
      </c>
      <c r="X181" t="s">
        <v>212</v>
      </c>
      <c r="Y181" t="s">
        <v>212</v>
      </c>
      <c r="Z181" t="s">
        <v>212</v>
      </c>
      <c r="AD181" s="7" t="s">
        <v>158</v>
      </c>
      <c r="AE181" s="7" t="s">
        <v>158</v>
      </c>
      <c r="AG181" s="7" t="s">
        <v>158</v>
      </c>
      <c r="AH181" t="s">
        <v>165</v>
      </c>
      <c r="AL181" s="9" t="s">
        <v>166</v>
      </c>
      <c r="AM181" s="9" t="s">
        <v>167</v>
      </c>
      <c r="AP181" s="9" t="s">
        <v>169</v>
      </c>
      <c r="AW181" t="s">
        <v>170</v>
      </c>
      <c r="AY181" t="s">
        <v>172</v>
      </c>
      <c r="BA181" t="s">
        <v>173</v>
      </c>
      <c r="BB181" t="s">
        <v>174</v>
      </c>
      <c r="BC181" t="s">
        <v>175</v>
      </c>
      <c r="BG181" t="s">
        <v>178</v>
      </c>
      <c r="BL181" t="s">
        <v>158</v>
      </c>
      <c r="BO181" t="s">
        <v>210</v>
      </c>
      <c r="BS181" s="5" t="s">
        <v>282</v>
      </c>
      <c r="BT181" s="5" t="s">
        <v>183</v>
      </c>
      <c r="BX181" t="s">
        <v>235</v>
      </c>
      <c r="BY181" s="11" t="s">
        <v>185</v>
      </c>
      <c r="BZ181" s="11" t="s">
        <v>166</v>
      </c>
      <c r="CA181" s="11" t="s">
        <v>168</v>
      </c>
      <c r="CC181" t="s">
        <v>186</v>
      </c>
      <c r="CI181" s="13" t="s">
        <v>215</v>
      </c>
      <c r="CJ181" s="13" t="s">
        <v>216</v>
      </c>
      <c r="CM181" s="13" t="s">
        <v>289</v>
      </c>
      <c r="CN181" s="13" t="s">
        <v>291</v>
      </c>
      <c r="CT181" t="s">
        <v>191</v>
      </c>
      <c r="CU181" t="s">
        <v>192</v>
      </c>
      <c r="CV181" t="s">
        <v>191</v>
      </c>
      <c r="CW181" t="s">
        <v>191</v>
      </c>
      <c r="CX181" t="s">
        <v>191</v>
      </c>
      <c r="CY181" t="s">
        <v>192</v>
      </c>
      <c r="CZ181" t="s">
        <v>191</v>
      </c>
      <c r="DA181" t="s">
        <v>192</v>
      </c>
      <c r="DB181" t="s">
        <v>192</v>
      </c>
      <c r="DC181" t="s">
        <v>192</v>
      </c>
      <c r="DD181" t="s">
        <v>192</v>
      </c>
      <c r="DE181" t="s">
        <v>193</v>
      </c>
      <c r="DF181" t="s">
        <v>194</v>
      </c>
      <c r="DM181" s="15" t="s">
        <v>195</v>
      </c>
      <c r="DN181" s="15" t="s">
        <v>196</v>
      </c>
      <c r="DO181" s="15" t="s">
        <v>218</v>
      </c>
      <c r="DY181" t="s">
        <v>251</v>
      </c>
      <c r="EA181" s="11" t="s">
        <v>199</v>
      </c>
      <c r="EC181" s="11" t="s">
        <v>222</v>
      </c>
      <c r="EI181" s="3" t="s">
        <v>225</v>
      </c>
      <c r="EJ181" s="3" t="s">
        <v>254</v>
      </c>
      <c r="EL181" s="3" t="s">
        <v>226</v>
      </c>
      <c r="ES181" t="s">
        <v>202</v>
      </c>
    </row>
    <row r="182" spans="1:149" x14ac:dyDescent="0.3">
      <c r="A182" t="s">
        <v>150</v>
      </c>
      <c r="B182" s="5">
        <v>51</v>
      </c>
      <c r="C182" s="5" t="s">
        <v>314</v>
      </c>
      <c r="D182" s="55" t="s">
        <v>204</v>
      </c>
      <c r="E182" s="5" t="s">
        <v>205</v>
      </c>
      <c r="F182" t="s">
        <v>377</v>
      </c>
      <c r="H182" s="55" t="s">
        <v>230</v>
      </c>
      <c r="I182" t="s">
        <v>324</v>
      </c>
      <c r="J182" s="3" t="s">
        <v>158</v>
      </c>
      <c r="S182" s="5" t="s">
        <v>304</v>
      </c>
      <c r="Y182" t="s">
        <v>163</v>
      </c>
      <c r="AG182" s="7" t="s">
        <v>158</v>
      </c>
      <c r="AH182" t="s">
        <v>165</v>
      </c>
      <c r="AM182" s="9" t="s">
        <v>167</v>
      </c>
      <c r="AN182" s="9" t="s">
        <v>168</v>
      </c>
      <c r="AW182" t="s">
        <v>170</v>
      </c>
      <c r="AY182" t="s">
        <v>172</v>
      </c>
      <c r="BB182" t="s">
        <v>174</v>
      </c>
      <c r="BE182" t="s">
        <v>177</v>
      </c>
      <c r="BL182" t="s">
        <v>158</v>
      </c>
      <c r="BS182" s="5" t="s">
        <v>282</v>
      </c>
      <c r="BT182" s="5" t="s">
        <v>249</v>
      </c>
      <c r="BU182" t="s">
        <v>184</v>
      </c>
      <c r="BY182" s="11" t="s">
        <v>185</v>
      </c>
      <c r="CA182" s="11" t="s">
        <v>168</v>
      </c>
      <c r="CC182" t="s">
        <v>186</v>
      </c>
      <c r="CD182" t="s">
        <v>187</v>
      </c>
      <c r="CG182" t="s">
        <v>236</v>
      </c>
      <c r="CI182" s="13" t="s">
        <v>190</v>
      </c>
      <c r="CT182" t="s">
        <v>192</v>
      </c>
      <c r="CU182" t="s">
        <v>191</v>
      </c>
      <c r="DA182" t="s">
        <v>192</v>
      </c>
      <c r="DC182" t="s">
        <v>192</v>
      </c>
      <c r="DE182" t="s">
        <v>193</v>
      </c>
      <c r="DF182" t="s">
        <v>194</v>
      </c>
      <c r="DM182" s="15" t="s">
        <v>195</v>
      </c>
      <c r="DQ182" s="15" t="s">
        <v>297</v>
      </c>
      <c r="DY182" t="s">
        <v>251</v>
      </c>
      <c r="DZ182" s="11" t="s">
        <v>221</v>
      </c>
      <c r="EH182" s="3" t="s">
        <v>224</v>
      </c>
      <c r="EJ182" s="3" t="s">
        <v>254</v>
      </c>
      <c r="EO182" t="s">
        <v>201</v>
      </c>
    </row>
    <row r="183" spans="1:149" x14ac:dyDescent="0.3">
      <c r="A183" t="s">
        <v>150</v>
      </c>
      <c r="B183" s="5">
        <v>40</v>
      </c>
      <c r="C183" s="5" t="s">
        <v>151</v>
      </c>
      <c r="D183" s="55" t="s">
        <v>204</v>
      </c>
      <c r="E183" s="5" t="s">
        <v>205</v>
      </c>
      <c r="F183" t="s">
        <v>243</v>
      </c>
      <c r="G183" t="s">
        <v>155</v>
      </c>
      <c r="H183" s="55" t="s">
        <v>230</v>
      </c>
      <c r="K183" s="3" t="s">
        <v>159</v>
      </c>
      <c r="R183" s="5" t="s">
        <v>246</v>
      </c>
      <c r="W183" t="s">
        <v>212</v>
      </c>
      <c r="AD183" s="7" t="s">
        <v>159</v>
      </c>
      <c r="AG183" s="7" t="s">
        <v>159</v>
      </c>
      <c r="AP183" s="9" t="s">
        <v>169</v>
      </c>
      <c r="AZ183" t="s">
        <v>213</v>
      </c>
      <c r="BG183" t="s">
        <v>178</v>
      </c>
      <c r="BM183" t="s">
        <v>281</v>
      </c>
      <c r="BS183" s="5" t="s">
        <v>182</v>
      </c>
      <c r="BT183" s="5" t="s">
        <v>249</v>
      </c>
      <c r="BV183" t="s">
        <v>214</v>
      </c>
      <c r="CI183" s="13" t="s">
        <v>276</v>
      </c>
      <c r="CT183" t="s">
        <v>191</v>
      </c>
      <c r="CU183" t="s">
        <v>191</v>
      </c>
      <c r="CV183" t="s">
        <v>191</v>
      </c>
      <c r="CW183" t="s">
        <v>191</v>
      </c>
      <c r="CX183" t="s">
        <v>191</v>
      </c>
      <c r="CY183" t="s">
        <v>192</v>
      </c>
      <c r="CZ183" t="s">
        <v>192</v>
      </c>
      <c r="DA183" t="s">
        <v>192</v>
      </c>
      <c r="DB183" t="s">
        <v>191</v>
      </c>
      <c r="DC183" t="s">
        <v>192</v>
      </c>
      <c r="DD183" t="s">
        <v>191</v>
      </c>
      <c r="DE183" t="s">
        <v>193</v>
      </c>
      <c r="DN183" s="15" t="s">
        <v>196</v>
      </c>
      <c r="DO183" s="15" t="s">
        <v>218</v>
      </c>
      <c r="DQ183" s="15" t="s">
        <v>297</v>
      </c>
      <c r="DY183" t="s">
        <v>220</v>
      </c>
      <c r="DZ183" s="11" t="s">
        <v>221</v>
      </c>
      <c r="EC183" s="11" t="s">
        <v>222</v>
      </c>
      <c r="ED183" s="11" t="s">
        <v>223</v>
      </c>
      <c r="EH183" s="3" t="s">
        <v>224</v>
      </c>
      <c r="EJ183" s="3" t="s">
        <v>254</v>
      </c>
      <c r="EO183" t="s">
        <v>201</v>
      </c>
      <c r="EP183" t="s">
        <v>240</v>
      </c>
    </row>
    <row r="184" spans="1:149" x14ac:dyDescent="0.3">
      <c r="A184" t="s">
        <v>283</v>
      </c>
      <c r="B184" s="5">
        <v>21</v>
      </c>
      <c r="C184" s="5" t="s">
        <v>278</v>
      </c>
      <c r="D184" s="55" t="s">
        <v>152</v>
      </c>
      <c r="E184" s="5" t="s">
        <v>257</v>
      </c>
      <c r="F184" t="s">
        <v>338</v>
      </c>
      <c r="G184" t="s">
        <v>288</v>
      </c>
      <c r="H184" s="55" t="s">
        <v>230</v>
      </c>
      <c r="J184" s="3" t="s">
        <v>158</v>
      </c>
      <c r="K184" s="3" t="s">
        <v>159</v>
      </c>
      <c r="P184" s="5" t="s">
        <v>259</v>
      </c>
      <c r="Q184" s="5" t="s">
        <v>160</v>
      </c>
      <c r="R184" s="5" t="s">
        <v>246</v>
      </c>
      <c r="W184" t="s">
        <v>274</v>
      </c>
      <c r="Y184" t="s">
        <v>212</v>
      </c>
      <c r="AB184" s="7" t="s">
        <v>158</v>
      </c>
      <c r="AC184" s="7" t="s">
        <v>158</v>
      </c>
      <c r="AD184" s="7" t="s">
        <v>158</v>
      </c>
      <c r="AE184" s="7" t="s">
        <v>158</v>
      </c>
      <c r="AF184" s="7" t="s">
        <v>158</v>
      </c>
      <c r="AH184" t="s">
        <v>165</v>
      </c>
      <c r="AL184" s="9" t="s">
        <v>166</v>
      </c>
      <c r="AM184" s="9" t="s">
        <v>167</v>
      </c>
      <c r="AN184" s="9" t="s">
        <v>168</v>
      </c>
      <c r="AO184" s="9" t="s">
        <v>232</v>
      </c>
      <c r="AP184" s="9" t="s">
        <v>169</v>
      </c>
      <c r="AX184" t="s">
        <v>171</v>
      </c>
      <c r="AY184" t="s">
        <v>172</v>
      </c>
      <c r="BB184" t="s">
        <v>174</v>
      </c>
      <c r="BC184" t="s">
        <v>175</v>
      </c>
      <c r="BD184" t="s">
        <v>176</v>
      </c>
      <c r="BE184" t="s">
        <v>177</v>
      </c>
      <c r="BF184" t="s">
        <v>260</v>
      </c>
      <c r="BG184" t="s">
        <v>178</v>
      </c>
      <c r="BH184" t="s">
        <v>179</v>
      </c>
      <c r="BJ184" t="s">
        <v>247</v>
      </c>
      <c r="BL184" t="s">
        <v>158</v>
      </c>
      <c r="BM184" t="s">
        <v>281</v>
      </c>
      <c r="BS184" s="5" t="s">
        <v>353</v>
      </c>
      <c r="BT184" s="5" t="s">
        <v>269</v>
      </c>
      <c r="BU184" t="s">
        <v>184</v>
      </c>
      <c r="BW184" t="s">
        <v>296</v>
      </c>
      <c r="BY184" s="11" t="s">
        <v>185</v>
      </c>
      <c r="BZ184" s="11" t="s">
        <v>166</v>
      </c>
      <c r="CA184" s="11" t="s">
        <v>168</v>
      </c>
      <c r="CC184" t="s">
        <v>186</v>
      </c>
      <c r="CD184" t="s">
        <v>187</v>
      </c>
      <c r="CE184" t="s">
        <v>188</v>
      </c>
      <c r="CF184" t="s">
        <v>189</v>
      </c>
      <c r="CG184" t="s">
        <v>236</v>
      </c>
      <c r="CI184" s="13" t="s">
        <v>276</v>
      </c>
      <c r="CT184" t="s">
        <v>192</v>
      </c>
      <c r="CU184" t="s">
        <v>191</v>
      </c>
      <c r="CV184" t="s">
        <v>191</v>
      </c>
      <c r="CW184" t="s">
        <v>191</v>
      </c>
      <c r="CX184" t="s">
        <v>191</v>
      </c>
      <c r="CY184" t="s">
        <v>192</v>
      </c>
      <c r="CZ184" t="s">
        <v>192</v>
      </c>
      <c r="DA184" t="s">
        <v>192</v>
      </c>
      <c r="DB184" t="s">
        <v>192</v>
      </c>
      <c r="DC184" t="s">
        <v>192</v>
      </c>
      <c r="DD184" t="s">
        <v>191</v>
      </c>
      <c r="DE184" t="s">
        <v>193</v>
      </c>
      <c r="DF184" t="s">
        <v>194</v>
      </c>
      <c r="DM184" s="15" t="s">
        <v>195</v>
      </c>
      <c r="DO184" s="15" t="s">
        <v>218</v>
      </c>
      <c r="DR184" s="15" t="s">
        <v>293</v>
      </c>
      <c r="DY184" t="s">
        <v>220</v>
      </c>
      <c r="DZ184" s="11" t="s">
        <v>221</v>
      </c>
      <c r="EA184" s="11" t="s">
        <v>199</v>
      </c>
      <c r="EB184" s="11" t="s">
        <v>252</v>
      </c>
      <c r="ED184" s="11" t="s">
        <v>223</v>
      </c>
      <c r="EG184" s="3" t="s">
        <v>200</v>
      </c>
      <c r="EH184" s="3" t="s">
        <v>224</v>
      </c>
      <c r="EI184" s="3" t="s">
        <v>225</v>
      </c>
      <c r="EO184" t="s">
        <v>201</v>
      </c>
      <c r="EQ184" t="s">
        <v>241</v>
      </c>
    </row>
    <row r="185" spans="1:149" x14ac:dyDescent="0.3">
      <c r="A185" t="s">
        <v>283</v>
      </c>
      <c r="B185" s="5">
        <v>19</v>
      </c>
      <c r="C185" s="5" t="s">
        <v>278</v>
      </c>
      <c r="D185" s="55" t="s">
        <v>152</v>
      </c>
      <c r="E185" s="5" t="s">
        <v>257</v>
      </c>
      <c r="F185" t="s">
        <v>243</v>
      </c>
      <c r="G185" t="s">
        <v>299</v>
      </c>
      <c r="H185" s="55" t="s">
        <v>245</v>
      </c>
      <c r="J185" s="3" t="s">
        <v>158</v>
      </c>
      <c r="R185" s="5" t="s">
        <v>246</v>
      </c>
      <c r="Y185" t="s">
        <v>212</v>
      </c>
      <c r="AB185" s="7" t="s">
        <v>158</v>
      </c>
      <c r="AC185" s="7" t="s">
        <v>158</v>
      </c>
      <c r="AD185" s="7" t="s">
        <v>158</v>
      </c>
      <c r="AE185" s="7" t="s">
        <v>158</v>
      </c>
      <c r="AF185" s="7" t="s">
        <v>158</v>
      </c>
      <c r="AG185" s="7" t="s">
        <v>158</v>
      </c>
      <c r="AL185" s="9" t="s">
        <v>166</v>
      </c>
      <c r="AM185" s="9" t="s">
        <v>167</v>
      </c>
      <c r="AN185" s="9" t="s">
        <v>168</v>
      </c>
      <c r="AP185" s="9" t="s">
        <v>169</v>
      </c>
      <c r="AQ185" s="9" t="s">
        <v>275</v>
      </c>
      <c r="AW185" t="s">
        <v>170</v>
      </c>
      <c r="AX185" t="s">
        <v>171</v>
      </c>
      <c r="AY185" t="s">
        <v>172</v>
      </c>
      <c r="BA185" t="s">
        <v>173</v>
      </c>
      <c r="BB185" t="s">
        <v>174</v>
      </c>
      <c r="BC185" t="s">
        <v>175</v>
      </c>
      <c r="BD185" t="s">
        <v>176</v>
      </c>
      <c r="BE185" t="s">
        <v>177</v>
      </c>
      <c r="BG185" t="s">
        <v>178</v>
      </c>
      <c r="BH185" t="s">
        <v>179</v>
      </c>
      <c r="BJ185" t="s">
        <v>247</v>
      </c>
      <c r="BK185" t="s">
        <v>181</v>
      </c>
      <c r="BL185" t="s">
        <v>158</v>
      </c>
      <c r="BS185" s="5" t="s">
        <v>182</v>
      </c>
      <c r="BT185" s="5" t="s">
        <v>249</v>
      </c>
      <c r="BY185" s="11" t="s">
        <v>185</v>
      </c>
      <c r="BZ185" s="11" t="s">
        <v>166</v>
      </c>
      <c r="CA185" s="11" t="s">
        <v>168</v>
      </c>
      <c r="CC185" t="s">
        <v>186</v>
      </c>
      <c r="CD185" t="s">
        <v>187</v>
      </c>
      <c r="CE185" t="s">
        <v>188</v>
      </c>
      <c r="CF185" t="s">
        <v>189</v>
      </c>
      <c r="CI185" s="13" t="s">
        <v>215</v>
      </c>
      <c r="CK185" s="13" t="s">
        <v>263</v>
      </c>
      <c r="CN185" s="13" t="s">
        <v>291</v>
      </c>
      <c r="CO185" s="13" t="s">
        <v>264</v>
      </c>
      <c r="CT185" t="s">
        <v>192</v>
      </c>
      <c r="CU185" t="s">
        <v>191</v>
      </c>
      <c r="CV185" t="s">
        <v>191</v>
      </c>
      <c r="CW185" t="s">
        <v>191</v>
      </c>
      <c r="CX185" t="s">
        <v>191</v>
      </c>
      <c r="CY185" t="s">
        <v>192</v>
      </c>
      <c r="CZ185" t="s">
        <v>191</v>
      </c>
      <c r="DA185" t="s">
        <v>192</v>
      </c>
      <c r="DB185" t="s">
        <v>192</v>
      </c>
      <c r="DC185" t="s">
        <v>192</v>
      </c>
      <c r="DD185" t="s">
        <v>192</v>
      </c>
      <c r="DE185" t="s">
        <v>193</v>
      </c>
      <c r="DF185" t="s">
        <v>194</v>
      </c>
      <c r="DH185" t="s">
        <v>313</v>
      </c>
      <c r="DM185" s="15" t="s">
        <v>195</v>
      </c>
      <c r="DN185" s="15" t="s">
        <v>196</v>
      </c>
      <c r="DO185" s="15" t="s">
        <v>218</v>
      </c>
      <c r="DY185" t="s">
        <v>251</v>
      </c>
      <c r="DZ185" s="11" t="s">
        <v>221</v>
      </c>
      <c r="EA185" s="11" t="s">
        <v>199</v>
      </c>
      <c r="EB185" s="11" t="s">
        <v>252</v>
      </c>
      <c r="EC185" s="11" t="s">
        <v>222</v>
      </c>
      <c r="ED185" s="11" t="s">
        <v>223</v>
      </c>
      <c r="EG185" s="3" t="s">
        <v>200</v>
      </c>
      <c r="EH185" s="3" t="s">
        <v>224</v>
      </c>
      <c r="ER185" t="s">
        <v>277</v>
      </c>
    </row>
    <row r="186" spans="1:149" x14ac:dyDescent="0.3">
      <c r="A186" t="s">
        <v>283</v>
      </c>
      <c r="B186" s="5">
        <v>46</v>
      </c>
      <c r="C186" s="5" t="s">
        <v>151</v>
      </c>
      <c r="D186" s="55" t="s">
        <v>204</v>
      </c>
      <c r="E186" s="5" t="s">
        <v>257</v>
      </c>
      <c r="F186" t="s">
        <v>228</v>
      </c>
      <c r="G186" t="s">
        <v>244</v>
      </c>
      <c r="H186" s="55" t="s">
        <v>156</v>
      </c>
      <c r="I186" t="s">
        <v>279</v>
      </c>
      <c r="M186" s="3" t="s">
        <v>210</v>
      </c>
      <c r="X186" t="s">
        <v>212</v>
      </c>
      <c r="AE186" s="7" t="s">
        <v>210</v>
      </c>
      <c r="AH186" t="s">
        <v>165</v>
      </c>
      <c r="AP186" s="9" t="s">
        <v>169</v>
      </c>
      <c r="AW186" t="s">
        <v>170</v>
      </c>
      <c r="BG186" t="s">
        <v>178</v>
      </c>
      <c r="BO186" t="s">
        <v>210</v>
      </c>
      <c r="BS186" s="5" t="s">
        <v>282</v>
      </c>
      <c r="BT186" s="5" t="s">
        <v>249</v>
      </c>
      <c r="BV186" t="s">
        <v>214</v>
      </c>
      <c r="BY186" s="11" t="s">
        <v>185</v>
      </c>
      <c r="CH186" t="s">
        <v>237</v>
      </c>
      <c r="CI186" s="13" t="s">
        <v>190</v>
      </c>
      <c r="CT186" t="s">
        <v>191</v>
      </c>
      <c r="CU186" t="s">
        <v>191</v>
      </c>
      <c r="CV186" t="s">
        <v>191</v>
      </c>
      <c r="CW186" t="s">
        <v>191</v>
      </c>
      <c r="CX186" t="s">
        <v>191</v>
      </c>
      <c r="CY186" t="s">
        <v>192</v>
      </c>
      <c r="CZ186" t="s">
        <v>192</v>
      </c>
      <c r="DA186" t="s">
        <v>192</v>
      </c>
      <c r="DB186" t="s">
        <v>192</v>
      </c>
      <c r="DC186" t="s">
        <v>192</v>
      </c>
      <c r="DD186" t="s">
        <v>192</v>
      </c>
      <c r="DE186" t="s">
        <v>193</v>
      </c>
      <c r="DG186" t="s">
        <v>238</v>
      </c>
      <c r="DM186" s="15" t="s">
        <v>195</v>
      </c>
      <c r="DY186" t="s">
        <v>220</v>
      </c>
      <c r="EA186" s="11" t="s">
        <v>199</v>
      </c>
      <c r="EG186" s="3" t="s">
        <v>200</v>
      </c>
      <c r="EQ186" t="s">
        <v>241</v>
      </c>
    </row>
    <row r="187" spans="1:149" x14ac:dyDescent="0.3">
      <c r="A187" t="s">
        <v>283</v>
      </c>
      <c r="B187" s="5">
        <v>20</v>
      </c>
      <c r="C187" s="5" t="s">
        <v>278</v>
      </c>
      <c r="D187" s="55" t="s">
        <v>152</v>
      </c>
      <c r="E187" s="5" t="s">
        <v>257</v>
      </c>
      <c r="F187" t="s">
        <v>228</v>
      </c>
      <c r="H187" s="55" t="s">
        <v>230</v>
      </c>
      <c r="J187" s="3" t="s">
        <v>158</v>
      </c>
      <c r="K187" s="3" t="s">
        <v>159</v>
      </c>
      <c r="Q187" s="5" t="s">
        <v>160</v>
      </c>
      <c r="T187" s="5" t="s">
        <v>315</v>
      </c>
      <c r="W187" t="s">
        <v>161</v>
      </c>
      <c r="Y187" t="s">
        <v>212</v>
      </c>
      <c r="AB187" s="7" t="s">
        <v>158</v>
      </c>
      <c r="AC187" s="7" t="s">
        <v>158</v>
      </c>
      <c r="AD187" s="7" t="s">
        <v>158</v>
      </c>
      <c r="AE187" s="7" t="s">
        <v>158</v>
      </c>
      <c r="AF187" s="7" t="s">
        <v>158</v>
      </c>
      <c r="AG187" s="7" t="s">
        <v>158</v>
      </c>
      <c r="AI187" t="s">
        <v>231</v>
      </c>
      <c r="AJ187" t="s">
        <v>309</v>
      </c>
      <c r="AL187" s="9" t="s">
        <v>166</v>
      </c>
      <c r="AM187" s="9" t="s">
        <v>167</v>
      </c>
      <c r="AO187" s="9" t="s">
        <v>232</v>
      </c>
      <c r="AW187" t="s">
        <v>170</v>
      </c>
      <c r="AX187" t="s">
        <v>171</v>
      </c>
      <c r="BB187" t="s">
        <v>174</v>
      </c>
      <c r="BC187" t="s">
        <v>175</v>
      </c>
      <c r="BD187" t="s">
        <v>176</v>
      </c>
      <c r="BE187" t="s">
        <v>177</v>
      </c>
      <c r="BF187" t="s">
        <v>260</v>
      </c>
      <c r="BL187" t="s">
        <v>158</v>
      </c>
      <c r="BS187" s="5" t="s">
        <v>234</v>
      </c>
      <c r="BT187" s="5" t="s">
        <v>183</v>
      </c>
      <c r="BW187" t="s">
        <v>296</v>
      </c>
      <c r="BY187" s="11" t="s">
        <v>185</v>
      </c>
      <c r="BZ187" s="11" t="s">
        <v>166</v>
      </c>
      <c r="CC187" t="s">
        <v>186</v>
      </c>
      <c r="CD187" t="s">
        <v>187</v>
      </c>
      <c r="CE187" t="s">
        <v>188</v>
      </c>
      <c r="CG187" t="s">
        <v>236</v>
      </c>
      <c r="CI187" s="13" t="s">
        <v>190</v>
      </c>
      <c r="CT187" t="s">
        <v>191</v>
      </c>
      <c r="CU187" t="s">
        <v>191</v>
      </c>
      <c r="CV187" t="s">
        <v>191</v>
      </c>
      <c r="CW187" t="s">
        <v>191</v>
      </c>
      <c r="CX187" t="s">
        <v>192</v>
      </c>
      <c r="CY187" t="s">
        <v>192</v>
      </c>
      <c r="CZ187" t="s">
        <v>192</v>
      </c>
      <c r="DA187" t="s">
        <v>192</v>
      </c>
      <c r="DB187" t="s">
        <v>192</v>
      </c>
      <c r="DC187" t="s">
        <v>192</v>
      </c>
      <c r="DD187" t="s">
        <v>191</v>
      </c>
      <c r="DE187" t="s">
        <v>193</v>
      </c>
      <c r="DF187" t="s">
        <v>194</v>
      </c>
      <c r="DM187" s="15" t="s">
        <v>195</v>
      </c>
      <c r="DN187" s="15" t="s">
        <v>196</v>
      </c>
      <c r="DP187" s="15" t="s">
        <v>197</v>
      </c>
      <c r="DY187" t="s">
        <v>251</v>
      </c>
      <c r="DZ187" s="11" t="s">
        <v>221</v>
      </c>
      <c r="EA187" s="11" t="s">
        <v>199</v>
      </c>
      <c r="EC187" s="11" t="s">
        <v>222</v>
      </c>
      <c r="EG187" s="3" t="s">
        <v>200</v>
      </c>
      <c r="EH187" s="3" t="s">
        <v>224</v>
      </c>
      <c r="EQ187" t="s">
        <v>241</v>
      </c>
    </row>
    <row r="188" spans="1:149" x14ac:dyDescent="0.3">
      <c r="A188" t="s">
        <v>283</v>
      </c>
      <c r="B188" s="5">
        <v>60</v>
      </c>
      <c r="C188" s="5" t="s">
        <v>151</v>
      </c>
      <c r="D188" s="55" t="s">
        <v>320</v>
      </c>
      <c r="E188" s="5" t="s">
        <v>153</v>
      </c>
      <c r="F188" t="s">
        <v>383</v>
      </c>
      <c r="G188" t="s">
        <v>299</v>
      </c>
      <c r="H188" s="55" t="s">
        <v>230</v>
      </c>
      <c r="M188" s="3" t="s">
        <v>210</v>
      </c>
      <c r="R188" s="5" t="s">
        <v>246</v>
      </c>
      <c r="W188" t="s">
        <v>161</v>
      </c>
      <c r="X188" t="s">
        <v>163</v>
      </c>
      <c r="AA188" t="s">
        <v>274</v>
      </c>
      <c r="AC188" s="7" t="s">
        <v>210</v>
      </c>
      <c r="AD188" s="7" t="s">
        <v>210</v>
      </c>
      <c r="AE188" s="7" t="s">
        <v>210</v>
      </c>
      <c r="AH188" t="s">
        <v>165</v>
      </c>
      <c r="AL188" s="9" t="s">
        <v>166</v>
      </c>
      <c r="AM188" s="9" t="s">
        <v>167</v>
      </c>
      <c r="AN188" s="9" t="s">
        <v>168</v>
      </c>
      <c r="AW188" t="s">
        <v>170</v>
      </c>
      <c r="AY188" t="s">
        <v>172</v>
      </c>
      <c r="BB188" t="s">
        <v>174</v>
      </c>
      <c r="BD188" t="s">
        <v>176</v>
      </c>
      <c r="BF188" t="s">
        <v>260</v>
      </c>
      <c r="BK188" t="s">
        <v>181</v>
      </c>
      <c r="BO188" t="s">
        <v>210</v>
      </c>
      <c r="BS188" s="5" t="s">
        <v>248</v>
      </c>
      <c r="BT188" s="5" t="s">
        <v>249</v>
      </c>
      <c r="BY188" s="11" t="s">
        <v>185</v>
      </c>
      <c r="CD188" t="s">
        <v>187</v>
      </c>
      <c r="CI188" s="13" t="s">
        <v>276</v>
      </c>
      <c r="CT188" t="s">
        <v>191</v>
      </c>
      <c r="CU188" t="s">
        <v>192</v>
      </c>
      <c r="CV188" t="s">
        <v>191</v>
      </c>
      <c r="CW188" t="s">
        <v>191</v>
      </c>
      <c r="CX188" t="s">
        <v>191</v>
      </c>
      <c r="CY188" t="s">
        <v>192</v>
      </c>
      <c r="CZ188" t="s">
        <v>192</v>
      </c>
      <c r="DA188" t="s">
        <v>192</v>
      </c>
      <c r="DB188" t="s">
        <v>192</v>
      </c>
      <c r="DC188" t="s">
        <v>192</v>
      </c>
      <c r="DD188" t="s">
        <v>192</v>
      </c>
      <c r="DE188" t="s">
        <v>193</v>
      </c>
      <c r="DM188" s="15" t="s">
        <v>195</v>
      </c>
      <c r="DN188" s="15" t="s">
        <v>196</v>
      </c>
      <c r="DO188" s="15" t="s">
        <v>218</v>
      </c>
      <c r="DY188" t="s">
        <v>220</v>
      </c>
      <c r="EC188" s="11" t="s">
        <v>222</v>
      </c>
      <c r="EG188" s="3" t="s">
        <v>200</v>
      </c>
      <c r="EO188" t="s">
        <v>201</v>
      </c>
    </row>
    <row r="189" spans="1:149" x14ac:dyDescent="0.3">
      <c r="A189" t="s">
        <v>150</v>
      </c>
      <c r="B189" s="5">
        <v>19</v>
      </c>
      <c r="C189" s="5" t="s">
        <v>278</v>
      </c>
      <c r="D189" s="55" t="s">
        <v>152</v>
      </c>
      <c r="E189" s="5" t="s">
        <v>257</v>
      </c>
      <c r="F189" t="s">
        <v>228</v>
      </c>
      <c r="G189" t="s">
        <v>273</v>
      </c>
      <c r="H189" s="55" t="s">
        <v>156</v>
      </c>
      <c r="I189" t="s">
        <v>157</v>
      </c>
      <c r="K189" s="3" t="s">
        <v>159</v>
      </c>
      <c r="T189" s="5" t="s">
        <v>315</v>
      </c>
      <c r="W189" t="s">
        <v>212</v>
      </c>
      <c r="AD189" s="7" t="s">
        <v>159</v>
      </c>
      <c r="AE189" s="7" t="s">
        <v>159</v>
      </c>
      <c r="AH189" t="s">
        <v>165</v>
      </c>
      <c r="AM189" s="9" t="s">
        <v>167</v>
      </c>
      <c r="AW189" t="s">
        <v>170</v>
      </c>
      <c r="AX189" t="s">
        <v>171</v>
      </c>
      <c r="AY189" t="s">
        <v>172</v>
      </c>
      <c r="AZ189" t="s">
        <v>213</v>
      </c>
      <c r="BB189" t="s">
        <v>174</v>
      </c>
      <c r="BD189" t="s">
        <v>176</v>
      </c>
      <c r="BE189" t="s">
        <v>177</v>
      </c>
      <c r="BH189" t="s">
        <v>179</v>
      </c>
      <c r="BN189" t="s">
        <v>159</v>
      </c>
      <c r="BS189" s="5" t="s">
        <v>261</v>
      </c>
      <c r="BT189" s="5" t="s">
        <v>183</v>
      </c>
      <c r="BY189" s="11" t="s">
        <v>185</v>
      </c>
      <c r="CF189" t="s">
        <v>189</v>
      </c>
      <c r="CG189" t="s">
        <v>236</v>
      </c>
      <c r="CH189" t="s">
        <v>237</v>
      </c>
      <c r="CI189" s="13" t="s">
        <v>190</v>
      </c>
      <c r="CT189" t="s">
        <v>192</v>
      </c>
      <c r="CU189" t="s">
        <v>191</v>
      </c>
      <c r="CV189" t="s">
        <v>191</v>
      </c>
      <c r="CW189" t="s">
        <v>191</v>
      </c>
      <c r="CX189" t="s">
        <v>191</v>
      </c>
      <c r="CY189" t="s">
        <v>192</v>
      </c>
      <c r="CZ189" t="s">
        <v>192</v>
      </c>
      <c r="DA189" t="s">
        <v>191</v>
      </c>
      <c r="DB189" t="s">
        <v>192</v>
      </c>
      <c r="DC189" t="s">
        <v>192</v>
      </c>
      <c r="DD189" t="s">
        <v>192</v>
      </c>
      <c r="DE189" t="s">
        <v>193</v>
      </c>
      <c r="DF189" t="s">
        <v>194</v>
      </c>
      <c r="DM189" s="15" t="s">
        <v>195</v>
      </c>
      <c r="DN189" s="15" t="s">
        <v>196</v>
      </c>
      <c r="DO189" s="15" t="s">
        <v>218</v>
      </c>
      <c r="DY189" t="s">
        <v>251</v>
      </c>
      <c r="DZ189" s="11" t="s">
        <v>221</v>
      </c>
      <c r="EJ189" s="3" t="s">
        <v>254</v>
      </c>
      <c r="EO189" t="s">
        <v>201</v>
      </c>
    </row>
    <row r="190" spans="1:149" x14ac:dyDescent="0.3">
      <c r="A190" t="s">
        <v>150</v>
      </c>
      <c r="B190" s="5">
        <v>19</v>
      </c>
      <c r="C190" s="5" t="s">
        <v>151</v>
      </c>
      <c r="D190" s="55" t="s">
        <v>152</v>
      </c>
      <c r="E190" s="5" t="s">
        <v>257</v>
      </c>
      <c r="F190" t="s">
        <v>384</v>
      </c>
      <c r="H190" s="55" t="s">
        <v>156</v>
      </c>
      <c r="I190" t="s">
        <v>292</v>
      </c>
      <c r="J190" s="3" t="s">
        <v>158</v>
      </c>
      <c r="K190" s="3" t="s">
        <v>159</v>
      </c>
      <c r="M190" s="3" t="s">
        <v>210</v>
      </c>
      <c r="R190" s="5" t="s">
        <v>246</v>
      </c>
      <c r="W190" t="s">
        <v>212</v>
      </c>
      <c r="X190" t="s">
        <v>212</v>
      </c>
      <c r="Y190" t="s">
        <v>212</v>
      </c>
      <c r="AA190" t="s">
        <v>212</v>
      </c>
      <c r="AB190" s="7" t="s">
        <v>159</v>
      </c>
      <c r="AC190" s="7" t="s">
        <v>159</v>
      </c>
      <c r="AD190" s="7" t="s">
        <v>159</v>
      </c>
      <c r="AE190" s="7" t="s">
        <v>159</v>
      </c>
      <c r="AF190" s="7" t="s">
        <v>159</v>
      </c>
      <c r="AG190" s="7" t="s">
        <v>159</v>
      </c>
      <c r="AH190" t="s">
        <v>165</v>
      </c>
      <c r="AN190" s="9" t="s">
        <v>168</v>
      </c>
      <c r="AO190" s="9" t="s">
        <v>232</v>
      </c>
      <c r="AX190" t="s">
        <v>171</v>
      </c>
      <c r="BG190" t="s">
        <v>178</v>
      </c>
      <c r="BL190" t="s">
        <v>158</v>
      </c>
      <c r="BO190" t="s">
        <v>210</v>
      </c>
      <c r="BS190" s="5" t="s">
        <v>261</v>
      </c>
      <c r="BT190" s="5" t="s">
        <v>183</v>
      </c>
      <c r="BV190" t="s">
        <v>214</v>
      </c>
      <c r="BY190" s="11" t="s">
        <v>185</v>
      </c>
      <c r="CD190" t="s">
        <v>187</v>
      </c>
      <c r="CG190" t="s">
        <v>236</v>
      </c>
      <c r="CI190" s="13" t="s">
        <v>215</v>
      </c>
      <c r="CJ190" s="13" t="s">
        <v>216</v>
      </c>
      <c r="CK190" s="13" t="s">
        <v>263</v>
      </c>
      <c r="CM190" s="13" t="s">
        <v>289</v>
      </c>
      <c r="CT190" t="s">
        <v>192</v>
      </c>
      <c r="CU190" t="s">
        <v>191</v>
      </c>
      <c r="CV190" t="s">
        <v>192</v>
      </c>
      <c r="CW190" t="s">
        <v>192</v>
      </c>
      <c r="CX190" t="s">
        <v>192</v>
      </c>
      <c r="CY190" t="s">
        <v>192</v>
      </c>
      <c r="CZ190" t="s">
        <v>192</v>
      </c>
      <c r="DA190" t="s">
        <v>192</v>
      </c>
      <c r="DB190" t="s">
        <v>191</v>
      </c>
      <c r="DC190" t="s">
        <v>192</v>
      </c>
      <c r="DD190" t="s">
        <v>191</v>
      </c>
      <c r="DE190" t="s">
        <v>193</v>
      </c>
      <c r="DF190" t="s">
        <v>194</v>
      </c>
      <c r="DI190" t="s">
        <v>305</v>
      </c>
      <c r="DJ190" t="s">
        <v>250</v>
      </c>
      <c r="DM190" s="15" t="s">
        <v>195</v>
      </c>
      <c r="DN190" s="15" t="s">
        <v>196</v>
      </c>
      <c r="DS190" s="15" t="s">
        <v>219</v>
      </c>
      <c r="DT190" s="15" t="s">
        <v>239</v>
      </c>
      <c r="DY190" t="s">
        <v>251</v>
      </c>
      <c r="EE190" s="11" t="s">
        <v>265</v>
      </c>
      <c r="EJ190" s="3" t="s">
        <v>254</v>
      </c>
      <c r="EK190" s="3" t="s">
        <v>266</v>
      </c>
      <c r="ER190" t="s">
        <v>277</v>
      </c>
    </row>
    <row r="191" spans="1:149" x14ac:dyDescent="0.3">
      <c r="A191" t="s">
        <v>283</v>
      </c>
      <c r="B191" s="5">
        <v>19</v>
      </c>
      <c r="C191" s="5" t="s">
        <v>151</v>
      </c>
      <c r="D191" s="55" t="s">
        <v>152</v>
      </c>
      <c r="E191" s="5" t="s">
        <v>153</v>
      </c>
      <c r="F191" t="s">
        <v>243</v>
      </c>
      <c r="G191" t="s">
        <v>355</v>
      </c>
      <c r="H191" s="55" t="s">
        <v>156</v>
      </c>
      <c r="I191" t="s">
        <v>157</v>
      </c>
      <c r="J191" s="3" t="s">
        <v>158</v>
      </c>
      <c r="R191" s="5" t="s">
        <v>246</v>
      </c>
      <c r="W191" t="s">
        <v>162</v>
      </c>
      <c r="X191" t="s">
        <v>162</v>
      </c>
      <c r="Y191" t="s">
        <v>163</v>
      </c>
      <c r="Z191" t="s">
        <v>162</v>
      </c>
      <c r="AA191" t="s">
        <v>162</v>
      </c>
      <c r="AB191" s="7" t="s">
        <v>158</v>
      </c>
      <c r="AC191" s="7" t="s">
        <v>158</v>
      </c>
      <c r="AD191" s="7" t="s">
        <v>158</v>
      </c>
      <c r="AE191" s="7" t="s">
        <v>158</v>
      </c>
      <c r="AF191" s="7" t="s">
        <v>158</v>
      </c>
      <c r="AG191" s="7" t="s">
        <v>158</v>
      </c>
      <c r="AH191" t="s">
        <v>165</v>
      </c>
      <c r="AL191" s="9" t="s">
        <v>166</v>
      </c>
      <c r="AM191" s="9" t="s">
        <v>167</v>
      </c>
      <c r="AN191" s="9" t="s">
        <v>168</v>
      </c>
      <c r="AW191" t="s">
        <v>170</v>
      </c>
      <c r="AX191" t="s">
        <v>171</v>
      </c>
      <c r="AY191" t="s">
        <v>172</v>
      </c>
      <c r="AZ191" t="s">
        <v>213</v>
      </c>
      <c r="BB191" t="s">
        <v>174</v>
      </c>
      <c r="BC191" t="s">
        <v>175</v>
      </c>
      <c r="BD191" t="s">
        <v>176</v>
      </c>
      <c r="BE191" t="s">
        <v>177</v>
      </c>
      <c r="BF191" t="s">
        <v>260</v>
      </c>
      <c r="BH191" t="s">
        <v>179</v>
      </c>
      <c r="BL191" t="s">
        <v>158</v>
      </c>
      <c r="BN191" t="s">
        <v>159</v>
      </c>
      <c r="BS191" s="5" t="s">
        <v>248</v>
      </c>
      <c r="BT191" s="5" t="s">
        <v>249</v>
      </c>
      <c r="BU191" t="s">
        <v>184</v>
      </c>
      <c r="BY191" s="11" t="s">
        <v>185</v>
      </c>
      <c r="BZ191" s="11" t="s">
        <v>166</v>
      </c>
      <c r="CA191" s="11" t="s">
        <v>168</v>
      </c>
      <c r="CC191" t="s">
        <v>186</v>
      </c>
      <c r="CD191" t="s">
        <v>187</v>
      </c>
      <c r="CE191" t="s">
        <v>188</v>
      </c>
      <c r="CF191" t="s">
        <v>189</v>
      </c>
      <c r="CI191" s="13" t="s">
        <v>215</v>
      </c>
      <c r="CJ191" s="13" t="s">
        <v>216</v>
      </c>
      <c r="CK191" s="13" t="s">
        <v>263</v>
      </c>
      <c r="CL191" s="13" t="s">
        <v>270</v>
      </c>
      <c r="CM191" s="13" t="s">
        <v>289</v>
      </c>
      <c r="CN191" s="13" t="s">
        <v>291</v>
      </c>
      <c r="CT191" t="s">
        <v>192</v>
      </c>
      <c r="CU191" t="s">
        <v>192</v>
      </c>
      <c r="CV191" t="s">
        <v>191</v>
      </c>
      <c r="CW191" t="s">
        <v>191</v>
      </c>
      <c r="CX191" t="s">
        <v>192</v>
      </c>
      <c r="CY191" t="s">
        <v>191</v>
      </c>
      <c r="CZ191" t="s">
        <v>192</v>
      </c>
      <c r="DA191" t="s">
        <v>192</v>
      </c>
      <c r="DB191" t="s">
        <v>192</v>
      </c>
      <c r="DC191" t="s">
        <v>192</v>
      </c>
      <c r="DD191" t="s">
        <v>191</v>
      </c>
      <c r="DE191" t="s">
        <v>193</v>
      </c>
      <c r="DF191" t="s">
        <v>194</v>
      </c>
      <c r="DM191" s="15" t="s">
        <v>195</v>
      </c>
      <c r="DO191" s="15" t="s">
        <v>218</v>
      </c>
      <c r="DP191" s="15" t="s">
        <v>197</v>
      </c>
      <c r="DY191" t="s">
        <v>198</v>
      </c>
      <c r="DZ191" s="11" t="s">
        <v>221</v>
      </c>
      <c r="EA191" s="11" t="s">
        <v>199</v>
      </c>
      <c r="EB191" s="11" t="s">
        <v>252</v>
      </c>
      <c r="ED191" s="11" t="s">
        <v>223</v>
      </c>
      <c r="EG191" s="3" t="s">
        <v>200</v>
      </c>
      <c r="EO191" t="s">
        <v>201</v>
      </c>
    </row>
    <row r="192" spans="1:149" x14ac:dyDescent="0.3">
      <c r="A192" t="s">
        <v>150</v>
      </c>
      <c r="B192" s="5">
        <v>25</v>
      </c>
      <c r="C192" s="5" t="s">
        <v>151</v>
      </c>
      <c r="D192" s="55" t="s">
        <v>204</v>
      </c>
      <c r="E192" s="5" t="s">
        <v>153</v>
      </c>
      <c r="F192" t="s">
        <v>385</v>
      </c>
      <c r="G192" t="s">
        <v>355</v>
      </c>
      <c r="H192" s="55" t="s">
        <v>156</v>
      </c>
      <c r="I192" t="s">
        <v>292</v>
      </c>
      <c r="J192" s="3" t="s">
        <v>158</v>
      </c>
      <c r="K192" s="3" t="s">
        <v>159</v>
      </c>
      <c r="L192" s="3" t="s">
        <v>209</v>
      </c>
      <c r="P192" s="5" t="s">
        <v>259</v>
      </c>
      <c r="R192" s="5" t="s">
        <v>246</v>
      </c>
      <c r="W192" t="s">
        <v>161</v>
      </c>
      <c r="X192" t="s">
        <v>162</v>
      </c>
      <c r="Y192" t="s">
        <v>163</v>
      </c>
      <c r="Z192" t="s">
        <v>162</v>
      </c>
      <c r="AA192" t="s">
        <v>162</v>
      </c>
      <c r="AB192" s="7" t="s">
        <v>158</v>
      </c>
      <c r="AC192" s="7" t="s">
        <v>158</v>
      </c>
      <c r="AD192" s="7" t="s">
        <v>158</v>
      </c>
      <c r="AE192" s="7" t="s">
        <v>158</v>
      </c>
      <c r="AF192" s="7" t="s">
        <v>158</v>
      </c>
      <c r="AG192" s="7" t="s">
        <v>158</v>
      </c>
      <c r="AH192" t="s">
        <v>165</v>
      </c>
      <c r="AL192" s="9" t="s">
        <v>166</v>
      </c>
      <c r="AM192" s="9" t="s">
        <v>167</v>
      </c>
      <c r="AO192" s="9" t="s">
        <v>232</v>
      </c>
      <c r="AR192" s="9" t="s">
        <v>233</v>
      </c>
      <c r="AW192" t="s">
        <v>170</v>
      </c>
      <c r="AX192" t="s">
        <v>171</v>
      </c>
      <c r="AY192" t="s">
        <v>172</v>
      </c>
      <c r="BB192" t="s">
        <v>174</v>
      </c>
      <c r="BD192" t="s">
        <v>176</v>
      </c>
      <c r="BE192" t="s">
        <v>177</v>
      </c>
      <c r="BF192" t="s">
        <v>260</v>
      </c>
      <c r="BH192" t="s">
        <v>179</v>
      </c>
      <c r="BL192" t="s">
        <v>158</v>
      </c>
      <c r="BS192" s="5" t="s">
        <v>282</v>
      </c>
      <c r="BT192" s="5" t="s">
        <v>249</v>
      </c>
      <c r="BW192" t="s">
        <v>296</v>
      </c>
      <c r="BY192" s="11" t="s">
        <v>185</v>
      </c>
      <c r="CC192" t="s">
        <v>186</v>
      </c>
      <c r="CD192" t="s">
        <v>187</v>
      </c>
      <c r="CE192" t="s">
        <v>188</v>
      </c>
      <c r="CF192" t="s">
        <v>189</v>
      </c>
      <c r="CI192" s="13" t="s">
        <v>215</v>
      </c>
      <c r="CJ192" s="13" t="s">
        <v>216</v>
      </c>
      <c r="CL192" s="13" t="s">
        <v>270</v>
      </c>
      <c r="CM192" s="13" t="s">
        <v>289</v>
      </c>
      <c r="CO192" s="13" t="s">
        <v>264</v>
      </c>
      <c r="CR192" s="13" t="s">
        <v>271</v>
      </c>
      <c r="CS192" s="13" t="s">
        <v>272</v>
      </c>
      <c r="CT192" t="s">
        <v>192</v>
      </c>
      <c r="CU192" t="s">
        <v>191</v>
      </c>
      <c r="CV192" t="s">
        <v>192</v>
      </c>
      <c r="CW192" t="s">
        <v>192</v>
      </c>
      <c r="CX192" t="s">
        <v>192</v>
      </c>
      <c r="CY192" t="s">
        <v>192</v>
      </c>
      <c r="CZ192" t="s">
        <v>192</v>
      </c>
      <c r="DA192" t="s">
        <v>192</v>
      </c>
      <c r="DB192" t="s">
        <v>191</v>
      </c>
      <c r="DC192" t="s">
        <v>192</v>
      </c>
      <c r="DD192" t="s">
        <v>192</v>
      </c>
      <c r="DE192" t="s">
        <v>193</v>
      </c>
      <c r="DF192" t="s">
        <v>194</v>
      </c>
      <c r="DO192" s="15" t="s">
        <v>218</v>
      </c>
      <c r="DY192" t="s">
        <v>220</v>
      </c>
      <c r="DZ192" s="11" t="s">
        <v>221</v>
      </c>
      <c r="EA192" s="11" t="s">
        <v>199</v>
      </c>
      <c r="EB192" s="11" t="s">
        <v>252</v>
      </c>
      <c r="EC192" s="11" t="s">
        <v>222</v>
      </c>
      <c r="ED192" s="11" t="s">
        <v>223</v>
      </c>
      <c r="EH192" s="3" t="s">
        <v>224</v>
      </c>
      <c r="EI192" s="3" t="s">
        <v>225</v>
      </c>
      <c r="EL192" s="3" t="s">
        <v>226</v>
      </c>
      <c r="EN192" s="3" t="s">
        <v>255</v>
      </c>
      <c r="EO192" t="s">
        <v>201</v>
      </c>
      <c r="EP192" t="s">
        <v>240</v>
      </c>
      <c r="ER192" t="s">
        <v>277</v>
      </c>
    </row>
    <row r="193" spans="1:150" x14ac:dyDescent="0.3">
      <c r="A193" t="s">
        <v>150</v>
      </c>
      <c r="B193" s="5">
        <v>19</v>
      </c>
      <c r="C193" s="5" t="s">
        <v>278</v>
      </c>
      <c r="D193" s="55" t="s">
        <v>152</v>
      </c>
      <c r="E193" s="5" t="s">
        <v>257</v>
      </c>
      <c r="F193" t="s">
        <v>228</v>
      </c>
      <c r="G193" t="s">
        <v>299</v>
      </c>
      <c r="H193" s="55" t="s">
        <v>230</v>
      </c>
      <c r="J193" s="3" t="s">
        <v>158</v>
      </c>
      <c r="T193" s="5" t="s">
        <v>315</v>
      </c>
      <c r="Y193" t="s">
        <v>163</v>
      </c>
      <c r="AB193" s="7" t="s">
        <v>158</v>
      </c>
      <c r="AD193" s="7" t="s">
        <v>158</v>
      </c>
      <c r="AF193" s="7" t="s">
        <v>158</v>
      </c>
      <c r="AH193" t="s">
        <v>165</v>
      </c>
      <c r="AN193" s="9" t="s">
        <v>168</v>
      </c>
      <c r="AO193" s="9" t="s">
        <v>232</v>
      </c>
      <c r="AW193" t="s">
        <v>170</v>
      </c>
      <c r="AX193" t="s">
        <v>171</v>
      </c>
      <c r="AY193" t="s">
        <v>172</v>
      </c>
      <c r="AZ193" t="s">
        <v>213</v>
      </c>
      <c r="BA193" t="s">
        <v>173</v>
      </c>
      <c r="BB193" t="s">
        <v>174</v>
      </c>
      <c r="BD193" t="s">
        <v>176</v>
      </c>
      <c r="BE193" t="s">
        <v>177</v>
      </c>
      <c r="BH193" t="s">
        <v>179</v>
      </c>
      <c r="BL193" t="s">
        <v>158</v>
      </c>
      <c r="BS193" s="5" t="s">
        <v>248</v>
      </c>
      <c r="BT193" s="5" t="s">
        <v>269</v>
      </c>
      <c r="BY193" s="11" t="s">
        <v>185</v>
      </c>
      <c r="CA193" s="11" t="s">
        <v>168</v>
      </c>
      <c r="CD193" t="s">
        <v>187</v>
      </c>
      <c r="CG193" t="s">
        <v>236</v>
      </c>
      <c r="CI193" s="13" t="s">
        <v>215</v>
      </c>
      <c r="CJ193" s="13" t="s">
        <v>216</v>
      </c>
      <c r="CM193" s="13" t="s">
        <v>289</v>
      </c>
      <c r="CO193" s="13" t="s">
        <v>264</v>
      </c>
      <c r="CT193" t="s">
        <v>192</v>
      </c>
      <c r="CU193" t="s">
        <v>192</v>
      </c>
      <c r="CV193" t="s">
        <v>191</v>
      </c>
      <c r="CW193" t="s">
        <v>191</v>
      </c>
      <c r="CX193" t="s">
        <v>191</v>
      </c>
      <c r="CY193" t="s">
        <v>192</v>
      </c>
      <c r="CZ193" t="s">
        <v>192</v>
      </c>
      <c r="DA193" t="s">
        <v>192</v>
      </c>
      <c r="DB193" t="s">
        <v>192</v>
      </c>
      <c r="DC193" t="s">
        <v>192</v>
      </c>
      <c r="DD193" t="s">
        <v>192</v>
      </c>
      <c r="DE193" t="s">
        <v>193</v>
      </c>
      <c r="DM193" s="15" t="s">
        <v>195</v>
      </c>
      <c r="DO193" s="15" t="s">
        <v>218</v>
      </c>
      <c r="DP193" s="15" t="s">
        <v>197</v>
      </c>
      <c r="DY193" t="s">
        <v>198</v>
      </c>
      <c r="DZ193" s="11" t="s">
        <v>221</v>
      </c>
      <c r="EA193" s="11" t="s">
        <v>199</v>
      </c>
      <c r="EE193" s="11" t="s">
        <v>265</v>
      </c>
      <c r="EG193" s="3" t="s">
        <v>200</v>
      </c>
      <c r="EP193" t="s">
        <v>240</v>
      </c>
      <c r="EQ193" t="s">
        <v>241</v>
      </c>
      <c r="ER193" t="s">
        <v>277</v>
      </c>
    </row>
    <row r="194" spans="1:150" x14ac:dyDescent="0.3">
      <c r="A194" t="s">
        <v>150</v>
      </c>
      <c r="B194" s="5">
        <v>38231084</v>
      </c>
      <c r="C194" s="5" t="s">
        <v>278</v>
      </c>
      <c r="D194" s="55" t="s">
        <v>204</v>
      </c>
      <c r="E194" s="5" t="s">
        <v>153</v>
      </c>
      <c r="F194" t="s">
        <v>243</v>
      </c>
      <c r="H194" s="55" t="s">
        <v>230</v>
      </c>
      <c r="I194" t="s">
        <v>268</v>
      </c>
      <c r="O194" s="3" t="s">
        <v>211</v>
      </c>
      <c r="R194" s="5" t="s">
        <v>246</v>
      </c>
      <c r="Z194" t="s">
        <v>274</v>
      </c>
      <c r="AB194" s="7" t="s">
        <v>211</v>
      </c>
      <c r="AH194" t="s">
        <v>165</v>
      </c>
      <c r="AS194" s="9" t="s">
        <v>300</v>
      </c>
      <c r="CI194" s="13" t="s">
        <v>276</v>
      </c>
      <c r="CT194" t="s">
        <v>191</v>
      </c>
      <c r="CU194" t="s">
        <v>191</v>
      </c>
      <c r="CV194" t="s">
        <v>191</v>
      </c>
      <c r="CW194" t="s">
        <v>191</v>
      </c>
      <c r="CX194" t="s">
        <v>191</v>
      </c>
      <c r="CY194" t="s">
        <v>191</v>
      </c>
      <c r="CZ194" t="s">
        <v>191</v>
      </c>
      <c r="DA194" t="s">
        <v>191</v>
      </c>
      <c r="DB194" t="s">
        <v>191</v>
      </c>
      <c r="DC194" t="s">
        <v>192</v>
      </c>
      <c r="DD194" t="s">
        <v>191</v>
      </c>
      <c r="DE194" t="s">
        <v>193</v>
      </c>
      <c r="DH194" t="s">
        <v>313</v>
      </c>
      <c r="DM194" s="15" t="s">
        <v>195</v>
      </c>
      <c r="DO194" s="15" t="s">
        <v>218</v>
      </c>
      <c r="DT194" s="15" t="s">
        <v>239</v>
      </c>
      <c r="DY194" t="s">
        <v>348</v>
      </c>
      <c r="DZ194" s="11" t="s">
        <v>221</v>
      </c>
      <c r="EJ194" s="3" t="s">
        <v>254</v>
      </c>
      <c r="EP194" t="s">
        <v>240</v>
      </c>
    </row>
    <row r="195" spans="1:150" x14ac:dyDescent="0.3">
      <c r="A195" t="s">
        <v>150</v>
      </c>
      <c r="B195" s="5">
        <v>49</v>
      </c>
      <c r="C195" s="5" t="s">
        <v>151</v>
      </c>
      <c r="D195" s="55" t="s">
        <v>204</v>
      </c>
      <c r="E195" s="5" t="s">
        <v>205</v>
      </c>
      <c r="F195" t="s">
        <v>338</v>
      </c>
      <c r="G195" t="s">
        <v>299</v>
      </c>
      <c r="H195" s="55" t="s">
        <v>230</v>
      </c>
      <c r="J195" s="3" t="s">
        <v>158</v>
      </c>
      <c r="K195" s="3" t="s">
        <v>159</v>
      </c>
      <c r="L195" s="3" t="s">
        <v>209</v>
      </c>
      <c r="M195" s="3" t="s">
        <v>210</v>
      </c>
      <c r="O195" s="3" t="s">
        <v>211</v>
      </c>
      <c r="R195" s="5" t="s">
        <v>246</v>
      </c>
      <c r="V195" s="5" t="s">
        <v>327</v>
      </c>
      <c r="W195" t="s">
        <v>161</v>
      </c>
      <c r="X195" t="s">
        <v>161</v>
      </c>
      <c r="Y195" t="s">
        <v>212</v>
      </c>
      <c r="AB195" s="7" t="s">
        <v>158</v>
      </c>
      <c r="AC195" s="7" t="s">
        <v>158</v>
      </c>
      <c r="AD195" s="7" t="s">
        <v>158</v>
      </c>
      <c r="AE195" s="7" t="s">
        <v>158</v>
      </c>
      <c r="AF195" s="7" t="s">
        <v>158</v>
      </c>
      <c r="AG195" s="7" t="s">
        <v>158</v>
      </c>
      <c r="AH195" t="s">
        <v>165</v>
      </c>
      <c r="AL195" s="9" t="s">
        <v>166</v>
      </c>
      <c r="AM195" s="9" t="s">
        <v>167</v>
      </c>
      <c r="AQ195" s="9" t="s">
        <v>275</v>
      </c>
      <c r="AW195" t="s">
        <v>170</v>
      </c>
      <c r="AX195" t="s">
        <v>171</v>
      </c>
      <c r="BB195" t="s">
        <v>174</v>
      </c>
      <c r="BC195" t="s">
        <v>175</v>
      </c>
      <c r="BD195" t="s">
        <v>176</v>
      </c>
      <c r="BE195" t="s">
        <v>177</v>
      </c>
      <c r="BF195" t="s">
        <v>260</v>
      </c>
      <c r="BG195" t="s">
        <v>178</v>
      </c>
      <c r="BI195" t="s">
        <v>180</v>
      </c>
      <c r="BL195" t="s">
        <v>158</v>
      </c>
      <c r="BS195" s="5" t="s">
        <v>248</v>
      </c>
      <c r="BT195" s="5" t="s">
        <v>249</v>
      </c>
      <c r="BU195" t="s">
        <v>184</v>
      </c>
      <c r="BZ195" s="11" t="s">
        <v>166</v>
      </c>
      <c r="CC195" t="s">
        <v>186</v>
      </c>
      <c r="CD195" t="s">
        <v>187</v>
      </c>
      <c r="CE195" t="s">
        <v>188</v>
      </c>
      <c r="CF195" t="s">
        <v>189</v>
      </c>
      <c r="CG195" t="s">
        <v>236</v>
      </c>
      <c r="CI195" s="13" t="s">
        <v>190</v>
      </c>
      <c r="CT195" t="s">
        <v>191</v>
      </c>
      <c r="CU195" t="s">
        <v>192</v>
      </c>
      <c r="CV195" t="s">
        <v>192</v>
      </c>
      <c r="CW195" t="s">
        <v>192</v>
      </c>
      <c r="CX195" t="s">
        <v>192</v>
      </c>
      <c r="CY195" t="s">
        <v>191</v>
      </c>
      <c r="CZ195" t="s">
        <v>192</v>
      </c>
      <c r="DA195" t="s">
        <v>192</v>
      </c>
      <c r="DB195" t="s">
        <v>191</v>
      </c>
      <c r="DC195" t="s">
        <v>192</v>
      </c>
      <c r="DD195" t="s">
        <v>192</v>
      </c>
      <c r="DE195" t="s">
        <v>193</v>
      </c>
      <c r="DF195" t="s">
        <v>194</v>
      </c>
      <c r="DM195" s="15" t="s">
        <v>195</v>
      </c>
      <c r="DN195" s="15" t="s">
        <v>196</v>
      </c>
      <c r="DO195" s="15" t="s">
        <v>218</v>
      </c>
      <c r="DY195" t="s">
        <v>220</v>
      </c>
      <c r="EA195" s="11" t="s">
        <v>199</v>
      </c>
      <c r="EB195" s="11" t="s">
        <v>252</v>
      </c>
      <c r="EC195" s="11" t="s">
        <v>222</v>
      </c>
      <c r="EH195" s="3" t="s">
        <v>224</v>
      </c>
      <c r="EI195" s="3" t="s">
        <v>225</v>
      </c>
      <c r="EJ195" s="3" t="s">
        <v>254</v>
      </c>
      <c r="EL195" s="3" t="s">
        <v>226</v>
      </c>
      <c r="EO195" t="s">
        <v>201</v>
      </c>
    </row>
    <row r="196" spans="1:150" x14ac:dyDescent="0.3">
      <c r="A196" t="s">
        <v>150</v>
      </c>
      <c r="B196" s="5">
        <v>52</v>
      </c>
      <c r="C196" s="5" t="s">
        <v>151</v>
      </c>
      <c r="D196" s="55" t="s">
        <v>204</v>
      </c>
      <c r="E196" s="5" t="s">
        <v>205</v>
      </c>
      <c r="F196" t="s">
        <v>228</v>
      </c>
      <c r="G196" t="s">
        <v>273</v>
      </c>
      <c r="H196" s="55" t="s">
        <v>156</v>
      </c>
      <c r="I196" t="s">
        <v>324</v>
      </c>
      <c r="J196" s="3" t="s">
        <v>158</v>
      </c>
      <c r="R196" s="5" t="s">
        <v>246</v>
      </c>
      <c r="Y196" t="s">
        <v>163</v>
      </c>
      <c r="AB196" s="7" t="s">
        <v>158</v>
      </c>
      <c r="AC196" s="7" t="s">
        <v>158</v>
      </c>
      <c r="AD196" s="7" t="s">
        <v>158</v>
      </c>
      <c r="AE196" s="7" t="s">
        <v>158</v>
      </c>
      <c r="AG196" s="7" t="s">
        <v>158</v>
      </c>
      <c r="AH196" t="s">
        <v>165</v>
      </c>
      <c r="AL196" s="9" t="s">
        <v>166</v>
      </c>
      <c r="AM196" s="9" t="s">
        <v>167</v>
      </c>
      <c r="AN196" s="9" t="s">
        <v>168</v>
      </c>
      <c r="AP196" s="9" t="s">
        <v>169</v>
      </c>
      <c r="AW196" t="s">
        <v>170</v>
      </c>
      <c r="AX196" t="s">
        <v>171</v>
      </c>
      <c r="AY196" t="s">
        <v>172</v>
      </c>
      <c r="AZ196" t="s">
        <v>213</v>
      </c>
      <c r="BB196" t="s">
        <v>174</v>
      </c>
      <c r="BD196" t="s">
        <v>176</v>
      </c>
      <c r="BG196" t="s">
        <v>178</v>
      </c>
      <c r="BK196" t="s">
        <v>181</v>
      </c>
      <c r="BL196" t="s">
        <v>158</v>
      </c>
      <c r="BS196" s="5" t="s">
        <v>282</v>
      </c>
      <c r="BT196" s="5" t="s">
        <v>183</v>
      </c>
      <c r="BU196" t="s">
        <v>184</v>
      </c>
      <c r="BY196" s="11" t="s">
        <v>185</v>
      </c>
      <c r="CC196" t="s">
        <v>186</v>
      </c>
      <c r="CI196" s="13" t="s">
        <v>215</v>
      </c>
      <c r="CJ196" s="13" t="s">
        <v>216</v>
      </c>
      <c r="CT196" t="s">
        <v>192</v>
      </c>
      <c r="CU196" t="s">
        <v>192</v>
      </c>
      <c r="CV196" t="s">
        <v>192</v>
      </c>
      <c r="CW196" t="s">
        <v>191</v>
      </c>
      <c r="CX196" t="s">
        <v>192</v>
      </c>
      <c r="CY196" t="s">
        <v>192</v>
      </c>
      <c r="CZ196" t="s">
        <v>192</v>
      </c>
      <c r="DA196" t="s">
        <v>192</v>
      </c>
      <c r="DB196" t="s">
        <v>192</v>
      </c>
      <c r="DC196" t="s">
        <v>192</v>
      </c>
      <c r="DD196" t="s">
        <v>191</v>
      </c>
      <c r="DE196" t="s">
        <v>193</v>
      </c>
      <c r="DN196" s="15" t="s">
        <v>196</v>
      </c>
      <c r="DO196" s="15" t="s">
        <v>218</v>
      </c>
      <c r="DP196" s="15" t="s">
        <v>197</v>
      </c>
      <c r="DY196" t="s">
        <v>198</v>
      </c>
      <c r="DZ196" s="11" t="s">
        <v>221</v>
      </c>
      <c r="EH196" s="3" t="s">
        <v>224</v>
      </c>
      <c r="EI196" s="3" t="s">
        <v>225</v>
      </c>
      <c r="EL196" s="3" t="s">
        <v>226</v>
      </c>
    </row>
    <row r="197" spans="1:150" x14ac:dyDescent="0.3">
      <c r="A197" t="s">
        <v>283</v>
      </c>
      <c r="B197" s="5">
        <v>51</v>
      </c>
      <c r="C197" s="5" t="s">
        <v>151</v>
      </c>
      <c r="D197" s="55" t="s">
        <v>320</v>
      </c>
      <c r="E197" s="5" t="s">
        <v>227</v>
      </c>
      <c r="F197" t="s">
        <v>228</v>
      </c>
      <c r="G197" t="s">
        <v>311</v>
      </c>
      <c r="H197" s="55" t="s">
        <v>156</v>
      </c>
      <c r="I197" t="s">
        <v>292</v>
      </c>
      <c r="J197" s="3" t="s">
        <v>158</v>
      </c>
      <c r="Q197" s="5" t="s">
        <v>160</v>
      </c>
      <c r="R197" s="5" t="s">
        <v>246</v>
      </c>
      <c r="W197" t="s">
        <v>163</v>
      </c>
      <c r="Y197" t="s">
        <v>163</v>
      </c>
      <c r="AC197" s="7" t="s">
        <v>158</v>
      </c>
      <c r="AD197" s="7" t="s">
        <v>159</v>
      </c>
      <c r="AE197" s="7" t="s">
        <v>158</v>
      </c>
      <c r="AH197" t="s">
        <v>165</v>
      </c>
      <c r="AL197" s="9" t="s">
        <v>166</v>
      </c>
      <c r="AM197" s="9" t="s">
        <v>167</v>
      </c>
      <c r="AY197" t="s">
        <v>172</v>
      </c>
      <c r="BD197" t="s">
        <v>176</v>
      </c>
      <c r="BF197" t="s">
        <v>260</v>
      </c>
      <c r="BL197" t="s">
        <v>158</v>
      </c>
      <c r="BS197" s="5" t="s">
        <v>248</v>
      </c>
      <c r="BT197" s="5" t="s">
        <v>249</v>
      </c>
      <c r="BU197" t="s">
        <v>184</v>
      </c>
      <c r="BZ197" s="11" t="s">
        <v>166</v>
      </c>
      <c r="CD197" t="s">
        <v>187</v>
      </c>
      <c r="CI197" s="13" t="s">
        <v>215</v>
      </c>
      <c r="CK197" s="13" t="s">
        <v>263</v>
      </c>
      <c r="CM197" s="13" t="s">
        <v>289</v>
      </c>
      <c r="CT197" t="s">
        <v>192</v>
      </c>
      <c r="CU197" t="s">
        <v>192</v>
      </c>
      <c r="CV197" t="s">
        <v>191</v>
      </c>
      <c r="CW197" t="s">
        <v>191</v>
      </c>
      <c r="CX197" t="s">
        <v>191</v>
      </c>
      <c r="CY197" t="s">
        <v>192</v>
      </c>
      <c r="CZ197" t="s">
        <v>192</v>
      </c>
      <c r="DA197" t="s">
        <v>192</v>
      </c>
      <c r="DB197" t="s">
        <v>191</v>
      </c>
      <c r="DC197" t="s">
        <v>192</v>
      </c>
      <c r="DD197" t="s">
        <v>192</v>
      </c>
      <c r="DE197" t="s">
        <v>193</v>
      </c>
      <c r="DF197" t="s">
        <v>194</v>
      </c>
      <c r="DM197" s="15" t="s">
        <v>195</v>
      </c>
      <c r="DO197" s="15" t="s">
        <v>218</v>
      </c>
      <c r="DR197" s="15" t="s">
        <v>293</v>
      </c>
      <c r="DY197" t="s">
        <v>220</v>
      </c>
      <c r="DZ197" s="11" t="s">
        <v>221</v>
      </c>
      <c r="EA197" s="11" t="s">
        <v>199</v>
      </c>
      <c r="EG197" s="3" t="s">
        <v>200</v>
      </c>
      <c r="EH197" s="3" t="s">
        <v>224</v>
      </c>
      <c r="ER197" t="s">
        <v>277</v>
      </c>
    </row>
    <row r="198" spans="1:150" x14ac:dyDescent="0.3">
      <c r="A198" t="s">
        <v>283</v>
      </c>
      <c r="B198" s="5">
        <v>45</v>
      </c>
      <c r="C198" s="5" t="s">
        <v>151</v>
      </c>
      <c r="D198" s="55" t="s">
        <v>320</v>
      </c>
      <c r="E198" s="5" t="s">
        <v>257</v>
      </c>
      <c r="F198" t="s">
        <v>338</v>
      </c>
      <c r="G198" t="s">
        <v>244</v>
      </c>
      <c r="H198" s="55" t="s">
        <v>230</v>
      </c>
      <c r="J198" s="3" t="s">
        <v>158</v>
      </c>
      <c r="K198" s="3" t="s">
        <v>159</v>
      </c>
      <c r="P198" s="5" t="s">
        <v>259</v>
      </c>
      <c r="Q198" s="5" t="s">
        <v>160</v>
      </c>
      <c r="R198" s="5" t="s">
        <v>246</v>
      </c>
      <c r="W198" t="s">
        <v>163</v>
      </c>
      <c r="Y198" t="s">
        <v>212</v>
      </c>
      <c r="AB198" s="7" t="s">
        <v>158</v>
      </c>
      <c r="AC198" s="7" t="s">
        <v>158</v>
      </c>
      <c r="AD198" s="7" t="s">
        <v>158</v>
      </c>
      <c r="AF198" s="7" t="s">
        <v>158</v>
      </c>
      <c r="AG198" s="7" t="s">
        <v>158</v>
      </c>
      <c r="AL198" s="9" t="s">
        <v>166</v>
      </c>
      <c r="AP198" s="9" t="s">
        <v>169</v>
      </c>
      <c r="AW198" t="s">
        <v>170</v>
      </c>
      <c r="AX198" t="s">
        <v>171</v>
      </c>
      <c r="AY198" t="s">
        <v>172</v>
      </c>
      <c r="AZ198" t="s">
        <v>213</v>
      </c>
      <c r="BB198" t="s">
        <v>174</v>
      </c>
      <c r="BD198" t="s">
        <v>176</v>
      </c>
      <c r="BF198" t="s">
        <v>260</v>
      </c>
      <c r="BL198" t="s">
        <v>158</v>
      </c>
      <c r="BS198" s="5" t="s">
        <v>261</v>
      </c>
      <c r="BT198" s="5" t="s">
        <v>249</v>
      </c>
      <c r="BV198" t="s">
        <v>214</v>
      </c>
      <c r="BY198" s="11" t="s">
        <v>185</v>
      </c>
      <c r="CD198" t="s">
        <v>187</v>
      </c>
      <c r="CI198" s="13" t="s">
        <v>190</v>
      </c>
      <c r="CT198" t="s">
        <v>192</v>
      </c>
      <c r="CU198" t="s">
        <v>191</v>
      </c>
      <c r="CV198" t="s">
        <v>191</v>
      </c>
      <c r="CW198" t="s">
        <v>191</v>
      </c>
      <c r="CX198" t="s">
        <v>191</v>
      </c>
      <c r="CY198" t="s">
        <v>192</v>
      </c>
      <c r="CZ198" t="s">
        <v>192</v>
      </c>
      <c r="DA198" t="s">
        <v>192</v>
      </c>
      <c r="DB198" t="s">
        <v>192</v>
      </c>
      <c r="DC198" t="s">
        <v>192</v>
      </c>
      <c r="DD198" t="s">
        <v>192</v>
      </c>
      <c r="DE198" t="s">
        <v>193</v>
      </c>
      <c r="DF198" t="s">
        <v>194</v>
      </c>
      <c r="DI198" t="s">
        <v>305</v>
      </c>
      <c r="DM198" s="15" t="s">
        <v>195</v>
      </c>
      <c r="DN198" s="15" t="s">
        <v>196</v>
      </c>
      <c r="DO198" s="15" t="s">
        <v>218</v>
      </c>
      <c r="DY198" t="s">
        <v>220</v>
      </c>
      <c r="DZ198" s="11" t="s">
        <v>221</v>
      </c>
      <c r="EA198" s="11" t="s">
        <v>199</v>
      </c>
      <c r="EB198" s="11" t="s">
        <v>252</v>
      </c>
      <c r="EC198" s="11" t="s">
        <v>222</v>
      </c>
      <c r="ED198" s="11" t="s">
        <v>223</v>
      </c>
      <c r="EH198" s="3" t="s">
        <v>224</v>
      </c>
      <c r="EI198" s="3" t="s">
        <v>225</v>
      </c>
      <c r="EO198" t="s">
        <v>201</v>
      </c>
    </row>
    <row r="199" spans="1:150" x14ac:dyDescent="0.3">
      <c r="A199" t="s">
        <v>150</v>
      </c>
      <c r="B199" s="5">
        <v>45</v>
      </c>
      <c r="C199" s="5" t="s">
        <v>203</v>
      </c>
      <c r="D199" s="55" t="s">
        <v>318</v>
      </c>
      <c r="E199" s="5" t="s">
        <v>205</v>
      </c>
      <c r="F199" t="s">
        <v>386</v>
      </c>
      <c r="H199" s="55" t="s">
        <v>230</v>
      </c>
      <c r="J199" s="3" t="s">
        <v>158</v>
      </c>
      <c r="K199" s="3" t="s">
        <v>159</v>
      </c>
      <c r="Q199" s="5" t="s">
        <v>160</v>
      </c>
      <c r="W199" t="s">
        <v>163</v>
      </c>
      <c r="Y199" t="s">
        <v>212</v>
      </c>
      <c r="AB199" s="7" t="s">
        <v>158</v>
      </c>
      <c r="AC199" s="7" t="s">
        <v>158</v>
      </c>
      <c r="AD199" s="7" t="s">
        <v>158</v>
      </c>
      <c r="AE199" s="7" t="s">
        <v>158</v>
      </c>
      <c r="AF199" s="7" t="s">
        <v>158</v>
      </c>
      <c r="AG199" s="7" t="s">
        <v>158</v>
      </c>
      <c r="AH199" t="s">
        <v>165</v>
      </c>
      <c r="AL199" s="9" t="s">
        <v>166</v>
      </c>
      <c r="AM199" s="9" t="s">
        <v>167</v>
      </c>
      <c r="AP199" s="9" t="s">
        <v>169</v>
      </c>
      <c r="AQ199" s="9" t="s">
        <v>275</v>
      </c>
      <c r="AR199" s="9" t="s">
        <v>233</v>
      </c>
      <c r="AW199" t="s">
        <v>170</v>
      </c>
      <c r="AX199" t="s">
        <v>171</v>
      </c>
      <c r="AY199" t="s">
        <v>172</v>
      </c>
      <c r="AZ199" t="s">
        <v>213</v>
      </c>
      <c r="BB199" t="s">
        <v>174</v>
      </c>
      <c r="BC199" t="s">
        <v>175</v>
      </c>
      <c r="BD199" t="s">
        <v>176</v>
      </c>
      <c r="BG199" t="s">
        <v>178</v>
      </c>
      <c r="BL199" t="s">
        <v>158</v>
      </c>
      <c r="BS199" s="5" t="s">
        <v>248</v>
      </c>
      <c r="BT199" s="5" t="s">
        <v>262</v>
      </c>
      <c r="BV199" t="s">
        <v>214</v>
      </c>
      <c r="BY199" s="11" t="s">
        <v>185</v>
      </c>
      <c r="CC199" t="s">
        <v>186</v>
      </c>
      <c r="CI199" s="13" t="s">
        <v>190</v>
      </c>
      <c r="CT199" t="s">
        <v>192</v>
      </c>
      <c r="CX199" t="s">
        <v>192</v>
      </c>
      <c r="DA199" t="s">
        <v>192</v>
      </c>
      <c r="DB199" t="s">
        <v>192</v>
      </c>
      <c r="DC199" t="s">
        <v>192</v>
      </c>
      <c r="DD199" t="s">
        <v>192</v>
      </c>
      <c r="DE199" t="s">
        <v>193</v>
      </c>
      <c r="DF199" t="s">
        <v>194</v>
      </c>
      <c r="DI199" t="s">
        <v>305</v>
      </c>
      <c r="DM199" s="15" t="s">
        <v>195</v>
      </c>
      <c r="DN199" s="15" t="s">
        <v>196</v>
      </c>
      <c r="DO199" s="15" t="s">
        <v>218</v>
      </c>
      <c r="DY199" t="s">
        <v>220</v>
      </c>
      <c r="DZ199" s="11" t="s">
        <v>221</v>
      </c>
      <c r="EA199" s="11" t="s">
        <v>199</v>
      </c>
      <c r="EB199" s="11" t="s">
        <v>252</v>
      </c>
      <c r="EG199" s="3" t="s">
        <v>200</v>
      </c>
      <c r="EH199" s="3" t="s">
        <v>224</v>
      </c>
      <c r="EL199" s="3" t="s">
        <v>226</v>
      </c>
      <c r="EQ199" t="s">
        <v>241</v>
      </c>
    </row>
    <row r="200" spans="1:150" x14ac:dyDescent="0.3">
      <c r="A200" t="s">
        <v>283</v>
      </c>
      <c r="B200" s="5">
        <v>20</v>
      </c>
      <c r="C200" s="5" t="s">
        <v>278</v>
      </c>
      <c r="D200" s="55" t="s">
        <v>152</v>
      </c>
      <c r="E200" s="5" t="s">
        <v>257</v>
      </c>
      <c r="F200" t="s">
        <v>228</v>
      </c>
      <c r="G200" t="s">
        <v>273</v>
      </c>
      <c r="H200" s="55" t="s">
        <v>230</v>
      </c>
      <c r="J200" s="3" t="s">
        <v>158</v>
      </c>
      <c r="K200" s="3" t="s">
        <v>159</v>
      </c>
      <c r="P200" s="5" t="s">
        <v>259</v>
      </c>
      <c r="W200" t="s">
        <v>161</v>
      </c>
      <c r="Y200" t="s">
        <v>163</v>
      </c>
      <c r="AB200" s="7" t="s">
        <v>158</v>
      </c>
      <c r="AD200" s="7" t="s">
        <v>158</v>
      </c>
      <c r="AF200" s="7" t="s">
        <v>158</v>
      </c>
      <c r="AH200" t="s">
        <v>165</v>
      </c>
      <c r="AL200" s="9" t="s">
        <v>166</v>
      </c>
      <c r="AM200" s="9" t="s">
        <v>167</v>
      </c>
      <c r="AN200" s="9" t="s">
        <v>168</v>
      </c>
      <c r="AW200" t="s">
        <v>170</v>
      </c>
      <c r="AX200" t="s">
        <v>171</v>
      </c>
      <c r="AY200" t="s">
        <v>172</v>
      </c>
      <c r="BB200" t="s">
        <v>174</v>
      </c>
      <c r="BC200" t="s">
        <v>175</v>
      </c>
      <c r="BF200" t="s">
        <v>260</v>
      </c>
      <c r="BL200" t="s">
        <v>158</v>
      </c>
      <c r="BM200" t="s">
        <v>281</v>
      </c>
      <c r="BN200" t="s">
        <v>159</v>
      </c>
      <c r="BS200" s="5" t="s">
        <v>234</v>
      </c>
      <c r="BT200" s="5" t="s">
        <v>183</v>
      </c>
      <c r="BU200" t="s">
        <v>184</v>
      </c>
      <c r="BY200" s="11" t="s">
        <v>185</v>
      </c>
      <c r="BZ200" s="11" t="s">
        <v>166</v>
      </c>
      <c r="CA200" s="11" t="s">
        <v>168</v>
      </c>
      <c r="CC200" t="s">
        <v>186</v>
      </c>
      <c r="CD200" t="s">
        <v>187</v>
      </c>
      <c r="CE200" t="s">
        <v>188</v>
      </c>
      <c r="CF200" t="s">
        <v>189</v>
      </c>
      <c r="CI200" s="13" t="s">
        <v>215</v>
      </c>
      <c r="CJ200" s="13" t="s">
        <v>216</v>
      </c>
      <c r="CK200" s="13" t="s">
        <v>263</v>
      </c>
      <c r="CL200" s="13" t="s">
        <v>270</v>
      </c>
      <c r="CP200" s="13" t="s">
        <v>217</v>
      </c>
      <c r="CT200" t="s">
        <v>192</v>
      </c>
      <c r="CU200" t="s">
        <v>191</v>
      </c>
      <c r="CV200" t="s">
        <v>191</v>
      </c>
      <c r="CW200" t="s">
        <v>191</v>
      </c>
      <c r="CX200" t="s">
        <v>192</v>
      </c>
      <c r="CY200" t="s">
        <v>192</v>
      </c>
      <c r="CZ200" t="s">
        <v>191</v>
      </c>
      <c r="DA200" t="s">
        <v>192</v>
      </c>
      <c r="DB200" t="s">
        <v>191</v>
      </c>
      <c r="DC200" t="s">
        <v>192</v>
      </c>
      <c r="DD200" t="s">
        <v>192</v>
      </c>
      <c r="DE200" t="s">
        <v>193</v>
      </c>
      <c r="DF200" t="s">
        <v>194</v>
      </c>
      <c r="DM200" s="15" t="s">
        <v>195</v>
      </c>
      <c r="DN200" s="15" t="s">
        <v>196</v>
      </c>
      <c r="DO200" s="15" t="s">
        <v>218</v>
      </c>
      <c r="DP200" s="15" t="s">
        <v>197</v>
      </c>
      <c r="DY200" t="s">
        <v>251</v>
      </c>
      <c r="DZ200" s="11" t="s">
        <v>221</v>
      </c>
      <c r="EA200" s="11" t="s">
        <v>199</v>
      </c>
      <c r="EC200" s="11" t="s">
        <v>222</v>
      </c>
      <c r="EH200" s="3" t="s">
        <v>224</v>
      </c>
      <c r="EI200" s="3" t="s">
        <v>225</v>
      </c>
      <c r="EK200" s="3" t="s">
        <v>266</v>
      </c>
      <c r="ES200" t="s">
        <v>202</v>
      </c>
    </row>
    <row r="201" spans="1:150" x14ac:dyDescent="0.3">
      <c r="A201" t="s">
        <v>283</v>
      </c>
      <c r="B201" s="5">
        <v>53</v>
      </c>
      <c r="C201" s="5" t="s">
        <v>278</v>
      </c>
      <c r="D201" s="55" t="s">
        <v>320</v>
      </c>
      <c r="E201" s="5" t="s">
        <v>205</v>
      </c>
      <c r="F201" t="s">
        <v>228</v>
      </c>
      <c r="G201" t="s">
        <v>299</v>
      </c>
      <c r="H201" s="55" t="s">
        <v>156</v>
      </c>
      <c r="I201" t="s">
        <v>279</v>
      </c>
      <c r="J201" s="3" t="s">
        <v>158</v>
      </c>
      <c r="R201" s="5" t="s">
        <v>246</v>
      </c>
      <c r="Y201" t="s">
        <v>212</v>
      </c>
      <c r="AD201" s="7" t="s">
        <v>158</v>
      </c>
      <c r="AI201" t="s">
        <v>231</v>
      </c>
      <c r="AL201" s="9" t="s">
        <v>166</v>
      </c>
      <c r="AM201" s="9" t="s">
        <v>167</v>
      </c>
      <c r="AN201" s="9" t="s">
        <v>168</v>
      </c>
      <c r="AP201" s="9" t="s">
        <v>169</v>
      </c>
      <c r="AQ201" s="9" t="s">
        <v>275</v>
      </c>
      <c r="AW201" t="s">
        <v>170</v>
      </c>
      <c r="BC201" t="s">
        <v>175</v>
      </c>
      <c r="BL201" t="s">
        <v>158</v>
      </c>
      <c r="BS201" s="5" t="s">
        <v>182</v>
      </c>
      <c r="BT201" s="5" t="s">
        <v>262</v>
      </c>
      <c r="BW201" t="s">
        <v>296</v>
      </c>
      <c r="BZ201" s="11" t="s">
        <v>166</v>
      </c>
      <c r="CH201" t="s">
        <v>237</v>
      </c>
      <c r="CI201" s="13" t="s">
        <v>215</v>
      </c>
      <c r="CM201" s="13" t="s">
        <v>289</v>
      </c>
      <c r="DE201" t="s">
        <v>193</v>
      </c>
      <c r="DM201" s="15" t="s">
        <v>195</v>
      </c>
      <c r="DN201" s="15" t="s">
        <v>196</v>
      </c>
      <c r="DO201" s="15" t="s">
        <v>218</v>
      </c>
      <c r="DY201" t="s">
        <v>220</v>
      </c>
      <c r="EE201" s="11" t="s">
        <v>265</v>
      </c>
      <c r="EG201" s="3" t="s">
        <v>200</v>
      </c>
      <c r="EH201" s="3" t="s">
        <v>224</v>
      </c>
      <c r="EI201" s="3" t="s">
        <v>225</v>
      </c>
      <c r="EO201" t="s">
        <v>201</v>
      </c>
    </row>
    <row r="202" spans="1:150" x14ac:dyDescent="0.3">
      <c r="A202" t="s">
        <v>283</v>
      </c>
      <c r="B202" s="5">
        <v>26</v>
      </c>
      <c r="C202" s="5" t="s">
        <v>151</v>
      </c>
      <c r="D202" s="55" t="s">
        <v>387</v>
      </c>
      <c r="E202" s="5" t="s">
        <v>153</v>
      </c>
      <c r="F202" t="s">
        <v>388</v>
      </c>
      <c r="G202" t="s">
        <v>299</v>
      </c>
      <c r="H202" s="55" t="s">
        <v>156</v>
      </c>
      <c r="I202" t="s">
        <v>268</v>
      </c>
      <c r="K202" s="3" t="s">
        <v>159</v>
      </c>
      <c r="T202" s="5" t="s">
        <v>315</v>
      </c>
      <c r="W202" t="s">
        <v>161</v>
      </c>
      <c r="AB202" s="7" t="s">
        <v>159</v>
      </c>
      <c r="AC202" s="7" t="s">
        <v>159</v>
      </c>
      <c r="AH202" t="s">
        <v>165</v>
      </c>
      <c r="AM202" s="9" t="s">
        <v>167</v>
      </c>
      <c r="AW202" t="s">
        <v>170</v>
      </c>
      <c r="AX202" t="s">
        <v>171</v>
      </c>
      <c r="AY202" t="s">
        <v>172</v>
      </c>
      <c r="AZ202" t="s">
        <v>213</v>
      </c>
      <c r="BA202" t="s">
        <v>173</v>
      </c>
      <c r="BD202" t="s">
        <v>176</v>
      </c>
      <c r="BN202" t="s">
        <v>159</v>
      </c>
      <c r="BS202" s="5" t="s">
        <v>282</v>
      </c>
      <c r="BT202" s="5" t="s">
        <v>262</v>
      </c>
      <c r="BX202" t="s">
        <v>235</v>
      </c>
      <c r="BZ202" s="11" t="s">
        <v>166</v>
      </c>
      <c r="CE202" t="s">
        <v>188</v>
      </c>
      <c r="CF202" t="s">
        <v>189</v>
      </c>
      <c r="CI202" s="13" t="s">
        <v>276</v>
      </c>
      <c r="CU202" t="s">
        <v>192</v>
      </c>
      <c r="CZ202" t="s">
        <v>192</v>
      </c>
      <c r="DE202" t="s">
        <v>193</v>
      </c>
      <c r="DM202" s="15" t="s">
        <v>195</v>
      </c>
      <c r="DO202" s="15" t="s">
        <v>218</v>
      </c>
      <c r="DR202" s="15" t="s">
        <v>293</v>
      </c>
      <c r="DY202" t="s">
        <v>220</v>
      </c>
      <c r="EA202" s="11" t="s">
        <v>199</v>
      </c>
      <c r="EB202" s="11" t="s">
        <v>252</v>
      </c>
      <c r="EC202" s="11" t="s">
        <v>222</v>
      </c>
      <c r="EJ202" s="3" t="s">
        <v>254</v>
      </c>
      <c r="EK202" s="3" t="s">
        <v>266</v>
      </c>
      <c r="EO202" t="s">
        <v>201</v>
      </c>
      <c r="EP202" t="s">
        <v>240</v>
      </c>
      <c r="EQ202" t="s">
        <v>241</v>
      </c>
    </row>
    <row r="203" spans="1:150" x14ac:dyDescent="0.3">
      <c r="A203" t="s">
        <v>283</v>
      </c>
      <c r="B203" s="5">
        <v>38</v>
      </c>
      <c r="C203" s="5" t="s">
        <v>203</v>
      </c>
      <c r="D203" s="55" t="s">
        <v>280</v>
      </c>
      <c r="E203" s="5" t="s">
        <v>205</v>
      </c>
      <c r="F203" t="s">
        <v>287</v>
      </c>
      <c r="G203" t="s">
        <v>303</v>
      </c>
      <c r="H203" s="55" t="s">
        <v>156</v>
      </c>
      <c r="I203" t="s">
        <v>157</v>
      </c>
      <c r="J203" s="3" t="s">
        <v>158</v>
      </c>
      <c r="Q203" s="5" t="s">
        <v>160</v>
      </c>
      <c r="R203" s="5" t="s">
        <v>246</v>
      </c>
      <c r="W203" t="s">
        <v>161</v>
      </c>
      <c r="X203" t="s">
        <v>274</v>
      </c>
      <c r="Y203" t="s">
        <v>212</v>
      </c>
      <c r="Z203" t="s">
        <v>162</v>
      </c>
      <c r="AA203" t="s">
        <v>274</v>
      </c>
      <c r="AB203" s="7" t="s">
        <v>158</v>
      </c>
      <c r="AC203" s="7" t="s">
        <v>158</v>
      </c>
      <c r="AD203" s="7" t="s">
        <v>158</v>
      </c>
      <c r="AE203" s="7" t="s">
        <v>158</v>
      </c>
      <c r="AF203" s="7" t="s">
        <v>158</v>
      </c>
      <c r="AG203" s="7" t="s">
        <v>158</v>
      </c>
      <c r="AH203" t="s">
        <v>165</v>
      </c>
      <c r="AL203" s="9" t="s">
        <v>166</v>
      </c>
      <c r="AN203" s="9" t="s">
        <v>168</v>
      </c>
      <c r="AO203" s="9" t="s">
        <v>232</v>
      </c>
      <c r="AP203" s="9" t="s">
        <v>169</v>
      </c>
      <c r="AQ203" s="9" t="s">
        <v>275</v>
      </c>
      <c r="AW203" t="s">
        <v>170</v>
      </c>
      <c r="BB203" t="s">
        <v>174</v>
      </c>
      <c r="BC203" t="s">
        <v>175</v>
      </c>
      <c r="BD203" t="s">
        <v>176</v>
      </c>
      <c r="BE203" t="s">
        <v>177</v>
      </c>
      <c r="BF203" t="s">
        <v>260</v>
      </c>
      <c r="BG203" t="s">
        <v>178</v>
      </c>
      <c r="BH203" t="s">
        <v>179</v>
      </c>
      <c r="BI203" t="s">
        <v>180</v>
      </c>
      <c r="BJ203" t="s">
        <v>247</v>
      </c>
      <c r="BK203" t="s">
        <v>181</v>
      </c>
      <c r="BL203" t="s">
        <v>158</v>
      </c>
      <c r="BS203" s="5" t="s">
        <v>248</v>
      </c>
      <c r="BT203" s="5" t="s">
        <v>249</v>
      </c>
      <c r="BY203" s="11" t="s">
        <v>185</v>
      </c>
      <c r="CC203" t="s">
        <v>186</v>
      </c>
      <c r="CD203" t="s">
        <v>187</v>
      </c>
      <c r="CE203" t="s">
        <v>188</v>
      </c>
      <c r="CF203" t="s">
        <v>189</v>
      </c>
      <c r="CG203" t="s">
        <v>236</v>
      </c>
      <c r="CH203" t="s">
        <v>237</v>
      </c>
      <c r="CI203" s="13" t="s">
        <v>215</v>
      </c>
      <c r="CJ203" s="13" t="s">
        <v>216</v>
      </c>
      <c r="CM203" s="13" t="s">
        <v>289</v>
      </c>
      <c r="CN203" s="13" t="s">
        <v>291</v>
      </c>
      <c r="CT203" t="s">
        <v>192</v>
      </c>
      <c r="CU203" t="s">
        <v>191</v>
      </c>
      <c r="CV203" t="s">
        <v>191</v>
      </c>
      <c r="CW203" t="s">
        <v>191</v>
      </c>
      <c r="CX203" t="s">
        <v>192</v>
      </c>
      <c r="CY203" t="s">
        <v>192</v>
      </c>
      <c r="CZ203" t="s">
        <v>192</v>
      </c>
      <c r="DA203" t="s">
        <v>192</v>
      </c>
      <c r="DB203" t="s">
        <v>192</v>
      </c>
      <c r="DC203" t="s">
        <v>192</v>
      </c>
      <c r="DD203" t="s">
        <v>192</v>
      </c>
      <c r="DE203" t="s">
        <v>193</v>
      </c>
      <c r="DF203" t="s">
        <v>194</v>
      </c>
      <c r="DM203" s="15" t="s">
        <v>195</v>
      </c>
      <c r="DO203" s="15" t="s">
        <v>218</v>
      </c>
      <c r="DP203" s="15" t="s">
        <v>197</v>
      </c>
      <c r="DY203" t="s">
        <v>198</v>
      </c>
      <c r="EA203" s="11" t="s">
        <v>199</v>
      </c>
      <c r="EG203" s="3" t="s">
        <v>200</v>
      </c>
      <c r="EO203" t="s">
        <v>201</v>
      </c>
    </row>
    <row r="204" spans="1:150" x14ac:dyDescent="0.3">
      <c r="A204" t="s">
        <v>283</v>
      </c>
      <c r="B204" s="5">
        <v>19</v>
      </c>
      <c r="C204" s="5" t="s">
        <v>278</v>
      </c>
      <c r="D204" s="55" t="s">
        <v>152</v>
      </c>
      <c r="E204" s="5" t="s">
        <v>257</v>
      </c>
      <c r="F204" t="s">
        <v>338</v>
      </c>
      <c r="H204" s="55" t="s">
        <v>156</v>
      </c>
      <c r="I204" t="s">
        <v>157</v>
      </c>
      <c r="J204" s="3" t="s">
        <v>158</v>
      </c>
      <c r="U204" s="5" t="s">
        <v>308</v>
      </c>
      <c r="Y204" t="s">
        <v>161</v>
      </c>
      <c r="AB204" s="7" t="s">
        <v>158</v>
      </c>
      <c r="AF204" s="7" t="s">
        <v>158</v>
      </c>
      <c r="AG204" s="7" t="s">
        <v>158</v>
      </c>
      <c r="AK204" t="s">
        <v>312</v>
      </c>
      <c r="AL204" s="9" t="s">
        <v>166</v>
      </c>
      <c r="AM204" s="9" t="s">
        <v>167</v>
      </c>
      <c r="AX204" t="s">
        <v>171</v>
      </c>
      <c r="BB204" t="s">
        <v>174</v>
      </c>
      <c r="BF204" t="s">
        <v>260</v>
      </c>
      <c r="BJ204" t="s">
        <v>247</v>
      </c>
      <c r="BM204" t="s">
        <v>281</v>
      </c>
      <c r="BS204" s="5" t="s">
        <v>234</v>
      </c>
      <c r="BT204" s="5" t="s">
        <v>249</v>
      </c>
      <c r="BU204" t="s">
        <v>184</v>
      </c>
      <c r="BZ204" s="11" t="s">
        <v>166</v>
      </c>
      <c r="CE204" t="s">
        <v>188</v>
      </c>
      <c r="CI204" s="13" t="s">
        <v>190</v>
      </c>
      <c r="CT204" t="s">
        <v>192</v>
      </c>
      <c r="CU204" t="s">
        <v>191</v>
      </c>
      <c r="CV204" t="s">
        <v>191</v>
      </c>
      <c r="CW204" t="s">
        <v>191</v>
      </c>
      <c r="CX204" t="s">
        <v>191</v>
      </c>
      <c r="CY204" t="s">
        <v>192</v>
      </c>
      <c r="CZ204" t="s">
        <v>192</v>
      </c>
      <c r="DA204" t="s">
        <v>192</v>
      </c>
      <c r="DB204" t="s">
        <v>191</v>
      </c>
      <c r="DC204" t="s">
        <v>191</v>
      </c>
      <c r="DD204" t="s">
        <v>191</v>
      </c>
      <c r="DF204" t="s">
        <v>194</v>
      </c>
      <c r="DM204" s="15" t="s">
        <v>195</v>
      </c>
      <c r="DN204" s="15" t="s">
        <v>196</v>
      </c>
      <c r="DP204" s="15" t="s">
        <v>197</v>
      </c>
      <c r="DY204" t="s">
        <v>220</v>
      </c>
      <c r="DZ204" s="11" t="s">
        <v>221</v>
      </c>
      <c r="EB204" s="11" t="s">
        <v>252</v>
      </c>
      <c r="EG204" s="3" t="s">
        <v>200</v>
      </c>
    </row>
    <row r="205" spans="1:150" x14ac:dyDescent="0.3">
      <c r="A205" t="s">
        <v>150</v>
      </c>
      <c r="B205" s="5">
        <v>21</v>
      </c>
      <c r="C205" s="5" t="s">
        <v>278</v>
      </c>
      <c r="D205" s="55" t="s">
        <v>152</v>
      </c>
      <c r="E205" s="5" t="s">
        <v>257</v>
      </c>
      <c r="F205" t="s">
        <v>243</v>
      </c>
      <c r="G205" t="s">
        <v>155</v>
      </c>
      <c r="H205" s="55" t="s">
        <v>230</v>
      </c>
      <c r="J205" s="3" t="s">
        <v>158</v>
      </c>
      <c r="K205" s="3" t="s">
        <v>159</v>
      </c>
      <c r="P205" s="5" t="s">
        <v>259</v>
      </c>
      <c r="W205" t="s">
        <v>161</v>
      </c>
      <c r="Y205" t="s">
        <v>212</v>
      </c>
      <c r="AB205" s="7" t="s">
        <v>158</v>
      </c>
      <c r="AD205" s="7" t="s">
        <v>158</v>
      </c>
      <c r="AF205" s="7" t="s">
        <v>158</v>
      </c>
      <c r="AG205" s="7" t="s">
        <v>158</v>
      </c>
      <c r="AH205" t="s">
        <v>165</v>
      </c>
      <c r="AL205" s="9" t="s">
        <v>166</v>
      </c>
      <c r="AN205" s="9" t="s">
        <v>168</v>
      </c>
      <c r="AO205" s="9" t="s">
        <v>232</v>
      </c>
      <c r="AW205" t="s">
        <v>170</v>
      </c>
      <c r="BA205" t="s">
        <v>173</v>
      </c>
      <c r="BC205" t="s">
        <v>175</v>
      </c>
      <c r="BE205" t="s">
        <v>177</v>
      </c>
      <c r="BF205" t="s">
        <v>260</v>
      </c>
      <c r="BJ205" t="s">
        <v>247</v>
      </c>
      <c r="BL205" t="s">
        <v>158</v>
      </c>
      <c r="BM205" t="s">
        <v>281</v>
      </c>
      <c r="BS205" s="5" t="s">
        <v>234</v>
      </c>
      <c r="BT205" s="5" t="s">
        <v>262</v>
      </c>
      <c r="BU205" t="s">
        <v>184</v>
      </c>
      <c r="BY205" s="11" t="s">
        <v>185</v>
      </c>
      <c r="BZ205" s="11" t="s">
        <v>166</v>
      </c>
      <c r="CG205" t="s">
        <v>236</v>
      </c>
      <c r="CI205" s="13" t="s">
        <v>215</v>
      </c>
      <c r="CK205" s="13" t="s">
        <v>263</v>
      </c>
      <c r="CL205" s="13" t="s">
        <v>270</v>
      </c>
      <c r="CO205" s="13" t="s">
        <v>264</v>
      </c>
      <c r="CP205" s="13" t="s">
        <v>217</v>
      </c>
      <c r="CT205" t="s">
        <v>191</v>
      </c>
      <c r="CU205" t="s">
        <v>191</v>
      </c>
      <c r="CV205" t="s">
        <v>191</v>
      </c>
      <c r="CW205" t="s">
        <v>191</v>
      </c>
      <c r="CX205" t="s">
        <v>191</v>
      </c>
      <c r="CY205" t="s">
        <v>191</v>
      </c>
      <c r="CZ205" t="s">
        <v>192</v>
      </c>
      <c r="DA205" t="s">
        <v>192</v>
      </c>
      <c r="DB205" t="s">
        <v>191</v>
      </c>
      <c r="DC205" t="s">
        <v>192</v>
      </c>
      <c r="DD205" t="s">
        <v>192</v>
      </c>
      <c r="DE205" t="s">
        <v>193</v>
      </c>
      <c r="DM205" s="15" t="s">
        <v>195</v>
      </c>
      <c r="DO205" s="15" t="s">
        <v>218</v>
      </c>
      <c r="DY205" t="s">
        <v>220</v>
      </c>
      <c r="DZ205" s="11" t="s">
        <v>221</v>
      </c>
      <c r="EA205" s="11" t="s">
        <v>199</v>
      </c>
      <c r="EB205" s="11" t="s">
        <v>252</v>
      </c>
      <c r="EC205" s="11" t="s">
        <v>222</v>
      </c>
      <c r="ED205" s="11" t="s">
        <v>223</v>
      </c>
      <c r="EG205" s="3" t="s">
        <v>200</v>
      </c>
      <c r="EH205" s="3" t="s">
        <v>224</v>
      </c>
      <c r="EI205" s="3" t="s">
        <v>225</v>
      </c>
      <c r="EQ205" t="s">
        <v>241</v>
      </c>
    </row>
    <row r="206" spans="1:150" x14ac:dyDescent="0.3">
      <c r="A206" t="s">
        <v>283</v>
      </c>
      <c r="B206" s="5">
        <v>20</v>
      </c>
      <c r="C206" s="5" t="s">
        <v>389</v>
      </c>
      <c r="D206" s="55" t="s">
        <v>152</v>
      </c>
      <c r="E206" s="5" t="s">
        <v>257</v>
      </c>
      <c r="F206" t="s">
        <v>287</v>
      </c>
      <c r="G206" t="s">
        <v>330</v>
      </c>
      <c r="H206" s="55" t="s">
        <v>156</v>
      </c>
      <c r="I206" t="s">
        <v>279</v>
      </c>
      <c r="M206" s="3" t="s">
        <v>210</v>
      </c>
      <c r="O206" s="3" t="s">
        <v>211</v>
      </c>
      <c r="Q206" s="5" t="s">
        <v>160</v>
      </c>
      <c r="X206" t="s">
        <v>212</v>
      </c>
      <c r="AB206" s="7" t="s">
        <v>210</v>
      </c>
      <c r="AC206" s="7" t="s">
        <v>159</v>
      </c>
      <c r="AD206" s="7" t="s">
        <v>210</v>
      </c>
      <c r="AE206" s="7" t="s">
        <v>210</v>
      </c>
      <c r="AF206" s="7" t="s">
        <v>210</v>
      </c>
      <c r="AG206" s="7" t="s">
        <v>210</v>
      </c>
      <c r="AH206" t="s">
        <v>165</v>
      </c>
      <c r="AL206" s="9" t="s">
        <v>166</v>
      </c>
      <c r="AM206" s="9" t="s">
        <v>167</v>
      </c>
      <c r="AN206" s="9" t="s">
        <v>168</v>
      </c>
      <c r="AW206" t="s">
        <v>170</v>
      </c>
      <c r="BB206" t="s">
        <v>174</v>
      </c>
      <c r="BD206" t="s">
        <v>176</v>
      </c>
      <c r="BE206" t="s">
        <v>177</v>
      </c>
      <c r="BH206" t="s">
        <v>179</v>
      </c>
      <c r="BL206" t="s">
        <v>158</v>
      </c>
      <c r="BO206" t="s">
        <v>210</v>
      </c>
      <c r="BS206" s="5" t="s">
        <v>282</v>
      </c>
      <c r="BT206" s="5" t="s">
        <v>269</v>
      </c>
      <c r="BY206" s="11" t="s">
        <v>185</v>
      </c>
      <c r="BZ206" s="11" t="s">
        <v>166</v>
      </c>
      <c r="CA206" s="11" t="s">
        <v>168</v>
      </c>
      <c r="CC206" t="s">
        <v>186</v>
      </c>
      <c r="CD206" t="s">
        <v>187</v>
      </c>
      <c r="CE206" t="s">
        <v>188</v>
      </c>
      <c r="CF206" t="s">
        <v>189</v>
      </c>
      <c r="CI206" s="13" t="s">
        <v>215</v>
      </c>
      <c r="CJ206" s="13" t="s">
        <v>216</v>
      </c>
      <c r="CK206" s="13" t="s">
        <v>263</v>
      </c>
      <c r="CN206" s="13" t="s">
        <v>291</v>
      </c>
      <c r="CT206" t="s">
        <v>192</v>
      </c>
      <c r="CU206" t="s">
        <v>191</v>
      </c>
      <c r="CV206" t="s">
        <v>191</v>
      </c>
      <c r="CW206" t="s">
        <v>191</v>
      </c>
      <c r="CX206" t="s">
        <v>191</v>
      </c>
      <c r="CY206" t="s">
        <v>192</v>
      </c>
      <c r="CZ206" t="s">
        <v>192</v>
      </c>
      <c r="DA206" t="s">
        <v>192</v>
      </c>
      <c r="DB206" t="s">
        <v>192</v>
      </c>
      <c r="DC206" t="s">
        <v>192</v>
      </c>
      <c r="DD206" t="s">
        <v>192</v>
      </c>
      <c r="DE206" t="s">
        <v>193</v>
      </c>
      <c r="DF206" t="s">
        <v>194</v>
      </c>
      <c r="DM206" s="15" t="s">
        <v>195</v>
      </c>
      <c r="DN206" s="15" t="s">
        <v>196</v>
      </c>
      <c r="DP206" s="15" t="s">
        <v>197</v>
      </c>
      <c r="DY206" t="s">
        <v>220</v>
      </c>
      <c r="ED206" s="11" t="s">
        <v>223</v>
      </c>
      <c r="EG206" s="3" t="s">
        <v>200</v>
      </c>
      <c r="EO206" t="s">
        <v>201</v>
      </c>
    </row>
    <row r="207" spans="1:150" x14ac:dyDescent="0.3">
      <c r="A207" t="s">
        <v>283</v>
      </c>
      <c r="B207" s="5">
        <v>19</v>
      </c>
      <c r="C207" s="5" t="s">
        <v>278</v>
      </c>
      <c r="D207" s="55" t="s">
        <v>152</v>
      </c>
      <c r="E207" s="5" t="s">
        <v>257</v>
      </c>
      <c r="F207" t="s">
        <v>243</v>
      </c>
      <c r="G207" t="s">
        <v>229</v>
      </c>
      <c r="H207" s="55" t="s">
        <v>156</v>
      </c>
      <c r="I207" t="s">
        <v>279</v>
      </c>
      <c r="J207" s="3" t="s">
        <v>158</v>
      </c>
      <c r="Q207" s="5" t="s">
        <v>160</v>
      </c>
      <c r="Y207" t="s">
        <v>161</v>
      </c>
      <c r="AD207" s="7" t="s">
        <v>158</v>
      </c>
      <c r="AE207" s="7" t="s">
        <v>158</v>
      </c>
      <c r="AH207" t="s">
        <v>165</v>
      </c>
      <c r="AL207" s="9" t="s">
        <v>166</v>
      </c>
      <c r="AM207" s="9" t="s">
        <v>167</v>
      </c>
      <c r="AN207" s="9" t="s">
        <v>168</v>
      </c>
      <c r="AW207" t="s">
        <v>170</v>
      </c>
      <c r="AX207" t="s">
        <v>171</v>
      </c>
      <c r="AY207" t="s">
        <v>172</v>
      </c>
      <c r="BA207" t="s">
        <v>173</v>
      </c>
      <c r="BC207" t="s">
        <v>175</v>
      </c>
      <c r="BD207" t="s">
        <v>176</v>
      </c>
      <c r="BE207" t="s">
        <v>177</v>
      </c>
      <c r="BJ207" t="s">
        <v>247</v>
      </c>
      <c r="BL207" t="s">
        <v>158</v>
      </c>
      <c r="BS207" s="5" t="s">
        <v>234</v>
      </c>
      <c r="BT207" s="5" t="s">
        <v>262</v>
      </c>
      <c r="BY207" s="11" t="s">
        <v>185</v>
      </c>
      <c r="BZ207" s="11" t="s">
        <v>166</v>
      </c>
      <c r="CA207" s="11" t="s">
        <v>168</v>
      </c>
      <c r="CC207" t="s">
        <v>186</v>
      </c>
      <c r="CD207" t="s">
        <v>187</v>
      </c>
      <c r="CF207" t="s">
        <v>189</v>
      </c>
      <c r="CG207" t="s">
        <v>236</v>
      </c>
      <c r="CI207" s="13" t="s">
        <v>276</v>
      </c>
      <c r="CT207" t="s">
        <v>192</v>
      </c>
      <c r="CU207" t="s">
        <v>191</v>
      </c>
      <c r="CV207" t="s">
        <v>192</v>
      </c>
      <c r="CW207" t="s">
        <v>192</v>
      </c>
      <c r="CX207" t="s">
        <v>192</v>
      </c>
      <c r="CY207" t="s">
        <v>191</v>
      </c>
      <c r="CZ207" t="s">
        <v>191</v>
      </c>
      <c r="DA207" t="s">
        <v>192</v>
      </c>
      <c r="DB207" t="s">
        <v>192</v>
      </c>
      <c r="DC207" t="s">
        <v>192</v>
      </c>
      <c r="DD207" t="s">
        <v>192</v>
      </c>
      <c r="DF207" t="s">
        <v>194</v>
      </c>
      <c r="DM207" s="15" t="s">
        <v>195</v>
      </c>
      <c r="DN207" s="15" t="s">
        <v>196</v>
      </c>
      <c r="DP207" s="15" t="s">
        <v>197</v>
      </c>
      <c r="DY207" t="s">
        <v>198</v>
      </c>
      <c r="DZ207" s="11" t="s">
        <v>221</v>
      </c>
      <c r="EA207" s="11" t="s">
        <v>199</v>
      </c>
      <c r="ED207" s="11" t="s">
        <v>223</v>
      </c>
      <c r="EG207" s="3" t="s">
        <v>200</v>
      </c>
      <c r="EI207" s="3" t="s">
        <v>225</v>
      </c>
      <c r="EO207" t="s">
        <v>201</v>
      </c>
      <c r="EP207" t="s">
        <v>240</v>
      </c>
      <c r="ET207" t="s">
        <v>256</v>
      </c>
    </row>
    <row r="208" spans="1:150" x14ac:dyDescent="0.3">
      <c r="A208" t="s">
        <v>283</v>
      </c>
      <c r="B208" s="5">
        <v>20</v>
      </c>
      <c r="C208" s="5" t="s">
        <v>278</v>
      </c>
      <c r="D208" s="55" t="s">
        <v>152</v>
      </c>
      <c r="E208" s="5" t="s">
        <v>257</v>
      </c>
      <c r="F208" t="s">
        <v>390</v>
      </c>
      <c r="G208" t="s">
        <v>207</v>
      </c>
      <c r="H208" s="55" t="s">
        <v>156</v>
      </c>
      <c r="I208" t="s">
        <v>279</v>
      </c>
      <c r="J208" s="3" t="s">
        <v>158</v>
      </c>
      <c r="K208" s="3" t="s">
        <v>159</v>
      </c>
      <c r="P208" s="5" t="s">
        <v>259</v>
      </c>
      <c r="W208" t="s">
        <v>212</v>
      </c>
      <c r="Y208" t="s">
        <v>212</v>
      </c>
      <c r="AB208" s="7" t="s">
        <v>158</v>
      </c>
      <c r="AC208" s="7" t="s">
        <v>164</v>
      </c>
      <c r="AD208" s="7" t="s">
        <v>158</v>
      </c>
      <c r="AE208" s="7" t="s">
        <v>158</v>
      </c>
      <c r="AF208" s="7" t="s">
        <v>158</v>
      </c>
      <c r="AG208" s="7" t="s">
        <v>158</v>
      </c>
      <c r="AH208" t="s">
        <v>165</v>
      </c>
      <c r="AI208" t="s">
        <v>231</v>
      </c>
      <c r="AL208" s="9" t="s">
        <v>166</v>
      </c>
      <c r="AM208" s="9" t="s">
        <v>167</v>
      </c>
      <c r="AN208" s="9" t="s">
        <v>168</v>
      </c>
      <c r="AO208" s="9" t="s">
        <v>232</v>
      </c>
      <c r="AW208" t="s">
        <v>170</v>
      </c>
      <c r="AX208" t="s">
        <v>171</v>
      </c>
      <c r="AY208" t="s">
        <v>172</v>
      </c>
      <c r="BB208" t="s">
        <v>174</v>
      </c>
      <c r="BC208" t="s">
        <v>175</v>
      </c>
      <c r="BD208" t="s">
        <v>176</v>
      </c>
      <c r="BE208" t="s">
        <v>177</v>
      </c>
      <c r="BF208" t="s">
        <v>260</v>
      </c>
      <c r="BH208" t="s">
        <v>179</v>
      </c>
      <c r="BL208" t="s">
        <v>158</v>
      </c>
      <c r="BS208" s="5" t="s">
        <v>282</v>
      </c>
      <c r="BT208" s="5" t="s">
        <v>262</v>
      </c>
      <c r="BY208" s="11" t="s">
        <v>185</v>
      </c>
      <c r="BZ208" s="11" t="s">
        <v>166</v>
      </c>
      <c r="CA208" s="11" t="s">
        <v>168</v>
      </c>
      <c r="CC208" t="s">
        <v>186</v>
      </c>
      <c r="CD208" t="s">
        <v>187</v>
      </c>
      <c r="CE208" t="s">
        <v>188</v>
      </c>
      <c r="CF208" t="s">
        <v>189</v>
      </c>
      <c r="CG208" t="s">
        <v>236</v>
      </c>
      <c r="CI208" s="13" t="s">
        <v>190</v>
      </c>
      <c r="CT208" t="s">
        <v>192</v>
      </c>
      <c r="CU208" t="s">
        <v>191</v>
      </c>
      <c r="CV208" t="s">
        <v>191</v>
      </c>
      <c r="CW208" t="s">
        <v>191</v>
      </c>
      <c r="CX208" t="s">
        <v>191</v>
      </c>
      <c r="CY208" t="s">
        <v>192</v>
      </c>
      <c r="CZ208" t="s">
        <v>192</v>
      </c>
      <c r="DA208" t="s">
        <v>192</v>
      </c>
      <c r="DB208" t="s">
        <v>191</v>
      </c>
      <c r="DC208" t="s">
        <v>192</v>
      </c>
      <c r="DD208" t="s">
        <v>192</v>
      </c>
      <c r="DE208" t="s">
        <v>193</v>
      </c>
      <c r="DF208" t="s">
        <v>194</v>
      </c>
      <c r="DG208" t="s">
        <v>238</v>
      </c>
      <c r="DH208" t="s">
        <v>313</v>
      </c>
      <c r="DM208" s="15" t="s">
        <v>195</v>
      </c>
      <c r="DN208" s="15" t="s">
        <v>196</v>
      </c>
      <c r="DS208" s="15" t="s">
        <v>219</v>
      </c>
      <c r="DY208" t="s">
        <v>220</v>
      </c>
      <c r="DZ208" s="11" t="s">
        <v>221</v>
      </c>
      <c r="EA208" s="11" t="s">
        <v>199</v>
      </c>
      <c r="ED208" s="11" t="s">
        <v>223</v>
      </c>
      <c r="EG208" s="3" t="s">
        <v>200</v>
      </c>
      <c r="EI208" s="3" t="s">
        <v>225</v>
      </c>
      <c r="EO208" t="s">
        <v>201</v>
      </c>
      <c r="EP208" t="s">
        <v>240</v>
      </c>
    </row>
    <row r="209" spans="1:150" x14ac:dyDescent="0.3">
      <c r="A209" t="s">
        <v>283</v>
      </c>
      <c r="B209" s="5">
        <v>20</v>
      </c>
      <c r="C209" s="5" t="s">
        <v>278</v>
      </c>
      <c r="D209" s="55" t="s">
        <v>152</v>
      </c>
      <c r="E209" s="5" t="s">
        <v>153</v>
      </c>
      <c r="F209" t="s">
        <v>352</v>
      </c>
      <c r="H209" s="55" t="s">
        <v>245</v>
      </c>
      <c r="I209" t="s">
        <v>279</v>
      </c>
      <c r="M209" s="3" t="s">
        <v>210</v>
      </c>
      <c r="T209" s="5" t="s">
        <v>315</v>
      </c>
      <c r="W209" t="s">
        <v>161</v>
      </c>
      <c r="X209" t="s">
        <v>212</v>
      </c>
      <c r="AB209" s="7" t="s">
        <v>210</v>
      </c>
      <c r="AC209" s="7" t="s">
        <v>210</v>
      </c>
      <c r="AD209" s="7" t="s">
        <v>210</v>
      </c>
      <c r="AE209" s="7" t="s">
        <v>210</v>
      </c>
      <c r="AF209" s="7" t="s">
        <v>210</v>
      </c>
      <c r="AG209" s="7" t="s">
        <v>210</v>
      </c>
      <c r="AH209" t="s">
        <v>165</v>
      </c>
      <c r="AL209" s="9" t="s">
        <v>166</v>
      </c>
      <c r="AM209" s="9" t="s">
        <v>167</v>
      </c>
      <c r="AT209" s="9" t="s">
        <v>295</v>
      </c>
      <c r="AW209" t="s">
        <v>170</v>
      </c>
      <c r="AX209" t="s">
        <v>171</v>
      </c>
      <c r="AY209" t="s">
        <v>172</v>
      </c>
      <c r="AZ209" t="s">
        <v>213</v>
      </c>
      <c r="BB209" t="s">
        <v>174</v>
      </c>
      <c r="BC209" t="s">
        <v>175</v>
      </c>
      <c r="BD209" t="s">
        <v>176</v>
      </c>
      <c r="BE209" t="s">
        <v>177</v>
      </c>
      <c r="BF209" t="s">
        <v>260</v>
      </c>
      <c r="BH209" t="s">
        <v>179</v>
      </c>
      <c r="BJ209" t="s">
        <v>247</v>
      </c>
      <c r="BO209" t="s">
        <v>210</v>
      </c>
      <c r="BS209" s="5" t="s">
        <v>182</v>
      </c>
      <c r="BT209" s="5" t="s">
        <v>269</v>
      </c>
      <c r="BU209" t="s">
        <v>184</v>
      </c>
      <c r="BY209" s="11" t="s">
        <v>185</v>
      </c>
      <c r="BZ209" s="11" t="s">
        <v>166</v>
      </c>
      <c r="CC209" t="s">
        <v>186</v>
      </c>
      <c r="CD209" t="s">
        <v>187</v>
      </c>
      <c r="CE209" t="s">
        <v>188</v>
      </c>
      <c r="CF209" t="s">
        <v>189</v>
      </c>
      <c r="CG209" t="s">
        <v>236</v>
      </c>
      <c r="CI209" s="13" t="s">
        <v>276</v>
      </c>
      <c r="CK209" s="13" t="s">
        <v>263</v>
      </c>
      <c r="CL209" s="13" t="s">
        <v>270</v>
      </c>
      <c r="CO209" s="13" t="s">
        <v>264</v>
      </c>
      <c r="CP209" s="13" t="s">
        <v>217</v>
      </c>
      <c r="CT209" t="s">
        <v>192</v>
      </c>
      <c r="CU209" t="s">
        <v>192</v>
      </c>
      <c r="CV209" t="s">
        <v>192</v>
      </c>
      <c r="CW209" t="s">
        <v>191</v>
      </c>
      <c r="CX209" t="s">
        <v>191</v>
      </c>
      <c r="CY209" t="s">
        <v>192</v>
      </c>
      <c r="CZ209" t="s">
        <v>192</v>
      </c>
      <c r="DA209" t="s">
        <v>192</v>
      </c>
      <c r="DB209" t="s">
        <v>192</v>
      </c>
      <c r="DC209" t="s">
        <v>192</v>
      </c>
      <c r="DD209" t="s">
        <v>192</v>
      </c>
      <c r="DE209" t="s">
        <v>193</v>
      </c>
      <c r="DF209" t="s">
        <v>194</v>
      </c>
      <c r="DH209" t="s">
        <v>313</v>
      </c>
      <c r="DM209" s="15" t="s">
        <v>195</v>
      </c>
      <c r="DN209" s="15" t="s">
        <v>196</v>
      </c>
      <c r="DO209" s="15" t="s">
        <v>218</v>
      </c>
      <c r="DY209" t="s">
        <v>251</v>
      </c>
      <c r="EA209" s="11" t="s">
        <v>199</v>
      </c>
      <c r="EG209" s="3" t="s">
        <v>200</v>
      </c>
      <c r="EH209" s="3" t="s">
        <v>224</v>
      </c>
      <c r="EK209" s="3" t="s">
        <v>266</v>
      </c>
      <c r="EQ209" t="s">
        <v>241</v>
      </c>
    </row>
    <row r="210" spans="1:150" x14ac:dyDescent="0.3">
      <c r="A210" t="s">
        <v>150</v>
      </c>
      <c r="B210" s="5">
        <v>19</v>
      </c>
      <c r="C210" s="5" t="s">
        <v>278</v>
      </c>
      <c r="D210" s="55" t="s">
        <v>152</v>
      </c>
      <c r="E210" s="5" t="s">
        <v>257</v>
      </c>
      <c r="F210" t="s">
        <v>228</v>
      </c>
      <c r="G210" t="s">
        <v>155</v>
      </c>
      <c r="H210" s="55" t="s">
        <v>230</v>
      </c>
      <c r="J210" s="3" t="s">
        <v>158</v>
      </c>
      <c r="K210" s="3" t="s">
        <v>159</v>
      </c>
      <c r="P210" s="5" t="s">
        <v>259</v>
      </c>
      <c r="W210" t="s">
        <v>161</v>
      </c>
      <c r="Y210" t="s">
        <v>163</v>
      </c>
      <c r="AB210" s="7" t="s">
        <v>158</v>
      </c>
      <c r="AC210" s="7" t="s">
        <v>158</v>
      </c>
      <c r="AD210" s="7" t="s">
        <v>158</v>
      </c>
      <c r="AE210" s="7" t="s">
        <v>158</v>
      </c>
      <c r="AF210" s="7" t="s">
        <v>158</v>
      </c>
      <c r="AG210" s="7" t="s">
        <v>158</v>
      </c>
      <c r="AH210" t="s">
        <v>165</v>
      </c>
      <c r="AL210" s="9" t="s">
        <v>166</v>
      </c>
      <c r="AM210" s="9" t="s">
        <v>167</v>
      </c>
      <c r="AX210" t="s">
        <v>171</v>
      </c>
      <c r="AZ210" t="s">
        <v>213</v>
      </c>
      <c r="BD210" t="s">
        <v>176</v>
      </c>
      <c r="BL210" t="s">
        <v>158</v>
      </c>
      <c r="BS210" s="5" t="s">
        <v>261</v>
      </c>
      <c r="BT210" s="5" t="s">
        <v>183</v>
      </c>
    </row>
    <row r="211" spans="1:150" x14ac:dyDescent="0.3">
      <c r="A211" t="s">
        <v>283</v>
      </c>
      <c r="B211" s="5">
        <v>19</v>
      </c>
      <c r="C211" s="5" t="s">
        <v>278</v>
      </c>
      <c r="D211" s="55" t="s">
        <v>152</v>
      </c>
      <c r="E211" s="5" t="s">
        <v>257</v>
      </c>
      <c r="F211" t="s">
        <v>154</v>
      </c>
      <c r="G211" t="s">
        <v>288</v>
      </c>
      <c r="H211" s="55" t="s">
        <v>156</v>
      </c>
      <c r="I211" t="s">
        <v>279</v>
      </c>
      <c r="J211" s="3" t="s">
        <v>158</v>
      </c>
      <c r="K211" s="3" t="s">
        <v>159</v>
      </c>
      <c r="M211" s="3" t="s">
        <v>210</v>
      </c>
      <c r="P211" s="5" t="s">
        <v>259</v>
      </c>
      <c r="X211" t="s">
        <v>212</v>
      </c>
      <c r="Y211" t="s">
        <v>212</v>
      </c>
      <c r="AB211" s="7" t="s">
        <v>158</v>
      </c>
      <c r="AC211" s="7" t="s">
        <v>158</v>
      </c>
      <c r="AD211" s="7" t="s">
        <v>159</v>
      </c>
      <c r="AE211" s="7" t="s">
        <v>210</v>
      </c>
      <c r="AF211" s="7" t="s">
        <v>158</v>
      </c>
      <c r="AH211" t="s">
        <v>165</v>
      </c>
      <c r="AL211" s="9" t="s">
        <v>166</v>
      </c>
      <c r="AM211" s="9" t="s">
        <v>167</v>
      </c>
      <c r="AN211" s="9" t="s">
        <v>168</v>
      </c>
      <c r="AO211" s="9" t="s">
        <v>232</v>
      </c>
      <c r="AR211" s="9" t="s">
        <v>233</v>
      </c>
      <c r="AW211" t="s">
        <v>170</v>
      </c>
      <c r="AX211" t="s">
        <v>171</v>
      </c>
      <c r="AZ211" t="s">
        <v>213</v>
      </c>
      <c r="BA211" t="s">
        <v>173</v>
      </c>
      <c r="BB211" t="s">
        <v>174</v>
      </c>
      <c r="BC211" t="s">
        <v>175</v>
      </c>
      <c r="BD211" t="s">
        <v>176</v>
      </c>
      <c r="BE211" t="s">
        <v>177</v>
      </c>
      <c r="BF211" t="s">
        <v>260</v>
      </c>
      <c r="BH211" t="s">
        <v>179</v>
      </c>
      <c r="BL211" t="s">
        <v>158</v>
      </c>
      <c r="BM211" t="s">
        <v>281</v>
      </c>
      <c r="BS211" s="5" t="s">
        <v>234</v>
      </c>
      <c r="BT211" s="5" t="s">
        <v>269</v>
      </c>
      <c r="BU211" t="s">
        <v>184</v>
      </c>
      <c r="BY211" s="11" t="s">
        <v>185</v>
      </c>
      <c r="BZ211" s="11" t="s">
        <v>166</v>
      </c>
      <c r="CB211" s="11" t="s">
        <v>233</v>
      </c>
      <c r="CC211" t="s">
        <v>186</v>
      </c>
      <c r="CD211" t="s">
        <v>187</v>
      </c>
      <c r="CE211" t="s">
        <v>188</v>
      </c>
      <c r="CF211" t="s">
        <v>189</v>
      </c>
      <c r="CG211" t="s">
        <v>236</v>
      </c>
      <c r="CI211" s="13" t="s">
        <v>276</v>
      </c>
      <c r="CT211" t="s">
        <v>191</v>
      </c>
      <c r="CU211" t="s">
        <v>191</v>
      </c>
      <c r="CV211" t="s">
        <v>191</v>
      </c>
      <c r="CW211" t="s">
        <v>191</v>
      </c>
      <c r="CX211" t="s">
        <v>191</v>
      </c>
      <c r="CY211" t="s">
        <v>192</v>
      </c>
      <c r="CZ211" t="s">
        <v>192</v>
      </c>
      <c r="DA211" t="s">
        <v>192</v>
      </c>
      <c r="DB211" t="s">
        <v>192</v>
      </c>
      <c r="DC211" t="s">
        <v>192</v>
      </c>
      <c r="DD211" t="s">
        <v>191</v>
      </c>
      <c r="DE211" t="s">
        <v>193</v>
      </c>
      <c r="DF211" t="s">
        <v>194</v>
      </c>
      <c r="DM211" s="15" t="s">
        <v>195</v>
      </c>
      <c r="DN211" s="15" t="s">
        <v>196</v>
      </c>
      <c r="DP211" s="15" t="s">
        <v>197</v>
      </c>
      <c r="DY211" t="s">
        <v>251</v>
      </c>
      <c r="DZ211" s="11" t="s">
        <v>221</v>
      </c>
      <c r="EB211" s="11" t="s">
        <v>252</v>
      </c>
      <c r="EC211" s="11" t="s">
        <v>222</v>
      </c>
      <c r="EI211" s="3" t="s">
        <v>225</v>
      </c>
      <c r="EJ211" s="3" t="s">
        <v>254</v>
      </c>
      <c r="EO211" t="s">
        <v>201</v>
      </c>
      <c r="ER211" t="s">
        <v>277</v>
      </c>
      <c r="ES211" t="s">
        <v>202</v>
      </c>
    </row>
    <row r="212" spans="1:150" x14ac:dyDescent="0.3">
      <c r="A212" t="s">
        <v>283</v>
      </c>
      <c r="B212" s="5">
        <v>30</v>
      </c>
      <c r="C212" s="5" t="s">
        <v>203</v>
      </c>
      <c r="D212" s="55" t="s">
        <v>280</v>
      </c>
      <c r="E212" s="5" t="s">
        <v>205</v>
      </c>
      <c r="F212" t="s">
        <v>302</v>
      </c>
      <c r="G212" t="s">
        <v>330</v>
      </c>
      <c r="H212" s="55" t="s">
        <v>156</v>
      </c>
      <c r="I212" t="s">
        <v>292</v>
      </c>
      <c r="J212" s="3" t="s">
        <v>158</v>
      </c>
      <c r="K212" s="3" t="s">
        <v>159</v>
      </c>
      <c r="L212" s="3" t="s">
        <v>209</v>
      </c>
      <c r="M212" s="3" t="s">
        <v>210</v>
      </c>
      <c r="N212" s="3" t="s">
        <v>343</v>
      </c>
      <c r="O212" s="3" t="s">
        <v>211</v>
      </c>
      <c r="Q212" s="5" t="s">
        <v>160</v>
      </c>
      <c r="W212" t="s">
        <v>163</v>
      </c>
      <c r="X212" t="s">
        <v>274</v>
      </c>
      <c r="Y212" t="s">
        <v>163</v>
      </c>
      <c r="Z212" t="s">
        <v>274</v>
      </c>
      <c r="AA212" t="s">
        <v>274</v>
      </c>
      <c r="AB212" s="7" t="s">
        <v>158</v>
      </c>
      <c r="AC212" s="7" t="s">
        <v>158</v>
      </c>
      <c r="AD212" s="7" t="s">
        <v>158</v>
      </c>
      <c r="AE212" s="7" t="s">
        <v>159</v>
      </c>
      <c r="AF212" s="7" t="s">
        <v>158</v>
      </c>
      <c r="AG212" s="7" t="s">
        <v>159</v>
      </c>
      <c r="AH212" t="s">
        <v>165</v>
      </c>
      <c r="AI212" t="s">
        <v>231</v>
      </c>
      <c r="AL212" s="9" t="s">
        <v>166</v>
      </c>
      <c r="AM212" s="9" t="s">
        <v>167</v>
      </c>
      <c r="AN212" s="9" t="s">
        <v>168</v>
      </c>
      <c r="AO212" s="9" t="s">
        <v>232</v>
      </c>
      <c r="AP212" s="9" t="s">
        <v>169</v>
      </c>
      <c r="AR212" s="9" t="s">
        <v>233</v>
      </c>
      <c r="AW212" t="s">
        <v>170</v>
      </c>
      <c r="AX212" t="s">
        <v>171</v>
      </c>
      <c r="BB212" t="s">
        <v>174</v>
      </c>
      <c r="BC212" t="s">
        <v>175</v>
      </c>
      <c r="BD212" t="s">
        <v>176</v>
      </c>
      <c r="BE212" t="s">
        <v>177</v>
      </c>
      <c r="BG212" t="s">
        <v>178</v>
      </c>
      <c r="BH212" t="s">
        <v>179</v>
      </c>
      <c r="BI212" t="s">
        <v>180</v>
      </c>
      <c r="BJ212" t="s">
        <v>247</v>
      </c>
      <c r="BL212" t="s">
        <v>158</v>
      </c>
      <c r="BN212" t="s">
        <v>159</v>
      </c>
      <c r="BS212" s="5" t="s">
        <v>282</v>
      </c>
      <c r="BT212" s="5" t="s">
        <v>249</v>
      </c>
      <c r="BU212" t="s">
        <v>184</v>
      </c>
      <c r="BV212" t="s">
        <v>214</v>
      </c>
      <c r="BY212" s="11" t="s">
        <v>185</v>
      </c>
      <c r="BZ212" s="11" t="s">
        <v>166</v>
      </c>
      <c r="CA212" s="11" t="s">
        <v>168</v>
      </c>
      <c r="CB212" s="11" t="s">
        <v>233</v>
      </c>
      <c r="CC212" t="s">
        <v>186</v>
      </c>
      <c r="CD212" t="s">
        <v>187</v>
      </c>
      <c r="CE212" t="s">
        <v>188</v>
      </c>
      <c r="CF212" t="s">
        <v>189</v>
      </c>
      <c r="CI212" s="13" t="s">
        <v>215</v>
      </c>
      <c r="CN212" s="13" t="s">
        <v>291</v>
      </c>
      <c r="CO212" s="13" t="s">
        <v>264</v>
      </c>
      <c r="CT212" t="s">
        <v>191</v>
      </c>
      <c r="CU212" t="s">
        <v>191</v>
      </c>
      <c r="CV212" t="s">
        <v>191</v>
      </c>
      <c r="CW212" t="s">
        <v>191</v>
      </c>
      <c r="CX212" t="s">
        <v>191</v>
      </c>
      <c r="CY212" t="s">
        <v>192</v>
      </c>
      <c r="CZ212" t="s">
        <v>192</v>
      </c>
      <c r="DA212" t="s">
        <v>192</v>
      </c>
      <c r="DB212" t="s">
        <v>192</v>
      </c>
      <c r="DC212" t="s">
        <v>192</v>
      </c>
      <c r="DD212" t="s">
        <v>192</v>
      </c>
      <c r="DE212" t="s">
        <v>193</v>
      </c>
      <c r="DF212" t="s">
        <v>194</v>
      </c>
      <c r="DM212" s="15" t="s">
        <v>195</v>
      </c>
      <c r="DN212" s="15" t="s">
        <v>196</v>
      </c>
      <c r="DP212" s="15" t="s">
        <v>197</v>
      </c>
      <c r="DY212" t="s">
        <v>251</v>
      </c>
      <c r="EA212" s="11" t="s">
        <v>199</v>
      </c>
      <c r="EB212" s="11" t="s">
        <v>252</v>
      </c>
      <c r="EG212" s="3" t="s">
        <v>200</v>
      </c>
      <c r="EH212" s="3" t="s">
        <v>224</v>
      </c>
      <c r="EN212" s="3" t="s">
        <v>255</v>
      </c>
      <c r="EO212" t="s">
        <v>201</v>
      </c>
      <c r="ER212" t="s">
        <v>277</v>
      </c>
    </row>
    <row r="213" spans="1:150" x14ac:dyDescent="0.3">
      <c r="A213" t="s">
        <v>283</v>
      </c>
      <c r="B213" s="5">
        <v>53</v>
      </c>
      <c r="C213" s="5" t="s">
        <v>278</v>
      </c>
      <c r="D213" s="55" t="s">
        <v>204</v>
      </c>
      <c r="E213" s="5" t="s">
        <v>153</v>
      </c>
      <c r="F213" t="s">
        <v>243</v>
      </c>
      <c r="G213" t="s">
        <v>273</v>
      </c>
      <c r="H213" s="55" t="s">
        <v>156</v>
      </c>
      <c r="I213" t="s">
        <v>268</v>
      </c>
      <c r="N213" s="3" t="s">
        <v>343</v>
      </c>
      <c r="AA213" t="s">
        <v>274</v>
      </c>
      <c r="AD213" s="7" t="s">
        <v>211</v>
      </c>
      <c r="AH213" t="s">
        <v>165</v>
      </c>
      <c r="AP213" s="9" t="s">
        <v>169</v>
      </c>
      <c r="BA213" t="s">
        <v>173</v>
      </c>
      <c r="BG213" t="s">
        <v>178</v>
      </c>
      <c r="BM213" t="s">
        <v>281</v>
      </c>
      <c r="BS213" s="5" t="s">
        <v>261</v>
      </c>
      <c r="BT213" s="5" t="s">
        <v>262</v>
      </c>
      <c r="CA213" s="11" t="s">
        <v>168</v>
      </c>
      <c r="CD213" t="s">
        <v>187</v>
      </c>
      <c r="CI213" s="13" t="s">
        <v>190</v>
      </c>
      <c r="CM213" s="13" t="s">
        <v>289</v>
      </c>
      <c r="CT213" t="s">
        <v>191</v>
      </c>
      <c r="CU213" t="s">
        <v>191</v>
      </c>
      <c r="CV213" t="s">
        <v>191</v>
      </c>
      <c r="CW213" t="s">
        <v>191</v>
      </c>
      <c r="CX213" t="s">
        <v>191</v>
      </c>
      <c r="CY213" t="s">
        <v>191</v>
      </c>
      <c r="CZ213" t="s">
        <v>191</v>
      </c>
      <c r="DA213" t="s">
        <v>191</v>
      </c>
      <c r="DB213" t="s">
        <v>191</v>
      </c>
      <c r="DC213" t="s">
        <v>191</v>
      </c>
      <c r="DD213" t="s">
        <v>191</v>
      </c>
      <c r="DE213" t="s">
        <v>193</v>
      </c>
      <c r="DM213" s="15" t="s">
        <v>195</v>
      </c>
      <c r="DY213" t="s">
        <v>198</v>
      </c>
      <c r="EB213" s="11" t="s">
        <v>252</v>
      </c>
      <c r="EJ213" s="3" t="s">
        <v>254</v>
      </c>
      <c r="EP213" t="s">
        <v>240</v>
      </c>
    </row>
    <row r="214" spans="1:150" x14ac:dyDescent="0.3">
      <c r="A214" t="s">
        <v>283</v>
      </c>
      <c r="B214" s="5">
        <v>48</v>
      </c>
      <c r="C214" s="5" t="s">
        <v>151</v>
      </c>
      <c r="D214" s="55" t="s">
        <v>280</v>
      </c>
      <c r="E214" s="5" t="s">
        <v>153</v>
      </c>
      <c r="F214" t="s">
        <v>382</v>
      </c>
      <c r="H214" s="55" t="s">
        <v>156</v>
      </c>
      <c r="I214" t="s">
        <v>279</v>
      </c>
      <c r="J214" s="3" t="s">
        <v>158</v>
      </c>
      <c r="K214" s="3" t="s">
        <v>159</v>
      </c>
      <c r="R214" s="5" t="s">
        <v>246</v>
      </c>
      <c r="T214" s="5" t="s">
        <v>315</v>
      </c>
      <c r="W214" t="s">
        <v>161</v>
      </c>
      <c r="Y214" t="s">
        <v>212</v>
      </c>
      <c r="AB214" s="7" t="s">
        <v>158</v>
      </c>
      <c r="AC214" s="7" t="s">
        <v>158</v>
      </c>
      <c r="AD214" s="7" t="s">
        <v>158</v>
      </c>
      <c r="AE214" s="7" t="s">
        <v>158</v>
      </c>
      <c r="AF214" s="7" t="s">
        <v>158</v>
      </c>
      <c r="AG214" s="7" t="s">
        <v>158</v>
      </c>
      <c r="AH214" t="s">
        <v>165</v>
      </c>
      <c r="AL214" s="9" t="s">
        <v>166</v>
      </c>
      <c r="AM214" s="9" t="s">
        <v>167</v>
      </c>
      <c r="AN214" s="9" t="s">
        <v>168</v>
      </c>
      <c r="AX214" t="s">
        <v>171</v>
      </c>
      <c r="BB214" t="s">
        <v>174</v>
      </c>
      <c r="BC214" t="s">
        <v>175</v>
      </c>
      <c r="BF214" t="s">
        <v>260</v>
      </c>
      <c r="BK214" t="s">
        <v>181</v>
      </c>
      <c r="BL214" t="s">
        <v>158</v>
      </c>
      <c r="BS214" s="5" t="s">
        <v>248</v>
      </c>
      <c r="BT214" s="5" t="s">
        <v>262</v>
      </c>
      <c r="BZ214" s="11" t="s">
        <v>166</v>
      </c>
      <c r="CA214" s="11" t="s">
        <v>168</v>
      </c>
      <c r="CC214" t="s">
        <v>186</v>
      </c>
      <c r="CI214" s="13" t="s">
        <v>190</v>
      </c>
      <c r="CY214" t="s">
        <v>192</v>
      </c>
      <c r="CZ214" t="s">
        <v>192</v>
      </c>
      <c r="DA214" t="s">
        <v>192</v>
      </c>
      <c r="DB214" t="s">
        <v>192</v>
      </c>
      <c r="DE214" t="s">
        <v>193</v>
      </c>
      <c r="DF214" t="s">
        <v>194</v>
      </c>
      <c r="DM214" s="15" t="s">
        <v>195</v>
      </c>
      <c r="DN214" s="15" t="s">
        <v>196</v>
      </c>
      <c r="DP214" s="15" t="s">
        <v>197</v>
      </c>
      <c r="DY214" t="s">
        <v>220</v>
      </c>
      <c r="EA214" s="11" t="s">
        <v>199</v>
      </c>
      <c r="EB214" s="11" t="s">
        <v>252</v>
      </c>
      <c r="EC214" s="11" t="s">
        <v>222</v>
      </c>
      <c r="ED214" s="11" t="s">
        <v>223</v>
      </c>
      <c r="EG214" s="3" t="s">
        <v>200</v>
      </c>
      <c r="EH214" s="3" t="s">
        <v>224</v>
      </c>
      <c r="EI214" s="3" t="s">
        <v>225</v>
      </c>
      <c r="EJ214" s="3" t="s">
        <v>254</v>
      </c>
      <c r="EN214" s="3" t="s">
        <v>255</v>
      </c>
      <c r="EO214" t="s">
        <v>201</v>
      </c>
    </row>
    <row r="215" spans="1:150" x14ac:dyDescent="0.3">
      <c r="A215" t="s">
        <v>150</v>
      </c>
      <c r="B215" s="5">
        <v>44</v>
      </c>
      <c r="C215" s="5" t="s">
        <v>203</v>
      </c>
      <c r="D215" s="55" t="s">
        <v>242</v>
      </c>
      <c r="E215" s="5" t="s">
        <v>205</v>
      </c>
      <c r="F215" t="s">
        <v>228</v>
      </c>
      <c r="G215" t="s">
        <v>229</v>
      </c>
      <c r="H215" s="55" t="s">
        <v>156</v>
      </c>
      <c r="I215" t="s">
        <v>324</v>
      </c>
      <c r="J215" s="3" t="s">
        <v>158</v>
      </c>
      <c r="P215" s="5" t="s">
        <v>259</v>
      </c>
      <c r="W215" t="s">
        <v>163</v>
      </c>
      <c r="Y215" t="s">
        <v>212</v>
      </c>
      <c r="AB215" s="7" t="s">
        <v>158</v>
      </c>
      <c r="AC215" s="7" t="s">
        <v>158</v>
      </c>
      <c r="AD215" s="7" t="s">
        <v>158</v>
      </c>
      <c r="AE215" s="7" t="s">
        <v>158</v>
      </c>
      <c r="AF215" s="7" t="s">
        <v>158</v>
      </c>
      <c r="AG215" s="7" t="s">
        <v>158</v>
      </c>
      <c r="AH215" t="s">
        <v>165</v>
      </c>
      <c r="AL215" s="9" t="s">
        <v>166</v>
      </c>
      <c r="AR215" s="9" t="s">
        <v>233</v>
      </c>
      <c r="AX215" t="s">
        <v>171</v>
      </c>
      <c r="BC215" t="s">
        <v>175</v>
      </c>
      <c r="BD215" t="s">
        <v>176</v>
      </c>
      <c r="BG215" t="s">
        <v>178</v>
      </c>
      <c r="BL215" t="s">
        <v>158</v>
      </c>
      <c r="BS215" s="5" t="s">
        <v>248</v>
      </c>
      <c r="BT215" s="5" t="s">
        <v>183</v>
      </c>
      <c r="BU215" t="s">
        <v>184</v>
      </c>
      <c r="CI215" s="13" t="s">
        <v>215</v>
      </c>
      <c r="CJ215" s="13" t="s">
        <v>216</v>
      </c>
      <c r="CP215" s="13" t="s">
        <v>217</v>
      </c>
      <c r="CT215" t="s">
        <v>191</v>
      </c>
      <c r="CU215" t="s">
        <v>192</v>
      </c>
      <c r="CV215" t="s">
        <v>191</v>
      </c>
      <c r="CW215" t="s">
        <v>191</v>
      </c>
      <c r="CX215" t="s">
        <v>191</v>
      </c>
      <c r="CY215" t="s">
        <v>192</v>
      </c>
      <c r="CZ215" t="s">
        <v>192</v>
      </c>
      <c r="DA215" t="s">
        <v>192</v>
      </c>
      <c r="DB215" t="s">
        <v>192</v>
      </c>
      <c r="DC215" t="s">
        <v>192</v>
      </c>
      <c r="DD215" t="s">
        <v>192</v>
      </c>
      <c r="DE215" t="s">
        <v>193</v>
      </c>
      <c r="DN215" s="15" t="s">
        <v>196</v>
      </c>
      <c r="DO215" s="15" t="s">
        <v>218</v>
      </c>
      <c r="DQ215" s="15" t="s">
        <v>297</v>
      </c>
      <c r="DY215" t="s">
        <v>220</v>
      </c>
      <c r="DZ215" s="11" t="s">
        <v>221</v>
      </c>
      <c r="EA215" s="11" t="s">
        <v>199</v>
      </c>
      <c r="EH215" s="3" t="s">
        <v>224</v>
      </c>
      <c r="EO215" t="s">
        <v>201</v>
      </c>
    </row>
    <row r="216" spans="1:150" x14ac:dyDescent="0.3">
      <c r="A216" t="s">
        <v>150</v>
      </c>
      <c r="B216" s="5">
        <v>48</v>
      </c>
      <c r="C216" s="5" t="s">
        <v>151</v>
      </c>
      <c r="D216" s="55" t="s">
        <v>204</v>
      </c>
      <c r="E216" s="5" t="s">
        <v>205</v>
      </c>
      <c r="F216" t="s">
        <v>154</v>
      </c>
      <c r="G216" t="s">
        <v>155</v>
      </c>
      <c r="H216" s="55" t="s">
        <v>230</v>
      </c>
      <c r="J216" s="3" t="s">
        <v>158</v>
      </c>
      <c r="Q216" s="5" t="s">
        <v>160</v>
      </c>
      <c r="R216" s="5" t="s">
        <v>246</v>
      </c>
      <c r="W216" t="s">
        <v>161</v>
      </c>
      <c r="Y216" t="s">
        <v>212</v>
      </c>
      <c r="AA216" t="s">
        <v>162</v>
      </c>
      <c r="AC216" s="7" t="s">
        <v>158</v>
      </c>
      <c r="AD216" s="7" t="s">
        <v>158</v>
      </c>
      <c r="AE216" s="7" t="s">
        <v>158</v>
      </c>
      <c r="AF216" s="7" t="s">
        <v>158</v>
      </c>
      <c r="AL216" s="9" t="s">
        <v>166</v>
      </c>
      <c r="AM216" s="9" t="s">
        <v>167</v>
      </c>
      <c r="AN216" s="9" t="s">
        <v>168</v>
      </c>
      <c r="AP216" s="9" t="s">
        <v>169</v>
      </c>
      <c r="AQ216" s="9" t="s">
        <v>275</v>
      </c>
      <c r="AW216" t="s">
        <v>170</v>
      </c>
      <c r="AX216" t="s">
        <v>171</v>
      </c>
      <c r="AZ216" t="s">
        <v>213</v>
      </c>
      <c r="BB216" t="s">
        <v>174</v>
      </c>
      <c r="BC216" t="s">
        <v>175</v>
      </c>
      <c r="BE216" t="s">
        <v>177</v>
      </c>
      <c r="BG216" t="s">
        <v>178</v>
      </c>
      <c r="BH216" t="s">
        <v>179</v>
      </c>
      <c r="BI216" t="s">
        <v>180</v>
      </c>
      <c r="BJ216" t="s">
        <v>247</v>
      </c>
      <c r="BL216" t="s">
        <v>158</v>
      </c>
      <c r="BS216" s="5" t="s">
        <v>248</v>
      </c>
      <c r="BY216" s="11" t="s">
        <v>185</v>
      </c>
      <c r="BZ216" s="11" t="s">
        <v>166</v>
      </c>
      <c r="CA216" s="11" t="s">
        <v>168</v>
      </c>
      <c r="CC216" t="s">
        <v>186</v>
      </c>
      <c r="CD216" t="s">
        <v>187</v>
      </c>
      <c r="CE216" t="s">
        <v>188</v>
      </c>
      <c r="CG216" t="s">
        <v>236</v>
      </c>
      <c r="CI216" s="13" t="s">
        <v>215</v>
      </c>
      <c r="CT216" t="s">
        <v>191</v>
      </c>
      <c r="CU216" t="s">
        <v>191</v>
      </c>
      <c r="CV216" t="s">
        <v>191</v>
      </c>
      <c r="CW216" t="s">
        <v>191</v>
      </c>
      <c r="CX216" t="s">
        <v>191</v>
      </c>
      <c r="CY216" t="s">
        <v>191</v>
      </c>
      <c r="CZ216" t="s">
        <v>191</v>
      </c>
      <c r="DA216" t="s">
        <v>192</v>
      </c>
      <c r="DB216" t="s">
        <v>192</v>
      </c>
      <c r="DC216" t="s">
        <v>192</v>
      </c>
      <c r="DD216" t="s">
        <v>192</v>
      </c>
      <c r="DE216" t="s">
        <v>193</v>
      </c>
      <c r="DF216" t="s">
        <v>194</v>
      </c>
      <c r="DM216" s="15" t="s">
        <v>195</v>
      </c>
      <c r="DN216" s="15" t="s">
        <v>196</v>
      </c>
      <c r="DO216" s="15" t="s">
        <v>218</v>
      </c>
      <c r="DY216" t="s">
        <v>220</v>
      </c>
      <c r="DZ216" s="11" t="s">
        <v>221</v>
      </c>
      <c r="EA216" s="11" t="s">
        <v>199</v>
      </c>
      <c r="EH216" s="3" t="s">
        <v>224</v>
      </c>
    </row>
    <row r="217" spans="1:150" x14ac:dyDescent="0.3">
      <c r="A217" t="s">
        <v>283</v>
      </c>
      <c r="B217" s="5">
        <v>41</v>
      </c>
      <c r="C217" s="5" t="s">
        <v>151</v>
      </c>
      <c r="D217" s="55" t="s">
        <v>320</v>
      </c>
      <c r="E217" s="5" t="s">
        <v>153</v>
      </c>
      <c r="F217" t="s">
        <v>206</v>
      </c>
      <c r="G217" t="s">
        <v>311</v>
      </c>
      <c r="H217" s="55" t="s">
        <v>156</v>
      </c>
      <c r="I217" t="s">
        <v>268</v>
      </c>
      <c r="J217" s="3" t="s">
        <v>158</v>
      </c>
      <c r="R217" s="5" t="s">
        <v>246</v>
      </c>
      <c r="S217" s="5" t="s">
        <v>304</v>
      </c>
      <c r="Y217" t="s">
        <v>161</v>
      </c>
      <c r="AB217" s="7" t="s">
        <v>158</v>
      </c>
      <c r="AD217" s="7" t="s">
        <v>158</v>
      </c>
      <c r="AE217" s="7" t="s">
        <v>158</v>
      </c>
      <c r="AF217" s="7" t="s">
        <v>158</v>
      </c>
      <c r="AG217" s="7" t="s">
        <v>158</v>
      </c>
      <c r="AH217" t="s">
        <v>165</v>
      </c>
      <c r="AL217" s="9" t="s">
        <v>166</v>
      </c>
      <c r="AM217" s="9" t="s">
        <v>167</v>
      </c>
      <c r="AN217" s="9" t="s">
        <v>168</v>
      </c>
      <c r="AQ217" s="9" t="s">
        <v>275</v>
      </c>
      <c r="AW217" t="s">
        <v>170</v>
      </c>
      <c r="AX217" t="s">
        <v>171</v>
      </c>
      <c r="AY217" t="s">
        <v>172</v>
      </c>
      <c r="BB217" t="s">
        <v>174</v>
      </c>
      <c r="BC217" t="s">
        <v>175</v>
      </c>
      <c r="BE217" t="s">
        <v>177</v>
      </c>
      <c r="BG217" t="s">
        <v>178</v>
      </c>
      <c r="BH217" t="s">
        <v>179</v>
      </c>
      <c r="BL217" t="s">
        <v>158</v>
      </c>
      <c r="BS217" s="5" t="s">
        <v>234</v>
      </c>
      <c r="BT217" s="5" t="s">
        <v>262</v>
      </c>
      <c r="BV217" t="s">
        <v>214</v>
      </c>
      <c r="CA217" s="11" t="s">
        <v>168</v>
      </c>
      <c r="CC217" t="s">
        <v>186</v>
      </c>
      <c r="CD217" t="s">
        <v>187</v>
      </c>
      <c r="CI217" s="13" t="s">
        <v>276</v>
      </c>
      <c r="CT217" t="s">
        <v>192</v>
      </c>
      <c r="CU217" t="s">
        <v>191</v>
      </c>
      <c r="CX217" t="s">
        <v>192</v>
      </c>
      <c r="CY217" t="s">
        <v>192</v>
      </c>
      <c r="CZ217" t="s">
        <v>192</v>
      </c>
      <c r="DA217" t="s">
        <v>192</v>
      </c>
      <c r="DB217" t="s">
        <v>192</v>
      </c>
      <c r="DC217" t="s">
        <v>192</v>
      </c>
      <c r="DD217" t="s">
        <v>192</v>
      </c>
      <c r="DE217" t="s">
        <v>193</v>
      </c>
      <c r="DF217" t="s">
        <v>194</v>
      </c>
      <c r="DG217" t="s">
        <v>238</v>
      </c>
      <c r="DM217" s="15" t="s">
        <v>195</v>
      </c>
      <c r="DN217" s="15" t="s">
        <v>196</v>
      </c>
      <c r="DO217" s="15" t="s">
        <v>218</v>
      </c>
      <c r="DY217" t="s">
        <v>220</v>
      </c>
      <c r="EC217" s="11" t="s">
        <v>222</v>
      </c>
      <c r="EH217" s="3" t="s">
        <v>224</v>
      </c>
      <c r="EI217" s="3" t="s">
        <v>225</v>
      </c>
      <c r="EO217" t="s">
        <v>201</v>
      </c>
      <c r="EQ217" t="s">
        <v>241</v>
      </c>
    </row>
    <row r="218" spans="1:150" x14ac:dyDescent="0.3">
      <c r="A218" t="s">
        <v>283</v>
      </c>
      <c r="B218" s="5">
        <v>24</v>
      </c>
      <c r="C218" s="5" t="s">
        <v>151</v>
      </c>
      <c r="D218" s="55" t="s">
        <v>204</v>
      </c>
      <c r="E218" s="5" t="s">
        <v>227</v>
      </c>
      <c r="F218" t="s">
        <v>287</v>
      </c>
      <c r="G218" t="s">
        <v>340</v>
      </c>
      <c r="H218" s="55" t="s">
        <v>230</v>
      </c>
      <c r="J218" s="3" t="s">
        <v>158</v>
      </c>
      <c r="Q218" s="5" t="s">
        <v>160</v>
      </c>
      <c r="Y218" t="s">
        <v>212</v>
      </c>
      <c r="AB218" s="7" t="s">
        <v>158</v>
      </c>
      <c r="AC218" s="7" t="s">
        <v>158</v>
      </c>
      <c r="AD218" s="7" t="s">
        <v>158</v>
      </c>
      <c r="AE218" s="7" t="s">
        <v>158</v>
      </c>
      <c r="AF218" s="7" t="s">
        <v>158</v>
      </c>
      <c r="AG218" s="7" t="s">
        <v>158</v>
      </c>
      <c r="AH218" t="s">
        <v>165</v>
      </c>
      <c r="AL218" s="9" t="s">
        <v>166</v>
      </c>
      <c r="AM218" s="9" t="s">
        <v>167</v>
      </c>
      <c r="AN218" s="9" t="s">
        <v>168</v>
      </c>
      <c r="AO218" s="9" t="s">
        <v>232</v>
      </c>
      <c r="AW218" t="s">
        <v>170</v>
      </c>
      <c r="AX218" t="s">
        <v>171</v>
      </c>
      <c r="AY218" t="s">
        <v>172</v>
      </c>
      <c r="AZ218" t="s">
        <v>213</v>
      </c>
      <c r="BC218" t="s">
        <v>175</v>
      </c>
      <c r="BE218" t="s">
        <v>177</v>
      </c>
      <c r="BF218" t="s">
        <v>260</v>
      </c>
      <c r="BH218" t="s">
        <v>179</v>
      </c>
      <c r="BI218" t="s">
        <v>180</v>
      </c>
      <c r="BL218" t="s">
        <v>158</v>
      </c>
      <c r="BP218" t="s">
        <v>322</v>
      </c>
      <c r="BQ218" t="s">
        <v>211</v>
      </c>
      <c r="BS218" s="5" t="s">
        <v>234</v>
      </c>
      <c r="BT218" s="5" t="s">
        <v>183</v>
      </c>
      <c r="BU218" t="s">
        <v>184</v>
      </c>
      <c r="BY218" s="11" t="s">
        <v>185</v>
      </c>
      <c r="BZ218" s="11" t="s">
        <v>166</v>
      </c>
      <c r="CC218" t="s">
        <v>186</v>
      </c>
      <c r="CD218" t="s">
        <v>187</v>
      </c>
      <c r="CE218" t="s">
        <v>188</v>
      </c>
      <c r="CF218" t="s">
        <v>189</v>
      </c>
      <c r="CI218" s="13" t="s">
        <v>190</v>
      </c>
      <c r="CT218" t="s">
        <v>191</v>
      </c>
      <c r="CU218" t="s">
        <v>191</v>
      </c>
      <c r="CV218" t="s">
        <v>191</v>
      </c>
      <c r="CW218" t="s">
        <v>191</v>
      </c>
      <c r="CX218" t="s">
        <v>191</v>
      </c>
      <c r="CY218" t="s">
        <v>192</v>
      </c>
      <c r="CZ218" t="s">
        <v>192</v>
      </c>
      <c r="DA218" t="s">
        <v>192</v>
      </c>
      <c r="DB218" t="s">
        <v>192</v>
      </c>
      <c r="DC218" t="s">
        <v>192</v>
      </c>
      <c r="DD218" t="s">
        <v>192</v>
      </c>
      <c r="DE218" t="s">
        <v>193</v>
      </c>
      <c r="DF218" t="s">
        <v>194</v>
      </c>
      <c r="DK218" t="s">
        <v>325</v>
      </c>
      <c r="DM218" s="15" t="s">
        <v>195</v>
      </c>
      <c r="DN218" s="15" t="s">
        <v>196</v>
      </c>
      <c r="DO218" s="15" t="s">
        <v>218</v>
      </c>
      <c r="DY218" t="s">
        <v>251</v>
      </c>
      <c r="DZ218" s="11" t="s">
        <v>221</v>
      </c>
      <c r="EA218" s="11" t="s">
        <v>199</v>
      </c>
      <c r="EB218" s="11" t="s">
        <v>252</v>
      </c>
      <c r="EC218" s="11" t="s">
        <v>222</v>
      </c>
      <c r="ED218" s="11" t="s">
        <v>223</v>
      </c>
      <c r="EG218" s="3" t="s">
        <v>200</v>
      </c>
      <c r="EH218" s="3" t="s">
        <v>224</v>
      </c>
      <c r="EJ218" s="3" t="s">
        <v>254</v>
      </c>
      <c r="EO218" t="s">
        <v>201</v>
      </c>
      <c r="EQ218" t="s">
        <v>241</v>
      </c>
      <c r="ET218" t="s">
        <v>256</v>
      </c>
    </row>
    <row r="219" spans="1:150" x14ac:dyDescent="0.3">
      <c r="A219" t="s">
        <v>283</v>
      </c>
      <c r="B219" s="5">
        <v>31</v>
      </c>
      <c r="C219" s="5" t="s">
        <v>278</v>
      </c>
      <c r="D219" s="55" t="s">
        <v>320</v>
      </c>
      <c r="E219" s="5" t="s">
        <v>205</v>
      </c>
      <c r="F219" t="s">
        <v>228</v>
      </c>
      <c r="H219" s="55" t="s">
        <v>156</v>
      </c>
      <c r="I219" t="s">
        <v>279</v>
      </c>
      <c r="J219" s="3" t="s">
        <v>158</v>
      </c>
      <c r="R219" s="5" t="s">
        <v>246</v>
      </c>
      <c r="Y219" t="s">
        <v>161</v>
      </c>
      <c r="AD219" s="7" t="s">
        <v>158</v>
      </c>
      <c r="AH219" t="s">
        <v>165</v>
      </c>
      <c r="AS219" s="9" t="s">
        <v>300</v>
      </c>
      <c r="CI219" s="13" t="s">
        <v>190</v>
      </c>
      <c r="CT219" t="s">
        <v>192</v>
      </c>
      <c r="CU219" t="s">
        <v>191</v>
      </c>
      <c r="CV219" t="s">
        <v>192</v>
      </c>
      <c r="CW219" t="s">
        <v>191</v>
      </c>
      <c r="CX219" t="s">
        <v>192</v>
      </c>
      <c r="CY219" t="s">
        <v>192</v>
      </c>
      <c r="CZ219" t="s">
        <v>191</v>
      </c>
      <c r="DA219" t="s">
        <v>192</v>
      </c>
      <c r="DB219" t="s">
        <v>192</v>
      </c>
      <c r="DC219" t="s">
        <v>191</v>
      </c>
      <c r="DD219" t="s">
        <v>191</v>
      </c>
      <c r="DE219" t="s">
        <v>193</v>
      </c>
      <c r="DF219" t="s">
        <v>194</v>
      </c>
      <c r="DM219" s="15" t="s">
        <v>195</v>
      </c>
      <c r="DN219" s="15" t="s">
        <v>196</v>
      </c>
      <c r="DW219" s="15" t="s">
        <v>391</v>
      </c>
      <c r="DY219" t="s">
        <v>220</v>
      </c>
      <c r="DZ219" s="11" t="s">
        <v>221</v>
      </c>
      <c r="EH219" s="3" t="s">
        <v>224</v>
      </c>
      <c r="EI219" s="3" t="s">
        <v>225</v>
      </c>
      <c r="EJ219" s="3" t="s">
        <v>254</v>
      </c>
      <c r="EO219" t="s">
        <v>201</v>
      </c>
    </row>
    <row r="220" spans="1:150" x14ac:dyDescent="0.3">
      <c r="A220" t="s">
        <v>150</v>
      </c>
      <c r="B220" s="5">
        <v>21</v>
      </c>
      <c r="C220" s="5" t="s">
        <v>278</v>
      </c>
      <c r="D220" s="55" t="s">
        <v>152</v>
      </c>
      <c r="E220" s="5" t="s">
        <v>257</v>
      </c>
      <c r="F220" t="s">
        <v>302</v>
      </c>
      <c r="H220" s="55" t="s">
        <v>156</v>
      </c>
      <c r="I220" t="s">
        <v>392</v>
      </c>
      <c r="J220" s="3" t="s">
        <v>158</v>
      </c>
      <c r="K220" s="3" t="s">
        <v>159</v>
      </c>
      <c r="M220" s="3" t="s">
        <v>210</v>
      </c>
      <c r="O220" s="3" t="s">
        <v>211</v>
      </c>
      <c r="T220" s="5" t="s">
        <v>315</v>
      </c>
      <c r="W220" t="s">
        <v>161</v>
      </c>
      <c r="X220" t="s">
        <v>212</v>
      </c>
      <c r="Y220" t="s">
        <v>212</v>
      </c>
      <c r="Z220" t="s">
        <v>212</v>
      </c>
      <c r="AA220" t="s">
        <v>161</v>
      </c>
      <c r="AB220" s="7" t="s">
        <v>158</v>
      </c>
      <c r="AC220" s="7" t="s">
        <v>158</v>
      </c>
      <c r="AD220" s="7" t="s">
        <v>158</v>
      </c>
      <c r="AE220" s="7" t="s">
        <v>158</v>
      </c>
      <c r="AF220" s="7" t="s">
        <v>158</v>
      </c>
      <c r="AG220" s="7" t="s">
        <v>158</v>
      </c>
      <c r="AL220" s="9" t="s">
        <v>166</v>
      </c>
      <c r="AM220" s="9" t="s">
        <v>167</v>
      </c>
      <c r="AN220" s="9" t="s">
        <v>168</v>
      </c>
      <c r="AO220" s="9" t="s">
        <v>232</v>
      </c>
      <c r="AR220" s="9" t="s">
        <v>233</v>
      </c>
      <c r="AW220" t="s">
        <v>170</v>
      </c>
      <c r="AX220" t="s">
        <v>171</v>
      </c>
      <c r="AY220" t="s">
        <v>172</v>
      </c>
      <c r="AZ220" t="s">
        <v>213</v>
      </c>
      <c r="BA220" t="s">
        <v>173</v>
      </c>
      <c r="BB220" t="s">
        <v>174</v>
      </c>
      <c r="BC220" t="s">
        <v>175</v>
      </c>
      <c r="BD220" t="s">
        <v>176</v>
      </c>
      <c r="BE220" t="s">
        <v>177</v>
      </c>
      <c r="BF220" t="s">
        <v>260</v>
      </c>
      <c r="BG220" t="s">
        <v>178</v>
      </c>
      <c r="BH220" t="s">
        <v>179</v>
      </c>
      <c r="BI220" t="s">
        <v>180</v>
      </c>
      <c r="BJ220" t="s">
        <v>247</v>
      </c>
      <c r="BK220" t="s">
        <v>181</v>
      </c>
      <c r="BL220" t="s">
        <v>158</v>
      </c>
      <c r="BO220" t="s">
        <v>210</v>
      </c>
      <c r="BS220" s="5" t="s">
        <v>234</v>
      </c>
      <c r="BT220" s="5" t="s">
        <v>269</v>
      </c>
      <c r="BU220" t="s">
        <v>184</v>
      </c>
      <c r="BY220" s="11" t="s">
        <v>185</v>
      </c>
      <c r="BZ220" s="11" t="s">
        <v>166</v>
      </c>
      <c r="CA220" s="11" t="s">
        <v>168</v>
      </c>
      <c r="CB220" s="11" t="s">
        <v>233</v>
      </c>
      <c r="CC220" t="s">
        <v>186</v>
      </c>
      <c r="CD220" t="s">
        <v>187</v>
      </c>
      <c r="CE220" t="s">
        <v>188</v>
      </c>
      <c r="CF220" t="s">
        <v>189</v>
      </c>
      <c r="CG220" t="s">
        <v>236</v>
      </c>
      <c r="CH220" t="s">
        <v>237</v>
      </c>
      <c r="CI220" s="13" t="s">
        <v>190</v>
      </c>
      <c r="CT220" t="s">
        <v>191</v>
      </c>
      <c r="CU220" t="s">
        <v>191</v>
      </c>
      <c r="CV220" t="s">
        <v>191</v>
      </c>
      <c r="CW220" t="s">
        <v>191</v>
      </c>
      <c r="CX220" t="s">
        <v>191</v>
      </c>
      <c r="CY220" t="s">
        <v>191</v>
      </c>
      <c r="CZ220" t="s">
        <v>192</v>
      </c>
      <c r="DA220" t="s">
        <v>192</v>
      </c>
      <c r="DB220" t="s">
        <v>192</v>
      </c>
      <c r="DC220" t="s">
        <v>192</v>
      </c>
      <c r="DD220" t="s">
        <v>192</v>
      </c>
      <c r="DE220" t="s">
        <v>193</v>
      </c>
      <c r="DF220" t="s">
        <v>194</v>
      </c>
      <c r="DM220" s="15" t="s">
        <v>195</v>
      </c>
      <c r="DN220" s="15" t="s">
        <v>196</v>
      </c>
      <c r="DO220" s="15" t="s">
        <v>218</v>
      </c>
      <c r="DY220" t="s">
        <v>251</v>
      </c>
      <c r="EC220" s="11" t="s">
        <v>222</v>
      </c>
      <c r="EG220" s="3" t="s">
        <v>200</v>
      </c>
      <c r="EH220" s="3" t="s">
        <v>224</v>
      </c>
      <c r="EI220" s="3" t="s">
        <v>225</v>
      </c>
      <c r="EJ220" s="3" t="s">
        <v>254</v>
      </c>
      <c r="EK220" s="3" t="s">
        <v>266</v>
      </c>
    </row>
    <row r="221" spans="1:150" x14ac:dyDescent="0.3">
      <c r="A221" t="s">
        <v>150</v>
      </c>
      <c r="B221" s="5">
        <v>19</v>
      </c>
      <c r="C221" s="5" t="s">
        <v>151</v>
      </c>
      <c r="D221" s="55" t="s">
        <v>152</v>
      </c>
      <c r="E221" s="5" t="s">
        <v>257</v>
      </c>
      <c r="F221" t="s">
        <v>228</v>
      </c>
      <c r="G221" t="s">
        <v>340</v>
      </c>
      <c r="H221" s="55" t="s">
        <v>245</v>
      </c>
      <c r="I221" t="s">
        <v>208</v>
      </c>
      <c r="J221" s="3" t="s">
        <v>158</v>
      </c>
      <c r="Q221" s="5" t="s">
        <v>160</v>
      </c>
      <c r="W221" t="s">
        <v>161</v>
      </c>
      <c r="Y221" t="s">
        <v>212</v>
      </c>
      <c r="AB221" s="7" t="s">
        <v>158</v>
      </c>
      <c r="AC221" s="7" t="s">
        <v>158</v>
      </c>
      <c r="AD221" s="7" t="s">
        <v>158</v>
      </c>
      <c r="AE221" s="7" t="s">
        <v>158</v>
      </c>
      <c r="AF221" s="7" t="s">
        <v>158</v>
      </c>
      <c r="AG221" s="7" t="s">
        <v>158</v>
      </c>
      <c r="AH221" t="s">
        <v>165</v>
      </c>
      <c r="AL221" s="9" t="s">
        <v>166</v>
      </c>
      <c r="AM221" s="9" t="s">
        <v>167</v>
      </c>
      <c r="AN221" s="9" t="s">
        <v>168</v>
      </c>
      <c r="AO221" s="9" t="s">
        <v>232</v>
      </c>
      <c r="AR221" s="9" t="s">
        <v>233</v>
      </c>
      <c r="AW221" t="s">
        <v>170</v>
      </c>
      <c r="AX221" t="s">
        <v>171</v>
      </c>
      <c r="AY221" t="s">
        <v>172</v>
      </c>
      <c r="AZ221" t="s">
        <v>213</v>
      </c>
      <c r="BA221" t="s">
        <v>173</v>
      </c>
      <c r="BB221" t="s">
        <v>174</v>
      </c>
      <c r="BC221" t="s">
        <v>175</v>
      </c>
      <c r="BD221" t="s">
        <v>176</v>
      </c>
      <c r="BE221" t="s">
        <v>177</v>
      </c>
      <c r="BF221" t="s">
        <v>260</v>
      </c>
      <c r="BH221" t="s">
        <v>179</v>
      </c>
      <c r="BL221" t="s">
        <v>158</v>
      </c>
      <c r="BS221" s="5" t="s">
        <v>282</v>
      </c>
      <c r="BT221" s="5" t="s">
        <v>183</v>
      </c>
      <c r="BU221" t="s">
        <v>184</v>
      </c>
      <c r="BX221" t="s">
        <v>235</v>
      </c>
      <c r="BY221" s="11" t="s">
        <v>185</v>
      </c>
      <c r="BZ221" s="11" t="s">
        <v>166</v>
      </c>
      <c r="CC221" t="s">
        <v>186</v>
      </c>
      <c r="CD221" t="s">
        <v>187</v>
      </c>
      <c r="CE221" t="s">
        <v>188</v>
      </c>
      <c r="CF221" t="s">
        <v>189</v>
      </c>
      <c r="CG221" t="s">
        <v>236</v>
      </c>
      <c r="CI221" s="13" t="s">
        <v>190</v>
      </c>
      <c r="CT221" t="s">
        <v>191</v>
      </c>
      <c r="CU221" t="s">
        <v>192</v>
      </c>
      <c r="CV221" t="s">
        <v>192</v>
      </c>
      <c r="CW221" t="s">
        <v>192</v>
      </c>
      <c r="CX221" t="s">
        <v>192</v>
      </c>
      <c r="CY221" t="s">
        <v>192</v>
      </c>
      <c r="CZ221" t="s">
        <v>192</v>
      </c>
      <c r="DA221" t="s">
        <v>192</v>
      </c>
      <c r="DB221" t="s">
        <v>192</v>
      </c>
      <c r="DC221" t="s">
        <v>192</v>
      </c>
      <c r="DD221" t="s">
        <v>192</v>
      </c>
      <c r="DE221" t="s">
        <v>193</v>
      </c>
      <c r="DF221" t="s">
        <v>194</v>
      </c>
      <c r="DM221" s="15" t="s">
        <v>195</v>
      </c>
      <c r="DN221" s="15" t="s">
        <v>196</v>
      </c>
      <c r="DO221" s="15" t="s">
        <v>218</v>
      </c>
      <c r="DP221" s="15" t="s">
        <v>197</v>
      </c>
      <c r="DY221" t="s">
        <v>220</v>
      </c>
      <c r="DZ221" s="11" t="s">
        <v>221</v>
      </c>
      <c r="EA221" s="11" t="s">
        <v>199</v>
      </c>
      <c r="EB221" s="11" t="s">
        <v>252</v>
      </c>
      <c r="EC221" s="11" t="s">
        <v>222</v>
      </c>
      <c r="ED221" s="11" t="s">
        <v>223</v>
      </c>
      <c r="EG221" s="3" t="s">
        <v>200</v>
      </c>
      <c r="EH221" s="3" t="s">
        <v>224</v>
      </c>
      <c r="EI221" s="3" t="s">
        <v>225</v>
      </c>
      <c r="ES221" t="s">
        <v>202</v>
      </c>
      <c r="ET221" t="s">
        <v>256</v>
      </c>
    </row>
    <row r="222" spans="1:150" x14ac:dyDescent="0.3">
      <c r="A222" t="s">
        <v>283</v>
      </c>
      <c r="B222" s="5">
        <v>24</v>
      </c>
      <c r="C222" s="5" t="s">
        <v>151</v>
      </c>
      <c r="D222" s="55" t="s">
        <v>204</v>
      </c>
      <c r="E222" s="5" t="s">
        <v>153</v>
      </c>
      <c r="F222" t="s">
        <v>393</v>
      </c>
      <c r="G222" t="s">
        <v>311</v>
      </c>
      <c r="H222" s="55" t="s">
        <v>245</v>
      </c>
      <c r="I222" t="s">
        <v>279</v>
      </c>
      <c r="J222" s="3" t="s">
        <v>158</v>
      </c>
      <c r="Q222" s="5" t="s">
        <v>160</v>
      </c>
      <c r="R222" s="5" t="s">
        <v>246</v>
      </c>
      <c r="W222" t="s">
        <v>274</v>
      </c>
      <c r="X222" t="s">
        <v>161</v>
      </c>
      <c r="Y222" t="s">
        <v>161</v>
      </c>
      <c r="Z222" t="s">
        <v>161</v>
      </c>
      <c r="AA222" t="s">
        <v>162</v>
      </c>
      <c r="AB222" s="7" t="s">
        <v>158</v>
      </c>
      <c r="AC222" s="7" t="s">
        <v>158</v>
      </c>
      <c r="AD222" s="7" t="s">
        <v>158</v>
      </c>
      <c r="AE222" s="7" t="s">
        <v>158</v>
      </c>
      <c r="AF222" s="7" t="s">
        <v>158</v>
      </c>
      <c r="AG222" s="7" t="s">
        <v>158</v>
      </c>
      <c r="AH222" t="s">
        <v>165</v>
      </c>
      <c r="AP222" s="9" t="s">
        <v>169</v>
      </c>
      <c r="AQ222" s="9" t="s">
        <v>275</v>
      </c>
      <c r="AW222" t="s">
        <v>170</v>
      </c>
      <c r="BG222" t="s">
        <v>178</v>
      </c>
      <c r="BH222" t="s">
        <v>179</v>
      </c>
      <c r="BI222" t="s">
        <v>180</v>
      </c>
      <c r="BJ222" t="s">
        <v>247</v>
      </c>
      <c r="BL222" t="s">
        <v>158</v>
      </c>
      <c r="BM222" t="s">
        <v>281</v>
      </c>
      <c r="BN222" t="s">
        <v>159</v>
      </c>
      <c r="BS222" s="5" t="s">
        <v>234</v>
      </c>
      <c r="BT222" s="5" t="s">
        <v>249</v>
      </c>
      <c r="BV222" t="s">
        <v>214</v>
      </c>
      <c r="BW222" t="s">
        <v>296</v>
      </c>
      <c r="BY222" s="11" t="s">
        <v>185</v>
      </c>
      <c r="CD222" t="s">
        <v>187</v>
      </c>
      <c r="CE222" t="s">
        <v>188</v>
      </c>
      <c r="CF222" t="s">
        <v>189</v>
      </c>
      <c r="CI222" s="13" t="s">
        <v>276</v>
      </c>
      <c r="CT222" t="s">
        <v>191</v>
      </c>
      <c r="CU222" t="s">
        <v>191</v>
      </c>
      <c r="CV222" t="s">
        <v>191</v>
      </c>
      <c r="CW222" t="s">
        <v>191</v>
      </c>
      <c r="CX222" t="s">
        <v>191</v>
      </c>
      <c r="CY222" t="s">
        <v>191</v>
      </c>
      <c r="CZ222" t="s">
        <v>191</v>
      </c>
      <c r="DA222" t="s">
        <v>192</v>
      </c>
      <c r="DB222" t="s">
        <v>191</v>
      </c>
      <c r="DC222" t="s">
        <v>192</v>
      </c>
      <c r="DD222" t="s">
        <v>192</v>
      </c>
      <c r="DE222" t="s">
        <v>193</v>
      </c>
      <c r="DM222" s="15" t="s">
        <v>195</v>
      </c>
      <c r="DN222" s="15" t="s">
        <v>196</v>
      </c>
      <c r="DP222" s="15" t="s">
        <v>197</v>
      </c>
      <c r="DY222" t="s">
        <v>198</v>
      </c>
      <c r="DZ222" s="11" t="s">
        <v>221</v>
      </c>
      <c r="EA222" s="11" t="s">
        <v>199</v>
      </c>
      <c r="EB222" s="11" t="s">
        <v>252</v>
      </c>
      <c r="EC222" s="11" t="s">
        <v>222</v>
      </c>
      <c r="ED222" s="11" t="s">
        <v>223</v>
      </c>
      <c r="EI222" s="3" t="s">
        <v>225</v>
      </c>
      <c r="EJ222" s="3" t="s">
        <v>254</v>
      </c>
      <c r="EK222" s="3" t="s">
        <v>266</v>
      </c>
      <c r="EM222" s="3" t="s">
        <v>316</v>
      </c>
      <c r="EO222" t="s">
        <v>201</v>
      </c>
      <c r="EP222" t="s">
        <v>240</v>
      </c>
      <c r="ER222" t="s">
        <v>277</v>
      </c>
    </row>
    <row r="223" spans="1:150" x14ac:dyDescent="0.3">
      <c r="A223" t="s">
        <v>283</v>
      </c>
      <c r="B223" s="5">
        <v>19</v>
      </c>
      <c r="C223" s="5" t="s">
        <v>278</v>
      </c>
      <c r="D223" s="55" t="s">
        <v>152</v>
      </c>
      <c r="E223" s="5" t="s">
        <v>257</v>
      </c>
      <c r="F223" t="s">
        <v>394</v>
      </c>
      <c r="G223" t="s">
        <v>290</v>
      </c>
      <c r="H223" s="55" t="s">
        <v>230</v>
      </c>
      <c r="J223" s="3" t="s">
        <v>158</v>
      </c>
      <c r="T223" s="5" t="s">
        <v>315</v>
      </c>
      <c r="W223" t="s">
        <v>161</v>
      </c>
      <c r="Y223" t="s">
        <v>212</v>
      </c>
      <c r="AB223" s="7" t="s">
        <v>158</v>
      </c>
      <c r="AC223" s="7" t="s">
        <v>158</v>
      </c>
      <c r="AD223" s="7" t="s">
        <v>158</v>
      </c>
      <c r="AE223" s="7" t="s">
        <v>158</v>
      </c>
      <c r="AF223" s="7" t="s">
        <v>158</v>
      </c>
      <c r="AG223" s="7" t="s">
        <v>158</v>
      </c>
      <c r="AI223" t="s">
        <v>231</v>
      </c>
      <c r="AL223" s="9" t="s">
        <v>166</v>
      </c>
      <c r="AM223" s="9" t="s">
        <v>167</v>
      </c>
      <c r="AN223" s="9" t="s">
        <v>168</v>
      </c>
      <c r="AO223" s="9" t="s">
        <v>232</v>
      </c>
      <c r="AR223" s="9" t="s">
        <v>233</v>
      </c>
      <c r="BB223" t="s">
        <v>174</v>
      </c>
      <c r="BC223" t="s">
        <v>175</v>
      </c>
      <c r="BD223" t="s">
        <v>176</v>
      </c>
      <c r="BE223" t="s">
        <v>177</v>
      </c>
      <c r="BF223" t="s">
        <v>260</v>
      </c>
      <c r="BH223" t="s">
        <v>179</v>
      </c>
      <c r="BL223" t="s">
        <v>158</v>
      </c>
      <c r="BM223" t="s">
        <v>281</v>
      </c>
      <c r="BS223" s="5" t="s">
        <v>282</v>
      </c>
      <c r="BT223" s="5" t="s">
        <v>183</v>
      </c>
      <c r="BY223" s="11" t="s">
        <v>185</v>
      </c>
      <c r="BZ223" s="11" t="s">
        <v>166</v>
      </c>
      <c r="CA223" s="11" t="s">
        <v>168</v>
      </c>
      <c r="CB223" s="11" t="s">
        <v>233</v>
      </c>
      <c r="CC223" t="s">
        <v>186</v>
      </c>
      <c r="CD223" t="s">
        <v>187</v>
      </c>
      <c r="CE223" t="s">
        <v>188</v>
      </c>
      <c r="CF223" t="s">
        <v>189</v>
      </c>
      <c r="CG223" t="s">
        <v>236</v>
      </c>
      <c r="CI223" s="13" t="s">
        <v>190</v>
      </c>
      <c r="CT223" t="s">
        <v>192</v>
      </c>
      <c r="CU223" t="s">
        <v>191</v>
      </c>
      <c r="CV223" t="s">
        <v>192</v>
      </c>
      <c r="CW223" t="s">
        <v>191</v>
      </c>
      <c r="CX223" t="s">
        <v>191</v>
      </c>
      <c r="CY223" t="s">
        <v>192</v>
      </c>
      <c r="CZ223" t="s">
        <v>192</v>
      </c>
      <c r="DA223" t="s">
        <v>192</v>
      </c>
      <c r="DB223" t="s">
        <v>191</v>
      </c>
      <c r="DC223" t="s">
        <v>192</v>
      </c>
      <c r="DD223" t="s">
        <v>192</v>
      </c>
      <c r="DE223" t="s">
        <v>193</v>
      </c>
      <c r="DF223" t="s">
        <v>194</v>
      </c>
      <c r="DG223" t="s">
        <v>238</v>
      </c>
      <c r="DH223" t="s">
        <v>313</v>
      </c>
      <c r="DM223" s="15" t="s">
        <v>195</v>
      </c>
      <c r="DN223" s="15" t="s">
        <v>196</v>
      </c>
      <c r="DP223" s="15" t="s">
        <v>197</v>
      </c>
      <c r="DY223" t="s">
        <v>198</v>
      </c>
      <c r="EA223" s="11" t="s">
        <v>199</v>
      </c>
      <c r="EG223" s="3" t="s">
        <v>200</v>
      </c>
      <c r="EH223" s="3" t="s">
        <v>224</v>
      </c>
      <c r="EI223" s="3" t="s">
        <v>225</v>
      </c>
      <c r="EO223" t="s">
        <v>201</v>
      </c>
      <c r="EP223" t="s">
        <v>240</v>
      </c>
      <c r="EQ223" t="s">
        <v>241</v>
      </c>
      <c r="ER223" t="s">
        <v>277</v>
      </c>
      <c r="ES223" t="s">
        <v>202</v>
      </c>
    </row>
    <row r="224" spans="1:150" x14ac:dyDescent="0.3">
      <c r="A224" t="s">
        <v>150</v>
      </c>
      <c r="B224" s="5">
        <v>20</v>
      </c>
      <c r="C224" s="5" t="s">
        <v>278</v>
      </c>
      <c r="D224" s="55" t="s">
        <v>152</v>
      </c>
      <c r="E224" s="5" t="s">
        <v>257</v>
      </c>
      <c r="F224" t="s">
        <v>390</v>
      </c>
      <c r="G224" t="s">
        <v>299</v>
      </c>
      <c r="H224" s="55" t="s">
        <v>156</v>
      </c>
      <c r="I224" t="s">
        <v>268</v>
      </c>
      <c r="K224" s="3" t="s">
        <v>159</v>
      </c>
      <c r="T224" s="5" t="s">
        <v>315</v>
      </c>
      <c r="W224" t="s">
        <v>274</v>
      </c>
      <c r="AB224" s="7" t="s">
        <v>159</v>
      </c>
      <c r="AG224" s="7" t="s">
        <v>159</v>
      </c>
      <c r="AL224" s="9" t="s">
        <v>166</v>
      </c>
      <c r="AN224" s="9" t="s">
        <v>168</v>
      </c>
      <c r="AO224" s="9" t="s">
        <v>232</v>
      </c>
      <c r="AW224" t="s">
        <v>170</v>
      </c>
      <c r="AX224" t="s">
        <v>171</v>
      </c>
      <c r="AY224" t="s">
        <v>172</v>
      </c>
      <c r="AZ224" t="s">
        <v>213</v>
      </c>
      <c r="BC224" t="s">
        <v>175</v>
      </c>
      <c r="BF224" t="s">
        <v>260</v>
      </c>
      <c r="BM224" t="s">
        <v>281</v>
      </c>
      <c r="BS224" s="5" t="s">
        <v>234</v>
      </c>
      <c r="BT224" s="5" t="s">
        <v>249</v>
      </c>
      <c r="BU224" t="s">
        <v>184</v>
      </c>
      <c r="BZ224" s="11" t="s">
        <v>166</v>
      </c>
      <c r="CD224" t="s">
        <v>187</v>
      </c>
      <c r="CG224" t="s">
        <v>236</v>
      </c>
      <c r="CI224" s="13" t="s">
        <v>190</v>
      </c>
      <c r="CT224" t="s">
        <v>191</v>
      </c>
      <c r="CU224" t="s">
        <v>191</v>
      </c>
      <c r="CV224" t="s">
        <v>191</v>
      </c>
      <c r="CW224" t="s">
        <v>191</v>
      </c>
      <c r="CX224" t="s">
        <v>192</v>
      </c>
      <c r="CY224" t="s">
        <v>191</v>
      </c>
      <c r="CZ224" t="s">
        <v>191</v>
      </c>
      <c r="DA224" t="s">
        <v>192</v>
      </c>
      <c r="DB224" t="s">
        <v>191</v>
      </c>
      <c r="DC224" t="s">
        <v>192</v>
      </c>
      <c r="DD224" t="s">
        <v>191</v>
      </c>
      <c r="DE224" t="s">
        <v>193</v>
      </c>
      <c r="DK224" t="s">
        <v>325</v>
      </c>
      <c r="DM224" s="15" t="s">
        <v>195</v>
      </c>
      <c r="DN224" s="15" t="s">
        <v>196</v>
      </c>
      <c r="DO224" s="15" t="s">
        <v>218</v>
      </c>
      <c r="DY224" t="s">
        <v>220</v>
      </c>
      <c r="DZ224" s="11" t="s">
        <v>221</v>
      </c>
      <c r="EA224" s="11" t="s">
        <v>199</v>
      </c>
      <c r="EB224" s="11" t="s">
        <v>252</v>
      </c>
      <c r="EG224" s="3" t="s">
        <v>200</v>
      </c>
      <c r="EM224" s="3" t="s">
        <v>316</v>
      </c>
      <c r="ES224" t="s">
        <v>202</v>
      </c>
    </row>
    <row r="225" spans="1:150" x14ac:dyDescent="0.3">
      <c r="A225" t="s">
        <v>150</v>
      </c>
      <c r="B225" s="5">
        <v>36</v>
      </c>
      <c r="C225" s="5" t="s">
        <v>151</v>
      </c>
      <c r="D225" s="55" t="s">
        <v>204</v>
      </c>
      <c r="E225" s="5" t="s">
        <v>205</v>
      </c>
      <c r="F225" t="s">
        <v>287</v>
      </c>
      <c r="G225" t="s">
        <v>395</v>
      </c>
      <c r="H225" s="55" t="s">
        <v>156</v>
      </c>
      <c r="I225" t="s">
        <v>279</v>
      </c>
      <c r="J225" s="3" t="s">
        <v>158</v>
      </c>
      <c r="P225" s="5" t="s">
        <v>259</v>
      </c>
      <c r="W225" t="s">
        <v>161</v>
      </c>
      <c r="X225" t="s">
        <v>162</v>
      </c>
      <c r="Y225" t="s">
        <v>161</v>
      </c>
      <c r="Z225" t="s">
        <v>162</v>
      </c>
      <c r="AA225" t="s">
        <v>162</v>
      </c>
      <c r="AB225" s="7" t="s">
        <v>211</v>
      </c>
      <c r="AC225" s="7" t="s">
        <v>158</v>
      </c>
      <c r="AD225" s="7" t="s">
        <v>158</v>
      </c>
      <c r="AE225" s="7" t="s">
        <v>158</v>
      </c>
      <c r="AF225" s="7" t="s">
        <v>158</v>
      </c>
      <c r="AG225" s="7" t="s">
        <v>158</v>
      </c>
      <c r="AH225" t="s">
        <v>165</v>
      </c>
      <c r="AL225" s="9" t="s">
        <v>166</v>
      </c>
      <c r="AN225" s="9" t="s">
        <v>168</v>
      </c>
      <c r="AO225" s="9" t="s">
        <v>232</v>
      </c>
      <c r="AQ225" s="9" t="s">
        <v>275</v>
      </c>
      <c r="AR225" s="9" t="s">
        <v>233</v>
      </c>
      <c r="AW225" t="s">
        <v>170</v>
      </c>
      <c r="AX225" t="s">
        <v>171</v>
      </c>
      <c r="AZ225" t="s">
        <v>213</v>
      </c>
      <c r="BB225" t="s">
        <v>174</v>
      </c>
      <c r="BC225" t="s">
        <v>175</v>
      </c>
      <c r="BD225" t="s">
        <v>176</v>
      </c>
      <c r="BE225" t="s">
        <v>177</v>
      </c>
      <c r="BG225" t="s">
        <v>178</v>
      </c>
      <c r="BH225" t="s">
        <v>179</v>
      </c>
      <c r="BI225" t="s">
        <v>180</v>
      </c>
      <c r="BJ225" t="s">
        <v>247</v>
      </c>
      <c r="BK225" t="s">
        <v>181</v>
      </c>
      <c r="BL225" t="s">
        <v>158</v>
      </c>
      <c r="BS225" s="5" t="s">
        <v>248</v>
      </c>
      <c r="BT225" s="5" t="s">
        <v>249</v>
      </c>
      <c r="BV225" t="s">
        <v>214</v>
      </c>
      <c r="BY225" s="11" t="s">
        <v>185</v>
      </c>
      <c r="BZ225" s="11" t="s">
        <v>166</v>
      </c>
      <c r="CA225" s="11" t="s">
        <v>168</v>
      </c>
      <c r="CB225" s="11" t="s">
        <v>233</v>
      </c>
      <c r="CC225" t="s">
        <v>186</v>
      </c>
      <c r="CD225" t="s">
        <v>187</v>
      </c>
      <c r="CE225" t="s">
        <v>188</v>
      </c>
      <c r="CF225" t="s">
        <v>189</v>
      </c>
      <c r="CH225" t="s">
        <v>237</v>
      </c>
      <c r="CI225" s="13" t="s">
        <v>215</v>
      </c>
      <c r="CJ225" s="13" t="s">
        <v>216</v>
      </c>
      <c r="CK225" s="13" t="s">
        <v>263</v>
      </c>
      <c r="CM225" s="13" t="s">
        <v>289</v>
      </c>
      <c r="CP225" s="13" t="s">
        <v>217</v>
      </c>
      <c r="CQ225" s="13" t="s">
        <v>286</v>
      </c>
      <c r="CR225" s="13" t="s">
        <v>271</v>
      </c>
      <c r="CS225" s="13" t="s">
        <v>272</v>
      </c>
      <c r="CT225" t="s">
        <v>192</v>
      </c>
      <c r="CU225" t="s">
        <v>191</v>
      </c>
      <c r="CV225" t="s">
        <v>192</v>
      </c>
      <c r="CW225" t="s">
        <v>191</v>
      </c>
      <c r="CX225" t="s">
        <v>191</v>
      </c>
      <c r="CY225" t="s">
        <v>191</v>
      </c>
      <c r="CZ225" t="s">
        <v>192</v>
      </c>
      <c r="DA225" t="s">
        <v>191</v>
      </c>
      <c r="DB225" t="s">
        <v>192</v>
      </c>
      <c r="DC225" t="s">
        <v>192</v>
      </c>
      <c r="DD225" t="s">
        <v>192</v>
      </c>
      <c r="DE225" t="s">
        <v>193</v>
      </c>
      <c r="DF225" t="s">
        <v>194</v>
      </c>
      <c r="DM225" s="15" t="s">
        <v>195</v>
      </c>
      <c r="DN225" s="15" t="s">
        <v>196</v>
      </c>
      <c r="DP225" s="15" t="s">
        <v>197</v>
      </c>
      <c r="DY225" t="s">
        <v>198</v>
      </c>
      <c r="EA225" s="11" t="s">
        <v>199</v>
      </c>
      <c r="EB225" s="11" t="s">
        <v>252</v>
      </c>
      <c r="ED225" s="11" t="s">
        <v>223</v>
      </c>
      <c r="EG225" s="3" t="s">
        <v>200</v>
      </c>
      <c r="EH225" s="3" t="s">
        <v>224</v>
      </c>
      <c r="EI225" s="3" t="s">
        <v>225</v>
      </c>
      <c r="EO225" t="s">
        <v>201</v>
      </c>
      <c r="EP225" t="s">
        <v>240</v>
      </c>
      <c r="ES225" t="s">
        <v>202</v>
      </c>
    </row>
    <row r="226" spans="1:150" x14ac:dyDescent="0.3">
      <c r="A226" t="s">
        <v>150</v>
      </c>
      <c r="B226" s="5">
        <v>19</v>
      </c>
      <c r="C226" s="5" t="s">
        <v>278</v>
      </c>
      <c r="D226" s="55" t="s">
        <v>204</v>
      </c>
      <c r="E226" s="5" t="s">
        <v>153</v>
      </c>
      <c r="F226" t="s">
        <v>321</v>
      </c>
      <c r="G226" t="s">
        <v>330</v>
      </c>
      <c r="H226" s="55" t="s">
        <v>245</v>
      </c>
      <c r="M226" s="3" t="s">
        <v>210</v>
      </c>
      <c r="T226" s="5" t="s">
        <v>315</v>
      </c>
      <c r="W226" t="s">
        <v>161</v>
      </c>
      <c r="Y226" t="s">
        <v>161</v>
      </c>
      <c r="AB226" s="7" t="s">
        <v>210</v>
      </c>
      <c r="AD226" s="7" t="s">
        <v>210</v>
      </c>
      <c r="AE226" s="7" t="s">
        <v>210</v>
      </c>
      <c r="AF226" s="7" t="s">
        <v>210</v>
      </c>
      <c r="AG226" s="7" t="s">
        <v>210</v>
      </c>
      <c r="AH226" t="s">
        <v>165</v>
      </c>
      <c r="BY226" s="11" t="s">
        <v>185</v>
      </c>
      <c r="CD226" t="s">
        <v>187</v>
      </c>
      <c r="CI226" s="13" t="s">
        <v>190</v>
      </c>
      <c r="CT226" t="s">
        <v>191</v>
      </c>
      <c r="CU226" t="s">
        <v>191</v>
      </c>
      <c r="CV226" t="s">
        <v>191</v>
      </c>
      <c r="CW226" t="s">
        <v>191</v>
      </c>
      <c r="CX226" t="s">
        <v>191</v>
      </c>
      <c r="CY226" t="s">
        <v>191</v>
      </c>
      <c r="CZ226" t="s">
        <v>191</v>
      </c>
      <c r="DA226" t="s">
        <v>191</v>
      </c>
      <c r="DB226" t="s">
        <v>191</v>
      </c>
      <c r="DC226" t="s">
        <v>192</v>
      </c>
      <c r="DD226" t="s">
        <v>192</v>
      </c>
      <c r="DE226" t="s">
        <v>193</v>
      </c>
      <c r="DF226" t="s">
        <v>194</v>
      </c>
      <c r="DM226" s="15" t="s">
        <v>195</v>
      </c>
      <c r="DO226" s="15" t="s">
        <v>218</v>
      </c>
      <c r="DY226" t="s">
        <v>220</v>
      </c>
      <c r="DZ226" s="11" t="s">
        <v>221</v>
      </c>
      <c r="EA226" s="11" t="s">
        <v>199</v>
      </c>
      <c r="EI226" s="3" t="s">
        <v>225</v>
      </c>
      <c r="EQ226" t="s">
        <v>241</v>
      </c>
    </row>
    <row r="227" spans="1:150" x14ac:dyDescent="0.3">
      <c r="A227" t="s">
        <v>283</v>
      </c>
      <c r="B227" s="5">
        <v>19</v>
      </c>
      <c r="C227" s="5" t="s">
        <v>278</v>
      </c>
      <c r="D227" s="55" t="s">
        <v>152</v>
      </c>
      <c r="E227" s="5" t="s">
        <v>257</v>
      </c>
      <c r="F227" t="s">
        <v>287</v>
      </c>
      <c r="H227" s="55" t="s">
        <v>156</v>
      </c>
      <c r="I227" t="s">
        <v>279</v>
      </c>
      <c r="J227" s="3" t="s">
        <v>158</v>
      </c>
      <c r="P227" s="5" t="s">
        <v>259</v>
      </c>
      <c r="Y227" t="s">
        <v>163</v>
      </c>
      <c r="AE227" s="7" t="s">
        <v>158</v>
      </c>
      <c r="AH227" t="s">
        <v>165</v>
      </c>
      <c r="AM227" s="9" t="s">
        <v>167</v>
      </c>
      <c r="AN227" s="9" t="s">
        <v>168</v>
      </c>
      <c r="AO227" s="9" t="s">
        <v>232</v>
      </c>
      <c r="AP227" s="9" t="s">
        <v>169</v>
      </c>
      <c r="AQ227" s="9" t="s">
        <v>275</v>
      </c>
      <c r="AW227" t="s">
        <v>170</v>
      </c>
      <c r="AX227" t="s">
        <v>171</v>
      </c>
      <c r="AY227" t="s">
        <v>172</v>
      </c>
      <c r="BB227" t="s">
        <v>174</v>
      </c>
      <c r="BC227" t="s">
        <v>175</v>
      </c>
      <c r="BD227" t="s">
        <v>176</v>
      </c>
      <c r="BE227" t="s">
        <v>177</v>
      </c>
      <c r="BF227" t="s">
        <v>260</v>
      </c>
      <c r="BG227" t="s">
        <v>178</v>
      </c>
      <c r="BH227" t="s">
        <v>179</v>
      </c>
      <c r="BI227" t="s">
        <v>180</v>
      </c>
      <c r="BJ227" t="s">
        <v>247</v>
      </c>
      <c r="BL227" t="s">
        <v>158</v>
      </c>
      <c r="BS227" s="5" t="s">
        <v>234</v>
      </c>
      <c r="BT227" s="5" t="s">
        <v>183</v>
      </c>
      <c r="BU227" t="s">
        <v>184</v>
      </c>
      <c r="BY227" s="11" t="s">
        <v>185</v>
      </c>
      <c r="CA227" s="11" t="s">
        <v>168</v>
      </c>
      <c r="CC227" t="s">
        <v>186</v>
      </c>
      <c r="CD227" t="s">
        <v>187</v>
      </c>
      <c r="CE227" t="s">
        <v>188</v>
      </c>
      <c r="CF227" t="s">
        <v>189</v>
      </c>
      <c r="CI227" s="13" t="s">
        <v>215</v>
      </c>
      <c r="CK227" s="13" t="s">
        <v>263</v>
      </c>
      <c r="CL227" s="13" t="s">
        <v>270</v>
      </c>
      <c r="CN227" s="13" t="s">
        <v>291</v>
      </c>
      <c r="CO227" s="13" t="s">
        <v>264</v>
      </c>
      <c r="CT227" t="s">
        <v>192</v>
      </c>
      <c r="CU227" t="s">
        <v>192</v>
      </c>
      <c r="CV227" t="s">
        <v>191</v>
      </c>
      <c r="CW227" t="s">
        <v>191</v>
      </c>
      <c r="CX227" t="s">
        <v>191</v>
      </c>
      <c r="CY227" t="s">
        <v>192</v>
      </c>
      <c r="CZ227" t="s">
        <v>192</v>
      </c>
      <c r="DA227" t="s">
        <v>192</v>
      </c>
      <c r="DB227" t="s">
        <v>192</v>
      </c>
      <c r="DC227" t="s">
        <v>192</v>
      </c>
      <c r="DD227" t="s">
        <v>192</v>
      </c>
      <c r="DE227" t="s">
        <v>193</v>
      </c>
      <c r="DF227" t="s">
        <v>194</v>
      </c>
      <c r="DH227" t="s">
        <v>313</v>
      </c>
      <c r="DK227" t="s">
        <v>325</v>
      </c>
      <c r="DM227" s="15" t="s">
        <v>195</v>
      </c>
      <c r="DN227" s="15" t="s">
        <v>196</v>
      </c>
      <c r="DP227" s="15" t="s">
        <v>197</v>
      </c>
      <c r="DY227" t="s">
        <v>251</v>
      </c>
      <c r="EA227" s="11" t="s">
        <v>199</v>
      </c>
      <c r="EB227" s="11" t="s">
        <v>252</v>
      </c>
      <c r="EC227" s="11" t="s">
        <v>222</v>
      </c>
      <c r="ED227" s="11" t="s">
        <v>223</v>
      </c>
      <c r="EG227" s="3" t="s">
        <v>200</v>
      </c>
      <c r="EH227" s="3" t="s">
        <v>224</v>
      </c>
      <c r="EJ227" s="3" t="s">
        <v>254</v>
      </c>
      <c r="EQ227" t="s">
        <v>241</v>
      </c>
    </row>
    <row r="228" spans="1:150" x14ac:dyDescent="0.3">
      <c r="A228" t="s">
        <v>283</v>
      </c>
      <c r="B228" s="5">
        <v>24</v>
      </c>
      <c r="C228" s="5" t="s">
        <v>151</v>
      </c>
      <c r="D228" s="55" t="s">
        <v>204</v>
      </c>
      <c r="E228" s="5" t="s">
        <v>227</v>
      </c>
      <c r="F228" t="s">
        <v>396</v>
      </c>
      <c r="G228" t="s">
        <v>155</v>
      </c>
      <c r="H228" s="55" t="s">
        <v>156</v>
      </c>
      <c r="I228" t="s">
        <v>324</v>
      </c>
      <c r="J228" s="3" t="s">
        <v>158</v>
      </c>
      <c r="K228" s="3" t="s">
        <v>159</v>
      </c>
      <c r="L228" s="3" t="s">
        <v>209</v>
      </c>
      <c r="M228" s="3" t="s">
        <v>210</v>
      </c>
      <c r="N228" s="3" t="s">
        <v>343</v>
      </c>
      <c r="O228" s="3" t="s">
        <v>211</v>
      </c>
      <c r="S228" s="5" t="s">
        <v>304</v>
      </c>
      <c r="W228" t="s">
        <v>161</v>
      </c>
      <c r="X228" t="s">
        <v>274</v>
      </c>
      <c r="Y228" t="s">
        <v>163</v>
      </c>
      <c r="Z228" t="s">
        <v>274</v>
      </c>
      <c r="AA228" t="s">
        <v>274</v>
      </c>
      <c r="AB228" s="7" t="s">
        <v>158</v>
      </c>
      <c r="AC228" s="7" t="s">
        <v>158</v>
      </c>
      <c r="AD228" s="7" t="s">
        <v>158</v>
      </c>
      <c r="AE228" s="7" t="s">
        <v>159</v>
      </c>
      <c r="AF228" s="7" t="s">
        <v>158</v>
      </c>
      <c r="AG228" s="7" t="s">
        <v>159</v>
      </c>
      <c r="AH228" t="s">
        <v>165</v>
      </c>
      <c r="AL228" s="9" t="s">
        <v>166</v>
      </c>
      <c r="AM228" s="9" t="s">
        <v>167</v>
      </c>
      <c r="AN228" s="9" t="s">
        <v>168</v>
      </c>
      <c r="AP228" s="9" t="s">
        <v>169</v>
      </c>
      <c r="AW228" t="s">
        <v>170</v>
      </c>
      <c r="AX228" t="s">
        <v>171</v>
      </c>
      <c r="BB228" t="s">
        <v>174</v>
      </c>
      <c r="BC228" t="s">
        <v>175</v>
      </c>
      <c r="BD228" t="s">
        <v>176</v>
      </c>
      <c r="BE228" t="s">
        <v>177</v>
      </c>
      <c r="BG228" t="s">
        <v>178</v>
      </c>
      <c r="BI228" t="s">
        <v>180</v>
      </c>
      <c r="BL228" t="s">
        <v>158</v>
      </c>
      <c r="BN228" t="s">
        <v>159</v>
      </c>
      <c r="BS228" s="5" t="s">
        <v>282</v>
      </c>
      <c r="BT228" s="5" t="s">
        <v>249</v>
      </c>
      <c r="BU228" t="s">
        <v>184</v>
      </c>
      <c r="BY228" s="11" t="s">
        <v>185</v>
      </c>
      <c r="BZ228" s="11" t="s">
        <v>166</v>
      </c>
      <c r="CA228" s="11" t="s">
        <v>168</v>
      </c>
      <c r="CC228" t="s">
        <v>186</v>
      </c>
      <c r="CE228" t="s">
        <v>188</v>
      </c>
      <c r="CG228" t="s">
        <v>236</v>
      </c>
      <c r="CI228" s="13" t="s">
        <v>215</v>
      </c>
      <c r="CP228" s="13" t="s">
        <v>217</v>
      </c>
      <c r="CQ228" s="13" t="s">
        <v>286</v>
      </c>
      <c r="CT228" t="s">
        <v>191</v>
      </c>
      <c r="CU228" t="s">
        <v>191</v>
      </c>
      <c r="CV228" t="s">
        <v>191</v>
      </c>
      <c r="CW228" t="s">
        <v>191</v>
      </c>
      <c r="CX228" t="s">
        <v>191</v>
      </c>
      <c r="CY228" t="s">
        <v>192</v>
      </c>
      <c r="CZ228" t="s">
        <v>191</v>
      </c>
      <c r="DA228" t="s">
        <v>192</v>
      </c>
      <c r="DB228" t="s">
        <v>191</v>
      </c>
      <c r="DC228" t="s">
        <v>192</v>
      </c>
      <c r="DD228" t="s">
        <v>192</v>
      </c>
      <c r="DE228" t="s">
        <v>193</v>
      </c>
      <c r="DF228" t="s">
        <v>194</v>
      </c>
      <c r="DG228" t="s">
        <v>238</v>
      </c>
      <c r="DM228" s="15" t="s">
        <v>195</v>
      </c>
      <c r="DN228" s="15" t="s">
        <v>196</v>
      </c>
      <c r="DP228" s="15" t="s">
        <v>197</v>
      </c>
      <c r="DY228" t="s">
        <v>220</v>
      </c>
      <c r="EA228" s="11" t="s">
        <v>199</v>
      </c>
      <c r="EC228" s="11" t="s">
        <v>222</v>
      </c>
      <c r="EG228" s="3" t="s">
        <v>200</v>
      </c>
      <c r="EH228" s="3" t="s">
        <v>224</v>
      </c>
      <c r="EJ228" s="3" t="s">
        <v>254</v>
      </c>
      <c r="EO228" t="s">
        <v>201</v>
      </c>
      <c r="EQ228" t="s">
        <v>241</v>
      </c>
    </row>
    <row r="229" spans="1:150" x14ac:dyDescent="0.3">
      <c r="A229" t="s">
        <v>150</v>
      </c>
      <c r="B229" s="5">
        <v>24</v>
      </c>
      <c r="C229" s="5" t="s">
        <v>314</v>
      </c>
      <c r="D229" s="55" t="s">
        <v>152</v>
      </c>
      <c r="E229" s="5" t="s">
        <v>257</v>
      </c>
      <c r="F229" t="s">
        <v>243</v>
      </c>
      <c r="H229" s="55" t="s">
        <v>156</v>
      </c>
      <c r="I229" t="s">
        <v>279</v>
      </c>
      <c r="J229" s="3" t="s">
        <v>158</v>
      </c>
      <c r="R229" s="5" t="s">
        <v>246</v>
      </c>
      <c r="W229" t="s">
        <v>274</v>
      </c>
      <c r="Y229" t="s">
        <v>274</v>
      </c>
      <c r="AB229" s="7" t="s">
        <v>158</v>
      </c>
      <c r="AC229" s="7" t="s">
        <v>158</v>
      </c>
      <c r="AF229" s="7" t="s">
        <v>158</v>
      </c>
      <c r="AH229" t="s">
        <v>165</v>
      </c>
      <c r="AL229" s="9" t="s">
        <v>166</v>
      </c>
      <c r="AM229" s="9" t="s">
        <v>167</v>
      </c>
      <c r="AQ229" s="9" t="s">
        <v>275</v>
      </c>
      <c r="AW229" t="s">
        <v>170</v>
      </c>
      <c r="AX229" t="s">
        <v>171</v>
      </c>
      <c r="BD229" t="s">
        <v>176</v>
      </c>
      <c r="BF229" t="s">
        <v>260</v>
      </c>
      <c r="BL229" t="s">
        <v>158</v>
      </c>
      <c r="BS229" s="5" t="s">
        <v>261</v>
      </c>
      <c r="BT229" s="5" t="s">
        <v>262</v>
      </c>
      <c r="BW229" t="s">
        <v>296</v>
      </c>
      <c r="CI229" s="13" t="s">
        <v>190</v>
      </c>
      <c r="CL229" s="13" t="s">
        <v>270</v>
      </c>
      <c r="CX229" t="s">
        <v>191</v>
      </c>
      <c r="DA229" t="s">
        <v>192</v>
      </c>
      <c r="DE229" t="s">
        <v>193</v>
      </c>
      <c r="DM229" s="15" t="s">
        <v>195</v>
      </c>
      <c r="DO229" s="15" t="s">
        <v>218</v>
      </c>
      <c r="DY229" t="s">
        <v>220</v>
      </c>
      <c r="DZ229" s="11" t="s">
        <v>221</v>
      </c>
      <c r="ED229" s="11" t="s">
        <v>223</v>
      </c>
      <c r="EI229" s="3" t="s">
        <v>225</v>
      </c>
      <c r="EJ229" s="3" t="s">
        <v>254</v>
      </c>
      <c r="EQ229" t="s">
        <v>241</v>
      </c>
    </row>
    <row r="230" spans="1:150" x14ac:dyDescent="0.3">
      <c r="A230" t="s">
        <v>150</v>
      </c>
      <c r="B230" s="5">
        <v>18</v>
      </c>
      <c r="C230" s="5" t="s">
        <v>278</v>
      </c>
      <c r="D230" s="55" t="s">
        <v>152</v>
      </c>
      <c r="E230" s="5" t="s">
        <v>257</v>
      </c>
      <c r="F230" t="s">
        <v>228</v>
      </c>
      <c r="H230" s="55" t="s">
        <v>156</v>
      </c>
      <c r="I230" t="s">
        <v>268</v>
      </c>
      <c r="J230" s="3" t="s">
        <v>158</v>
      </c>
      <c r="K230" s="3" t="s">
        <v>159</v>
      </c>
      <c r="L230" s="3" t="s">
        <v>209</v>
      </c>
      <c r="M230" s="3" t="s">
        <v>210</v>
      </c>
      <c r="Q230" s="5" t="s">
        <v>160</v>
      </c>
      <c r="W230" t="s">
        <v>274</v>
      </c>
      <c r="X230" t="s">
        <v>161</v>
      </c>
      <c r="Y230" t="s">
        <v>212</v>
      </c>
      <c r="AB230" s="7" t="s">
        <v>158</v>
      </c>
      <c r="AC230" s="7" t="s">
        <v>158</v>
      </c>
      <c r="AD230" s="7" t="s">
        <v>158</v>
      </c>
      <c r="AE230" s="7" t="s">
        <v>158</v>
      </c>
      <c r="AF230" s="7" t="s">
        <v>158</v>
      </c>
      <c r="AG230" s="7" t="s">
        <v>158</v>
      </c>
      <c r="AH230" t="s">
        <v>165</v>
      </c>
      <c r="AL230" s="9" t="s">
        <v>166</v>
      </c>
      <c r="AM230" s="9" t="s">
        <v>167</v>
      </c>
      <c r="AN230" s="9" t="s">
        <v>168</v>
      </c>
      <c r="AO230" s="9" t="s">
        <v>232</v>
      </c>
      <c r="AW230" t="s">
        <v>170</v>
      </c>
      <c r="AX230" t="s">
        <v>171</v>
      </c>
      <c r="AY230" t="s">
        <v>172</v>
      </c>
      <c r="AZ230" t="s">
        <v>213</v>
      </c>
      <c r="BA230" t="s">
        <v>173</v>
      </c>
      <c r="BB230" t="s">
        <v>174</v>
      </c>
      <c r="BC230" t="s">
        <v>175</v>
      </c>
      <c r="BD230" t="s">
        <v>176</v>
      </c>
      <c r="BE230" t="s">
        <v>177</v>
      </c>
      <c r="BH230" t="s">
        <v>179</v>
      </c>
      <c r="BJ230" t="s">
        <v>247</v>
      </c>
      <c r="BL230" t="s">
        <v>158</v>
      </c>
      <c r="BS230" s="5" t="s">
        <v>234</v>
      </c>
      <c r="BT230" s="5" t="s">
        <v>183</v>
      </c>
      <c r="BY230" s="11" t="s">
        <v>185</v>
      </c>
      <c r="BZ230" s="11" t="s">
        <v>166</v>
      </c>
      <c r="CC230" t="s">
        <v>186</v>
      </c>
      <c r="CD230" t="s">
        <v>187</v>
      </c>
      <c r="CE230" t="s">
        <v>188</v>
      </c>
      <c r="CG230" t="s">
        <v>236</v>
      </c>
      <c r="CI230" s="13" t="s">
        <v>215</v>
      </c>
      <c r="CJ230" s="13" t="s">
        <v>216</v>
      </c>
      <c r="CL230" s="13" t="s">
        <v>270</v>
      </c>
      <c r="CO230" s="13" t="s">
        <v>264</v>
      </c>
      <c r="CT230" t="s">
        <v>191</v>
      </c>
      <c r="CU230" t="s">
        <v>191</v>
      </c>
      <c r="CV230" t="s">
        <v>191</v>
      </c>
      <c r="CW230" t="s">
        <v>191</v>
      </c>
      <c r="CX230" t="s">
        <v>192</v>
      </c>
      <c r="CY230" t="s">
        <v>191</v>
      </c>
      <c r="CZ230" t="s">
        <v>192</v>
      </c>
      <c r="DA230" t="s">
        <v>192</v>
      </c>
      <c r="DB230" t="s">
        <v>191</v>
      </c>
      <c r="DC230" t="s">
        <v>192</v>
      </c>
      <c r="DD230" t="s">
        <v>191</v>
      </c>
      <c r="DE230" t="s">
        <v>193</v>
      </c>
      <c r="DF230" t="s">
        <v>194</v>
      </c>
      <c r="DH230" t="s">
        <v>313</v>
      </c>
      <c r="DN230" s="15" t="s">
        <v>196</v>
      </c>
      <c r="DO230" s="15" t="s">
        <v>218</v>
      </c>
      <c r="DY230" t="s">
        <v>220</v>
      </c>
      <c r="DZ230" s="11" t="s">
        <v>221</v>
      </c>
      <c r="EA230" s="11" t="s">
        <v>199</v>
      </c>
      <c r="EC230" s="11" t="s">
        <v>222</v>
      </c>
      <c r="ED230" s="11" t="s">
        <v>223</v>
      </c>
      <c r="EE230" s="11" t="s">
        <v>265</v>
      </c>
      <c r="EG230" s="3" t="s">
        <v>200</v>
      </c>
      <c r="EH230" s="3" t="s">
        <v>224</v>
      </c>
      <c r="EI230" s="3" t="s">
        <v>225</v>
      </c>
      <c r="EL230" s="3" t="s">
        <v>226</v>
      </c>
    </row>
    <row r="231" spans="1:150" x14ac:dyDescent="0.3">
      <c r="A231" t="s">
        <v>150</v>
      </c>
      <c r="B231" s="5">
        <v>20</v>
      </c>
      <c r="C231" s="5" t="s">
        <v>278</v>
      </c>
      <c r="D231" s="55" t="s">
        <v>152</v>
      </c>
      <c r="E231" s="5" t="s">
        <v>257</v>
      </c>
      <c r="F231" t="s">
        <v>228</v>
      </c>
      <c r="G231" t="s">
        <v>299</v>
      </c>
      <c r="H231" s="55" t="s">
        <v>230</v>
      </c>
      <c r="I231" t="s">
        <v>292</v>
      </c>
      <c r="K231" s="3" t="s">
        <v>159</v>
      </c>
      <c r="R231" s="5" t="s">
        <v>246</v>
      </c>
      <c r="W231" t="s">
        <v>212</v>
      </c>
      <c r="X231" t="s">
        <v>212</v>
      </c>
      <c r="Y231" t="s">
        <v>212</v>
      </c>
      <c r="Z231" t="s">
        <v>212</v>
      </c>
      <c r="AA231" t="s">
        <v>212</v>
      </c>
      <c r="AB231" s="7" t="s">
        <v>159</v>
      </c>
      <c r="AC231" s="7" t="s">
        <v>159</v>
      </c>
      <c r="AD231" s="7" t="s">
        <v>159</v>
      </c>
      <c r="AE231" s="7" t="s">
        <v>159</v>
      </c>
      <c r="AF231" s="7" t="s">
        <v>159</v>
      </c>
      <c r="AG231" s="7" t="s">
        <v>159</v>
      </c>
      <c r="AH231" t="s">
        <v>165</v>
      </c>
      <c r="AL231" s="9" t="s">
        <v>166</v>
      </c>
      <c r="AM231" s="9" t="s">
        <v>167</v>
      </c>
      <c r="AN231" s="9" t="s">
        <v>168</v>
      </c>
      <c r="AO231" s="9" t="s">
        <v>232</v>
      </c>
      <c r="AP231" s="9" t="s">
        <v>169</v>
      </c>
      <c r="AQ231" s="9" t="s">
        <v>275</v>
      </c>
      <c r="AW231" t="s">
        <v>170</v>
      </c>
      <c r="AX231" t="s">
        <v>171</v>
      </c>
      <c r="AY231" t="s">
        <v>172</v>
      </c>
      <c r="AZ231" t="s">
        <v>213</v>
      </c>
      <c r="BA231" t="s">
        <v>173</v>
      </c>
      <c r="BB231" t="s">
        <v>174</v>
      </c>
      <c r="BC231" t="s">
        <v>175</v>
      </c>
      <c r="BD231" t="s">
        <v>176</v>
      </c>
      <c r="BE231" t="s">
        <v>177</v>
      </c>
      <c r="BF231" t="s">
        <v>260</v>
      </c>
      <c r="BG231" t="s">
        <v>178</v>
      </c>
      <c r="BH231" t="s">
        <v>179</v>
      </c>
      <c r="BI231" t="s">
        <v>180</v>
      </c>
      <c r="BJ231" t="s">
        <v>247</v>
      </c>
      <c r="BK231" t="s">
        <v>181</v>
      </c>
      <c r="BL231" t="s">
        <v>158</v>
      </c>
      <c r="BM231" t="s">
        <v>281</v>
      </c>
      <c r="BN231" t="s">
        <v>159</v>
      </c>
      <c r="BO231" t="s">
        <v>210</v>
      </c>
      <c r="BP231" t="s">
        <v>322</v>
      </c>
      <c r="BQ231" t="s">
        <v>211</v>
      </c>
      <c r="BR231" t="s">
        <v>368</v>
      </c>
      <c r="BS231" s="5" t="s">
        <v>353</v>
      </c>
      <c r="BT231" s="5" t="s">
        <v>269</v>
      </c>
      <c r="BU231" t="s">
        <v>184</v>
      </c>
      <c r="BV231" t="s">
        <v>214</v>
      </c>
      <c r="BW231" t="s">
        <v>296</v>
      </c>
      <c r="BX231" t="s">
        <v>235</v>
      </c>
      <c r="BY231" s="11" t="s">
        <v>185</v>
      </c>
      <c r="BZ231" s="11" t="s">
        <v>166</v>
      </c>
      <c r="CA231" s="11" t="s">
        <v>168</v>
      </c>
      <c r="CB231" s="11" t="s">
        <v>233</v>
      </c>
      <c r="CC231" t="s">
        <v>186</v>
      </c>
      <c r="CD231" t="s">
        <v>187</v>
      </c>
      <c r="CE231" t="s">
        <v>188</v>
      </c>
      <c r="CF231" t="s">
        <v>189</v>
      </c>
      <c r="CG231" t="s">
        <v>236</v>
      </c>
      <c r="CH231" t="s">
        <v>237</v>
      </c>
      <c r="CI231" s="13" t="s">
        <v>215</v>
      </c>
      <c r="CK231" s="13" t="s">
        <v>263</v>
      </c>
      <c r="CT231" t="s">
        <v>192</v>
      </c>
      <c r="CU231" t="s">
        <v>192</v>
      </c>
      <c r="CV231" t="s">
        <v>192</v>
      </c>
      <c r="CW231" t="s">
        <v>192</v>
      </c>
      <c r="CX231" t="s">
        <v>192</v>
      </c>
      <c r="CY231" t="s">
        <v>192</v>
      </c>
      <c r="CZ231" t="s">
        <v>192</v>
      </c>
      <c r="DA231" t="s">
        <v>192</v>
      </c>
      <c r="DB231" t="s">
        <v>192</v>
      </c>
      <c r="DC231" t="s">
        <v>192</v>
      </c>
      <c r="DD231" t="s">
        <v>192</v>
      </c>
      <c r="DE231" t="s">
        <v>193</v>
      </c>
      <c r="DO231" s="15" t="s">
        <v>218</v>
      </c>
      <c r="DY231" t="s">
        <v>220</v>
      </c>
      <c r="DZ231" s="11" t="s">
        <v>221</v>
      </c>
      <c r="EA231" s="11" t="s">
        <v>199</v>
      </c>
      <c r="EB231" s="11" t="s">
        <v>252</v>
      </c>
      <c r="EC231" s="11" t="s">
        <v>222</v>
      </c>
      <c r="ED231" s="11" t="s">
        <v>223</v>
      </c>
      <c r="EE231" s="11" t="s">
        <v>265</v>
      </c>
      <c r="EF231" s="11" t="s">
        <v>253</v>
      </c>
      <c r="EG231" s="3" t="s">
        <v>200</v>
      </c>
      <c r="EH231" s="3" t="s">
        <v>224</v>
      </c>
      <c r="EI231" s="3" t="s">
        <v>225</v>
      </c>
      <c r="EJ231" s="3" t="s">
        <v>254</v>
      </c>
      <c r="EK231" s="3" t="s">
        <v>266</v>
      </c>
      <c r="EL231" s="3" t="s">
        <v>226</v>
      </c>
      <c r="EM231" s="3" t="s">
        <v>316</v>
      </c>
      <c r="EN231" s="3" t="s">
        <v>255</v>
      </c>
      <c r="EO231" t="s">
        <v>201</v>
      </c>
      <c r="EP231" t="s">
        <v>240</v>
      </c>
      <c r="EQ231" t="s">
        <v>241</v>
      </c>
      <c r="ER231" t="s">
        <v>277</v>
      </c>
      <c r="ES231" t="s">
        <v>202</v>
      </c>
      <c r="ET231" t="s">
        <v>256</v>
      </c>
    </row>
    <row r="232" spans="1:150" x14ac:dyDescent="0.3">
      <c r="A232" t="s">
        <v>283</v>
      </c>
      <c r="B232" s="5">
        <v>35</v>
      </c>
      <c r="C232" s="5" t="s">
        <v>278</v>
      </c>
      <c r="D232" s="55" t="s">
        <v>204</v>
      </c>
      <c r="E232" s="5" t="s">
        <v>227</v>
      </c>
      <c r="F232" t="s">
        <v>243</v>
      </c>
      <c r="H232" s="55" t="s">
        <v>156</v>
      </c>
      <c r="I232" t="s">
        <v>268</v>
      </c>
      <c r="K232" s="3" t="s">
        <v>159</v>
      </c>
      <c r="Q232" s="5" t="s">
        <v>160</v>
      </c>
      <c r="W232" t="s">
        <v>212</v>
      </c>
      <c r="AD232" s="7" t="s">
        <v>159</v>
      </c>
      <c r="AG232" s="7" t="s">
        <v>159</v>
      </c>
      <c r="AH232" t="s">
        <v>165</v>
      </c>
      <c r="AS232" s="9" t="s">
        <v>300</v>
      </c>
      <c r="CI232" s="13" t="s">
        <v>276</v>
      </c>
      <c r="CJ232" s="13" t="s">
        <v>216</v>
      </c>
      <c r="CT232" t="s">
        <v>191</v>
      </c>
      <c r="DE232" t="s">
        <v>193</v>
      </c>
      <c r="DM232" s="15" t="s">
        <v>195</v>
      </c>
      <c r="DY232" t="s">
        <v>220</v>
      </c>
      <c r="DZ232" s="11" t="s">
        <v>221</v>
      </c>
      <c r="EI232" s="3" t="s">
        <v>225</v>
      </c>
      <c r="EL232" s="3" t="s">
        <v>226</v>
      </c>
      <c r="EO232" t="s">
        <v>201</v>
      </c>
    </row>
    <row r="233" spans="1:150" x14ac:dyDescent="0.3">
      <c r="A233" t="s">
        <v>283</v>
      </c>
      <c r="B233" s="5">
        <v>27</v>
      </c>
      <c r="C233" s="5" t="s">
        <v>151</v>
      </c>
      <c r="D233" s="55" t="s">
        <v>204</v>
      </c>
      <c r="E233" s="5" t="s">
        <v>227</v>
      </c>
      <c r="F233" t="s">
        <v>243</v>
      </c>
      <c r="H233" s="55" t="s">
        <v>156</v>
      </c>
      <c r="I233" t="s">
        <v>279</v>
      </c>
      <c r="J233" s="3" t="s">
        <v>158</v>
      </c>
      <c r="R233" s="5" t="s">
        <v>246</v>
      </c>
      <c r="W233" t="s">
        <v>161</v>
      </c>
      <c r="Y233" t="s">
        <v>212</v>
      </c>
      <c r="AB233" s="7" t="s">
        <v>158</v>
      </c>
      <c r="AC233" s="7" t="s">
        <v>164</v>
      </c>
      <c r="AD233" s="7" t="s">
        <v>158</v>
      </c>
      <c r="AE233" s="7" t="s">
        <v>158</v>
      </c>
      <c r="AF233" s="7" t="s">
        <v>158</v>
      </c>
      <c r="AG233" s="7" t="s">
        <v>158</v>
      </c>
      <c r="AH233" t="s">
        <v>165</v>
      </c>
      <c r="AM233" s="9" t="s">
        <v>167</v>
      </c>
      <c r="AW233" t="s">
        <v>170</v>
      </c>
      <c r="AX233" t="s">
        <v>171</v>
      </c>
      <c r="AY233" t="s">
        <v>172</v>
      </c>
      <c r="AZ233" t="s">
        <v>213</v>
      </c>
      <c r="BB233" t="s">
        <v>174</v>
      </c>
      <c r="BD233" t="s">
        <v>176</v>
      </c>
      <c r="BE233" t="s">
        <v>177</v>
      </c>
      <c r="BF233" t="s">
        <v>260</v>
      </c>
      <c r="BK233" t="s">
        <v>181</v>
      </c>
      <c r="BL233" t="s">
        <v>158</v>
      </c>
      <c r="BS233" s="5" t="s">
        <v>248</v>
      </c>
      <c r="BT233" s="5" t="s">
        <v>269</v>
      </c>
      <c r="BU233" t="s">
        <v>184</v>
      </c>
      <c r="BY233" s="11" t="s">
        <v>185</v>
      </c>
      <c r="BZ233" s="11" t="s">
        <v>166</v>
      </c>
      <c r="CD233" t="s">
        <v>187</v>
      </c>
      <c r="CE233" t="s">
        <v>188</v>
      </c>
      <c r="CG233" t="s">
        <v>236</v>
      </c>
      <c r="CI233" s="13" t="s">
        <v>215</v>
      </c>
      <c r="CJ233" s="13" t="s">
        <v>216</v>
      </c>
      <c r="CK233" s="13" t="s">
        <v>263</v>
      </c>
      <c r="CL233" s="13" t="s">
        <v>270</v>
      </c>
      <c r="CN233" s="13" t="s">
        <v>291</v>
      </c>
      <c r="CT233" t="s">
        <v>192</v>
      </c>
      <c r="CU233" t="s">
        <v>191</v>
      </c>
      <c r="CV233" t="s">
        <v>191</v>
      </c>
      <c r="CW233" t="s">
        <v>191</v>
      </c>
      <c r="CX233" t="s">
        <v>192</v>
      </c>
      <c r="CY233" t="s">
        <v>192</v>
      </c>
      <c r="CZ233" t="s">
        <v>192</v>
      </c>
      <c r="DA233" t="s">
        <v>192</v>
      </c>
      <c r="DB233" t="s">
        <v>192</v>
      </c>
      <c r="DC233" t="s">
        <v>191</v>
      </c>
      <c r="DD233" t="s">
        <v>191</v>
      </c>
      <c r="DE233" t="s">
        <v>193</v>
      </c>
      <c r="DF233" t="s">
        <v>194</v>
      </c>
      <c r="DM233" s="15" t="s">
        <v>195</v>
      </c>
      <c r="DN233" s="15" t="s">
        <v>196</v>
      </c>
      <c r="DP233" s="15" t="s">
        <v>197</v>
      </c>
      <c r="DY233" t="s">
        <v>251</v>
      </c>
      <c r="EA233" s="11" t="s">
        <v>199</v>
      </c>
      <c r="EB233" s="11" t="s">
        <v>252</v>
      </c>
      <c r="EC233" s="11" t="s">
        <v>222</v>
      </c>
      <c r="ED233" s="11" t="s">
        <v>223</v>
      </c>
      <c r="EH233" s="3" t="s">
        <v>224</v>
      </c>
      <c r="EI233" s="3" t="s">
        <v>225</v>
      </c>
      <c r="EN233" s="3" t="s">
        <v>255</v>
      </c>
      <c r="EO233" t="s">
        <v>201</v>
      </c>
      <c r="EP233" t="s">
        <v>240</v>
      </c>
    </row>
    <row r="234" spans="1:150" x14ac:dyDescent="0.3">
      <c r="A234" t="s">
        <v>150</v>
      </c>
      <c r="B234" s="5">
        <v>21</v>
      </c>
      <c r="C234" s="5" t="s">
        <v>278</v>
      </c>
      <c r="D234" s="55" t="s">
        <v>152</v>
      </c>
      <c r="E234" s="5" t="s">
        <v>257</v>
      </c>
      <c r="F234" t="s">
        <v>258</v>
      </c>
      <c r="G234" t="s">
        <v>340</v>
      </c>
      <c r="H234" s="55" t="s">
        <v>230</v>
      </c>
      <c r="I234" t="s">
        <v>279</v>
      </c>
      <c r="J234" s="3" t="s">
        <v>158</v>
      </c>
      <c r="K234" s="3" t="s">
        <v>159</v>
      </c>
      <c r="P234" s="5" t="s">
        <v>259</v>
      </c>
      <c r="U234" s="5" t="s">
        <v>308</v>
      </c>
      <c r="W234" t="s">
        <v>161</v>
      </c>
      <c r="Y234" t="s">
        <v>212</v>
      </c>
      <c r="AA234" t="s">
        <v>274</v>
      </c>
      <c r="AB234" s="7" t="s">
        <v>158</v>
      </c>
      <c r="AC234" s="7" t="s">
        <v>158</v>
      </c>
      <c r="AD234" s="7" t="s">
        <v>158</v>
      </c>
      <c r="AE234" s="7" t="s">
        <v>158</v>
      </c>
      <c r="AF234" s="7" t="s">
        <v>158</v>
      </c>
      <c r="AH234" t="s">
        <v>165</v>
      </c>
      <c r="AI234" t="s">
        <v>231</v>
      </c>
      <c r="AL234" s="9" t="s">
        <v>166</v>
      </c>
      <c r="AM234" s="9" t="s">
        <v>167</v>
      </c>
      <c r="AN234" s="9" t="s">
        <v>168</v>
      </c>
      <c r="AO234" s="9" t="s">
        <v>232</v>
      </c>
      <c r="AR234" s="9" t="s">
        <v>233</v>
      </c>
      <c r="AW234" t="s">
        <v>170</v>
      </c>
      <c r="AX234" t="s">
        <v>171</v>
      </c>
      <c r="AY234" t="s">
        <v>172</v>
      </c>
      <c r="AZ234" t="s">
        <v>213</v>
      </c>
      <c r="BB234" t="s">
        <v>174</v>
      </c>
      <c r="BC234" t="s">
        <v>175</v>
      </c>
      <c r="BD234" t="s">
        <v>176</v>
      </c>
      <c r="BE234" t="s">
        <v>177</v>
      </c>
      <c r="BF234" t="s">
        <v>260</v>
      </c>
      <c r="BG234" t="s">
        <v>178</v>
      </c>
      <c r="BI234" t="s">
        <v>180</v>
      </c>
      <c r="BJ234" t="s">
        <v>247</v>
      </c>
      <c r="BK234" t="s">
        <v>181</v>
      </c>
      <c r="BL234" t="s">
        <v>158</v>
      </c>
      <c r="BS234" s="5" t="s">
        <v>234</v>
      </c>
      <c r="BT234" s="5" t="s">
        <v>183</v>
      </c>
      <c r="BV234" t="s">
        <v>214</v>
      </c>
      <c r="BW234" t="s">
        <v>296</v>
      </c>
      <c r="BY234" s="11" t="s">
        <v>185</v>
      </c>
      <c r="BZ234" s="11" t="s">
        <v>166</v>
      </c>
      <c r="CA234" s="11" t="s">
        <v>168</v>
      </c>
      <c r="CC234" t="s">
        <v>186</v>
      </c>
      <c r="CE234" t="s">
        <v>188</v>
      </c>
      <c r="CF234" t="s">
        <v>189</v>
      </c>
      <c r="CI234" s="13" t="s">
        <v>190</v>
      </c>
      <c r="CT234" t="s">
        <v>192</v>
      </c>
      <c r="CU234" t="s">
        <v>191</v>
      </c>
      <c r="CV234" t="s">
        <v>191</v>
      </c>
      <c r="CW234" t="s">
        <v>191</v>
      </c>
      <c r="CX234" t="s">
        <v>191</v>
      </c>
      <c r="CY234" t="s">
        <v>192</v>
      </c>
      <c r="CZ234" t="s">
        <v>192</v>
      </c>
      <c r="DA234" t="s">
        <v>192</v>
      </c>
      <c r="DB234" t="s">
        <v>191</v>
      </c>
      <c r="DC234" t="s">
        <v>192</v>
      </c>
      <c r="DD234" t="s">
        <v>191</v>
      </c>
      <c r="DE234" t="s">
        <v>193</v>
      </c>
      <c r="DF234" t="s">
        <v>194</v>
      </c>
      <c r="DM234" s="15" t="s">
        <v>195</v>
      </c>
      <c r="DN234" s="15" t="s">
        <v>196</v>
      </c>
      <c r="DO234" s="15" t="s">
        <v>218</v>
      </c>
      <c r="DY234" t="s">
        <v>251</v>
      </c>
      <c r="DZ234" s="11" t="s">
        <v>221</v>
      </c>
      <c r="EA234" s="11" t="s">
        <v>199</v>
      </c>
      <c r="EB234" s="11" t="s">
        <v>252</v>
      </c>
      <c r="ED234" s="11" t="s">
        <v>223</v>
      </c>
      <c r="EG234" s="3" t="s">
        <v>200</v>
      </c>
      <c r="EH234" s="3" t="s">
        <v>224</v>
      </c>
      <c r="EI234" s="3" t="s">
        <v>225</v>
      </c>
      <c r="EO234" t="s">
        <v>201</v>
      </c>
      <c r="EP234" t="s">
        <v>240</v>
      </c>
      <c r="ER234" t="s">
        <v>277</v>
      </c>
      <c r="ES234" t="s">
        <v>202</v>
      </c>
    </row>
    <row r="235" spans="1:150" x14ac:dyDescent="0.3">
      <c r="A235" t="s">
        <v>150</v>
      </c>
      <c r="B235" s="5">
        <v>42</v>
      </c>
      <c r="C235" s="5" t="s">
        <v>151</v>
      </c>
      <c r="D235" s="55" t="s">
        <v>204</v>
      </c>
      <c r="E235" s="5" t="s">
        <v>153</v>
      </c>
      <c r="F235" t="s">
        <v>397</v>
      </c>
      <c r="G235" t="s">
        <v>311</v>
      </c>
      <c r="H235" s="55" t="s">
        <v>245</v>
      </c>
      <c r="J235" s="3" t="s">
        <v>158</v>
      </c>
      <c r="W235" t="s">
        <v>163</v>
      </c>
      <c r="X235" t="s">
        <v>162</v>
      </c>
      <c r="Y235" t="s">
        <v>212</v>
      </c>
      <c r="Z235" t="s">
        <v>162</v>
      </c>
      <c r="AA235" t="s">
        <v>161</v>
      </c>
      <c r="AB235" s="7" t="s">
        <v>158</v>
      </c>
      <c r="AC235" s="7" t="s">
        <v>158</v>
      </c>
      <c r="AD235" s="7" t="s">
        <v>158</v>
      </c>
      <c r="AE235" s="7" t="s">
        <v>158</v>
      </c>
      <c r="AF235" s="7" t="s">
        <v>158</v>
      </c>
      <c r="AG235" s="7" t="s">
        <v>158</v>
      </c>
      <c r="AH235" t="s">
        <v>165</v>
      </c>
      <c r="AS235" s="9" t="s">
        <v>300</v>
      </c>
      <c r="BY235" s="11" t="s">
        <v>185</v>
      </c>
      <c r="CI235" s="13" t="s">
        <v>276</v>
      </c>
      <c r="CT235" t="s">
        <v>191</v>
      </c>
      <c r="CU235" t="s">
        <v>191</v>
      </c>
      <c r="CV235" t="s">
        <v>191</v>
      </c>
      <c r="CW235" t="s">
        <v>191</v>
      </c>
      <c r="CX235" t="s">
        <v>191</v>
      </c>
      <c r="CY235" t="s">
        <v>191</v>
      </c>
      <c r="CZ235" t="s">
        <v>191</v>
      </c>
      <c r="DA235" t="s">
        <v>192</v>
      </c>
      <c r="DB235" t="s">
        <v>192</v>
      </c>
      <c r="DC235" t="s">
        <v>191</v>
      </c>
      <c r="DD235" t="s">
        <v>191</v>
      </c>
      <c r="DI235" t="s">
        <v>305</v>
      </c>
      <c r="DZ235" s="11" t="s">
        <v>221</v>
      </c>
    </row>
    <row r="236" spans="1:150" x14ac:dyDescent="0.3">
      <c r="A236" t="s">
        <v>283</v>
      </c>
      <c r="B236" s="5">
        <v>49</v>
      </c>
      <c r="C236" s="5" t="s">
        <v>314</v>
      </c>
      <c r="D236" s="55" t="s">
        <v>242</v>
      </c>
      <c r="E236" s="5" t="s">
        <v>153</v>
      </c>
      <c r="F236" t="s">
        <v>380</v>
      </c>
      <c r="H236" s="55" t="s">
        <v>230</v>
      </c>
      <c r="J236" s="3" t="s">
        <v>158</v>
      </c>
      <c r="R236" s="5" t="s">
        <v>246</v>
      </c>
      <c r="Y236" t="s">
        <v>161</v>
      </c>
      <c r="AB236" s="7" t="s">
        <v>158</v>
      </c>
      <c r="AD236" s="7" t="s">
        <v>158</v>
      </c>
      <c r="AF236" s="7" t="s">
        <v>158</v>
      </c>
      <c r="AH236" t="s">
        <v>165</v>
      </c>
      <c r="AL236" s="9" t="s">
        <v>166</v>
      </c>
      <c r="AM236" s="9" t="s">
        <v>167</v>
      </c>
      <c r="AN236" s="9" t="s">
        <v>168</v>
      </c>
      <c r="AP236" s="9" t="s">
        <v>169</v>
      </c>
      <c r="AQ236" s="9" t="s">
        <v>275</v>
      </c>
      <c r="AW236" t="s">
        <v>170</v>
      </c>
      <c r="BB236" t="s">
        <v>174</v>
      </c>
      <c r="BC236" t="s">
        <v>175</v>
      </c>
      <c r="BD236" t="s">
        <v>176</v>
      </c>
      <c r="BF236" t="s">
        <v>260</v>
      </c>
      <c r="BG236" t="s">
        <v>178</v>
      </c>
      <c r="BI236" t="s">
        <v>180</v>
      </c>
      <c r="BL236" t="s">
        <v>158</v>
      </c>
      <c r="BM236" t="s">
        <v>281</v>
      </c>
      <c r="BS236" s="5" t="s">
        <v>234</v>
      </c>
      <c r="BT236" s="5" t="s">
        <v>262</v>
      </c>
      <c r="BY236" s="11" t="s">
        <v>185</v>
      </c>
      <c r="BZ236" s="11" t="s">
        <v>166</v>
      </c>
      <c r="CA236" s="11" t="s">
        <v>168</v>
      </c>
      <c r="CE236" t="s">
        <v>188</v>
      </c>
      <c r="CI236" s="13" t="s">
        <v>190</v>
      </c>
      <c r="DA236" t="s">
        <v>192</v>
      </c>
      <c r="DC236" t="s">
        <v>192</v>
      </c>
      <c r="DD236" t="s">
        <v>192</v>
      </c>
      <c r="DE236" t="s">
        <v>193</v>
      </c>
      <c r="DF236" t="s">
        <v>194</v>
      </c>
      <c r="DN236" s="15" t="s">
        <v>196</v>
      </c>
      <c r="DP236" s="15" t="s">
        <v>197</v>
      </c>
      <c r="EA236" s="11" t="s">
        <v>199</v>
      </c>
      <c r="EB236" s="11" t="s">
        <v>252</v>
      </c>
      <c r="EG236" s="3" t="s">
        <v>200</v>
      </c>
      <c r="EI236" s="3" t="s">
        <v>225</v>
      </c>
      <c r="EJ236" s="3" t="s">
        <v>254</v>
      </c>
      <c r="EK236" s="3" t="s">
        <v>266</v>
      </c>
    </row>
    <row r="237" spans="1:150" x14ac:dyDescent="0.3">
      <c r="A237" t="s">
        <v>283</v>
      </c>
      <c r="B237" s="5">
        <v>22</v>
      </c>
      <c r="C237" s="5" t="s">
        <v>151</v>
      </c>
      <c r="D237" s="55" t="s">
        <v>152</v>
      </c>
      <c r="E237" s="5" t="s">
        <v>257</v>
      </c>
      <c r="F237" t="s">
        <v>284</v>
      </c>
      <c r="G237" t="s">
        <v>288</v>
      </c>
      <c r="H237" s="55" t="s">
        <v>156</v>
      </c>
      <c r="I237" t="s">
        <v>279</v>
      </c>
      <c r="J237" s="3" t="s">
        <v>158</v>
      </c>
      <c r="K237" s="3" t="s">
        <v>159</v>
      </c>
      <c r="T237" s="5" t="s">
        <v>315</v>
      </c>
      <c r="W237" t="s">
        <v>274</v>
      </c>
      <c r="Y237" t="s">
        <v>161</v>
      </c>
      <c r="AB237" s="7" t="s">
        <v>158</v>
      </c>
      <c r="AC237" s="7" t="s">
        <v>158</v>
      </c>
      <c r="AD237" s="7" t="s">
        <v>158</v>
      </c>
      <c r="AE237" s="7" t="s">
        <v>158</v>
      </c>
      <c r="AF237" s="7" t="s">
        <v>158</v>
      </c>
      <c r="AG237" s="7" t="s">
        <v>158</v>
      </c>
      <c r="AH237" t="s">
        <v>165</v>
      </c>
      <c r="AI237" t="s">
        <v>231</v>
      </c>
      <c r="AL237" s="9" t="s">
        <v>166</v>
      </c>
      <c r="AM237" s="9" t="s">
        <v>167</v>
      </c>
      <c r="AN237" s="9" t="s">
        <v>168</v>
      </c>
      <c r="AO237" s="9" t="s">
        <v>232</v>
      </c>
      <c r="AP237" s="9" t="s">
        <v>169</v>
      </c>
      <c r="AW237" t="s">
        <v>170</v>
      </c>
      <c r="AX237" t="s">
        <v>171</v>
      </c>
      <c r="AY237" t="s">
        <v>172</v>
      </c>
      <c r="AZ237" t="s">
        <v>213</v>
      </c>
      <c r="BA237" t="s">
        <v>173</v>
      </c>
      <c r="BB237" t="s">
        <v>174</v>
      </c>
      <c r="BC237" t="s">
        <v>175</v>
      </c>
      <c r="BD237" t="s">
        <v>176</v>
      </c>
      <c r="BE237" t="s">
        <v>177</v>
      </c>
      <c r="BF237" t="s">
        <v>260</v>
      </c>
      <c r="BG237" t="s">
        <v>178</v>
      </c>
      <c r="BH237" t="s">
        <v>179</v>
      </c>
      <c r="BJ237" t="s">
        <v>247</v>
      </c>
      <c r="BL237" t="s">
        <v>158</v>
      </c>
      <c r="BM237" t="s">
        <v>281</v>
      </c>
      <c r="BP237" t="s">
        <v>322</v>
      </c>
      <c r="BS237" s="5" t="s">
        <v>182</v>
      </c>
      <c r="BT237" s="5" t="s">
        <v>249</v>
      </c>
      <c r="BV237" t="s">
        <v>214</v>
      </c>
      <c r="BY237" s="11" t="s">
        <v>185</v>
      </c>
      <c r="BZ237" s="11" t="s">
        <v>166</v>
      </c>
      <c r="CA237" s="11" t="s">
        <v>168</v>
      </c>
      <c r="CC237" t="s">
        <v>186</v>
      </c>
      <c r="CD237" t="s">
        <v>187</v>
      </c>
      <c r="CE237" t="s">
        <v>188</v>
      </c>
      <c r="CF237" t="s">
        <v>189</v>
      </c>
      <c r="CI237" s="13" t="s">
        <v>215</v>
      </c>
      <c r="CJ237" s="13" t="s">
        <v>216</v>
      </c>
      <c r="CK237" s="13" t="s">
        <v>263</v>
      </c>
      <c r="CL237" s="13" t="s">
        <v>270</v>
      </c>
      <c r="CN237" s="13" t="s">
        <v>291</v>
      </c>
      <c r="CT237" t="s">
        <v>191</v>
      </c>
      <c r="CU237" t="s">
        <v>191</v>
      </c>
      <c r="CV237" t="s">
        <v>191</v>
      </c>
      <c r="CW237" t="s">
        <v>191</v>
      </c>
      <c r="CX237" t="s">
        <v>192</v>
      </c>
      <c r="CY237" t="s">
        <v>191</v>
      </c>
      <c r="CZ237" t="s">
        <v>191</v>
      </c>
      <c r="DA237" t="s">
        <v>192</v>
      </c>
      <c r="DB237" t="s">
        <v>192</v>
      </c>
      <c r="DC237" t="s">
        <v>192</v>
      </c>
      <c r="DD237" t="s">
        <v>192</v>
      </c>
      <c r="DE237" t="s">
        <v>193</v>
      </c>
      <c r="DF237" t="s">
        <v>194</v>
      </c>
      <c r="DM237" s="15" t="s">
        <v>195</v>
      </c>
      <c r="DN237" s="15" t="s">
        <v>196</v>
      </c>
      <c r="DO237" s="15" t="s">
        <v>218</v>
      </c>
      <c r="DY237" t="s">
        <v>220</v>
      </c>
      <c r="DZ237" s="11" t="s">
        <v>221</v>
      </c>
      <c r="EB237" s="11" t="s">
        <v>252</v>
      </c>
      <c r="ED237" s="11" t="s">
        <v>223</v>
      </c>
      <c r="EF237" s="11" t="s">
        <v>253</v>
      </c>
      <c r="EG237" s="3" t="s">
        <v>200</v>
      </c>
      <c r="EJ237" s="3" t="s">
        <v>254</v>
      </c>
      <c r="EN237" s="3" t="s">
        <v>255</v>
      </c>
      <c r="EO237" t="s">
        <v>201</v>
      </c>
      <c r="EQ237" t="s">
        <v>241</v>
      </c>
      <c r="ER237" t="s">
        <v>277</v>
      </c>
    </row>
    <row r="238" spans="1:150" x14ac:dyDescent="0.3">
      <c r="A238" t="s">
        <v>150</v>
      </c>
      <c r="B238" s="5">
        <v>29</v>
      </c>
      <c r="C238" s="5" t="s">
        <v>151</v>
      </c>
      <c r="D238" s="55" t="s">
        <v>204</v>
      </c>
      <c r="E238" s="5" t="s">
        <v>205</v>
      </c>
      <c r="F238" t="s">
        <v>243</v>
      </c>
      <c r="G238" t="s">
        <v>273</v>
      </c>
      <c r="H238" s="55" t="s">
        <v>156</v>
      </c>
      <c r="I238" t="s">
        <v>398</v>
      </c>
      <c r="J238" s="3" t="s">
        <v>158</v>
      </c>
      <c r="K238" s="3" t="s">
        <v>159</v>
      </c>
      <c r="R238" s="5" t="s">
        <v>246</v>
      </c>
      <c r="W238" t="s">
        <v>161</v>
      </c>
      <c r="Y238" t="s">
        <v>161</v>
      </c>
      <c r="AB238" s="7" t="s">
        <v>158</v>
      </c>
      <c r="AC238" s="7" t="s">
        <v>158</v>
      </c>
      <c r="AD238" s="7" t="s">
        <v>158</v>
      </c>
      <c r="AE238" s="7" t="s">
        <v>158</v>
      </c>
      <c r="AF238" s="7" t="s">
        <v>158</v>
      </c>
      <c r="AG238" s="7" t="s">
        <v>158</v>
      </c>
      <c r="AH238" t="s">
        <v>165</v>
      </c>
      <c r="AM238" s="9" t="s">
        <v>167</v>
      </c>
      <c r="AW238" t="s">
        <v>170</v>
      </c>
      <c r="BD238" t="s">
        <v>176</v>
      </c>
      <c r="BL238" t="s">
        <v>158</v>
      </c>
      <c r="BS238" s="5" t="s">
        <v>248</v>
      </c>
      <c r="BT238" s="5" t="s">
        <v>262</v>
      </c>
      <c r="CI238" s="13" t="s">
        <v>276</v>
      </c>
      <c r="CT238" t="s">
        <v>191</v>
      </c>
      <c r="CU238" t="s">
        <v>191</v>
      </c>
      <c r="CV238" t="s">
        <v>192</v>
      </c>
      <c r="CW238" t="s">
        <v>192</v>
      </c>
      <c r="CX238" t="s">
        <v>192</v>
      </c>
      <c r="CY238" t="s">
        <v>191</v>
      </c>
      <c r="CZ238" t="s">
        <v>191</v>
      </c>
      <c r="DA238" t="s">
        <v>192</v>
      </c>
      <c r="DB238" t="s">
        <v>191</v>
      </c>
      <c r="DC238" t="s">
        <v>192</v>
      </c>
      <c r="DD238" t="s">
        <v>192</v>
      </c>
      <c r="DE238" t="s">
        <v>193</v>
      </c>
      <c r="DF238" t="s">
        <v>194</v>
      </c>
      <c r="DM238" s="15" t="s">
        <v>195</v>
      </c>
      <c r="DY238" t="s">
        <v>251</v>
      </c>
      <c r="EC238" s="11" t="s">
        <v>222</v>
      </c>
      <c r="EG238" s="3" t="s">
        <v>200</v>
      </c>
      <c r="EO238" t="s">
        <v>201</v>
      </c>
    </row>
    <row r="239" spans="1:150" x14ac:dyDescent="0.3">
      <c r="A239" t="s">
        <v>283</v>
      </c>
      <c r="B239" s="5">
        <v>30</v>
      </c>
      <c r="C239" s="5" t="s">
        <v>151</v>
      </c>
      <c r="D239" s="55" t="s">
        <v>204</v>
      </c>
      <c r="E239" s="5" t="s">
        <v>227</v>
      </c>
      <c r="F239" t="s">
        <v>243</v>
      </c>
      <c r="G239" t="s">
        <v>229</v>
      </c>
      <c r="H239" s="55" t="s">
        <v>230</v>
      </c>
      <c r="J239" s="3" t="s">
        <v>158</v>
      </c>
      <c r="P239" s="5" t="s">
        <v>259</v>
      </c>
      <c r="R239" s="5" t="s">
        <v>246</v>
      </c>
      <c r="W239" t="s">
        <v>161</v>
      </c>
      <c r="Y239" t="s">
        <v>163</v>
      </c>
      <c r="AB239" s="7" t="s">
        <v>158</v>
      </c>
      <c r="AD239" s="7" t="s">
        <v>158</v>
      </c>
      <c r="AE239" s="7" t="s">
        <v>158</v>
      </c>
      <c r="AL239" s="9" t="s">
        <v>166</v>
      </c>
      <c r="AN239" s="9" t="s">
        <v>168</v>
      </c>
      <c r="AQ239" s="9" t="s">
        <v>275</v>
      </c>
      <c r="AW239" t="s">
        <v>170</v>
      </c>
      <c r="AX239" t="s">
        <v>171</v>
      </c>
      <c r="AY239" t="s">
        <v>172</v>
      </c>
      <c r="BC239" t="s">
        <v>175</v>
      </c>
      <c r="BD239" t="s">
        <v>176</v>
      </c>
      <c r="BE239" t="s">
        <v>177</v>
      </c>
      <c r="BF239" t="s">
        <v>260</v>
      </c>
      <c r="BH239" t="s">
        <v>179</v>
      </c>
      <c r="BJ239" t="s">
        <v>247</v>
      </c>
      <c r="BL239" t="s">
        <v>158</v>
      </c>
      <c r="BN239" t="s">
        <v>159</v>
      </c>
      <c r="BS239" s="5" t="s">
        <v>248</v>
      </c>
      <c r="BT239" s="5" t="s">
        <v>249</v>
      </c>
      <c r="BZ239" s="11" t="s">
        <v>166</v>
      </c>
      <c r="CA239" s="11" t="s">
        <v>168</v>
      </c>
      <c r="CC239" t="s">
        <v>186</v>
      </c>
      <c r="CD239" t="s">
        <v>187</v>
      </c>
      <c r="CE239" t="s">
        <v>188</v>
      </c>
      <c r="CI239" s="13" t="s">
        <v>190</v>
      </c>
      <c r="CT239" t="s">
        <v>191</v>
      </c>
      <c r="CU239" t="s">
        <v>191</v>
      </c>
      <c r="CV239" t="s">
        <v>192</v>
      </c>
      <c r="CW239" t="s">
        <v>191</v>
      </c>
      <c r="CX239" t="s">
        <v>192</v>
      </c>
      <c r="CY239" t="s">
        <v>191</v>
      </c>
      <c r="CZ239" t="s">
        <v>191</v>
      </c>
      <c r="DA239" t="s">
        <v>192</v>
      </c>
      <c r="DB239" t="s">
        <v>191</v>
      </c>
      <c r="DC239" t="s">
        <v>192</v>
      </c>
      <c r="DD239" t="s">
        <v>191</v>
      </c>
      <c r="DE239" t="s">
        <v>193</v>
      </c>
      <c r="DP239" s="15" t="s">
        <v>197</v>
      </c>
      <c r="DS239" s="15" t="s">
        <v>219</v>
      </c>
      <c r="DV239" s="15" t="s">
        <v>342</v>
      </c>
      <c r="DY239" t="s">
        <v>198</v>
      </c>
      <c r="EA239" s="11" t="s">
        <v>199</v>
      </c>
      <c r="EC239" s="11" t="s">
        <v>222</v>
      </c>
      <c r="EG239" s="3" t="s">
        <v>200</v>
      </c>
      <c r="EI239" s="3" t="s">
        <v>225</v>
      </c>
      <c r="EO239" t="s">
        <v>201</v>
      </c>
      <c r="ER239" t="s">
        <v>277</v>
      </c>
    </row>
    <row r="240" spans="1:150" x14ac:dyDescent="0.3">
      <c r="A240" t="s">
        <v>150</v>
      </c>
      <c r="B240" s="5">
        <v>33</v>
      </c>
      <c r="C240" s="5" t="s">
        <v>314</v>
      </c>
      <c r="D240" s="55" t="s">
        <v>204</v>
      </c>
      <c r="E240" s="5" t="s">
        <v>153</v>
      </c>
      <c r="F240" t="s">
        <v>287</v>
      </c>
      <c r="G240" t="s">
        <v>273</v>
      </c>
      <c r="H240" s="55" t="s">
        <v>230</v>
      </c>
      <c r="K240" s="3" t="s">
        <v>159</v>
      </c>
      <c r="R240" s="5" t="s">
        <v>246</v>
      </c>
      <c r="W240" t="s">
        <v>212</v>
      </c>
      <c r="AB240" s="7" t="s">
        <v>159</v>
      </c>
      <c r="AC240" s="7" t="s">
        <v>164</v>
      </c>
      <c r="AD240" s="7" t="s">
        <v>159</v>
      </c>
      <c r="AE240" s="7" t="s">
        <v>159</v>
      </c>
      <c r="AF240" s="7" t="s">
        <v>159</v>
      </c>
      <c r="AG240" s="7" t="s">
        <v>159</v>
      </c>
      <c r="AH240" t="s">
        <v>165</v>
      </c>
      <c r="AS240" s="9" t="s">
        <v>300</v>
      </c>
      <c r="CI240" s="13" t="s">
        <v>190</v>
      </c>
      <c r="CT240" t="s">
        <v>191</v>
      </c>
      <c r="CU240" t="s">
        <v>191</v>
      </c>
      <c r="CV240" t="s">
        <v>191</v>
      </c>
      <c r="CW240" t="s">
        <v>191</v>
      </c>
      <c r="CX240" t="s">
        <v>191</v>
      </c>
      <c r="CZ240" t="s">
        <v>192</v>
      </c>
      <c r="DA240" t="s">
        <v>191</v>
      </c>
      <c r="DB240" t="s">
        <v>191</v>
      </c>
      <c r="DC240" t="s">
        <v>192</v>
      </c>
      <c r="DD240" t="s">
        <v>191</v>
      </c>
      <c r="DE240" t="s">
        <v>193</v>
      </c>
      <c r="DM240" s="15" t="s">
        <v>195</v>
      </c>
      <c r="DR240" s="15" t="s">
        <v>293</v>
      </c>
      <c r="DU240" s="15" t="s">
        <v>306</v>
      </c>
      <c r="DY240" t="s">
        <v>220</v>
      </c>
      <c r="DZ240" s="11" t="s">
        <v>221</v>
      </c>
      <c r="EJ240" s="3" t="s">
        <v>254</v>
      </c>
      <c r="EO240" t="s">
        <v>201</v>
      </c>
    </row>
    <row r="241" spans="1:150" x14ac:dyDescent="0.3">
      <c r="A241" t="s">
        <v>150</v>
      </c>
      <c r="B241" s="5">
        <v>56</v>
      </c>
      <c r="C241" s="5" t="s">
        <v>151</v>
      </c>
      <c r="D241" s="55" t="s">
        <v>399</v>
      </c>
      <c r="E241" s="5" t="s">
        <v>205</v>
      </c>
      <c r="F241" t="s">
        <v>228</v>
      </c>
      <c r="G241" t="s">
        <v>299</v>
      </c>
      <c r="H241" s="55" t="s">
        <v>230</v>
      </c>
      <c r="I241" t="s">
        <v>279</v>
      </c>
      <c r="J241" s="3" t="s">
        <v>158</v>
      </c>
      <c r="M241" s="3" t="s">
        <v>210</v>
      </c>
      <c r="R241" s="5" t="s">
        <v>246</v>
      </c>
      <c r="W241" t="s">
        <v>212</v>
      </c>
      <c r="X241" t="s">
        <v>212</v>
      </c>
      <c r="Y241" t="s">
        <v>212</v>
      </c>
      <c r="AA241" t="s">
        <v>212</v>
      </c>
      <c r="AB241" s="7" t="s">
        <v>158</v>
      </c>
      <c r="AC241" s="7" t="s">
        <v>210</v>
      </c>
      <c r="AD241" s="7" t="s">
        <v>158</v>
      </c>
      <c r="AE241" s="7" t="s">
        <v>210</v>
      </c>
      <c r="AF241" s="7" t="s">
        <v>158</v>
      </c>
      <c r="AG241" s="7" t="s">
        <v>158</v>
      </c>
      <c r="AL241" s="9" t="s">
        <v>166</v>
      </c>
      <c r="AN241" s="9" t="s">
        <v>168</v>
      </c>
      <c r="AQ241" s="9" t="s">
        <v>275</v>
      </c>
      <c r="AW241" t="s">
        <v>170</v>
      </c>
      <c r="AX241" t="s">
        <v>171</v>
      </c>
      <c r="AY241" t="s">
        <v>172</v>
      </c>
      <c r="AZ241" t="s">
        <v>213</v>
      </c>
      <c r="BB241" t="s">
        <v>174</v>
      </c>
      <c r="BC241" t="s">
        <v>175</v>
      </c>
      <c r="BD241" t="s">
        <v>176</v>
      </c>
      <c r="BG241" t="s">
        <v>178</v>
      </c>
      <c r="BI241" t="s">
        <v>180</v>
      </c>
      <c r="BL241" t="s">
        <v>158</v>
      </c>
      <c r="BS241" s="5" t="s">
        <v>248</v>
      </c>
      <c r="BT241" s="5" t="s">
        <v>269</v>
      </c>
      <c r="BY241" s="11" t="s">
        <v>185</v>
      </c>
      <c r="BZ241" s="11" t="s">
        <v>166</v>
      </c>
      <c r="CA241" s="11" t="s">
        <v>168</v>
      </c>
      <c r="CC241" t="s">
        <v>186</v>
      </c>
      <c r="CD241" t="s">
        <v>187</v>
      </c>
      <c r="CF241" t="s">
        <v>189</v>
      </c>
      <c r="CI241" s="13" t="s">
        <v>190</v>
      </c>
      <c r="CT241" t="s">
        <v>191</v>
      </c>
      <c r="CU241" t="s">
        <v>191</v>
      </c>
      <c r="CV241" t="s">
        <v>191</v>
      </c>
      <c r="CW241" t="s">
        <v>191</v>
      </c>
      <c r="CX241" t="s">
        <v>191</v>
      </c>
      <c r="CY241" t="s">
        <v>192</v>
      </c>
      <c r="CZ241" t="s">
        <v>192</v>
      </c>
      <c r="DA241" t="s">
        <v>192</v>
      </c>
      <c r="DB241" t="s">
        <v>192</v>
      </c>
      <c r="DC241" t="s">
        <v>192</v>
      </c>
      <c r="DE241" t="s">
        <v>193</v>
      </c>
      <c r="DF241" t="s">
        <v>194</v>
      </c>
      <c r="DM241" s="15" t="s">
        <v>195</v>
      </c>
      <c r="DN241" s="15" t="s">
        <v>196</v>
      </c>
      <c r="DO241" s="15" t="s">
        <v>218</v>
      </c>
      <c r="DP241" s="15" t="s">
        <v>197</v>
      </c>
      <c r="DQ241" s="15" t="s">
        <v>297</v>
      </c>
      <c r="DY241" t="s">
        <v>220</v>
      </c>
      <c r="DZ241" s="11" t="s">
        <v>221</v>
      </c>
      <c r="EB241" s="11" t="s">
        <v>252</v>
      </c>
      <c r="EC241" s="11" t="s">
        <v>222</v>
      </c>
      <c r="EG241" s="3" t="s">
        <v>200</v>
      </c>
      <c r="EI241" s="3" t="s">
        <v>225</v>
      </c>
      <c r="EL241" s="3" t="s">
        <v>226</v>
      </c>
    </row>
    <row r="242" spans="1:150" x14ac:dyDescent="0.3">
      <c r="A242" t="s">
        <v>150</v>
      </c>
      <c r="B242" s="5">
        <v>25</v>
      </c>
      <c r="C242" s="5" t="s">
        <v>278</v>
      </c>
      <c r="D242" s="55" t="s">
        <v>204</v>
      </c>
      <c r="E242" s="5" t="s">
        <v>153</v>
      </c>
      <c r="F242" t="s">
        <v>287</v>
      </c>
      <c r="G242" t="s">
        <v>155</v>
      </c>
      <c r="H242" s="55" t="s">
        <v>230</v>
      </c>
      <c r="J242" s="3" t="s">
        <v>158</v>
      </c>
      <c r="K242" s="3" t="s">
        <v>159</v>
      </c>
      <c r="L242" s="3" t="s">
        <v>209</v>
      </c>
      <c r="P242" s="5" t="s">
        <v>259</v>
      </c>
      <c r="R242" s="5" t="s">
        <v>246</v>
      </c>
      <c r="W242" t="s">
        <v>161</v>
      </c>
      <c r="Y242" t="s">
        <v>212</v>
      </c>
      <c r="AB242" s="7" t="s">
        <v>158</v>
      </c>
      <c r="AC242" s="7" t="s">
        <v>164</v>
      </c>
      <c r="AD242" s="7" t="s">
        <v>158</v>
      </c>
      <c r="AE242" s="7" t="s">
        <v>158</v>
      </c>
      <c r="AF242" s="7" t="s">
        <v>158</v>
      </c>
      <c r="AG242" s="7" t="s">
        <v>158</v>
      </c>
      <c r="AJ242" t="s">
        <v>309</v>
      </c>
      <c r="AM242" s="9" t="s">
        <v>167</v>
      </c>
      <c r="AO242" s="9" t="s">
        <v>232</v>
      </c>
      <c r="AQ242" s="9" t="s">
        <v>275</v>
      </c>
      <c r="AZ242" t="s">
        <v>213</v>
      </c>
      <c r="BB242" t="s">
        <v>174</v>
      </c>
      <c r="BD242" t="s">
        <v>176</v>
      </c>
      <c r="BE242" t="s">
        <v>177</v>
      </c>
      <c r="BG242" t="s">
        <v>178</v>
      </c>
      <c r="BI242" t="s">
        <v>180</v>
      </c>
      <c r="BL242" t="s">
        <v>158</v>
      </c>
      <c r="BS242" s="5" t="s">
        <v>282</v>
      </c>
      <c r="BT242" s="5" t="s">
        <v>183</v>
      </c>
      <c r="BW242" t="s">
        <v>296</v>
      </c>
      <c r="BY242" s="11" t="s">
        <v>185</v>
      </c>
      <c r="BZ242" s="11" t="s">
        <v>166</v>
      </c>
      <c r="CA242" s="11" t="s">
        <v>168</v>
      </c>
      <c r="CC242" t="s">
        <v>186</v>
      </c>
      <c r="CD242" t="s">
        <v>187</v>
      </c>
      <c r="CE242" t="s">
        <v>188</v>
      </c>
      <c r="CF242" t="s">
        <v>189</v>
      </c>
      <c r="CI242" s="13" t="s">
        <v>215</v>
      </c>
      <c r="CJ242" s="13" t="s">
        <v>216</v>
      </c>
      <c r="CK242" s="13" t="s">
        <v>263</v>
      </c>
      <c r="CQ242" s="13" t="s">
        <v>286</v>
      </c>
      <c r="CT242" t="s">
        <v>192</v>
      </c>
      <c r="CU242" t="s">
        <v>191</v>
      </c>
      <c r="CV242" t="s">
        <v>192</v>
      </c>
      <c r="CW242" t="s">
        <v>192</v>
      </c>
      <c r="CX242" t="s">
        <v>191</v>
      </c>
      <c r="CZ242" t="s">
        <v>192</v>
      </c>
      <c r="DA242" t="s">
        <v>192</v>
      </c>
      <c r="DB242" t="s">
        <v>192</v>
      </c>
      <c r="DC242" t="s">
        <v>192</v>
      </c>
      <c r="DD242" t="s">
        <v>192</v>
      </c>
      <c r="DE242" t="s">
        <v>193</v>
      </c>
      <c r="DF242" t="s">
        <v>194</v>
      </c>
      <c r="DM242" s="15" t="s">
        <v>195</v>
      </c>
      <c r="DN242" s="15" t="s">
        <v>196</v>
      </c>
      <c r="DO242" s="15" t="s">
        <v>218</v>
      </c>
      <c r="DP242" s="15" t="s">
        <v>197</v>
      </c>
      <c r="DQ242" s="15" t="s">
        <v>297</v>
      </c>
      <c r="DY242" t="s">
        <v>251</v>
      </c>
      <c r="EC242" s="11" t="s">
        <v>222</v>
      </c>
      <c r="EG242" s="3" t="s">
        <v>200</v>
      </c>
      <c r="EI242" s="3" t="s">
        <v>225</v>
      </c>
      <c r="EP242" t="s">
        <v>240</v>
      </c>
    </row>
    <row r="243" spans="1:150" x14ac:dyDescent="0.3">
      <c r="A243" t="s">
        <v>150</v>
      </c>
      <c r="B243" s="5">
        <v>19</v>
      </c>
      <c r="C243" s="5" t="s">
        <v>278</v>
      </c>
      <c r="D243" s="55" t="s">
        <v>152</v>
      </c>
      <c r="E243" s="5" t="s">
        <v>153</v>
      </c>
      <c r="F243" t="s">
        <v>228</v>
      </c>
      <c r="G243" t="s">
        <v>155</v>
      </c>
      <c r="H243" s="55" t="s">
        <v>245</v>
      </c>
      <c r="I243" t="s">
        <v>363</v>
      </c>
      <c r="J243" s="3" t="s">
        <v>158</v>
      </c>
      <c r="Q243" s="5" t="s">
        <v>160</v>
      </c>
      <c r="R243" s="5" t="s">
        <v>246</v>
      </c>
      <c r="W243" t="s">
        <v>161</v>
      </c>
      <c r="Y243" t="s">
        <v>212</v>
      </c>
      <c r="AB243" s="7" t="s">
        <v>158</v>
      </c>
      <c r="AC243" s="7" t="s">
        <v>158</v>
      </c>
      <c r="AD243" s="7" t="s">
        <v>158</v>
      </c>
      <c r="AE243" s="7" t="s">
        <v>158</v>
      </c>
      <c r="AF243" s="7" t="s">
        <v>158</v>
      </c>
      <c r="AG243" s="7" t="s">
        <v>158</v>
      </c>
      <c r="AH243" t="s">
        <v>165</v>
      </c>
      <c r="AI243" t="s">
        <v>231</v>
      </c>
      <c r="AL243" s="9" t="s">
        <v>166</v>
      </c>
      <c r="AM243" s="9" t="s">
        <v>167</v>
      </c>
      <c r="AO243" s="9" t="s">
        <v>232</v>
      </c>
      <c r="AP243" s="9" t="s">
        <v>169</v>
      </c>
      <c r="AR243" s="9" t="s">
        <v>233</v>
      </c>
      <c r="AX243" t="s">
        <v>171</v>
      </c>
      <c r="AY243" t="s">
        <v>172</v>
      </c>
      <c r="BB243" t="s">
        <v>174</v>
      </c>
      <c r="BC243" t="s">
        <v>175</v>
      </c>
      <c r="BE243" t="s">
        <v>177</v>
      </c>
      <c r="BF243" t="s">
        <v>260</v>
      </c>
      <c r="BG243" t="s">
        <v>178</v>
      </c>
      <c r="BI243" t="s">
        <v>180</v>
      </c>
      <c r="BL243" t="s">
        <v>158</v>
      </c>
      <c r="BS243" s="5" t="s">
        <v>234</v>
      </c>
      <c r="BT243" s="5" t="s">
        <v>269</v>
      </c>
      <c r="BV243" t="s">
        <v>214</v>
      </c>
      <c r="BY243" s="11" t="s">
        <v>185</v>
      </c>
      <c r="BZ243" s="11" t="s">
        <v>166</v>
      </c>
      <c r="CA243" s="11" t="s">
        <v>168</v>
      </c>
      <c r="CC243" t="s">
        <v>186</v>
      </c>
      <c r="CD243" t="s">
        <v>187</v>
      </c>
      <c r="CE243" t="s">
        <v>188</v>
      </c>
      <c r="CF243" t="s">
        <v>189</v>
      </c>
      <c r="CG243" t="s">
        <v>236</v>
      </c>
      <c r="CI243" s="13" t="s">
        <v>276</v>
      </c>
      <c r="CT243" t="s">
        <v>191</v>
      </c>
      <c r="CU243" t="s">
        <v>191</v>
      </c>
      <c r="CV243" t="s">
        <v>191</v>
      </c>
      <c r="CW243" t="s">
        <v>191</v>
      </c>
      <c r="CX243" t="s">
        <v>191</v>
      </c>
      <c r="CY243" t="s">
        <v>191</v>
      </c>
      <c r="CZ243" t="s">
        <v>191</v>
      </c>
      <c r="DA243" t="s">
        <v>192</v>
      </c>
      <c r="DB243" t="s">
        <v>192</v>
      </c>
      <c r="DD243" t="s">
        <v>192</v>
      </c>
      <c r="DE243" t="s">
        <v>193</v>
      </c>
      <c r="DF243" t="s">
        <v>194</v>
      </c>
      <c r="DG243" t="s">
        <v>238</v>
      </c>
      <c r="DM243" s="15" t="s">
        <v>195</v>
      </c>
      <c r="DN243" s="15" t="s">
        <v>196</v>
      </c>
      <c r="DO243" s="15" t="s">
        <v>218</v>
      </c>
      <c r="DQ243" s="15" t="s">
        <v>297</v>
      </c>
      <c r="DS243" s="15" t="s">
        <v>219</v>
      </c>
      <c r="DU243" s="15" t="s">
        <v>306</v>
      </c>
      <c r="DY243" t="s">
        <v>251</v>
      </c>
      <c r="DZ243" s="11" t="s">
        <v>221</v>
      </c>
      <c r="EA243" s="11" t="s">
        <v>199</v>
      </c>
      <c r="EB243" s="11" t="s">
        <v>252</v>
      </c>
      <c r="EG243" s="3" t="s">
        <v>200</v>
      </c>
      <c r="EH243" s="3" t="s">
        <v>224</v>
      </c>
      <c r="EQ243" t="s">
        <v>241</v>
      </c>
    </row>
    <row r="244" spans="1:150" x14ac:dyDescent="0.3">
      <c r="A244" t="s">
        <v>283</v>
      </c>
      <c r="B244" s="5">
        <v>36</v>
      </c>
      <c r="C244" s="5" t="s">
        <v>151</v>
      </c>
      <c r="D244" s="55" t="s">
        <v>204</v>
      </c>
      <c r="E244" s="5" t="s">
        <v>227</v>
      </c>
      <c r="F244" t="s">
        <v>243</v>
      </c>
      <c r="G244" t="s">
        <v>273</v>
      </c>
      <c r="H244" s="55" t="s">
        <v>156</v>
      </c>
      <c r="I244" t="s">
        <v>157</v>
      </c>
      <c r="J244" s="3" t="s">
        <v>158</v>
      </c>
      <c r="Q244" s="5" t="s">
        <v>160</v>
      </c>
      <c r="W244" t="s">
        <v>163</v>
      </c>
      <c r="Y244" t="s">
        <v>212</v>
      </c>
      <c r="AB244" s="7" t="s">
        <v>158</v>
      </c>
      <c r="AC244" s="7" t="s">
        <v>158</v>
      </c>
      <c r="AD244" s="7" t="s">
        <v>158</v>
      </c>
      <c r="AE244" s="7" t="s">
        <v>158</v>
      </c>
      <c r="AF244" s="7" t="s">
        <v>158</v>
      </c>
      <c r="AG244" s="7" t="s">
        <v>158</v>
      </c>
      <c r="AH244" t="s">
        <v>165</v>
      </c>
      <c r="AN244" s="9" t="s">
        <v>168</v>
      </c>
      <c r="AX244" t="s">
        <v>171</v>
      </c>
      <c r="BJ244" t="s">
        <v>247</v>
      </c>
      <c r="BL244" t="s">
        <v>158</v>
      </c>
      <c r="BS244" s="5" t="s">
        <v>234</v>
      </c>
      <c r="BT244" s="5" t="s">
        <v>249</v>
      </c>
      <c r="BY244" s="11" t="s">
        <v>185</v>
      </c>
      <c r="CG244" t="s">
        <v>236</v>
      </c>
      <c r="CI244" s="13" t="s">
        <v>190</v>
      </c>
      <c r="CN244" s="13" t="s">
        <v>291</v>
      </c>
      <c r="CT244" t="s">
        <v>192</v>
      </c>
      <c r="CU244" t="s">
        <v>191</v>
      </c>
      <c r="CV244" t="s">
        <v>191</v>
      </c>
      <c r="CW244" t="s">
        <v>191</v>
      </c>
      <c r="CX244" t="s">
        <v>191</v>
      </c>
      <c r="CY244" t="s">
        <v>192</v>
      </c>
      <c r="CZ244" t="s">
        <v>191</v>
      </c>
      <c r="DA244" t="s">
        <v>192</v>
      </c>
      <c r="DB244" t="s">
        <v>191</v>
      </c>
      <c r="DC244" t="s">
        <v>192</v>
      </c>
      <c r="DD244" t="s">
        <v>191</v>
      </c>
      <c r="DE244" t="s">
        <v>193</v>
      </c>
      <c r="DF244" t="s">
        <v>194</v>
      </c>
      <c r="DG244" t="s">
        <v>238</v>
      </c>
      <c r="DI244" t="s">
        <v>305</v>
      </c>
      <c r="DM244" s="15" t="s">
        <v>195</v>
      </c>
      <c r="DO244" s="15" t="s">
        <v>218</v>
      </c>
      <c r="DP244" s="15" t="s">
        <v>197</v>
      </c>
      <c r="DY244" t="s">
        <v>198</v>
      </c>
      <c r="DZ244" s="11" t="s">
        <v>221</v>
      </c>
      <c r="EI244" s="3" t="s">
        <v>225</v>
      </c>
      <c r="EQ244" t="s">
        <v>241</v>
      </c>
    </row>
    <row r="245" spans="1:150" x14ac:dyDescent="0.3">
      <c r="A245" t="s">
        <v>283</v>
      </c>
      <c r="B245" s="5">
        <v>19</v>
      </c>
      <c r="C245" s="5" t="s">
        <v>278</v>
      </c>
      <c r="D245" s="55" t="s">
        <v>152</v>
      </c>
      <c r="E245" s="5" t="s">
        <v>257</v>
      </c>
      <c r="F245" t="s">
        <v>400</v>
      </c>
      <c r="G245" t="s">
        <v>273</v>
      </c>
      <c r="H245" s="55" t="s">
        <v>245</v>
      </c>
      <c r="J245" s="3" t="s">
        <v>158</v>
      </c>
      <c r="P245" s="5" t="s">
        <v>259</v>
      </c>
      <c r="W245" t="s">
        <v>161</v>
      </c>
      <c r="AB245" s="7" t="s">
        <v>158</v>
      </c>
      <c r="AD245" s="7" t="s">
        <v>158</v>
      </c>
      <c r="AE245" s="7" t="s">
        <v>158</v>
      </c>
      <c r="AF245" s="7" t="s">
        <v>158</v>
      </c>
      <c r="AG245" s="7" t="s">
        <v>158</v>
      </c>
      <c r="AH245" t="s">
        <v>165</v>
      </c>
      <c r="AL245" s="9" t="s">
        <v>166</v>
      </c>
      <c r="AM245" s="9" t="s">
        <v>167</v>
      </c>
      <c r="AO245" s="9" t="s">
        <v>232</v>
      </c>
      <c r="AW245" t="s">
        <v>170</v>
      </c>
      <c r="AX245" t="s">
        <v>171</v>
      </c>
      <c r="AY245" t="s">
        <v>172</v>
      </c>
      <c r="AZ245" t="s">
        <v>213</v>
      </c>
      <c r="BA245" t="s">
        <v>173</v>
      </c>
      <c r="BB245" t="s">
        <v>174</v>
      </c>
      <c r="BD245" t="s">
        <v>176</v>
      </c>
      <c r="BF245" t="s">
        <v>260</v>
      </c>
      <c r="BK245" t="s">
        <v>181</v>
      </c>
      <c r="BL245" t="s">
        <v>158</v>
      </c>
      <c r="BM245" t="s">
        <v>281</v>
      </c>
      <c r="BS245" s="5" t="s">
        <v>182</v>
      </c>
      <c r="BT245" s="5" t="s">
        <v>183</v>
      </c>
      <c r="CI245" s="13" t="s">
        <v>276</v>
      </c>
      <c r="CT245" t="s">
        <v>191</v>
      </c>
      <c r="CU245" t="s">
        <v>191</v>
      </c>
      <c r="CV245" t="s">
        <v>191</v>
      </c>
      <c r="CW245" t="s">
        <v>191</v>
      </c>
      <c r="CX245" t="s">
        <v>191</v>
      </c>
      <c r="CY245" t="s">
        <v>192</v>
      </c>
      <c r="CZ245" t="s">
        <v>192</v>
      </c>
      <c r="DA245" t="s">
        <v>192</v>
      </c>
      <c r="DB245" t="s">
        <v>191</v>
      </c>
      <c r="DC245" t="s">
        <v>192</v>
      </c>
      <c r="DD245" t="s">
        <v>192</v>
      </c>
      <c r="DE245" t="s">
        <v>193</v>
      </c>
      <c r="DF245" t="s">
        <v>194</v>
      </c>
      <c r="DH245" t="s">
        <v>313</v>
      </c>
      <c r="DM245" s="15" t="s">
        <v>195</v>
      </c>
      <c r="DN245" s="15" t="s">
        <v>196</v>
      </c>
      <c r="DY245" t="s">
        <v>220</v>
      </c>
      <c r="DZ245" s="11" t="s">
        <v>221</v>
      </c>
      <c r="EA245" s="11" t="s">
        <v>199</v>
      </c>
      <c r="EC245" s="11" t="s">
        <v>222</v>
      </c>
      <c r="EG245" s="3" t="s">
        <v>200</v>
      </c>
      <c r="EJ245" s="3" t="s">
        <v>254</v>
      </c>
      <c r="EQ245" t="s">
        <v>241</v>
      </c>
    </row>
    <row r="246" spans="1:150" x14ac:dyDescent="0.3">
      <c r="A246" t="s">
        <v>150</v>
      </c>
      <c r="B246" s="5">
        <v>32</v>
      </c>
      <c r="C246" s="5" t="s">
        <v>203</v>
      </c>
      <c r="D246" s="55" t="s">
        <v>280</v>
      </c>
      <c r="E246" s="5" t="s">
        <v>205</v>
      </c>
      <c r="F246" t="s">
        <v>287</v>
      </c>
      <c r="G246" t="s">
        <v>330</v>
      </c>
      <c r="H246" s="55" t="s">
        <v>156</v>
      </c>
      <c r="I246" t="s">
        <v>367</v>
      </c>
      <c r="J246" s="3" t="s">
        <v>158</v>
      </c>
      <c r="K246" s="3" t="s">
        <v>159</v>
      </c>
      <c r="L246" s="3" t="s">
        <v>209</v>
      </c>
      <c r="N246" s="3" t="s">
        <v>343</v>
      </c>
      <c r="O246" s="3" t="s">
        <v>211</v>
      </c>
      <c r="P246" s="5" t="s">
        <v>259</v>
      </c>
      <c r="W246" t="s">
        <v>161</v>
      </c>
      <c r="X246" t="s">
        <v>162</v>
      </c>
      <c r="Y246" t="s">
        <v>163</v>
      </c>
      <c r="Z246" t="s">
        <v>274</v>
      </c>
      <c r="AA246" t="s">
        <v>274</v>
      </c>
      <c r="AB246" s="7" t="s">
        <v>158</v>
      </c>
      <c r="AC246" s="7" t="s">
        <v>158</v>
      </c>
      <c r="AD246" s="7" t="s">
        <v>159</v>
      </c>
      <c r="AE246" s="7" t="s">
        <v>159</v>
      </c>
      <c r="AF246" s="7" t="s">
        <v>158</v>
      </c>
      <c r="AG246" s="7" t="s">
        <v>158</v>
      </c>
      <c r="AH246" t="s">
        <v>165</v>
      </c>
      <c r="AJ246" t="s">
        <v>309</v>
      </c>
      <c r="AL246" s="9" t="s">
        <v>166</v>
      </c>
      <c r="AN246" s="9" t="s">
        <v>168</v>
      </c>
      <c r="AO246" s="9" t="s">
        <v>232</v>
      </c>
      <c r="AP246" s="9" t="s">
        <v>169</v>
      </c>
      <c r="AW246" t="s">
        <v>170</v>
      </c>
      <c r="AX246" t="s">
        <v>171</v>
      </c>
      <c r="AY246" t="s">
        <v>172</v>
      </c>
      <c r="AZ246" t="s">
        <v>213</v>
      </c>
      <c r="BB246" t="s">
        <v>174</v>
      </c>
      <c r="BD246" t="s">
        <v>176</v>
      </c>
      <c r="BF246" t="s">
        <v>260</v>
      </c>
      <c r="BG246" t="s">
        <v>178</v>
      </c>
      <c r="BI246" t="s">
        <v>180</v>
      </c>
      <c r="BL246" t="s">
        <v>158</v>
      </c>
      <c r="BM246" t="s">
        <v>281</v>
      </c>
      <c r="BN246" t="s">
        <v>159</v>
      </c>
      <c r="BS246" s="5" t="s">
        <v>248</v>
      </c>
      <c r="BT246" s="5" t="s">
        <v>249</v>
      </c>
      <c r="BU246" t="s">
        <v>184</v>
      </c>
      <c r="BV246" t="s">
        <v>214</v>
      </c>
      <c r="CI246" s="13" t="s">
        <v>190</v>
      </c>
      <c r="CT246" t="s">
        <v>191</v>
      </c>
      <c r="CU246" t="s">
        <v>191</v>
      </c>
      <c r="CV246" t="s">
        <v>191</v>
      </c>
      <c r="CW246" t="s">
        <v>191</v>
      </c>
      <c r="CX246" t="s">
        <v>191</v>
      </c>
      <c r="CY246" t="s">
        <v>191</v>
      </c>
      <c r="CZ246" t="s">
        <v>191</v>
      </c>
      <c r="DA246" t="s">
        <v>192</v>
      </c>
      <c r="DB246" t="s">
        <v>191</v>
      </c>
      <c r="DC246" t="s">
        <v>192</v>
      </c>
      <c r="DD246" t="s">
        <v>192</v>
      </c>
      <c r="DE246" t="s">
        <v>193</v>
      </c>
      <c r="DF246" t="s">
        <v>194</v>
      </c>
      <c r="DN246" s="15" t="s">
        <v>196</v>
      </c>
      <c r="DO246" s="15" t="s">
        <v>218</v>
      </c>
      <c r="DP246" s="15" t="s">
        <v>197</v>
      </c>
      <c r="DY246" t="s">
        <v>220</v>
      </c>
      <c r="EA246" s="11" t="s">
        <v>199</v>
      </c>
      <c r="EB246" s="11" t="s">
        <v>252</v>
      </c>
      <c r="EF246" s="11" t="s">
        <v>253</v>
      </c>
      <c r="EG246" s="3" t="s">
        <v>200</v>
      </c>
      <c r="EH246" s="3" t="s">
        <v>224</v>
      </c>
      <c r="EI246" s="3" t="s">
        <v>225</v>
      </c>
      <c r="EP246" t="s">
        <v>240</v>
      </c>
    </row>
    <row r="247" spans="1:150" x14ac:dyDescent="0.3">
      <c r="A247" t="s">
        <v>150</v>
      </c>
      <c r="B247" s="5">
        <v>30</v>
      </c>
      <c r="C247" s="5" t="s">
        <v>151</v>
      </c>
      <c r="D247" s="55" t="s">
        <v>204</v>
      </c>
      <c r="E247" s="5" t="s">
        <v>205</v>
      </c>
      <c r="F247" t="s">
        <v>401</v>
      </c>
      <c r="G247" t="s">
        <v>299</v>
      </c>
      <c r="H247" s="55" t="s">
        <v>230</v>
      </c>
      <c r="J247" s="3" t="s">
        <v>158</v>
      </c>
      <c r="K247" s="3" t="s">
        <v>159</v>
      </c>
      <c r="N247" s="3" t="s">
        <v>343</v>
      </c>
      <c r="P247" s="5" t="s">
        <v>259</v>
      </c>
      <c r="W247" t="s">
        <v>212</v>
      </c>
      <c r="Y247" t="s">
        <v>212</v>
      </c>
      <c r="AA247" t="s">
        <v>274</v>
      </c>
      <c r="AB247" s="7" t="s">
        <v>158</v>
      </c>
      <c r="AC247" s="7" t="s">
        <v>158</v>
      </c>
      <c r="AD247" s="7" t="s">
        <v>158</v>
      </c>
      <c r="AE247" s="7" t="s">
        <v>158</v>
      </c>
      <c r="AF247" s="7" t="s">
        <v>158</v>
      </c>
      <c r="AG247" s="7" t="s">
        <v>158</v>
      </c>
      <c r="AH247" t="s">
        <v>165</v>
      </c>
      <c r="AL247" s="9" t="s">
        <v>166</v>
      </c>
      <c r="AP247" s="9" t="s">
        <v>169</v>
      </c>
      <c r="AX247" t="s">
        <v>171</v>
      </c>
      <c r="BB247" t="s">
        <v>174</v>
      </c>
      <c r="BF247" t="s">
        <v>260</v>
      </c>
      <c r="BG247" t="s">
        <v>178</v>
      </c>
      <c r="BL247" t="s">
        <v>158</v>
      </c>
      <c r="BS247" s="5" t="s">
        <v>248</v>
      </c>
      <c r="BT247" s="5" t="s">
        <v>183</v>
      </c>
      <c r="BV247" t="s">
        <v>214</v>
      </c>
      <c r="BY247" s="11" t="s">
        <v>185</v>
      </c>
      <c r="BZ247" s="11" t="s">
        <v>166</v>
      </c>
      <c r="CC247" t="s">
        <v>186</v>
      </c>
      <c r="CF247" t="s">
        <v>189</v>
      </c>
      <c r="CI247" s="13" t="s">
        <v>190</v>
      </c>
      <c r="CT247" t="s">
        <v>191</v>
      </c>
      <c r="CU247" t="s">
        <v>191</v>
      </c>
      <c r="CV247" t="s">
        <v>191</v>
      </c>
      <c r="CW247" t="s">
        <v>191</v>
      </c>
      <c r="CX247" t="s">
        <v>191</v>
      </c>
      <c r="CY247" t="s">
        <v>191</v>
      </c>
      <c r="CZ247" t="s">
        <v>192</v>
      </c>
      <c r="DA247" t="s">
        <v>192</v>
      </c>
      <c r="DB247" t="s">
        <v>192</v>
      </c>
      <c r="DC247" t="s">
        <v>192</v>
      </c>
      <c r="DD247" t="s">
        <v>192</v>
      </c>
      <c r="DE247" t="s">
        <v>193</v>
      </c>
      <c r="DF247" t="s">
        <v>194</v>
      </c>
      <c r="DN247" s="15" t="s">
        <v>196</v>
      </c>
      <c r="DO247" s="15" t="s">
        <v>218</v>
      </c>
      <c r="DS247" s="15" t="s">
        <v>219</v>
      </c>
      <c r="DY247" t="s">
        <v>220</v>
      </c>
      <c r="DZ247" s="11" t="s">
        <v>221</v>
      </c>
      <c r="EA247" s="11" t="s">
        <v>199</v>
      </c>
      <c r="EB247" s="11" t="s">
        <v>252</v>
      </c>
      <c r="EG247" s="3" t="s">
        <v>200</v>
      </c>
      <c r="EI247" s="3" t="s">
        <v>225</v>
      </c>
      <c r="EO247" t="s">
        <v>201</v>
      </c>
      <c r="EP247" t="s">
        <v>240</v>
      </c>
    </row>
    <row r="248" spans="1:150" x14ac:dyDescent="0.3">
      <c r="A248" t="s">
        <v>283</v>
      </c>
      <c r="B248" s="5">
        <v>21</v>
      </c>
      <c r="C248" s="5" t="s">
        <v>314</v>
      </c>
      <c r="D248" s="55" t="s">
        <v>152</v>
      </c>
      <c r="E248" s="5" t="s">
        <v>257</v>
      </c>
      <c r="F248" t="s">
        <v>338</v>
      </c>
      <c r="H248" s="55" t="s">
        <v>156</v>
      </c>
      <c r="I248" t="s">
        <v>370</v>
      </c>
      <c r="J248" s="3" t="s">
        <v>158</v>
      </c>
      <c r="K248" s="3" t="s">
        <v>159</v>
      </c>
      <c r="R248" s="5" t="s">
        <v>246</v>
      </c>
      <c r="W248" t="s">
        <v>163</v>
      </c>
      <c r="Y248" t="s">
        <v>212</v>
      </c>
      <c r="AB248" s="7" t="s">
        <v>158</v>
      </c>
      <c r="AC248" s="7" t="s">
        <v>158</v>
      </c>
      <c r="AD248" s="7" t="s">
        <v>158</v>
      </c>
      <c r="AE248" s="7" t="s">
        <v>158</v>
      </c>
      <c r="AF248" s="7" t="s">
        <v>158</v>
      </c>
      <c r="AG248" s="7" t="s">
        <v>158</v>
      </c>
      <c r="AH248" t="s">
        <v>165</v>
      </c>
      <c r="AK248" t="s">
        <v>312</v>
      </c>
      <c r="AL248" s="9" t="s">
        <v>166</v>
      </c>
      <c r="AM248" s="9" t="s">
        <v>167</v>
      </c>
      <c r="AN248" s="9" t="s">
        <v>168</v>
      </c>
      <c r="AO248" s="9" t="s">
        <v>232</v>
      </c>
      <c r="AQ248" s="9" t="s">
        <v>275</v>
      </c>
      <c r="AW248" t="s">
        <v>170</v>
      </c>
      <c r="AX248" t="s">
        <v>171</v>
      </c>
      <c r="AY248" t="s">
        <v>172</v>
      </c>
      <c r="BB248" t="s">
        <v>174</v>
      </c>
      <c r="BC248" t="s">
        <v>175</v>
      </c>
      <c r="BD248" t="s">
        <v>176</v>
      </c>
      <c r="BE248" t="s">
        <v>177</v>
      </c>
      <c r="BF248" t="s">
        <v>260</v>
      </c>
      <c r="BG248" t="s">
        <v>178</v>
      </c>
      <c r="BH248" t="s">
        <v>179</v>
      </c>
      <c r="BI248" t="s">
        <v>180</v>
      </c>
      <c r="BK248" t="s">
        <v>181</v>
      </c>
      <c r="BL248" t="s">
        <v>158</v>
      </c>
      <c r="BS248" s="5" t="s">
        <v>234</v>
      </c>
      <c r="BT248" s="5" t="s">
        <v>249</v>
      </c>
      <c r="BV248" t="s">
        <v>214</v>
      </c>
      <c r="BX248" t="s">
        <v>235</v>
      </c>
      <c r="BY248" s="11" t="s">
        <v>185</v>
      </c>
      <c r="BZ248" s="11" t="s">
        <v>166</v>
      </c>
      <c r="CA248" s="11" t="s">
        <v>168</v>
      </c>
      <c r="CC248" t="s">
        <v>186</v>
      </c>
      <c r="CD248" t="s">
        <v>187</v>
      </c>
      <c r="CE248" t="s">
        <v>188</v>
      </c>
      <c r="CI248" s="13" t="s">
        <v>276</v>
      </c>
      <c r="CT248" t="s">
        <v>192</v>
      </c>
      <c r="CU248" t="s">
        <v>191</v>
      </c>
      <c r="CV248" t="s">
        <v>191</v>
      </c>
      <c r="CW248" t="s">
        <v>191</v>
      </c>
      <c r="CX248" t="s">
        <v>191</v>
      </c>
      <c r="CY248" t="s">
        <v>191</v>
      </c>
      <c r="CZ248" t="s">
        <v>191</v>
      </c>
      <c r="DA248" t="s">
        <v>192</v>
      </c>
      <c r="DB248" t="s">
        <v>192</v>
      </c>
      <c r="DC248" t="s">
        <v>192</v>
      </c>
      <c r="DD248" t="s">
        <v>192</v>
      </c>
      <c r="DE248" t="s">
        <v>193</v>
      </c>
      <c r="DF248" t="s">
        <v>194</v>
      </c>
      <c r="DM248" s="15" t="s">
        <v>195</v>
      </c>
      <c r="DN248" s="15" t="s">
        <v>196</v>
      </c>
      <c r="DO248" s="15" t="s">
        <v>218</v>
      </c>
      <c r="DP248" s="15" t="s">
        <v>197</v>
      </c>
      <c r="DY248" t="s">
        <v>220</v>
      </c>
      <c r="DZ248" s="11" t="s">
        <v>221</v>
      </c>
      <c r="EA248" s="11" t="s">
        <v>199</v>
      </c>
      <c r="EB248" s="11" t="s">
        <v>252</v>
      </c>
      <c r="EC248" s="11" t="s">
        <v>222</v>
      </c>
      <c r="ED248" s="11" t="s">
        <v>223</v>
      </c>
      <c r="EG248" s="3" t="s">
        <v>200</v>
      </c>
      <c r="EH248" s="3" t="s">
        <v>224</v>
      </c>
      <c r="EI248" s="3" t="s">
        <v>225</v>
      </c>
      <c r="EO248" t="s">
        <v>201</v>
      </c>
      <c r="EP248" t="s">
        <v>240</v>
      </c>
      <c r="EQ248" t="s">
        <v>241</v>
      </c>
      <c r="ER248" t="s">
        <v>277</v>
      </c>
      <c r="ET248" t="s">
        <v>256</v>
      </c>
    </row>
    <row r="249" spans="1:150" x14ac:dyDescent="0.3">
      <c r="A249" t="s">
        <v>283</v>
      </c>
      <c r="B249" s="5">
        <v>20</v>
      </c>
      <c r="C249" s="5" t="s">
        <v>278</v>
      </c>
      <c r="D249" s="55" t="s">
        <v>152</v>
      </c>
      <c r="E249" s="5" t="s">
        <v>257</v>
      </c>
      <c r="F249" t="s">
        <v>287</v>
      </c>
      <c r="G249" t="s">
        <v>273</v>
      </c>
      <c r="H249" s="55" t="s">
        <v>156</v>
      </c>
      <c r="I249" t="s">
        <v>157</v>
      </c>
      <c r="J249" s="3" t="s">
        <v>158</v>
      </c>
      <c r="R249" s="5" t="s">
        <v>246</v>
      </c>
      <c r="W249" t="s">
        <v>162</v>
      </c>
      <c r="X249" t="s">
        <v>212</v>
      </c>
      <c r="Y249" t="s">
        <v>212</v>
      </c>
      <c r="Z249" t="s">
        <v>162</v>
      </c>
      <c r="AA249" t="s">
        <v>274</v>
      </c>
      <c r="AB249" s="7" t="s">
        <v>158</v>
      </c>
      <c r="AC249" s="7" t="s">
        <v>158</v>
      </c>
      <c r="AD249" s="7" t="s">
        <v>158</v>
      </c>
      <c r="AE249" s="7" t="s">
        <v>158</v>
      </c>
      <c r="AF249" s="7" t="s">
        <v>158</v>
      </c>
      <c r="AG249" s="7" t="s">
        <v>158</v>
      </c>
      <c r="AH249" t="s">
        <v>165</v>
      </c>
      <c r="AI249" t="s">
        <v>231</v>
      </c>
      <c r="AL249" s="9" t="s">
        <v>166</v>
      </c>
      <c r="AM249" s="9" t="s">
        <v>167</v>
      </c>
      <c r="AN249" s="9" t="s">
        <v>168</v>
      </c>
      <c r="AQ249" s="9" t="s">
        <v>275</v>
      </c>
      <c r="AW249" t="s">
        <v>170</v>
      </c>
      <c r="AX249" t="s">
        <v>171</v>
      </c>
      <c r="BB249" t="s">
        <v>174</v>
      </c>
      <c r="BE249" t="s">
        <v>177</v>
      </c>
      <c r="BG249" t="s">
        <v>178</v>
      </c>
      <c r="BL249" t="s">
        <v>158</v>
      </c>
      <c r="BO249" t="s">
        <v>210</v>
      </c>
      <c r="BS249" s="5" t="s">
        <v>282</v>
      </c>
      <c r="BT249" s="5" t="s">
        <v>183</v>
      </c>
      <c r="BU249" t="s">
        <v>184</v>
      </c>
      <c r="BY249" s="11" t="s">
        <v>185</v>
      </c>
      <c r="BZ249" s="11" t="s">
        <v>166</v>
      </c>
      <c r="CA249" s="11" t="s">
        <v>168</v>
      </c>
      <c r="CD249" t="s">
        <v>187</v>
      </c>
      <c r="CI249" s="13" t="s">
        <v>215</v>
      </c>
      <c r="CJ249" s="13" t="s">
        <v>216</v>
      </c>
      <c r="CK249" s="13" t="s">
        <v>263</v>
      </c>
      <c r="CN249" s="13" t="s">
        <v>291</v>
      </c>
      <c r="CP249" s="13" t="s">
        <v>217</v>
      </c>
      <c r="CT249" t="s">
        <v>192</v>
      </c>
      <c r="CU249" t="s">
        <v>191</v>
      </c>
      <c r="CV249" t="s">
        <v>191</v>
      </c>
      <c r="CW249" t="s">
        <v>191</v>
      </c>
      <c r="CX249" t="s">
        <v>191</v>
      </c>
      <c r="CY249" t="s">
        <v>192</v>
      </c>
      <c r="CZ249" t="s">
        <v>192</v>
      </c>
      <c r="DA249" t="s">
        <v>191</v>
      </c>
      <c r="DB249" t="s">
        <v>192</v>
      </c>
      <c r="DC249" t="s">
        <v>192</v>
      </c>
      <c r="DD249" t="s">
        <v>192</v>
      </c>
      <c r="DE249" t="s">
        <v>193</v>
      </c>
      <c r="DF249" t="s">
        <v>194</v>
      </c>
      <c r="DG249" t="s">
        <v>238</v>
      </c>
      <c r="DM249" s="15" t="s">
        <v>195</v>
      </c>
      <c r="DN249" s="15" t="s">
        <v>196</v>
      </c>
      <c r="DO249" s="15" t="s">
        <v>218</v>
      </c>
      <c r="DP249" s="15" t="s">
        <v>197</v>
      </c>
      <c r="DY249" t="s">
        <v>251</v>
      </c>
      <c r="EH249" s="3" t="s">
        <v>224</v>
      </c>
      <c r="EI249" s="3" t="s">
        <v>225</v>
      </c>
      <c r="EK249" s="3" t="s">
        <v>266</v>
      </c>
    </row>
    <row r="250" spans="1:150" x14ac:dyDescent="0.3">
      <c r="A250" t="s">
        <v>150</v>
      </c>
      <c r="B250" s="5">
        <v>40</v>
      </c>
      <c r="C250" s="5" t="s">
        <v>151</v>
      </c>
      <c r="D250" s="55" t="s">
        <v>204</v>
      </c>
      <c r="E250" s="5" t="s">
        <v>153</v>
      </c>
      <c r="F250" t="s">
        <v>402</v>
      </c>
      <c r="G250" t="s">
        <v>155</v>
      </c>
      <c r="H250" s="55" t="s">
        <v>156</v>
      </c>
      <c r="I250" t="s">
        <v>324</v>
      </c>
      <c r="J250" s="3" t="s">
        <v>158</v>
      </c>
      <c r="K250" s="3" t="s">
        <v>159</v>
      </c>
      <c r="W250" t="s">
        <v>161</v>
      </c>
      <c r="Y250" t="s">
        <v>161</v>
      </c>
      <c r="AB250" s="7" t="s">
        <v>158</v>
      </c>
      <c r="AC250" s="7" t="s">
        <v>158</v>
      </c>
      <c r="AD250" s="7" t="s">
        <v>158</v>
      </c>
      <c r="AE250" s="7" t="s">
        <v>158</v>
      </c>
      <c r="AF250" s="7" t="s">
        <v>158</v>
      </c>
      <c r="AG250" s="7" t="s">
        <v>158</v>
      </c>
      <c r="AI250" t="s">
        <v>231</v>
      </c>
      <c r="AL250" s="9" t="s">
        <v>166</v>
      </c>
      <c r="AN250" s="9" t="s">
        <v>168</v>
      </c>
      <c r="AO250" s="9" t="s">
        <v>232</v>
      </c>
      <c r="AR250" s="9" t="s">
        <v>233</v>
      </c>
      <c r="AT250" s="9" t="s">
        <v>295</v>
      </c>
      <c r="AY250" t="s">
        <v>172</v>
      </c>
      <c r="BD250" t="s">
        <v>176</v>
      </c>
      <c r="BL250" t="s">
        <v>158</v>
      </c>
      <c r="BS250" s="5" t="s">
        <v>261</v>
      </c>
      <c r="BT250" s="5" t="s">
        <v>262</v>
      </c>
      <c r="BU250" t="s">
        <v>184</v>
      </c>
      <c r="BY250" s="11" t="s">
        <v>185</v>
      </c>
      <c r="CD250" t="s">
        <v>187</v>
      </c>
      <c r="CE250" t="s">
        <v>188</v>
      </c>
      <c r="CI250" s="13" t="s">
        <v>276</v>
      </c>
      <c r="CT250" t="s">
        <v>192</v>
      </c>
      <c r="CU250" t="s">
        <v>191</v>
      </c>
      <c r="CV250" t="s">
        <v>192</v>
      </c>
      <c r="CW250" t="s">
        <v>192</v>
      </c>
      <c r="CX250" t="s">
        <v>192</v>
      </c>
      <c r="CY250" t="s">
        <v>191</v>
      </c>
      <c r="CZ250" t="s">
        <v>192</v>
      </c>
      <c r="DA250" t="s">
        <v>192</v>
      </c>
      <c r="DB250" t="s">
        <v>191</v>
      </c>
      <c r="DC250" t="s">
        <v>192</v>
      </c>
      <c r="DD250" t="s">
        <v>192</v>
      </c>
      <c r="DE250" t="s">
        <v>193</v>
      </c>
      <c r="DH250" t="s">
        <v>313</v>
      </c>
      <c r="DJ250" t="s">
        <v>250</v>
      </c>
      <c r="DO250" s="15" t="s">
        <v>218</v>
      </c>
      <c r="DQ250" s="15" t="s">
        <v>297</v>
      </c>
      <c r="DU250" s="15" t="s">
        <v>306</v>
      </c>
      <c r="DY250" t="s">
        <v>348</v>
      </c>
      <c r="DZ250" s="11" t="s">
        <v>221</v>
      </c>
      <c r="EA250" s="11" t="s">
        <v>199</v>
      </c>
      <c r="EB250" s="11" t="s">
        <v>252</v>
      </c>
      <c r="EC250" s="11" t="s">
        <v>222</v>
      </c>
      <c r="ED250" s="11" t="s">
        <v>223</v>
      </c>
      <c r="EH250" s="3" t="s">
        <v>224</v>
      </c>
      <c r="EI250" s="3" t="s">
        <v>225</v>
      </c>
      <c r="EJ250" s="3" t="s">
        <v>254</v>
      </c>
      <c r="EL250" s="3" t="s">
        <v>226</v>
      </c>
      <c r="EO250" t="s">
        <v>201</v>
      </c>
      <c r="EQ250" t="s">
        <v>241</v>
      </c>
    </row>
    <row r="251" spans="1:150" x14ac:dyDescent="0.3">
      <c r="A251" t="s">
        <v>150</v>
      </c>
      <c r="B251" s="5">
        <v>49</v>
      </c>
      <c r="C251" s="5" t="s">
        <v>151</v>
      </c>
      <c r="D251" s="55" t="s">
        <v>242</v>
      </c>
      <c r="E251" s="5" t="s">
        <v>205</v>
      </c>
      <c r="F251" t="s">
        <v>228</v>
      </c>
      <c r="H251" s="55" t="s">
        <v>230</v>
      </c>
      <c r="J251" s="3" t="s">
        <v>158</v>
      </c>
      <c r="K251" s="3" t="s">
        <v>159</v>
      </c>
      <c r="R251" s="5" t="s">
        <v>246</v>
      </c>
      <c r="W251" t="s">
        <v>212</v>
      </c>
      <c r="Y251" t="s">
        <v>212</v>
      </c>
      <c r="AB251" s="7" t="s">
        <v>158</v>
      </c>
      <c r="AC251" s="7" t="s">
        <v>158</v>
      </c>
      <c r="AD251" s="7" t="s">
        <v>158</v>
      </c>
      <c r="AE251" s="7" t="s">
        <v>158</v>
      </c>
      <c r="AF251" s="7" t="s">
        <v>158</v>
      </c>
      <c r="AG251" s="7" t="s">
        <v>158</v>
      </c>
      <c r="AH251" t="s">
        <v>165</v>
      </c>
      <c r="AL251" s="9" t="s">
        <v>166</v>
      </c>
      <c r="AM251" s="9" t="s">
        <v>167</v>
      </c>
      <c r="AQ251" s="9" t="s">
        <v>275</v>
      </c>
      <c r="AW251" t="s">
        <v>170</v>
      </c>
      <c r="AX251" t="s">
        <v>171</v>
      </c>
      <c r="AY251" t="s">
        <v>172</v>
      </c>
      <c r="AZ251" t="s">
        <v>213</v>
      </c>
      <c r="BA251" t="s">
        <v>173</v>
      </c>
      <c r="BB251" t="s">
        <v>174</v>
      </c>
      <c r="BC251" t="s">
        <v>175</v>
      </c>
      <c r="BD251" t="s">
        <v>176</v>
      </c>
      <c r="BF251" t="s">
        <v>260</v>
      </c>
      <c r="BG251" t="s">
        <v>178</v>
      </c>
      <c r="BI251" t="s">
        <v>180</v>
      </c>
      <c r="BK251" t="s">
        <v>181</v>
      </c>
      <c r="BL251" t="s">
        <v>158</v>
      </c>
      <c r="BS251" s="5" t="s">
        <v>234</v>
      </c>
      <c r="BT251" s="5" t="s">
        <v>183</v>
      </c>
      <c r="BU251" t="s">
        <v>184</v>
      </c>
      <c r="BW251" t="s">
        <v>296</v>
      </c>
      <c r="BY251" s="11" t="s">
        <v>185</v>
      </c>
      <c r="BZ251" s="11" t="s">
        <v>166</v>
      </c>
      <c r="CC251" t="s">
        <v>186</v>
      </c>
      <c r="CI251" s="13" t="s">
        <v>190</v>
      </c>
      <c r="CT251" t="s">
        <v>191</v>
      </c>
      <c r="CU251" t="s">
        <v>191</v>
      </c>
      <c r="CV251" t="s">
        <v>191</v>
      </c>
      <c r="CW251" t="s">
        <v>191</v>
      </c>
      <c r="CX251" t="s">
        <v>192</v>
      </c>
      <c r="CY251" t="s">
        <v>191</v>
      </c>
      <c r="CZ251" t="s">
        <v>192</v>
      </c>
      <c r="DA251" t="s">
        <v>192</v>
      </c>
      <c r="DB251" t="s">
        <v>191</v>
      </c>
      <c r="DC251" t="s">
        <v>192</v>
      </c>
      <c r="DD251" t="s">
        <v>192</v>
      </c>
      <c r="DE251" t="s">
        <v>193</v>
      </c>
      <c r="DF251" t="s">
        <v>194</v>
      </c>
      <c r="DM251" s="15" t="s">
        <v>195</v>
      </c>
      <c r="DN251" s="15" t="s">
        <v>196</v>
      </c>
      <c r="DO251" s="15" t="s">
        <v>218</v>
      </c>
      <c r="DY251" t="s">
        <v>251</v>
      </c>
      <c r="DZ251" s="11" t="s">
        <v>221</v>
      </c>
      <c r="EA251" s="11" t="s">
        <v>199</v>
      </c>
      <c r="EB251" s="11" t="s">
        <v>252</v>
      </c>
      <c r="EC251" s="11" t="s">
        <v>222</v>
      </c>
      <c r="ED251" s="11" t="s">
        <v>223</v>
      </c>
      <c r="EG251" s="3" t="s">
        <v>200</v>
      </c>
      <c r="EH251" s="3" t="s">
        <v>224</v>
      </c>
      <c r="EI251" s="3" t="s">
        <v>225</v>
      </c>
      <c r="EQ251" t="s">
        <v>241</v>
      </c>
    </row>
    <row r="252" spans="1:150" x14ac:dyDescent="0.3">
      <c r="A252" t="s">
        <v>150</v>
      </c>
      <c r="B252" s="5">
        <v>50</v>
      </c>
      <c r="C252" s="5" t="s">
        <v>151</v>
      </c>
      <c r="D252" s="55" t="s">
        <v>242</v>
      </c>
      <c r="E252" s="5" t="s">
        <v>205</v>
      </c>
      <c r="F252" t="s">
        <v>228</v>
      </c>
      <c r="G252" t="s">
        <v>288</v>
      </c>
      <c r="H252" s="55" t="s">
        <v>156</v>
      </c>
      <c r="I252" t="s">
        <v>279</v>
      </c>
      <c r="J252" s="3" t="s">
        <v>158</v>
      </c>
      <c r="K252" s="3" t="s">
        <v>159</v>
      </c>
      <c r="L252" s="3" t="s">
        <v>209</v>
      </c>
      <c r="M252" s="3" t="s">
        <v>210</v>
      </c>
      <c r="N252" s="3" t="s">
        <v>343</v>
      </c>
      <c r="O252" s="3" t="s">
        <v>211</v>
      </c>
      <c r="R252" s="5" t="s">
        <v>246</v>
      </c>
      <c r="W252" t="s">
        <v>212</v>
      </c>
      <c r="Y252" t="s">
        <v>212</v>
      </c>
      <c r="AA252" t="s">
        <v>163</v>
      </c>
      <c r="AB252" s="7" t="s">
        <v>158</v>
      </c>
      <c r="AC252" s="7" t="s">
        <v>158</v>
      </c>
      <c r="AD252" s="7" t="s">
        <v>158</v>
      </c>
      <c r="AE252" s="7" t="s">
        <v>158</v>
      </c>
      <c r="AF252" s="7" t="s">
        <v>158</v>
      </c>
      <c r="AG252" s="7" t="s">
        <v>158</v>
      </c>
      <c r="AH252" t="s">
        <v>165</v>
      </c>
      <c r="AI252" t="s">
        <v>231</v>
      </c>
      <c r="AJ252" t="s">
        <v>309</v>
      </c>
      <c r="AL252" s="9" t="s">
        <v>166</v>
      </c>
      <c r="AM252" s="9" t="s">
        <v>167</v>
      </c>
      <c r="AN252" s="9" t="s">
        <v>168</v>
      </c>
      <c r="AO252" s="9" t="s">
        <v>232</v>
      </c>
      <c r="AQ252" s="9" t="s">
        <v>275</v>
      </c>
      <c r="AT252" s="9" t="s">
        <v>295</v>
      </c>
      <c r="AW252" t="s">
        <v>170</v>
      </c>
      <c r="AX252" t="s">
        <v>171</v>
      </c>
      <c r="AY252" t="s">
        <v>172</v>
      </c>
      <c r="AZ252" t="s">
        <v>213</v>
      </c>
      <c r="BA252" t="s">
        <v>173</v>
      </c>
      <c r="BB252" t="s">
        <v>174</v>
      </c>
      <c r="BC252" t="s">
        <v>175</v>
      </c>
      <c r="BD252" t="s">
        <v>176</v>
      </c>
      <c r="BE252" t="s">
        <v>177</v>
      </c>
      <c r="BF252" t="s">
        <v>260</v>
      </c>
      <c r="BG252" t="s">
        <v>178</v>
      </c>
      <c r="BH252" t="s">
        <v>179</v>
      </c>
      <c r="BI252" t="s">
        <v>180</v>
      </c>
      <c r="BK252" t="s">
        <v>181</v>
      </c>
      <c r="BN252" t="s">
        <v>159</v>
      </c>
      <c r="BO252" t="s">
        <v>210</v>
      </c>
      <c r="BS252" s="5" t="s">
        <v>234</v>
      </c>
      <c r="BT252" s="5" t="s">
        <v>249</v>
      </c>
      <c r="BU252" t="s">
        <v>184</v>
      </c>
      <c r="BV252" t="s">
        <v>214</v>
      </c>
      <c r="BY252" s="11" t="s">
        <v>185</v>
      </c>
      <c r="BZ252" s="11" t="s">
        <v>166</v>
      </c>
      <c r="CA252" s="11" t="s">
        <v>168</v>
      </c>
      <c r="CC252" t="s">
        <v>186</v>
      </c>
      <c r="CD252" t="s">
        <v>187</v>
      </c>
      <c r="CE252" t="s">
        <v>188</v>
      </c>
      <c r="CF252" t="s">
        <v>189</v>
      </c>
      <c r="CG252" t="s">
        <v>236</v>
      </c>
      <c r="CI252" s="13" t="s">
        <v>190</v>
      </c>
      <c r="CT252" t="s">
        <v>192</v>
      </c>
      <c r="CU252" t="s">
        <v>191</v>
      </c>
      <c r="CV252" t="s">
        <v>191</v>
      </c>
      <c r="CW252" t="s">
        <v>191</v>
      </c>
      <c r="CX252" t="s">
        <v>192</v>
      </c>
      <c r="CY252" t="s">
        <v>192</v>
      </c>
      <c r="DA252" t="s">
        <v>192</v>
      </c>
      <c r="DB252" t="s">
        <v>192</v>
      </c>
      <c r="DC252" t="s">
        <v>192</v>
      </c>
      <c r="DD252" t="s">
        <v>192</v>
      </c>
      <c r="DE252" t="s">
        <v>193</v>
      </c>
      <c r="DF252" t="s">
        <v>194</v>
      </c>
      <c r="DH252" t="s">
        <v>313</v>
      </c>
      <c r="DM252" s="15" t="s">
        <v>195</v>
      </c>
      <c r="DP252" s="15" t="s">
        <v>197</v>
      </c>
      <c r="DS252" s="15" t="s">
        <v>219</v>
      </c>
      <c r="DY252" t="s">
        <v>198</v>
      </c>
      <c r="DZ252" s="11" t="s">
        <v>221</v>
      </c>
      <c r="EA252" s="11" t="s">
        <v>199</v>
      </c>
      <c r="EB252" s="11" t="s">
        <v>252</v>
      </c>
      <c r="EC252" s="11" t="s">
        <v>222</v>
      </c>
      <c r="ED252" s="11" t="s">
        <v>223</v>
      </c>
      <c r="EG252" s="3" t="s">
        <v>200</v>
      </c>
      <c r="EH252" s="3" t="s">
        <v>224</v>
      </c>
      <c r="EI252" s="3" t="s">
        <v>225</v>
      </c>
      <c r="EJ252" s="3" t="s">
        <v>254</v>
      </c>
      <c r="EK252" s="3" t="s">
        <v>266</v>
      </c>
      <c r="EL252" s="3" t="s">
        <v>226</v>
      </c>
      <c r="EN252" s="3" t="s">
        <v>255</v>
      </c>
      <c r="EO252" t="s">
        <v>201</v>
      </c>
      <c r="EP252" t="s">
        <v>240</v>
      </c>
      <c r="EQ252" t="s">
        <v>241</v>
      </c>
      <c r="ES252" t="s">
        <v>202</v>
      </c>
    </row>
    <row r="253" spans="1:150" x14ac:dyDescent="0.3">
      <c r="A253" t="s">
        <v>283</v>
      </c>
      <c r="B253" s="5">
        <v>41</v>
      </c>
      <c r="C253" s="5" t="s">
        <v>151</v>
      </c>
      <c r="D253" s="55" t="s">
        <v>320</v>
      </c>
      <c r="E253" s="5" t="s">
        <v>205</v>
      </c>
      <c r="F253" t="s">
        <v>243</v>
      </c>
      <c r="H253" s="55" t="s">
        <v>156</v>
      </c>
      <c r="I253" t="s">
        <v>279</v>
      </c>
      <c r="J253" s="3" t="s">
        <v>158</v>
      </c>
      <c r="Q253" s="5" t="s">
        <v>160</v>
      </c>
      <c r="W253" t="s">
        <v>161</v>
      </c>
      <c r="Y253" t="s">
        <v>212</v>
      </c>
      <c r="AB253" s="7" t="s">
        <v>158</v>
      </c>
      <c r="AC253" s="7" t="s">
        <v>158</v>
      </c>
      <c r="AD253" s="7" t="s">
        <v>158</v>
      </c>
      <c r="AE253" s="7" t="s">
        <v>158</v>
      </c>
      <c r="AF253" s="7" t="s">
        <v>158</v>
      </c>
      <c r="AG253" s="7" t="s">
        <v>158</v>
      </c>
      <c r="AI253" t="s">
        <v>231</v>
      </c>
      <c r="AL253" s="9" t="s">
        <v>166</v>
      </c>
      <c r="AM253" s="9" t="s">
        <v>167</v>
      </c>
      <c r="AN253" s="9" t="s">
        <v>168</v>
      </c>
      <c r="AP253" s="9" t="s">
        <v>169</v>
      </c>
      <c r="AQ253" s="9" t="s">
        <v>275</v>
      </c>
      <c r="AX253" t="s">
        <v>171</v>
      </c>
      <c r="AY253" t="s">
        <v>172</v>
      </c>
      <c r="AZ253" t="s">
        <v>213</v>
      </c>
      <c r="BB253" t="s">
        <v>174</v>
      </c>
      <c r="BD253" t="s">
        <v>176</v>
      </c>
      <c r="BG253" t="s">
        <v>178</v>
      </c>
      <c r="BL253" t="s">
        <v>158</v>
      </c>
      <c r="BN253" t="s">
        <v>159</v>
      </c>
      <c r="BS253" s="5" t="s">
        <v>248</v>
      </c>
      <c r="BT253" s="5" t="s">
        <v>262</v>
      </c>
      <c r="BU253" t="s">
        <v>184</v>
      </c>
      <c r="BY253" s="11" t="s">
        <v>185</v>
      </c>
      <c r="BZ253" s="11" t="s">
        <v>166</v>
      </c>
      <c r="CA253" s="11" t="s">
        <v>168</v>
      </c>
      <c r="CD253" t="s">
        <v>187</v>
      </c>
      <c r="CF253" t="s">
        <v>189</v>
      </c>
      <c r="CG253" t="s">
        <v>236</v>
      </c>
      <c r="CH253" t="s">
        <v>237</v>
      </c>
      <c r="CI253" s="13" t="s">
        <v>190</v>
      </c>
      <c r="CT253" t="s">
        <v>192</v>
      </c>
      <c r="CU253" t="s">
        <v>192</v>
      </c>
      <c r="CV253" t="s">
        <v>191</v>
      </c>
      <c r="CW253" t="s">
        <v>191</v>
      </c>
      <c r="CX253" t="s">
        <v>192</v>
      </c>
      <c r="CY253" t="s">
        <v>192</v>
      </c>
      <c r="CZ253" t="s">
        <v>192</v>
      </c>
      <c r="DA253" t="s">
        <v>192</v>
      </c>
      <c r="DB253" t="s">
        <v>192</v>
      </c>
      <c r="DC253" t="s">
        <v>192</v>
      </c>
      <c r="DD253" t="s">
        <v>192</v>
      </c>
      <c r="DE253" t="s">
        <v>193</v>
      </c>
      <c r="DF253" t="s">
        <v>194</v>
      </c>
      <c r="DM253" s="15" t="s">
        <v>195</v>
      </c>
      <c r="DO253" s="15" t="s">
        <v>218</v>
      </c>
      <c r="DP253" s="15" t="s">
        <v>197</v>
      </c>
      <c r="DY253" t="s">
        <v>198</v>
      </c>
      <c r="DZ253" s="11" t="s">
        <v>221</v>
      </c>
      <c r="EC253" s="11" t="s">
        <v>222</v>
      </c>
      <c r="EG253" s="3" t="s">
        <v>200</v>
      </c>
      <c r="EH253" s="3" t="s">
        <v>224</v>
      </c>
      <c r="EI253" s="3" t="s">
        <v>225</v>
      </c>
      <c r="EO253" t="s">
        <v>201</v>
      </c>
      <c r="ER253" t="s">
        <v>277</v>
      </c>
    </row>
    <row r="254" spans="1:150" x14ac:dyDescent="0.3">
      <c r="A254" t="s">
        <v>283</v>
      </c>
      <c r="B254" s="5">
        <v>42</v>
      </c>
      <c r="C254" s="5" t="s">
        <v>278</v>
      </c>
      <c r="D254" s="55" t="s">
        <v>320</v>
      </c>
      <c r="E254" s="5" t="s">
        <v>257</v>
      </c>
      <c r="F254" t="s">
        <v>243</v>
      </c>
      <c r="H254" s="55" t="s">
        <v>230</v>
      </c>
      <c r="I254" t="s">
        <v>403</v>
      </c>
      <c r="J254" s="3" t="s">
        <v>158</v>
      </c>
      <c r="K254" s="3" t="s">
        <v>159</v>
      </c>
      <c r="R254" s="5" t="s">
        <v>246</v>
      </c>
      <c r="W254" t="s">
        <v>161</v>
      </c>
      <c r="X254" t="s">
        <v>162</v>
      </c>
      <c r="Y254" t="s">
        <v>163</v>
      </c>
      <c r="Z254" t="s">
        <v>162</v>
      </c>
      <c r="AA254" t="s">
        <v>274</v>
      </c>
      <c r="AB254" s="7" t="s">
        <v>158</v>
      </c>
      <c r="AC254" s="7" t="s">
        <v>158</v>
      </c>
      <c r="AD254" s="7" t="s">
        <v>158</v>
      </c>
      <c r="AE254" s="7" t="s">
        <v>158</v>
      </c>
      <c r="AF254" s="7" t="s">
        <v>158</v>
      </c>
      <c r="AG254" s="7" t="s">
        <v>158</v>
      </c>
      <c r="AH254" t="s">
        <v>165</v>
      </c>
      <c r="AN254" s="9" t="s">
        <v>168</v>
      </c>
      <c r="AW254" t="s">
        <v>170</v>
      </c>
      <c r="AX254" t="s">
        <v>171</v>
      </c>
      <c r="AY254" t="s">
        <v>172</v>
      </c>
      <c r="AZ254" t="s">
        <v>213</v>
      </c>
      <c r="BA254" t="s">
        <v>173</v>
      </c>
      <c r="BC254" t="s">
        <v>175</v>
      </c>
      <c r="BL254" t="s">
        <v>158</v>
      </c>
      <c r="BS254" s="5" t="s">
        <v>353</v>
      </c>
      <c r="BT254" s="5" t="s">
        <v>249</v>
      </c>
      <c r="CA254" s="11" t="s">
        <v>168</v>
      </c>
      <c r="CG254" t="s">
        <v>236</v>
      </c>
      <c r="CI254" s="13" t="s">
        <v>190</v>
      </c>
      <c r="CT254" t="s">
        <v>191</v>
      </c>
      <c r="CU254" t="s">
        <v>191</v>
      </c>
      <c r="CV254" t="s">
        <v>191</v>
      </c>
      <c r="CW254" t="s">
        <v>191</v>
      </c>
      <c r="CX254" t="s">
        <v>191</v>
      </c>
      <c r="CY254" t="s">
        <v>191</v>
      </c>
      <c r="CZ254" t="s">
        <v>191</v>
      </c>
      <c r="DA254" t="s">
        <v>192</v>
      </c>
      <c r="DB254" t="s">
        <v>192</v>
      </c>
      <c r="DC254" t="s">
        <v>192</v>
      </c>
      <c r="DD254" t="s">
        <v>192</v>
      </c>
      <c r="DE254" t="s">
        <v>193</v>
      </c>
      <c r="DF254" t="s">
        <v>194</v>
      </c>
      <c r="DI254" t="s">
        <v>305</v>
      </c>
      <c r="DM254" s="15" t="s">
        <v>195</v>
      </c>
      <c r="DP254" s="15" t="s">
        <v>197</v>
      </c>
      <c r="DR254" s="15" t="s">
        <v>293</v>
      </c>
      <c r="DY254" t="s">
        <v>198</v>
      </c>
      <c r="DZ254" s="11" t="s">
        <v>221</v>
      </c>
      <c r="EA254" s="11" t="s">
        <v>199</v>
      </c>
      <c r="EB254" s="11" t="s">
        <v>252</v>
      </c>
      <c r="EG254" s="3" t="s">
        <v>200</v>
      </c>
      <c r="EJ254" s="3" t="s">
        <v>254</v>
      </c>
    </row>
    <row r="255" spans="1:150" x14ac:dyDescent="0.3">
      <c r="A255" t="s">
        <v>150</v>
      </c>
      <c r="B255" s="5">
        <v>33</v>
      </c>
      <c r="C255" s="5" t="s">
        <v>151</v>
      </c>
      <c r="D255" s="55" t="s">
        <v>280</v>
      </c>
      <c r="E255" s="5" t="s">
        <v>205</v>
      </c>
      <c r="F255" t="s">
        <v>284</v>
      </c>
      <c r="G255" t="s">
        <v>155</v>
      </c>
      <c r="H255" s="55" t="s">
        <v>230</v>
      </c>
      <c r="K255" s="3" t="s">
        <v>159</v>
      </c>
      <c r="M255" s="3" t="s">
        <v>210</v>
      </c>
      <c r="R255" s="5" t="s">
        <v>246</v>
      </c>
      <c r="W255" t="s">
        <v>161</v>
      </c>
      <c r="X255" t="s">
        <v>163</v>
      </c>
      <c r="AF255" s="7" t="s">
        <v>210</v>
      </c>
      <c r="AG255" s="7" t="s">
        <v>210</v>
      </c>
      <c r="AH255" t="s">
        <v>165</v>
      </c>
      <c r="AN255" s="9" t="s">
        <v>168</v>
      </c>
      <c r="CA255" s="11" t="s">
        <v>168</v>
      </c>
      <c r="CC255" t="s">
        <v>186</v>
      </c>
      <c r="CD255" t="s">
        <v>187</v>
      </c>
      <c r="CE255" t="s">
        <v>188</v>
      </c>
      <c r="CI255" s="13" t="s">
        <v>190</v>
      </c>
      <c r="CT255" t="s">
        <v>192</v>
      </c>
      <c r="CY255" t="s">
        <v>192</v>
      </c>
      <c r="DE255" t="s">
        <v>193</v>
      </c>
      <c r="DM255" s="15" t="s">
        <v>195</v>
      </c>
      <c r="DO255" s="15" t="s">
        <v>218</v>
      </c>
      <c r="DP255" s="15" t="s">
        <v>197</v>
      </c>
      <c r="DY255" t="s">
        <v>198</v>
      </c>
      <c r="DZ255" s="11" t="s">
        <v>221</v>
      </c>
      <c r="EI255" s="3" t="s">
        <v>225</v>
      </c>
      <c r="EQ255" t="s">
        <v>241</v>
      </c>
    </row>
    <row r="256" spans="1:150" x14ac:dyDescent="0.3">
      <c r="A256" t="s">
        <v>283</v>
      </c>
      <c r="B256" s="5">
        <v>63</v>
      </c>
      <c r="C256" s="5" t="s">
        <v>203</v>
      </c>
      <c r="D256" s="55" t="s">
        <v>404</v>
      </c>
      <c r="E256" s="5" t="s">
        <v>153</v>
      </c>
      <c r="F256" t="s">
        <v>243</v>
      </c>
      <c r="H256" s="55" t="s">
        <v>156</v>
      </c>
      <c r="I256" t="s">
        <v>279</v>
      </c>
      <c r="J256" s="3" t="s">
        <v>158</v>
      </c>
      <c r="P256" s="5" t="s">
        <v>259</v>
      </c>
      <c r="Q256" s="5" t="s">
        <v>160</v>
      </c>
      <c r="Z256" t="s">
        <v>161</v>
      </c>
      <c r="AC256" s="7" t="s">
        <v>211</v>
      </c>
      <c r="AD256" s="7" t="s">
        <v>211</v>
      </c>
      <c r="AE256" s="7" t="s">
        <v>211</v>
      </c>
      <c r="AG256" s="7" t="s">
        <v>211</v>
      </c>
      <c r="AL256" s="9" t="s">
        <v>166</v>
      </c>
      <c r="AM256" s="9" t="s">
        <v>167</v>
      </c>
      <c r="AN256" s="9" t="s">
        <v>168</v>
      </c>
      <c r="AP256" s="9" t="s">
        <v>169</v>
      </c>
      <c r="AQ256" s="9" t="s">
        <v>275</v>
      </c>
      <c r="AR256" s="9" t="s">
        <v>233</v>
      </c>
      <c r="AT256" s="9" t="s">
        <v>295</v>
      </c>
      <c r="AU256" s="9" t="s">
        <v>349</v>
      </c>
      <c r="AW256" t="s">
        <v>170</v>
      </c>
      <c r="AX256" t="s">
        <v>171</v>
      </c>
      <c r="AZ256" t="s">
        <v>213</v>
      </c>
      <c r="BB256" t="s">
        <v>174</v>
      </c>
      <c r="BC256" t="s">
        <v>175</v>
      </c>
      <c r="BD256" t="s">
        <v>176</v>
      </c>
      <c r="BE256" t="s">
        <v>177</v>
      </c>
      <c r="BF256" t="s">
        <v>260</v>
      </c>
      <c r="BG256" t="s">
        <v>178</v>
      </c>
      <c r="BH256" t="s">
        <v>179</v>
      </c>
      <c r="BI256" t="s">
        <v>180</v>
      </c>
      <c r="BJ256" t="s">
        <v>247</v>
      </c>
      <c r="BQ256" t="s">
        <v>211</v>
      </c>
      <c r="BS256" s="5" t="s">
        <v>282</v>
      </c>
      <c r="BT256" s="5" t="s">
        <v>249</v>
      </c>
      <c r="BY256" s="11" t="s">
        <v>185</v>
      </c>
      <c r="BZ256" s="11" t="s">
        <v>166</v>
      </c>
      <c r="CA256" s="11" t="s">
        <v>168</v>
      </c>
      <c r="CB256" s="11" t="s">
        <v>233</v>
      </c>
      <c r="CC256" t="s">
        <v>186</v>
      </c>
      <c r="CD256" t="s">
        <v>187</v>
      </c>
      <c r="CE256" t="s">
        <v>188</v>
      </c>
      <c r="CF256" t="s">
        <v>189</v>
      </c>
      <c r="CG256" t="s">
        <v>236</v>
      </c>
      <c r="CI256" s="13" t="s">
        <v>190</v>
      </c>
      <c r="CU256" t="s">
        <v>192</v>
      </c>
      <c r="DA256" t="s">
        <v>192</v>
      </c>
      <c r="DB256" t="s">
        <v>192</v>
      </c>
      <c r="DC256" t="s">
        <v>192</v>
      </c>
      <c r="DE256" t="s">
        <v>193</v>
      </c>
      <c r="DF256" t="s">
        <v>194</v>
      </c>
      <c r="DM256" s="15" t="s">
        <v>195</v>
      </c>
      <c r="DN256" s="15" t="s">
        <v>196</v>
      </c>
      <c r="DO256" s="15" t="s">
        <v>218</v>
      </c>
      <c r="DY256" t="s">
        <v>251</v>
      </c>
      <c r="EH256" s="3" t="s">
        <v>224</v>
      </c>
      <c r="EI256" s="3" t="s">
        <v>225</v>
      </c>
      <c r="EL256" s="3" t="s">
        <v>226</v>
      </c>
      <c r="EO256" t="s">
        <v>201</v>
      </c>
      <c r="ER256" t="s">
        <v>277</v>
      </c>
    </row>
    <row r="257" spans="1:150" x14ac:dyDescent="0.3">
      <c r="A257" t="s">
        <v>150</v>
      </c>
      <c r="B257" s="5">
        <v>29</v>
      </c>
      <c r="C257" s="5" t="s">
        <v>151</v>
      </c>
      <c r="D257" s="55" t="s">
        <v>204</v>
      </c>
      <c r="E257" s="5" t="s">
        <v>227</v>
      </c>
      <c r="F257" t="s">
        <v>405</v>
      </c>
      <c r="G257" t="s">
        <v>311</v>
      </c>
      <c r="H257" s="55" t="s">
        <v>156</v>
      </c>
      <c r="I257" t="s">
        <v>268</v>
      </c>
      <c r="J257" s="3" t="s">
        <v>158</v>
      </c>
      <c r="Q257" s="5" t="s">
        <v>160</v>
      </c>
      <c r="W257" t="s">
        <v>212</v>
      </c>
      <c r="Y257" t="s">
        <v>212</v>
      </c>
      <c r="AC257" s="7" t="s">
        <v>159</v>
      </c>
      <c r="AF257" s="7" t="s">
        <v>158</v>
      </c>
      <c r="AG257" s="7" t="s">
        <v>158</v>
      </c>
      <c r="AL257" s="9" t="s">
        <v>166</v>
      </c>
      <c r="AN257" s="9" t="s">
        <v>168</v>
      </c>
      <c r="AO257" s="9" t="s">
        <v>232</v>
      </c>
      <c r="AW257" t="s">
        <v>170</v>
      </c>
      <c r="BB257" t="s">
        <v>174</v>
      </c>
      <c r="BC257" t="s">
        <v>175</v>
      </c>
      <c r="BF257" t="s">
        <v>260</v>
      </c>
      <c r="BL257" t="s">
        <v>158</v>
      </c>
      <c r="BS257" s="5" t="s">
        <v>182</v>
      </c>
      <c r="BT257" s="5" t="s">
        <v>262</v>
      </c>
      <c r="BY257" s="11" t="s">
        <v>185</v>
      </c>
      <c r="CC257" t="s">
        <v>186</v>
      </c>
      <c r="CI257" s="13" t="s">
        <v>190</v>
      </c>
      <c r="CT257" t="s">
        <v>192</v>
      </c>
      <c r="CU257" t="s">
        <v>191</v>
      </c>
      <c r="CV257" t="s">
        <v>191</v>
      </c>
      <c r="CW257" t="s">
        <v>191</v>
      </c>
      <c r="CX257" t="s">
        <v>191</v>
      </c>
      <c r="CY257" t="s">
        <v>191</v>
      </c>
      <c r="CZ257" t="s">
        <v>191</v>
      </c>
      <c r="DA257" t="s">
        <v>192</v>
      </c>
      <c r="DB257" t="s">
        <v>191</v>
      </c>
      <c r="DC257" t="s">
        <v>192</v>
      </c>
      <c r="DD257" t="s">
        <v>192</v>
      </c>
      <c r="DE257" t="s">
        <v>193</v>
      </c>
      <c r="DM257" s="15" t="s">
        <v>195</v>
      </c>
      <c r="DO257" s="15" t="s">
        <v>218</v>
      </c>
      <c r="DW257" s="15" t="s">
        <v>391</v>
      </c>
      <c r="DY257" t="s">
        <v>220</v>
      </c>
      <c r="EA257" s="11" t="s">
        <v>199</v>
      </c>
      <c r="EI257" s="3" t="s">
        <v>225</v>
      </c>
      <c r="EO257" t="s">
        <v>201</v>
      </c>
    </row>
    <row r="258" spans="1:150" x14ac:dyDescent="0.3">
      <c r="A258" t="s">
        <v>283</v>
      </c>
      <c r="B258" s="5">
        <v>19</v>
      </c>
      <c r="C258" s="5" t="s">
        <v>278</v>
      </c>
      <c r="D258" s="55" t="s">
        <v>152</v>
      </c>
      <c r="E258" s="5" t="s">
        <v>257</v>
      </c>
      <c r="F258" t="s">
        <v>243</v>
      </c>
      <c r="H258" s="55" t="s">
        <v>230</v>
      </c>
      <c r="I258" t="s">
        <v>279</v>
      </c>
      <c r="J258" s="3" t="s">
        <v>158</v>
      </c>
      <c r="K258" s="3" t="s">
        <v>159</v>
      </c>
      <c r="M258" s="3" t="s">
        <v>210</v>
      </c>
      <c r="Q258" s="5" t="s">
        <v>160</v>
      </c>
      <c r="R258" s="5" t="s">
        <v>246</v>
      </c>
      <c r="V258" s="5" t="s">
        <v>327</v>
      </c>
      <c r="W258" t="s">
        <v>161</v>
      </c>
      <c r="X258" t="s">
        <v>163</v>
      </c>
      <c r="Y258" t="s">
        <v>161</v>
      </c>
      <c r="AC258" s="7" t="s">
        <v>158</v>
      </c>
      <c r="AD258" s="7" t="s">
        <v>158</v>
      </c>
      <c r="AE258" s="7" t="s">
        <v>210</v>
      </c>
      <c r="AH258" t="s">
        <v>165</v>
      </c>
      <c r="AM258" s="9" t="s">
        <v>167</v>
      </c>
      <c r="AO258" s="9" t="s">
        <v>232</v>
      </c>
      <c r="AP258" s="9" t="s">
        <v>169</v>
      </c>
      <c r="AQ258" s="9" t="s">
        <v>275</v>
      </c>
      <c r="AW258" t="s">
        <v>170</v>
      </c>
      <c r="AX258" t="s">
        <v>171</v>
      </c>
      <c r="AZ258" t="s">
        <v>213</v>
      </c>
      <c r="BC258" t="s">
        <v>175</v>
      </c>
      <c r="BD258" t="s">
        <v>176</v>
      </c>
      <c r="BE258" t="s">
        <v>177</v>
      </c>
      <c r="BG258" t="s">
        <v>178</v>
      </c>
      <c r="BH258" t="s">
        <v>179</v>
      </c>
      <c r="BI258" t="s">
        <v>180</v>
      </c>
      <c r="BJ258" t="s">
        <v>247</v>
      </c>
      <c r="BL258" t="s">
        <v>158</v>
      </c>
      <c r="BO258" t="s">
        <v>210</v>
      </c>
      <c r="BS258" s="5" t="s">
        <v>261</v>
      </c>
      <c r="BT258" s="5" t="s">
        <v>262</v>
      </c>
      <c r="BU258" t="s">
        <v>184</v>
      </c>
      <c r="BY258" s="11" t="s">
        <v>185</v>
      </c>
      <c r="CC258" t="s">
        <v>186</v>
      </c>
      <c r="CD258" t="s">
        <v>187</v>
      </c>
      <c r="CE258" t="s">
        <v>188</v>
      </c>
      <c r="CF258" t="s">
        <v>189</v>
      </c>
      <c r="CI258" s="13" t="s">
        <v>190</v>
      </c>
      <c r="CM258" s="13" t="s">
        <v>289</v>
      </c>
      <c r="CT258" t="s">
        <v>191</v>
      </c>
      <c r="CU258" t="s">
        <v>191</v>
      </c>
      <c r="CW258" t="s">
        <v>191</v>
      </c>
      <c r="CX258" t="s">
        <v>191</v>
      </c>
      <c r="CY258" t="s">
        <v>192</v>
      </c>
      <c r="CZ258" t="s">
        <v>192</v>
      </c>
      <c r="DA258" t="s">
        <v>192</v>
      </c>
      <c r="DB258" t="s">
        <v>192</v>
      </c>
      <c r="DC258" t="s">
        <v>192</v>
      </c>
      <c r="DD258" t="s">
        <v>192</v>
      </c>
      <c r="DE258" t="s">
        <v>193</v>
      </c>
      <c r="DF258" t="s">
        <v>194</v>
      </c>
      <c r="DM258" s="15" t="s">
        <v>195</v>
      </c>
      <c r="DN258" s="15" t="s">
        <v>196</v>
      </c>
      <c r="DP258" s="15" t="s">
        <v>197</v>
      </c>
      <c r="DY258" t="s">
        <v>251</v>
      </c>
      <c r="DZ258" s="11" t="s">
        <v>221</v>
      </c>
      <c r="EA258" s="11" t="s">
        <v>199</v>
      </c>
      <c r="EB258" s="11" t="s">
        <v>252</v>
      </c>
      <c r="ED258" s="11" t="s">
        <v>223</v>
      </c>
      <c r="EG258" s="3" t="s">
        <v>200</v>
      </c>
      <c r="EH258" s="3" t="s">
        <v>224</v>
      </c>
      <c r="EI258" s="3" t="s">
        <v>225</v>
      </c>
      <c r="EJ258" s="3" t="s">
        <v>254</v>
      </c>
      <c r="EO258" t="s">
        <v>201</v>
      </c>
    </row>
    <row r="259" spans="1:150" x14ac:dyDescent="0.3">
      <c r="A259" t="s">
        <v>150</v>
      </c>
      <c r="B259" s="5">
        <v>19</v>
      </c>
      <c r="C259" s="5" t="s">
        <v>278</v>
      </c>
      <c r="D259" s="55" t="s">
        <v>152</v>
      </c>
      <c r="E259" s="5" t="s">
        <v>257</v>
      </c>
      <c r="F259" t="s">
        <v>228</v>
      </c>
      <c r="G259" t="s">
        <v>310</v>
      </c>
      <c r="H259" s="55" t="s">
        <v>156</v>
      </c>
      <c r="I259" t="s">
        <v>279</v>
      </c>
      <c r="J259" s="3" t="s">
        <v>158</v>
      </c>
      <c r="K259" s="3" t="s">
        <v>159</v>
      </c>
      <c r="N259" s="3" t="s">
        <v>343</v>
      </c>
      <c r="P259" s="5" t="s">
        <v>259</v>
      </c>
      <c r="W259" t="s">
        <v>163</v>
      </c>
      <c r="Y259" t="s">
        <v>212</v>
      </c>
      <c r="AB259" s="7" t="s">
        <v>210</v>
      </c>
      <c r="AC259" s="7" t="s">
        <v>159</v>
      </c>
      <c r="AD259" s="7" t="s">
        <v>210</v>
      </c>
      <c r="AE259" s="7" t="s">
        <v>210</v>
      </c>
      <c r="AF259" s="7" t="s">
        <v>210</v>
      </c>
      <c r="AG259" s="7" t="s">
        <v>164</v>
      </c>
      <c r="AL259" s="9" t="s">
        <v>166</v>
      </c>
      <c r="AM259" s="9" t="s">
        <v>167</v>
      </c>
      <c r="AN259" s="9" t="s">
        <v>168</v>
      </c>
      <c r="AO259" s="9" t="s">
        <v>232</v>
      </c>
      <c r="AR259" s="9" t="s">
        <v>233</v>
      </c>
      <c r="AW259" t="s">
        <v>170</v>
      </c>
      <c r="AX259" t="s">
        <v>171</v>
      </c>
      <c r="AZ259" t="s">
        <v>213</v>
      </c>
      <c r="BB259" t="s">
        <v>174</v>
      </c>
      <c r="BD259" t="s">
        <v>176</v>
      </c>
      <c r="BE259" t="s">
        <v>177</v>
      </c>
      <c r="BF259" t="s">
        <v>260</v>
      </c>
      <c r="BH259" t="s">
        <v>179</v>
      </c>
      <c r="BK259" t="s">
        <v>181</v>
      </c>
      <c r="BL259" t="s">
        <v>158</v>
      </c>
      <c r="BS259" s="5" t="s">
        <v>261</v>
      </c>
      <c r="BT259" s="5" t="s">
        <v>269</v>
      </c>
      <c r="BY259" s="11" t="s">
        <v>185</v>
      </c>
      <c r="CC259" t="s">
        <v>186</v>
      </c>
      <c r="CD259" t="s">
        <v>187</v>
      </c>
      <c r="CE259" t="s">
        <v>188</v>
      </c>
      <c r="CG259" t="s">
        <v>236</v>
      </c>
      <c r="CI259" s="13" t="s">
        <v>190</v>
      </c>
      <c r="CK259" s="13" t="s">
        <v>263</v>
      </c>
      <c r="CL259" s="13" t="s">
        <v>270</v>
      </c>
      <c r="CO259" s="13" t="s">
        <v>264</v>
      </c>
      <c r="CT259" t="s">
        <v>192</v>
      </c>
      <c r="CU259" t="s">
        <v>191</v>
      </c>
      <c r="CV259" t="s">
        <v>191</v>
      </c>
      <c r="CW259" t="s">
        <v>191</v>
      </c>
      <c r="CX259" t="s">
        <v>191</v>
      </c>
      <c r="CY259" t="s">
        <v>192</v>
      </c>
      <c r="CZ259" t="s">
        <v>192</v>
      </c>
      <c r="DA259" t="s">
        <v>192</v>
      </c>
      <c r="DB259" t="s">
        <v>191</v>
      </c>
      <c r="DC259" t="s">
        <v>192</v>
      </c>
      <c r="DD259" t="s">
        <v>192</v>
      </c>
      <c r="DE259" t="s">
        <v>193</v>
      </c>
      <c r="DF259" t="s">
        <v>194</v>
      </c>
      <c r="DM259" s="15" t="s">
        <v>195</v>
      </c>
      <c r="DN259" s="15" t="s">
        <v>196</v>
      </c>
      <c r="DO259" s="15" t="s">
        <v>218</v>
      </c>
      <c r="DY259" t="s">
        <v>251</v>
      </c>
      <c r="DZ259" s="11" t="s">
        <v>221</v>
      </c>
      <c r="EC259" s="11" t="s">
        <v>222</v>
      </c>
      <c r="ED259" s="11" t="s">
        <v>223</v>
      </c>
      <c r="EE259" s="11" t="s">
        <v>265</v>
      </c>
      <c r="EG259" s="3" t="s">
        <v>200</v>
      </c>
      <c r="EH259" s="3" t="s">
        <v>224</v>
      </c>
    </row>
    <row r="260" spans="1:150" x14ac:dyDescent="0.3">
      <c r="A260" t="s">
        <v>150</v>
      </c>
      <c r="B260" s="5">
        <v>25</v>
      </c>
      <c r="C260" s="5" t="s">
        <v>389</v>
      </c>
      <c r="D260" s="55" t="s">
        <v>318</v>
      </c>
      <c r="E260" s="5" t="s">
        <v>227</v>
      </c>
      <c r="F260" t="s">
        <v>243</v>
      </c>
      <c r="G260" t="s">
        <v>299</v>
      </c>
      <c r="H260" s="55" t="s">
        <v>156</v>
      </c>
      <c r="I260" t="s">
        <v>208</v>
      </c>
      <c r="J260" s="3" t="s">
        <v>158</v>
      </c>
      <c r="K260" s="3" t="s">
        <v>159</v>
      </c>
      <c r="R260" s="5" t="s">
        <v>246</v>
      </c>
      <c r="W260" t="s">
        <v>212</v>
      </c>
      <c r="Y260" t="s">
        <v>163</v>
      </c>
      <c r="AB260" s="7" t="s">
        <v>158</v>
      </c>
      <c r="AC260" s="7" t="s">
        <v>158</v>
      </c>
      <c r="AD260" s="7" t="s">
        <v>158</v>
      </c>
      <c r="AE260" s="7" t="s">
        <v>158</v>
      </c>
      <c r="AF260" s="7" t="s">
        <v>158</v>
      </c>
      <c r="AG260" s="7" t="s">
        <v>158</v>
      </c>
      <c r="AH260" t="s">
        <v>165</v>
      </c>
      <c r="AL260" s="9" t="s">
        <v>166</v>
      </c>
      <c r="AM260" s="9" t="s">
        <v>167</v>
      </c>
      <c r="AO260" s="9" t="s">
        <v>232</v>
      </c>
      <c r="AP260" s="9" t="s">
        <v>169</v>
      </c>
      <c r="AR260" s="9" t="s">
        <v>233</v>
      </c>
      <c r="AW260" t="s">
        <v>170</v>
      </c>
      <c r="AX260" t="s">
        <v>171</v>
      </c>
      <c r="AZ260" t="s">
        <v>213</v>
      </c>
      <c r="BB260" t="s">
        <v>174</v>
      </c>
      <c r="BG260" t="s">
        <v>178</v>
      </c>
      <c r="BK260" t="s">
        <v>181</v>
      </c>
      <c r="BL260" t="s">
        <v>158</v>
      </c>
      <c r="BS260" s="5" t="s">
        <v>282</v>
      </c>
      <c r="BT260" s="5" t="s">
        <v>183</v>
      </c>
      <c r="BU260" t="s">
        <v>184</v>
      </c>
      <c r="BX260" t="s">
        <v>235</v>
      </c>
      <c r="BY260" s="11" t="s">
        <v>185</v>
      </c>
      <c r="BZ260" s="11" t="s">
        <v>166</v>
      </c>
      <c r="CC260" t="s">
        <v>186</v>
      </c>
      <c r="CD260" t="s">
        <v>187</v>
      </c>
      <c r="CE260" t="s">
        <v>188</v>
      </c>
      <c r="CI260" s="13" t="s">
        <v>215</v>
      </c>
      <c r="CJ260" s="13" t="s">
        <v>216</v>
      </c>
      <c r="CK260" s="13" t="s">
        <v>263</v>
      </c>
      <c r="CL260" s="13" t="s">
        <v>270</v>
      </c>
      <c r="CM260" s="13" t="s">
        <v>289</v>
      </c>
      <c r="CO260" s="13" t="s">
        <v>264</v>
      </c>
      <c r="CP260" s="13" t="s">
        <v>217</v>
      </c>
      <c r="CT260" t="s">
        <v>192</v>
      </c>
      <c r="CU260" t="s">
        <v>192</v>
      </c>
      <c r="CV260" t="s">
        <v>191</v>
      </c>
      <c r="CW260" t="s">
        <v>192</v>
      </c>
      <c r="CX260" t="s">
        <v>191</v>
      </c>
      <c r="CY260" t="s">
        <v>192</v>
      </c>
      <c r="CZ260" t="s">
        <v>192</v>
      </c>
      <c r="DA260" t="s">
        <v>192</v>
      </c>
      <c r="DB260" t="s">
        <v>192</v>
      </c>
      <c r="DC260" t="s">
        <v>192</v>
      </c>
      <c r="DD260" t="s">
        <v>191</v>
      </c>
      <c r="DE260" t="s">
        <v>193</v>
      </c>
      <c r="DH260" t="s">
        <v>313</v>
      </c>
      <c r="DI260" t="s">
        <v>305</v>
      </c>
      <c r="DJ260" t="s">
        <v>250</v>
      </c>
      <c r="DK260" t="s">
        <v>325</v>
      </c>
      <c r="DL260" t="s">
        <v>326</v>
      </c>
      <c r="DO260" s="15" t="s">
        <v>218</v>
      </c>
      <c r="DQ260" s="15" t="s">
        <v>297</v>
      </c>
      <c r="DR260" s="15" t="s">
        <v>293</v>
      </c>
      <c r="DS260" s="15" t="s">
        <v>219</v>
      </c>
      <c r="DU260" s="15" t="s">
        <v>306</v>
      </c>
      <c r="DY260" t="s">
        <v>220</v>
      </c>
      <c r="DZ260" s="11" t="s">
        <v>221</v>
      </c>
      <c r="EA260" s="11" t="s">
        <v>199</v>
      </c>
      <c r="EE260" s="11" t="s">
        <v>265</v>
      </c>
      <c r="EG260" s="3" t="s">
        <v>200</v>
      </c>
      <c r="EI260" s="3" t="s">
        <v>225</v>
      </c>
      <c r="EN260" s="3" t="s">
        <v>255</v>
      </c>
      <c r="EO260" t="s">
        <v>201</v>
      </c>
      <c r="EQ260" t="s">
        <v>241</v>
      </c>
      <c r="ES260" t="s">
        <v>202</v>
      </c>
    </row>
    <row r="261" spans="1:150" x14ac:dyDescent="0.3">
      <c r="A261" t="s">
        <v>283</v>
      </c>
      <c r="B261" s="5">
        <v>19</v>
      </c>
      <c r="C261" s="5" t="s">
        <v>278</v>
      </c>
      <c r="D261" s="55" t="s">
        <v>152</v>
      </c>
      <c r="E261" s="5" t="s">
        <v>257</v>
      </c>
      <c r="F261" t="s">
        <v>302</v>
      </c>
      <c r="G261" t="s">
        <v>336</v>
      </c>
      <c r="H261" s="55" t="s">
        <v>156</v>
      </c>
      <c r="I261" t="s">
        <v>406</v>
      </c>
      <c r="J261" s="3" t="s">
        <v>158</v>
      </c>
      <c r="K261" s="3" t="s">
        <v>159</v>
      </c>
      <c r="Q261" s="5" t="s">
        <v>160</v>
      </c>
      <c r="T261" s="5" t="s">
        <v>315</v>
      </c>
      <c r="W261" t="s">
        <v>161</v>
      </c>
      <c r="Y261" t="s">
        <v>163</v>
      </c>
      <c r="AB261" s="7" t="s">
        <v>158</v>
      </c>
      <c r="AC261" s="7" t="s">
        <v>158</v>
      </c>
      <c r="AD261" s="7" t="s">
        <v>158</v>
      </c>
      <c r="AE261" s="7" t="s">
        <v>158</v>
      </c>
      <c r="AF261" s="7" t="s">
        <v>158</v>
      </c>
      <c r="AG261" s="7" t="s">
        <v>158</v>
      </c>
      <c r="AH261" t="s">
        <v>165</v>
      </c>
      <c r="AL261" s="9" t="s">
        <v>166</v>
      </c>
      <c r="AM261" s="9" t="s">
        <v>167</v>
      </c>
      <c r="AN261" s="9" t="s">
        <v>168</v>
      </c>
      <c r="AO261" s="9" t="s">
        <v>232</v>
      </c>
      <c r="AW261" t="s">
        <v>170</v>
      </c>
      <c r="AX261" t="s">
        <v>171</v>
      </c>
      <c r="AY261" t="s">
        <v>172</v>
      </c>
      <c r="BB261" t="s">
        <v>174</v>
      </c>
      <c r="BD261" t="s">
        <v>176</v>
      </c>
      <c r="BE261" t="s">
        <v>177</v>
      </c>
      <c r="BF261" t="s">
        <v>260</v>
      </c>
      <c r="BH261" t="s">
        <v>179</v>
      </c>
      <c r="BJ261" t="s">
        <v>247</v>
      </c>
      <c r="BL261" t="s">
        <v>158</v>
      </c>
      <c r="BS261" s="5" t="s">
        <v>234</v>
      </c>
      <c r="BT261" s="5" t="s">
        <v>183</v>
      </c>
      <c r="BY261" s="11" t="s">
        <v>185</v>
      </c>
      <c r="BZ261" s="11" t="s">
        <v>166</v>
      </c>
      <c r="CA261" s="11" t="s">
        <v>168</v>
      </c>
      <c r="CC261" t="s">
        <v>186</v>
      </c>
      <c r="CD261" t="s">
        <v>187</v>
      </c>
      <c r="CE261" t="s">
        <v>188</v>
      </c>
      <c r="CF261" t="s">
        <v>189</v>
      </c>
      <c r="CI261" s="13" t="s">
        <v>215</v>
      </c>
      <c r="CK261" s="13" t="s">
        <v>263</v>
      </c>
      <c r="CL261" s="13" t="s">
        <v>270</v>
      </c>
      <c r="CN261" s="13" t="s">
        <v>291</v>
      </c>
      <c r="CO261" s="13" t="s">
        <v>264</v>
      </c>
      <c r="CP261" s="13" t="s">
        <v>217</v>
      </c>
      <c r="CT261" t="s">
        <v>192</v>
      </c>
      <c r="CU261" t="s">
        <v>191</v>
      </c>
      <c r="CV261" t="s">
        <v>191</v>
      </c>
      <c r="CW261" t="s">
        <v>192</v>
      </c>
      <c r="CX261" t="s">
        <v>192</v>
      </c>
      <c r="CY261" t="s">
        <v>192</v>
      </c>
      <c r="CZ261" t="s">
        <v>192</v>
      </c>
      <c r="DA261" t="s">
        <v>192</v>
      </c>
      <c r="DB261" t="s">
        <v>192</v>
      </c>
      <c r="DC261" t="s">
        <v>192</v>
      </c>
      <c r="DD261" t="s">
        <v>192</v>
      </c>
      <c r="DE261" t="s">
        <v>193</v>
      </c>
      <c r="DF261" t="s">
        <v>194</v>
      </c>
      <c r="DH261" t="s">
        <v>313</v>
      </c>
      <c r="DM261" s="15" t="s">
        <v>195</v>
      </c>
      <c r="DO261" s="15" t="s">
        <v>218</v>
      </c>
      <c r="DP261" s="15" t="s">
        <v>197</v>
      </c>
      <c r="DY261" t="s">
        <v>251</v>
      </c>
      <c r="DZ261" s="11" t="s">
        <v>221</v>
      </c>
      <c r="EA261" s="11" t="s">
        <v>199</v>
      </c>
      <c r="EB261" s="11" t="s">
        <v>252</v>
      </c>
      <c r="EC261" s="11" t="s">
        <v>222</v>
      </c>
      <c r="EE261" s="11" t="s">
        <v>265</v>
      </c>
      <c r="EG261" s="3" t="s">
        <v>200</v>
      </c>
      <c r="EP261" t="s">
        <v>240</v>
      </c>
    </row>
    <row r="262" spans="1:150" x14ac:dyDescent="0.3">
      <c r="A262" t="s">
        <v>150</v>
      </c>
      <c r="B262" s="5">
        <v>50</v>
      </c>
      <c r="C262" s="5" t="s">
        <v>407</v>
      </c>
      <c r="D262" s="55" t="s">
        <v>318</v>
      </c>
      <c r="E262" s="5" t="s">
        <v>205</v>
      </c>
      <c r="F262" t="s">
        <v>228</v>
      </c>
      <c r="G262" t="s">
        <v>311</v>
      </c>
      <c r="H262" s="55" t="s">
        <v>156</v>
      </c>
      <c r="I262" t="s">
        <v>324</v>
      </c>
      <c r="M262" s="3" t="s">
        <v>210</v>
      </c>
      <c r="P262" s="5" t="s">
        <v>259</v>
      </c>
      <c r="Q262" s="5" t="s">
        <v>160</v>
      </c>
      <c r="R262" s="5" t="s">
        <v>246</v>
      </c>
      <c r="W262" t="s">
        <v>163</v>
      </c>
      <c r="X262" t="s">
        <v>274</v>
      </c>
      <c r="Y262" t="s">
        <v>212</v>
      </c>
      <c r="Z262" t="s">
        <v>162</v>
      </c>
      <c r="AA262" t="s">
        <v>162</v>
      </c>
      <c r="AB262" s="7" t="s">
        <v>158</v>
      </c>
      <c r="AC262" s="7" t="s">
        <v>164</v>
      </c>
      <c r="AD262" s="7" t="s">
        <v>158</v>
      </c>
      <c r="AE262" s="7" t="s">
        <v>158</v>
      </c>
      <c r="AF262" s="7" t="s">
        <v>158</v>
      </c>
      <c r="AG262" s="7" t="s">
        <v>158</v>
      </c>
      <c r="AH262" t="s">
        <v>165</v>
      </c>
      <c r="AL262" s="9" t="s">
        <v>166</v>
      </c>
      <c r="AM262" s="9" t="s">
        <v>167</v>
      </c>
      <c r="AP262" s="9" t="s">
        <v>169</v>
      </c>
      <c r="AW262" t="s">
        <v>170</v>
      </c>
      <c r="AY262" t="s">
        <v>172</v>
      </c>
      <c r="AZ262" t="s">
        <v>213</v>
      </c>
      <c r="BA262" t="s">
        <v>173</v>
      </c>
      <c r="BB262" t="s">
        <v>174</v>
      </c>
      <c r="BC262" t="s">
        <v>175</v>
      </c>
      <c r="BD262" t="s">
        <v>176</v>
      </c>
      <c r="BF262" t="s">
        <v>260</v>
      </c>
      <c r="BG262" t="s">
        <v>178</v>
      </c>
      <c r="BI262" t="s">
        <v>180</v>
      </c>
      <c r="BJ262" t="s">
        <v>247</v>
      </c>
      <c r="BL262" t="s">
        <v>158</v>
      </c>
      <c r="BS262" s="5" t="s">
        <v>182</v>
      </c>
      <c r="BT262" s="5" t="s">
        <v>183</v>
      </c>
      <c r="BV262" t="s">
        <v>214</v>
      </c>
      <c r="BW262" t="s">
        <v>296</v>
      </c>
      <c r="CI262" s="13" t="s">
        <v>215</v>
      </c>
      <c r="CO262" s="13" t="s">
        <v>264</v>
      </c>
      <c r="CT262" t="s">
        <v>191</v>
      </c>
      <c r="CU262" t="s">
        <v>191</v>
      </c>
      <c r="CV262" t="s">
        <v>191</v>
      </c>
      <c r="CW262" t="s">
        <v>191</v>
      </c>
      <c r="CX262" t="s">
        <v>191</v>
      </c>
      <c r="CY262" t="s">
        <v>191</v>
      </c>
      <c r="CZ262" t="s">
        <v>191</v>
      </c>
      <c r="DA262" t="s">
        <v>192</v>
      </c>
      <c r="DB262" t="s">
        <v>191</v>
      </c>
      <c r="DC262" t="s">
        <v>192</v>
      </c>
      <c r="DD262" t="s">
        <v>192</v>
      </c>
      <c r="DE262" t="s">
        <v>193</v>
      </c>
      <c r="DF262" t="s">
        <v>194</v>
      </c>
      <c r="DM262" s="15" t="s">
        <v>195</v>
      </c>
      <c r="DN262" s="15" t="s">
        <v>196</v>
      </c>
      <c r="DO262" s="15" t="s">
        <v>218</v>
      </c>
      <c r="DY262" t="s">
        <v>220</v>
      </c>
      <c r="DZ262" s="11" t="s">
        <v>221</v>
      </c>
      <c r="EA262" s="11" t="s">
        <v>199</v>
      </c>
      <c r="ED262" s="11" t="s">
        <v>223</v>
      </c>
      <c r="EH262" s="3" t="s">
        <v>224</v>
      </c>
      <c r="EI262" s="3" t="s">
        <v>225</v>
      </c>
      <c r="EK262" s="3" t="s">
        <v>266</v>
      </c>
      <c r="EO262" t="s">
        <v>201</v>
      </c>
      <c r="EP262" t="s">
        <v>240</v>
      </c>
      <c r="EQ262" t="s">
        <v>241</v>
      </c>
    </row>
    <row r="263" spans="1:150" x14ac:dyDescent="0.3">
      <c r="A263" t="s">
        <v>283</v>
      </c>
      <c r="B263" s="5">
        <v>37</v>
      </c>
      <c r="C263" s="5" t="s">
        <v>408</v>
      </c>
      <c r="D263" s="55" t="s">
        <v>409</v>
      </c>
      <c r="E263" s="5" t="s">
        <v>205</v>
      </c>
      <c r="F263" t="s">
        <v>228</v>
      </c>
      <c r="G263" t="s">
        <v>273</v>
      </c>
      <c r="H263" s="55" t="s">
        <v>230</v>
      </c>
      <c r="J263" s="3" t="s">
        <v>158</v>
      </c>
      <c r="K263" s="3" t="s">
        <v>159</v>
      </c>
      <c r="L263" s="3" t="s">
        <v>209</v>
      </c>
      <c r="R263" s="5" t="s">
        <v>246</v>
      </c>
      <c r="W263" t="s">
        <v>161</v>
      </c>
      <c r="Y263" t="s">
        <v>212</v>
      </c>
      <c r="AA263" t="s">
        <v>274</v>
      </c>
      <c r="AB263" s="7" t="s">
        <v>158</v>
      </c>
      <c r="AC263" s="7" t="s">
        <v>158</v>
      </c>
      <c r="AD263" s="7" t="s">
        <v>158</v>
      </c>
      <c r="AE263" s="7" t="s">
        <v>158</v>
      </c>
      <c r="AF263" s="7" t="s">
        <v>158</v>
      </c>
      <c r="AG263" s="7" t="s">
        <v>158</v>
      </c>
      <c r="AH263" t="s">
        <v>165</v>
      </c>
      <c r="AL263" s="9" t="s">
        <v>166</v>
      </c>
      <c r="AM263" s="9" t="s">
        <v>167</v>
      </c>
      <c r="AN263" s="9" t="s">
        <v>168</v>
      </c>
      <c r="AO263" s="9" t="s">
        <v>232</v>
      </c>
      <c r="AP263" s="9" t="s">
        <v>169</v>
      </c>
      <c r="AQ263" s="9" t="s">
        <v>275</v>
      </c>
      <c r="AR263" s="9" t="s">
        <v>233</v>
      </c>
      <c r="AT263" s="9" t="s">
        <v>295</v>
      </c>
      <c r="AV263" s="9" t="s">
        <v>285</v>
      </c>
      <c r="AX263" t="s">
        <v>171</v>
      </c>
      <c r="AY263" t="s">
        <v>172</v>
      </c>
      <c r="BB263" t="s">
        <v>174</v>
      </c>
      <c r="BC263" t="s">
        <v>175</v>
      </c>
      <c r="BD263" t="s">
        <v>176</v>
      </c>
      <c r="BE263" t="s">
        <v>177</v>
      </c>
      <c r="BF263" t="s">
        <v>260</v>
      </c>
      <c r="BG263" t="s">
        <v>178</v>
      </c>
      <c r="BH263" t="s">
        <v>179</v>
      </c>
      <c r="BI263" t="s">
        <v>180</v>
      </c>
      <c r="BK263" t="s">
        <v>181</v>
      </c>
      <c r="BL263" t="s">
        <v>158</v>
      </c>
      <c r="BN263" t="s">
        <v>159</v>
      </c>
      <c r="BS263" s="5" t="s">
        <v>182</v>
      </c>
      <c r="BT263" s="5" t="s">
        <v>262</v>
      </c>
      <c r="BV263" t="s">
        <v>214</v>
      </c>
      <c r="BY263" s="11" t="s">
        <v>185</v>
      </c>
      <c r="BZ263" s="11" t="s">
        <v>166</v>
      </c>
      <c r="CC263" t="s">
        <v>186</v>
      </c>
      <c r="CD263" t="s">
        <v>187</v>
      </c>
      <c r="CE263" t="s">
        <v>188</v>
      </c>
      <c r="CF263" t="s">
        <v>189</v>
      </c>
      <c r="CG263" t="s">
        <v>236</v>
      </c>
      <c r="CH263" t="s">
        <v>237</v>
      </c>
      <c r="CI263" s="13" t="s">
        <v>215</v>
      </c>
      <c r="CJ263" s="13" t="s">
        <v>216</v>
      </c>
      <c r="CK263" s="13" t="s">
        <v>263</v>
      </c>
      <c r="CL263" s="13" t="s">
        <v>270</v>
      </c>
      <c r="CM263" s="13" t="s">
        <v>289</v>
      </c>
      <c r="CN263" s="13" t="s">
        <v>291</v>
      </c>
      <c r="CO263" s="13" t="s">
        <v>264</v>
      </c>
      <c r="CP263" s="13" t="s">
        <v>217</v>
      </c>
      <c r="CQ263" s="13" t="s">
        <v>286</v>
      </c>
      <c r="CR263" s="13" t="s">
        <v>271</v>
      </c>
      <c r="CS263" s="13" t="s">
        <v>272</v>
      </c>
      <c r="CT263" t="s">
        <v>192</v>
      </c>
      <c r="CU263" t="s">
        <v>191</v>
      </c>
      <c r="CV263" t="s">
        <v>192</v>
      </c>
      <c r="CW263" t="s">
        <v>192</v>
      </c>
      <c r="CX263" t="s">
        <v>191</v>
      </c>
      <c r="CY263" t="s">
        <v>192</v>
      </c>
      <c r="CZ263" t="s">
        <v>192</v>
      </c>
      <c r="DA263" t="s">
        <v>192</v>
      </c>
      <c r="DB263" t="s">
        <v>192</v>
      </c>
      <c r="DC263" t="s">
        <v>192</v>
      </c>
      <c r="DD263" t="s">
        <v>192</v>
      </c>
      <c r="DE263" t="s">
        <v>193</v>
      </c>
      <c r="DF263" t="s">
        <v>194</v>
      </c>
      <c r="DG263" t="s">
        <v>238</v>
      </c>
      <c r="DH263" t="s">
        <v>313</v>
      </c>
      <c r="DI263" t="s">
        <v>305</v>
      </c>
      <c r="DM263" s="15" t="s">
        <v>195</v>
      </c>
      <c r="DN263" s="15" t="s">
        <v>196</v>
      </c>
      <c r="DO263" s="15" t="s">
        <v>218</v>
      </c>
      <c r="DP263" s="15" t="s">
        <v>197</v>
      </c>
      <c r="DQ263" s="15" t="s">
        <v>297</v>
      </c>
      <c r="DS263" s="15" t="s">
        <v>219</v>
      </c>
      <c r="DU263" s="15" t="s">
        <v>306</v>
      </c>
      <c r="DY263" t="s">
        <v>220</v>
      </c>
      <c r="DZ263" s="11" t="s">
        <v>221</v>
      </c>
      <c r="EA263" s="11" t="s">
        <v>199</v>
      </c>
      <c r="EB263" s="11" t="s">
        <v>252</v>
      </c>
      <c r="EC263" s="11" t="s">
        <v>222</v>
      </c>
      <c r="EG263" s="3" t="s">
        <v>200</v>
      </c>
      <c r="EH263" s="3" t="s">
        <v>224</v>
      </c>
      <c r="EI263" s="3" t="s">
        <v>225</v>
      </c>
      <c r="EJ263" s="3" t="s">
        <v>254</v>
      </c>
      <c r="EK263" s="3" t="s">
        <v>266</v>
      </c>
      <c r="EL263" s="3" t="s">
        <v>226</v>
      </c>
      <c r="EN263" s="3" t="s">
        <v>255</v>
      </c>
      <c r="EO263" t="s">
        <v>201</v>
      </c>
      <c r="ER263" t="s">
        <v>277</v>
      </c>
    </row>
    <row r="264" spans="1:150" x14ac:dyDescent="0.3">
      <c r="A264" t="s">
        <v>150</v>
      </c>
      <c r="B264" s="5">
        <v>38</v>
      </c>
      <c r="C264" s="5" t="s">
        <v>151</v>
      </c>
      <c r="D264" s="55" t="s">
        <v>410</v>
      </c>
      <c r="E264" s="5" t="s">
        <v>205</v>
      </c>
      <c r="F264" t="s">
        <v>321</v>
      </c>
      <c r="G264" t="s">
        <v>244</v>
      </c>
      <c r="H264" s="55" t="s">
        <v>230</v>
      </c>
      <c r="M264" s="3" t="s">
        <v>210</v>
      </c>
      <c r="Q264" s="5" t="s">
        <v>160</v>
      </c>
      <c r="T264" s="5" t="s">
        <v>315</v>
      </c>
      <c r="W264" t="s">
        <v>274</v>
      </c>
      <c r="X264" t="s">
        <v>161</v>
      </c>
      <c r="AA264" t="s">
        <v>274</v>
      </c>
      <c r="AD264" s="7" t="s">
        <v>210</v>
      </c>
      <c r="AH264" t="s">
        <v>165</v>
      </c>
      <c r="AI264" t="s">
        <v>231</v>
      </c>
      <c r="AL264" s="9" t="s">
        <v>166</v>
      </c>
      <c r="AM264" s="9" t="s">
        <v>167</v>
      </c>
      <c r="AY264" t="s">
        <v>172</v>
      </c>
      <c r="BC264" t="s">
        <v>175</v>
      </c>
      <c r="BD264" t="s">
        <v>176</v>
      </c>
      <c r="BO264" t="s">
        <v>210</v>
      </c>
      <c r="BS264" s="5" t="s">
        <v>234</v>
      </c>
      <c r="BT264" s="5" t="s">
        <v>262</v>
      </c>
      <c r="BW264" t="s">
        <v>296</v>
      </c>
      <c r="BY264" s="11" t="s">
        <v>185</v>
      </c>
      <c r="CE264" t="s">
        <v>188</v>
      </c>
      <c r="CI264" s="13" t="s">
        <v>276</v>
      </c>
      <c r="CT264" t="s">
        <v>191</v>
      </c>
      <c r="CU264" t="s">
        <v>191</v>
      </c>
      <c r="CV264" t="s">
        <v>191</v>
      </c>
      <c r="CW264" t="s">
        <v>191</v>
      </c>
      <c r="CX264" t="s">
        <v>191</v>
      </c>
      <c r="CY264" t="s">
        <v>191</v>
      </c>
      <c r="CZ264" t="s">
        <v>191</v>
      </c>
      <c r="DA264" t="s">
        <v>192</v>
      </c>
      <c r="DB264" t="s">
        <v>191</v>
      </c>
      <c r="DC264" t="s">
        <v>192</v>
      </c>
      <c r="DD264" t="s">
        <v>192</v>
      </c>
      <c r="DE264" t="s">
        <v>193</v>
      </c>
      <c r="DF264" t="s">
        <v>194</v>
      </c>
      <c r="DM264" s="15" t="s">
        <v>195</v>
      </c>
      <c r="DN264" s="15" t="s">
        <v>196</v>
      </c>
      <c r="DQ264" s="15" t="s">
        <v>297</v>
      </c>
      <c r="DY264" t="s">
        <v>220</v>
      </c>
      <c r="ED264" s="11" t="s">
        <v>223</v>
      </c>
      <c r="EG264" s="3" t="s">
        <v>200</v>
      </c>
      <c r="EI264" s="3" t="s">
        <v>225</v>
      </c>
      <c r="EQ264" t="s">
        <v>241</v>
      </c>
    </row>
    <row r="265" spans="1:150" x14ac:dyDescent="0.3">
      <c r="A265" t="s">
        <v>150</v>
      </c>
      <c r="B265" s="5">
        <v>48</v>
      </c>
      <c r="C265" s="5" t="s">
        <v>151</v>
      </c>
      <c r="D265" s="55" t="s">
        <v>280</v>
      </c>
      <c r="E265" s="5" t="s">
        <v>153</v>
      </c>
      <c r="F265" t="s">
        <v>243</v>
      </c>
      <c r="G265" t="s">
        <v>355</v>
      </c>
      <c r="H265" s="55" t="s">
        <v>156</v>
      </c>
      <c r="I265" t="s">
        <v>279</v>
      </c>
      <c r="K265" s="3" t="s">
        <v>159</v>
      </c>
      <c r="M265" s="3" t="s">
        <v>210</v>
      </c>
      <c r="R265" s="5" t="s">
        <v>246</v>
      </c>
      <c r="W265" t="s">
        <v>212</v>
      </c>
      <c r="X265" t="s">
        <v>163</v>
      </c>
      <c r="AB265" s="7" t="s">
        <v>159</v>
      </c>
      <c r="AC265" s="7" t="s">
        <v>210</v>
      </c>
      <c r="AD265" s="7" t="s">
        <v>210</v>
      </c>
      <c r="AH265" t="s">
        <v>165</v>
      </c>
      <c r="AP265" s="9" t="s">
        <v>169</v>
      </c>
      <c r="AW265" t="s">
        <v>170</v>
      </c>
      <c r="AX265" t="s">
        <v>171</v>
      </c>
      <c r="BC265" t="s">
        <v>175</v>
      </c>
      <c r="BG265" t="s">
        <v>178</v>
      </c>
      <c r="BL265" t="s">
        <v>158</v>
      </c>
      <c r="BN265" t="s">
        <v>159</v>
      </c>
      <c r="BS265" s="5" t="s">
        <v>182</v>
      </c>
      <c r="BT265" s="5" t="s">
        <v>183</v>
      </c>
      <c r="BX265" t="s">
        <v>235</v>
      </c>
      <c r="BY265" s="11" t="s">
        <v>185</v>
      </c>
      <c r="BZ265" s="11" t="s">
        <v>166</v>
      </c>
      <c r="CD265" t="s">
        <v>187</v>
      </c>
      <c r="CG265" t="s">
        <v>236</v>
      </c>
      <c r="CI265" s="13" t="s">
        <v>215</v>
      </c>
      <c r="CK265" s="13" t="s">
        <v>263</v>
      </c>
      <c r="CM265" s="13" t="s">
        <v>289</v>
      </c>
      <c r="CV265" t="s">
        <v>192</v>
      </c>
      <c r="CW265" t="s">
        <v>191</v>
      </c>
      <c r="DE265" t="s">
        <v>193</v>
      </c>
      <c r="DK265" t="s">
        <v>325</v>
      </c>
      <c r="DO265" s="15" t="s">
        <v>218</v>
      </c>
      <c r="DT265" s="15" t="s">
        <v>239</v>
      </c>
      <c r="DY265" t="s">
        <v>198</v>
      </c>
      <c r="DZ265" s="11" t="s">
        <v>221</v>
      </c>
      <c r="EE265" s="11" t="s">
        <v>265</v>
      </c>
      <c r="EH265" s="3" t="s">
        <v>224</v>
      </c>
      <c r="EK265" s="3" t="s">
        <v>266</v>
      </c>
      <c r="EQ265" t="s">
        <v>241</v>
      </c>
    </row>
    <row r="266" spans="1:150" x14ac:dyDescent="0.3">
      <c r="A266" t="s">
        <v>150</v>
      </c>
      <c r="B266" s="5">
        <v>19</v>
      </c>
      <c r="C266" s="5" t="s">
        <v>278</v>
      </c>
      <c r="D266" s="55" t="s">
        <v>152</v>
      </c>
      <c r="E266" s="5" t="s">
        <v>257</v>
      </c>
      <c r="F266" t="s">
        <v>287</v>
      </c>
      <c r="G266" t="s">
        <v>288</v>
      </c>
      <c r="H266" s="55" t="s">
        <v>156</v>
      </c>
      <c r="I266" t="s">
        <v>370</v>
      </c>
      <c r="J266" s="3" t="s">
        <v>158</v>
      </c>
      <c r="K266" s="3" t="s">
        <v>159</v>
      </c>
      <c r="M266" s="3" t="s">
        <v>210</v>
      </c>
      <c r="P266" s="5" t="s">
        <v>259</v>
      </c>
      <c r="T266" s="5" t="s">
        <v>315</v>
      </c>
      <c r="W266" t="s">
        <v>212</v>
      </c>
      <c r="X266" t="s">
        <v>163</v>
      </c>
      <c r="Y266" t="s">
        <v>163</v>
      </c>
      <c r="Z266" t="s">
        <v>163</v>
      </c>
      <c r="AA266" t="s">
        <v>212</v>
      </c>
      <c r="AB266" s="7" t="s">
        <v>159</v>
      </c>
      <c r="AC266" s="7" t="s">
        <v>210</v>
      </c>
      <c r="AD266" s="7" t="s">
        <v>210</v>
      </c>
      <c r="AE266" s="7" t="s">
        <v>210</v>
      </c>
      <c r="AF266" s="7" t="s">
        <v>210</v>
      </c>
      <c r="AG266" s="7" t="s">
        <v>210</v>
      </c>
      <c r="AH266" t="s">
        <v>165</v>
      </c>
      <c r="AI266" t="s">
        <v>231</v>
      </c>
      <c r="AL266" s="9" t="s">
        <v>166</v>
      </c>
      <c r="AN266" s="9" t="s">
        <v>168</v>
      </c>
      <c r="AW266" t="s">
        <v>170</v>
      </c>
      <c r="AY266" t="s">
        <v>172</v>
      </c>
      <c r="BC266" t="s">
        <v>175</v>
      </c>
      <c r="BF266" t="s">
        <v>260</v>
      </c>
      <c r="BJ266" t="s">
        <v>247</v>
      </c>
      <c r="BL266" t="s">
        <v>158</v>
      </c>
      <c r="BQ266" t="s">
        <v>211</v>
      </c>
      <c r="BR266" t="s">
        <v>368</v>
      </c>
      <c r="BS266" s="5" t="s">
        <v>182</v>
      </c>
      <c r="BT266" s="5" t="s">
        <v>183</v>
      </c>
      <c r="BU266" t="s">
        <v>184</v>
      </c>
      <c r="BV266" t="s">
        <v>214</v>
      </c>
      <c r="BY266" s="11" t="s">
        <v>185</v>
      </c>
      <c r="CD266" t="s">
        <v>187</v>
      </c>
      <c r="CH266" t="s">
        <v>237</v>
      </c>
      <c r="CI266" s="13" t="s">
        <v>190</v>
      </c>
      <c r="CT266" t="s">
        <v>192</v>
      </c>
      <c r="CV266" t="s">
        <v>192</v>
      </c>
      <c r="CX266" t="s">
        <v>192</v>
      </c>
      <c r="DE266" t="s">
        <v>193</v>
      </c>
      <c r="DF266" t="s">
        <v>194</v>
      </c>
      <c r="DO266" s="15" t="s">
        <v>218</v>
      </c>
      <c r="DY266" t="s">
        <v>348</v>
      </c>
      <c r="EA266" s="11" t="s">
        <v>199</v>
      </c>
      <c r="EB266" s="11" t="s">
        <v>252</v>
      </c>
      <c r="EJ266" s="3" t="s">
        <v>254</v>
      </c>
      <c r="EK266" s="3" t="s">
        <v>266</v>
      </c>
      <c r="ES266" t="s">
        <v>202</v>
      </c>
    </row>
    <row r="267" spans="1:150" x14ac:dyDescent="0.3">
      <c r="A267" t="s">
        <v>283</v>
      </c>
      <c r="B267" s="5">
        <v>18</v>
      </c>
      <c r="C267" s="5" t="s">
        <v>278</v>
      </c>
      <c r="D267" s="55" t="s">
        <v>152</v>
      </c>
      <c r="E267" s="5" t="s">
        <v>257</v>
      </c>
      <c r="F267" t="s">
        <v>243</v>
      </c>
      <c r="H267" s="55" t="s">
        <v>156</v>
      </c>
      <c r="I267" t="s">
        <v>292</v>
      </c>
      <c r="K267" s="3" t="s">
        <v>159</v>
      </c>
      <c r="Q267" s="5" t="s">
        <v>160</v>
      </c>
      <c r="W267" t="s">
        <v>161</v>
      </c>
      <c r="X267" t="s">
        <v>161</v>
      </c>
      <c r="Y267" t="s">
        <v>161</v>
      </c>
      <c r="Z267" t="s">
        <v>161</v>
      </c>
      <c r="AA267" t="s">
        <v>161</v>
      </c>
      <c r="AB267" s="7" t="s">
        <v>158</v>
      </c>
      <c r="AC267" s="7" t="s">
        <v>158</v>
      </c>
      <c r="AD267" s="7" t="s">
        <v>158</v>
      </c>
      <c r="AE267" s="7" t="s">
        <v>158</v>
      </c>
      <c r="AF267" s="7" t="s">
        <v>158</v>
      </c>
      <c r="AH267" t="s">
        <v>165</v>
      </c>
      <c r="AI267" t="s">
        <v>231</v>
      </c>
      <c r="AS267" s="9" t="s">
        <v>300</v>
      </c>
      <c r="AX267" t="s">
        <v>171</v>
      </c>
      <c r="BC267" t="s">
        <v>175</v>
      </c>
      <c r="BL267" t="s">
        <v>158</v>
      </c>
      <c r="BS267" s="5" t="s">
        <v>353</v>
      </c>
      <c r="BT267" s="5" t="s">
        <v>269</v>
      </c>
      <c r="BU267" t="s">
        <v>184</v>
      </c>
      <c r="BY267" s="11" t="s">
        <v>185</v>
      </c>
      <c r="BZ267" s="11" t="s">
        <v>166</v>
      </c>
      <c r="CD267" t="s">
        <v>187</v>
      </c>
      <c r="CI267" s="13" t="s">
        <v>215</v>
      </c>
      <c r="CK267" s="13" t="s">
        <v>263</v>
      </c>
      <c r="CT267" t="s">
        <v>192</v>
      </c>
      <c r="CU267" t="s">
        <v>192</v>
      </c>
      <c r="CV267" t="s">
        <v>192</v>
      </c>
      <c r="CW267" t="s">
        <v>192</v>
      </c>
      <c r="CX267" t="s">
        <v>192</v>
      </c>
      <c r="CY267" t="s">
        <v>192</v>
      </c>
      <c r="CZ267" t="s">
        <v>192</v>
      </c>
      <c r="DA267" t="s">
        <v>192</v>
      </c>
      <c r="DB267" t="s">
        <v>192</v>
      </c>
      <c r="DC267" t="s">
        <v>192</v>
      </c>
      <c r="DD267" t="s">
        <v>192</v>
      </c>
      <c r="DE267" t="s">
        <v>193</v>
      </c>
      <c r="DM267" s="15" t="s">
        <v>195</v>
      </c>
      <c r="DO267" s="15" t="s">
        <v>218</v>
      </c>
      <c r="DR267" s="15" t="s">
        <v>293</v>
      </c>
      <c r="DY267" t="s">
        <v>348</v>
      </c>
      <c r="EE267" s="11" t="s">
        <v>265</v>
      </c>
      <c r="EJ267" s="3" t="s">
        <v>254</v>
      </c>
      <c r="EQ267" t="s">
        <v>241</v>
      </c>
    </row>
    <row r="268" spans="1:150" x14ac:dyDescent="0.3">
      <c r="A268" t="s">
        <v>283</v>
      </c>
      <c r="B268" s="5">
        <v>22</v>
      </c>
      <c r="C268" s="5" t="s">
        <v>278</v>
      </c>
      <c r="D268" s="55" t="s">
        <v>152</v>
      </c>
      <c r="E268" s="5" t="s">
        <v>153</v>
      </c>
      <c r="F268" t="s">
        <v>302</v>
      </c>
      <c r="G268" t="s">
        <v>288</v>
      </c>
      <c r="H268" s="55" t="s">
        <v>230</v>
      </c>
      <c r="J268" s="3" t="s">
        <v>158</v>
      </c>
      <c r="K268" s="3" t="s">
        <v>159</v>
      </c>
      <c r="N268" s="3" t="s">
        <v>343</v>
      </c>
      <c r="P268" s="5" t="s">
        <v>259</v>
      </c>
      <c r="T268" s="5" t="s">
        <v>315</v>
      </c>
      <c r="W268" t="s">
        <v>161</v>
      </c>
      <c r="Y268" t="s">
        <v>212</v>
      </c>
      <c r="AA268" t="s">
        <v>274</v>
      </c>
      <c r="AB268" s="7" t="s">
        <v>158</v>
      </c>
      <c r="AC268" s="7" t="s">
        <v>158</v>
      </c>
      <c r="AD268" s="7" t="s">
        <v>158</v>
      </c>
      <c r="AE268" s="7" t="s">
        <v>158</v>
      </c>
      <c r="AF268" s="7" t="s">
        <v>158</v>
      </c>
      <c r="AG268" s="7" t="s">
        <v>158</v>
      </c>
      <c r="AH268" t="s">
        <v>165</v>
      </c>
      <c r="AL268" s="9" t="s">
        <v>166</v>
      </c>
      <c r="AM268" s="9" t="s">
        <v>167</v>
      </c>
      <c r="AN268" s="9" t="s">
        <v>168</v>
      </c>
      <c r="AO268" s="9" t="s">
        <v>232</v>
      </c>
      <c r="AW268" t="s">
        <v>170</v>
      </c>
      <c r="AX268" t="s">
        <v>171</v>
      </c>
      <c r="AY268" t="s">
        <v>172</v>
      </c>
      <c r="BB268" t="s">
        <v>174</v>
      </c>
      <c r="BC268" t="s">
        <v>175</v>
      </c>
      <c r="BD268" t="s">
        <v>176</v>
      </c>
      <c r="BE268" t="s">
        <v>177</v>
      </c>
      <c r="BF268" t="s">
        <v>260</v>
      </c>
      <c r="BH268" t="s">
        <v>179</v>
      </c>
      <c r="BJ268" t="s">
        <v>247</v>
      </c>
      <c r="BK268" t="s">
        <v>181</v>
      </c>
      <c r="BL268" t="s">
        <v>158</v>
      </c>
      <c r="BS268" s="5" t="s">
        <v>282</v>
      </c>
      <c r="BT268" s="5" t="s">
        <v>249</v>
      </c>
      <c r="BU268" t="s">
        <v>184</v>
      </c>
      <c r="BY268" s="11" t="s">
        <v>185</v>
      </c>
      <c r="BZ268" s="11" t="s">
        <v>166</v>
      </c>
      <c r="CC268" t="s">
        <v>186</v>
      </c>
      <c r="CD268" t="s">
        <v>187</v>
      </c>
      <c r="CE268" t="s">
        <v>188</v>
      </c>
      <c r="CF268" t="s">
        <v>189</v>
      </c>
      <c r="CG268" t="s">
        <v>236</v>
      </c>
      <c r="CI268" s="13" t="s">
        <v>190</v>
      </c>
      <c r="CT268" t="s">
        <v>192</v>
      </c>
      <c r="CU268" t="s">
        <v>191</v>
      </c>
      <c r="CV268" t="s">
        <v>191</v>
      </c>
      <c r="CW268" t="s">
        <v>191</v>
      </c>
      <c r="CX268" t="s">
        <v>192</v>
      </c>
      <c r="CY268" t="s">
        <v>192</v>
      </c>
      <c r="CZ268" t="s">
        <v>192</v>
      </c>
      <c r="DA268" t="s">
        <v>192</v>
      </c>
      <c r="DB268" t="s">
        <v>192</v>
      </c>
      <c r="DC268" t="s">
        <v>192</v>
      </c>
      <c r="DD268" t="s">
        <v>192</v>
      </c>
      <c r="DE268" t="s">
        <v>193</v>
      </c>
      <c r="DF268" t="s">
        <v>194</v>
      </c>
      <c r="DH268" t="s">
        <v>313</v>
      </c>
      <c r="DM268" s="15" t="s">
        <v>195</v>
      </c>
      <c r="DN268" s="15" t="s">
        <v>196</v>
      </c>
      <c r="DO268" s="15" t="s">
        <v>218</v>
      </c>
      <c r="DS268" s="15" t="s">
        <v>219</v>
      </c>
      <c r="DY268" t="s">
        <v>251</v>
      </c>
      <c r="DZ268" s="11" t="s">
        <v>221</v>
      </c>
      <c r="EA268" s="11" t="s">
        <v>199</v>
      </c>
      <c r="EB268" s="11" t="s">
        <v>252</v>
      </c>
      <c r="ED268" s="11" t="s">
        <v>223</v>
      </c>
      <c r="EG268" s="3" t="s">
        <v>200</v>
      </c>
      <c r="EH268" s="3" t="s">
        <v>224</v>
      </c>
    </row>
    <row r="269" spans="1:150" x14ac:dyDescent="0.3">
      <c r="A269" t="s">
        <v>150</v>
      </c>
      <c r="B269" s="5">
        <v>19</v>
      </c>
      <c r="C269" s="5" t="s">
        <v>151</v>
      </c>
      <c r="D269" s="55" t="s">
        <v>152</v>
      </c>
      <c r="E269" s="5" t="s">
        <v>257</v>
      </c>
      <c r="F269" t="s">
        <v>243</v>
      </c>
      <c r="H269" s="55" t="s">
        <v>156</v>
      </c>
      <c r="I269" t="s">
        <v>268</v>
      </c>
      <c r="J269" s="3" t="s">
        <v>158</v>
      </c>
      <c r="R269" s="5" t="s">
        <v>246</v>
      </c>
      <c r="W269" t="s">
        <v>161</v>
      </c>
      <c r="Y269" t="s">
        <v>212</v>
      </c>
      <c r="AB269" s="7" t="s">
        <v>158</v>
      </c>
      <c r="AH269" t="s">
        <v>165</v>
      </c>
      <c r="AN269" s="9" t="s">
        <v>168</v>
      </c>
      <c r="AQ269" s="9" t="s">
        <v>275</v>
      </c>
      <c r="AW269" t="s">
        <v>170</v>
      </c>
      <c r="BC269" t="s">
        <v>175</v>
      </c>
      <c r="BG269" t="s">
        <v>178</v>
      </c>
      <c r="BI269" t="s">
        <v>180</v>
      </c>
      <c r="BL269" t="s">
        <v>158</v>
      </c>
      <c r="BS269" s="5" t="s">
        <v>261</v>
      </c>
      <c r="BT269" s="5" t="s">
        <v>183</v>
      </c>
      <c r="BU269" t="s">
        <v>184</v>
      </c>
      <c r="BY269" s="11" t="s">
        <v>185</v>
      </c>
      <c r="CA269" s="11" t="s">
        <v>168</v>
      </c>
      <c r="CD269" t="s">
        <v>187</v>
      </c>
      <c r="CG269" t="s">
        <v>236</v>
      </c>
      <c r="CI269" s="13" t="s">
        <v>276</v>
      </c>
      <c r="CT269" t="s">
        <v>192</v>
      </c>
      <c r="CZ269" t="s">
        <v>192</v>
      </c>
      <c r="DE269" t="s">
        <v>193</v>
      </c>
      <c r="DF269" t="s">
        <v>194</v>
      </c>
      <c r="DM269" s="15" t="s">
        <v>195</v>
      </c>
      <c r="DN269" s="15" t="s">
        <v>196</v>
      </c>
      <c r="DO269" s="15" t="s">
        <v>218</v>
      </c>
      <c r="DP269" s="15" t="s">
        <v>197</v>
      </c>
      <c r="DQ269" s="15" t="s">
        <v>297</v>
      </c>
      <c r="DY269" t="s">
        <v>251</v>
      </c>
      <c r="DZ269" s="11" t="s">
        <v>221</v>
      </c>
      <c r="EK269" s="3" t="s">
        <v>266</v>
      </c>
      <c r="EO269" t="s">
        <v>201</v>
      </c>
    </row>
    <row r="270" spans="1:150" x14ac:dyDescent="0.3">
      <c r="A270" t="s">
        <v>150</v>
      </c>
      <c r="B270" s="5">
        <v>19</v>
      </c>
      <c r="C270" s="5" t="s">
        <v>278</v>
      </c>
      <c r="D270" s="55" t="s">
        <v>152</v>
      </c>
      <c r="E270" s="5" t="s">
        <v>257</v>
      </c>
      <c r="F270" t="s">
        <v>411</v>
      </c>
      <c r="G270" t="s">
        <v>155</v>
      </c>
      <c r="H270" s="55" t="s">
        <v>230</v>
      </c>
      <c r="J270" s="3" t="s">
        <v>158</v>
      </c>
      <c r="Q270" s="5" t="s">
        <v>160</v>
      </c>
      <c r="Y270" t="s">
        <v>163</v>
      </c>
      <c r="AB270" s="7" t="s">
        <v>158</v>
      </c>
      <c r="AD270" s="7" t="s">
        <v>158</v>
      </c>
      <c r="AE270" s="7" t="s">
        <v>158</v>
      </c>
      <c r="AG270" s="7" t="s">
        <v>158</v>
      </c>
      <c r="AL270" s="9" t="s">
        <v>166</v>
      </c>
      <c r="AM270" s="9" t="s">
        <v>167</v>
      </c>
      <c r="AO270" s="9" t="s">
        <v>232</v>
      </c>
      <c r="AW270" t="s">
        <v>170</v>
      </c>
      <c r="AY270" t="s">
        <v>172</v>
      </c>
      <c r="BC270" t="s">
        <v>175</v>
      </c>
      <c r="BD270" t="s">
        <v>176</v>
      </c>
      <c r="BF270" t="s">
        <v>260</v>
      </c>
      <c r="BL270" t="s">
        <v>158</v>
      </c>
      <c r="BM270" t="s">
        <v>281</v>
      </c>
      <c r="BS270" s="5" t="s">
        <v>234</v>
      </c>
      <c r="BT270" s="5" t="s">
        <v>183</v>
      </c>
      <c r="BW270" t="s">
        <v>296</v>
      </c>
      <c r="BY270" s="11" t="s">
        <v>185</v>
      </c>
      <c r="BZ270" s="11" t="s">
        <v>166</v>
      </c>
      <c r="CD270" t="s">
        <v>187</v>
      </c>
      <c r="CI270" s="13" t="s">
        <v>190</v>
      </c>
      <c r="CT270" t="s">
        <v>191</v>
      </c>
      <c r="CU270" t="s">
        <v>191</v>
      </c>
      <c r="CV270" t="s">
        <v>191</v>
      </c>
      <c r="CW270" t="s">
        <v>191</v>
      </c>
      <c r="CX270" t="s">
        <v>191</v>
      </c>
      <c r="CY270" t="s">
        <v>191</v>
      </c>
      <c r="CZ270" t="s">
        <v>192</v>
      </c>
      <c r="DA270" t="s">
        <v>192</v>
      </c>
      <c r="DB270" t="s">
        <v>192</v>
      </c>
      <c r="DC270" t="s">
        <v>192</v>
      </c>
      <c r="DD270" t="s">
        <v>192</v>
      </c>
      <c r="DE270" t="s">
        <v>193</v>
      </c>
      <c r="DM270" s="15" t="s">
        <v>195</v>
      </c>
      <c r="DN270" s="15" t="s">
        <v>196</v>
      </c>
      <c r="DO270" s="15" t="s">
        <v>218</v>
      </c>
      <c r="DY270" t="s">
        <v>220</v>
      </c>
      <c r="DZ270" s="11" t="s">
        <v>221</v>
      </c>
      <c r="EA270" s="11" t="s">
        <v>199</v>
      </c>
      <c r="EB270" s="11" t="s">
        <v>252</v>
      </c>
      <c r="EC270" s="11" t="s">
        <v>222</v>
      </c>
      <c r="ED270" s="11" t="s">
        <v>223</v>
      </c>
      <c r="EG270" s="3" t="s">
        <v>200</v>
      </c>
      <c r="EI270" s="3" t="s">
        <v>225</v>
      </c>
      <c r="EQ270" t="s">
        <v>241</v>
      </c>
      <c r="ES270" t="s">
        <v>202</v>
      </c>
      <c r="ET270" t="s">
        <v>256</v>
      </c>
    </row>
    <row r="271" spans="1:150" x14ac:dyDescent="0.3">
      <c r="A271" t="s">
        <v>283</v>
      </c>
      <c r="B271" s="5">
        <v>22</v>
      </c>
      <c r="C271" s="5" t="s">
        <v>151</v>
      </c>
      <c r="D271" s="55" t="s">
        <v>204</v>
      </c>
      <c r="E271" s="5" t="s">
        <v>205</v>
      </c>
      <c r="F271" t="s">
        <v>228</v>
      </c>
      <c r="G271" t="s">
        <v>340</v>
      </c>
      <c r="H271" s="55" t="s">
        <v>230</v>
      </c>
      <c r="J271" s="3" t="s">
        <v>158</v>
      </c>
      <c r="Q271" s="5" t="s">
        <v>160</v>
      </c>
      <c r="T271" s="5" t="s">
        <v>315</v>
      </c>
      <c r="Y271" t="s">
        <v>212</v>
      </c>
      <c r="AB271" s="7" t="s">
        <v>158</v>
      </c>
      <c r="AC271" s="7" t="s">
        <v>158</v>
      </c>
      <c r="AD271" s="7" t="s">
        <v>158</v>
      </c>
      <c r="AE271" s="7" t="s">
        <v>158</v>
      </c>
      <c r="AF271" s="7" t="s">
        <v>158</v>
      </c>
      <c r="AL271" s="9" t="s">
        <v>166</v>
      </c>
      <c r="AM271" s="9" t="s">
        <v>167</v>
      </c>
      <c r="AN271" s="9" t="s">
        <v>168</v>
      </c>
      <c r="AO271" s="9" t="s">
        <v>232</v>
      </c>
      <c r="AP271" s="9" t="s">
        <v>169</v>
      </c>
      <c r="AW271" t="s">
        <v>170</v>
      </c>
      <c r="AX271" t="s">
        <v>171</v>
      </c>
      <c r="AY271" t="s">
        <v>172</v>
      </c>
      <c r="AZ271" t="s">
        <v>213</v>
      </c>
      <c r="BA271" t="s">
        <v>173</v>
      </c>
      <c r="BB271" t="s">
        <v>174</v>
      </c>
      <c r="BD271" t="s">
        <v>176</v>
      </c>
      <c r="BG271" t="s">
        <v>178</v>
      </c>
      <c r="BI271" t="s">
        <v>180</v>
      </c>
      <c r="BL271" t="s">
        <v>158</v>
      </c>
      <c r="BS271" s="5" t="s">
        <v>282</v>
      </c>
      <c r="BT271" s="5" t="s">
        <v>183</v>
      </c>
      <c r="BY271" s="11" t="s">
        <v>185</v>
      </c>
      <c r="BZ271" s="11" t="s">
        <v>166</v>
      </c>
      <c r="CA271" s="11" t="s">
        <v>168</v>
      </c>
      <c r="CG271" t="s">
        <v>236</v>
      </c>
      <c r="CI271" s="13" t="s">
        <v>190</v>
      </c>
      <c r="CT271" t="s">
        <v>192</v>
      </c>
      <c r="CU271" t="s">
        <v>191</v>
      </c>
      <c r="CV271" t="s">
        <v>192</v>
      </c>
      <c r="CW271" t="s">
        <v>192</v>
      </c>
      <c r="CX271" t="s">
        <v>192</v>
      </c>
      <c r="CY271" t="s">
        <v>192</v>
      </c>
      <c r="CZ271" t="s">
        <v>192</v>
      </c>
      <c r="DA271" t="s">
        <v>192</v>
      </c>
      <c r="DB271" t="s">
        <v>192</v>
      </c>
      <c r="DC271" t="s">
        <v>192</v>
      </c>
      <c r="DD271" t="s">
        <v>192</v>
      </c>
      <c r="DE271" t="s">
        <v>193</v>
      </c>
      <c r="DF271" t="s">
        <v>194</v>
      </c>
      <c r="DG271" t="s">
        <v>238</v>
      </c>
      <c r="DM271" s="15" t="s">
        <v>195</v>
      </c>
      <c r="DN271" s="15" t="s">
        <v>196</v>
      </c>
      <c r="DU271" s="15" t="s">
        <v>306</v>
      </c>
      <c r="DY271" t="s">
        <v>220</v>
      </c>
      <c r="EH271" s="3" t="s">
        <v>224</v>
      </c>
      <c r="EL271" s="3" t="s">
        <v>226</v>
      </c>
      <c r="EO271" t="s">
        <v>201</v>
      </c>
      <c r="EQ271" t="s">
        <v>241</v>
      </c>
    </row>
    <row r="272" spans="1:150" x14ac:dyDescent="0.3">
      <c r="A272" t="s">
        <v>150</v>
      </c>
      <c r="B272" s="5">
        <v>46</v>
      </c>
      <c r="C272" s="5" t="s">
        <v>151</v>
      </c>
      <c r="D272" s="55" t="s">
        <v>204</v>
      </c>
      <c r="E272" s="5" t="s">
        <v>227</v>
      </c>
      <c r="F272" t="s">
        <v>243</v>
      </c>
      <c r="G272" t="s">
        <v>299</v>
      </c>
      <c r="H272" s="55" t="s">
        <v>230</v>
      </c>
      <c r="J272" s="3" t="s">
        <v>158</v>
      </c>
      <c r="K272" s="3" t="s">
        <v>159</v>
      </c>
      <c r="L272" s="3" t="s">
        <v>209</v>
      </c>
      <c r="R272" s="5" t="s">
        <v>246</v>
      </c>
      <c r="W272" t="s">
        <v>163</v>
      </c>
      <c r="Y272" t="s">
        <v>161</v>
      </c>
      <c r="AA272" t="s">
        <v>161</v>
      </c>
      <c r="AB272" s="7" t="s">
        <v>158</v>
      </c>
      <c r="AC272" s="7" t="s">
        <v>158</v>
      </c>
      <c r="AD272" s="7" t="s">
        <v>159</v>
      </c>
      <c r="AE272" s="7" t="s">
        <v>159</v>
      </c>
      <c r="AG272" s="7" t="s">
        <v>159</v>
      </c>
      <c r="AH272" t="s">
        <v>165</v>
      </c>
      <c r="AN272" s="9" t="s">
        <v>168</v>
      </c>
      <c r="AQ272" s="9" t="s">
        <v>275</v>
      </c>
      <c r="AU272" s="9" t="s">
        <v>349</v>
      </c>
      <c r="AW272" t="s">
        <v>170</v>
      </c>
      <c r="BB272" t="s">
        <v>174</v>
      </c>
      <c r="BG272" t="s">
        <v>178</v>
      </c>
      <c r="BL272" t="s">
        <v>158</v>
      </c>
      <c r="BN272" t="s">
        <v>159</v>
      </c>
      <c r="BS272" s="5" t="s">
        <v>234</v>
      </c>
      <c r="BT272" s="5" t="s">
        <v>183</v>
      </c>
      <c r="BY272" s="11" t="s">
        <v>185</v>
      </c>
      <c r="CA272" s="11" t="s">
        <v>168</v>
      </c>
      <c r="CC272" t="s">
        <v>186</v>
      </c>
      <c r="CI272" s="13" t="s">
        <v>276</v>
      </c>
      <c r="CU272" t="s">
        <v>191</v>
      </c>
      <c r="CX272" t="s">
        <v>192</v>
      </c>
      <c r="CZ272" t="s">
        <v>192</v>
      </c>
      <c r="DA272" t="s">
        <v>192</v>
      </c>
      <c r="DC272" t="s">
        <v>192</v>
      </c>
      <c r="DD272" t="s">
        <v>191</v>
      </c>
      <c r="DE272" t="s">
        <v>193</v>
      </c>
      <c r="DF272" t="s">
        <v>194</v>
      </c>
      <c r="DM272" s="15" t="s">
        <v>195</v>
      </c>
      <c r="DO272" s="15" t="s">
        <v>218</v>
      </c>
      <c r="DP272" s="15" t="s">
        <v>197</v>
      </c>
      <c r="DY272" t="s">
        <v>198</v>
      </c>
      <c r="DZ272" s="11" t="s">
        <v>221</v>
      </c>
      <c r="EA272" s="11" t="s">
        <v>199</v>
      </c>
      <c r="EB272" s="11" t="s">
        <v>252</v>
      </c>
      <c r="EL272" s="3" t="s">
        <v>226</v>
      </c>
      <c r="EQ272" t="s">
        <v>241</v>
      </c>
    </row>
    <row r="273" spans="1:147" x14ac:dyDescent="0.3">
      <c r="A273" t="s">
        <v>283</v>
      </c>
      <c r="B273" s="5">
        <v>47</v>
      </c>
      <c r="C273" s="5" t="s">
        <v>151</v>
      </c>
      <c r="D273" s="55" t="s">
        <v>320</v>
      </c>
      <c r="E273" s="5" t="s">
        <v>227</v>
      </c>
      <c r="F273" t="s">
        <v>243</v>
      </c>
      <c r="G273" t="s">
        <v>229</v>
      </c>
      <c r="H273" s="55" t="s">
        <v>230</v>
      </c>
      <c r="I273" t="s">
        <v>279</v>
      </c>
      <c r="J273" s="3" t="s">
        <v>158</v>
      </c>
      <c r="L273" s="3" t="s">
        <v>209</v>
      </c>
      <c r="R273" s="5" t="s">
        <v>246</v>
      </c>
      <c r="Y273" t="s">
        <v>161</v>
      </c>
      <c r="AB273" s="7" t="s">
        <v>158</v>
      </c>
      <c r="AC273" s="7" t="s">
        <v>158</v>
      </c>
      <c r="AD273" s="7" t="s">
        <v>158</v>
      </c>
      <c r="AE273" s="7" t="s">
        <v>158</v>
      </c>
      <c r="AF273" s="7" t="s">
        <v>158</v>
      </c>
      <c r="AG273" s="7" t="s">
        <v>158</v>
      </c>
      <c r="AJ273" t="s">
        <v>309</v>
      </c>
      <c r="AS273" s="9" t="s">
        <v>300</v>
      </c>
      <c r="BY273" s="11" t="s">
        <v>185</v>
      </c>
      <c r="CD273" t="s">
        <v>187</v>
      </c>
      <c r="CG273" t="s">
        <v>236</v>
      </c>
      <c r="CI273" s="13" t="s">
        <v>190</v>
      </c>
      <c r="CJ273" s="13" t="s">
        <v>216</v>
      </c>
      <c r="CK273" s="13" t="s">
        <v>263</v>
      </c>
      <c r="CT273" t="s">
        <v>191</v>
      </c>
      <c r="CU273" t="s">
        <v>191</v>
      </c>
      <c r="CV273" t="s">
        <v>191</v>
      </c>
      <c r="CW273" t="s">
        <v>191</v>
      </c>
      <c r="CX273" t="s">
        <v>191</v>
      </c>
      <c r="CY273" t="s">
        <v>192</v>
      </c>
      <c r="CZ273" t="s">
        <v>191</v>
      </c>
      <c r="DA273" t="s">
        <v>192</v>
      </c>
      <c r="DB273" t="s">
        <v>192</v>
      </c>
      <c r="DC273" t="s">
        <v>192</v>
      </c>
      <c r="DD273" t="s">
        <v>192</v>
      </c>
      <c r="DE273" t="s">
        <v>193</v>
      </c>
      <c r="DF273" t="s">
        <v>194</v>
      </c>
      <c r="DM273" s="15" t="s">
        <v>195</v>
      </c>
      <c r="DO273" s="15" t="s">
        <v>218</v>
      </c>
      <c r="DS273" s="15" t="s">
        <v>219</v>
      </c>
      <c r="DY273" t="s">
        <v>198</v>
      </c>
      <c r="DZ273" s="11" t="s">
        <v>221</v>
      </c>
      <c r="EB273" s="11" t="s">
        <v>252</v>
      </c>
      <c r="EC273" s="11" t="s">
        <v>222</v>
      </c>
      <c r="ED273" s="11" t="s">
        <v>223</v>
      </c>
      <c r="EH273" s="3" t="s">
        <v>224</v>
      </c>
      <c r="EI273" s="3" t="s">
        <v>225</v>
      </c>
      <c r="EQ273" t="s">
        <v>241</v>
      </c>
    </row>
    <row r="274" spans="1:147" x14ac:dyDescent="0.3">
      <c r="A274" t="s">
        <v>283</v>
      </c>
      <c r="B274" s="5">
        <v>19</v>
      </c>
      <c r="C274" s="5" t="s">
        <v>278</v>
      </c>
      <c r="D274" s="55" t="s">
        <v>152</v>
      </c>
      <c r="E274" s="5" t="s">
        <v>257</v>
      </c>
      <c r="F274" t="s">
        <v>243</v>
      </c>
      <c r="G274" t="s">
        <v>310</v>
      </c>
      <c r="H274" s="55" t="s">
        <v>156</v>
      </c>
      <c r="I274" t="s">
        <v>279</v>
      </c>
      <c r="J274" s="3" t="s">
        <v>158</v>
      </c>
      <c r="R274" s="5" t="s">
        <v>246</v>
      </c>
      <c r="W274" t="s">
        <v>274</v>
      </c>
      <c r="X274" t="s">
        <v>162</v>
      </c>
      <c r="Y274" t="s">
        <v>161</v>
      </c>
      <c r="Z274" t="s">
        <v>162</v>
      </c>
      <c r="AA274" t="s">
        <v>274</v>
      </c>
      <c r="AB274" s="7" t="s">
        <v>158</v>
      </c>
      <c r="AC274" s="7" t="s">
        <v>158</v>
      </c>
      <c r="AD274" s="7" t="s">
        <v>158</v>
      </c>
      <c r="AE274" s="7" t="s">
        <v>158</v>
      </c>
      <c r="AF274" s="7" t="s">
        <v>158</v>
      </c>
      <c r="AG274" s="7" t="s">
        <v>158</v>
      </c>
      <c r="AH274" t="s">
        <v>165</v>
      </c>
      <c r="AL274" s="9" t="s">
        <v>166</v>
      </c>
      <c r="AM274" s="9" t="s">
        <v>167</v>
      </c>
      <c r="AQ274" s="9" t="s">
        <v>275</v>
      </c>
      <c r="AX274" t="s">
        <v>171</v>
      </c>
      <c r="AY274" t="s">
        <v>172</v>
      </c>
      <c r="AZ274" t="s">
        <v>213</v>
      </c>
      <c r="BB274" t="s">
        <v>174</v>
      </c>
      <c r="BC274" t="s">
        <v>175</v>
      </c>
      <c r="BD274" t="s">
        <v>176</v>
      </c>
      <c r="BE274" t="s">
        <v>177</v>
      </c>
      <c r="BH274" t="s">
        <v>179</v>
      </c>
      <c r="BK274" t="s">
        <v>181</v>
      </c>
      <c r="BL274" t="s">
        <v>158</v>
      </c>
      <c r="BM274" t="s">
        <v>281</v>
      </c>
      <c r="BS274" s="5" t="s">
        <v>282</v>
      </c>
      <c r="BT274" s="5" t="s">
        <v>249</v>
      </c>
      <c r="BV274" t="s">
        <v>214</v>
      </c>
      <c r="BY274" s="11" t="s">
        <v>185</v>
      </c>
      <c r="BZ274" s="11" t="s">
        <v>166</v>
      </c>
      <c r="CC274" t="s">
        <v>186</v>
      </c>
      <c r="CF274" t="s">
        <v>189</v>
      </c>
      <c r="CI274" s="13" t="s">
        <v>190</v>
      </c>
      <c r="CT274" t="s">
        <v>191</v>
      </c>
      <c r="CU274" t="s">
        <v>191</v>
      </c>
      <c r="CV274" t="s">
        <v>191</v>
      </c>
      <c r="CW274" t="s">
        <v>191</v>
      </c>
      <c r="CX274" t="s">
        <v>191</v>
      </c>
      <c r="CY274" t="s">
        <v>191</v>
      </c>
      <c r="CZ274" t="s">
        <v>191</v>
      </c>
      <c r="DA274" t="s">
        <v>192</v>
      </c>
      <c r="DB274" t="s">
        <v>192</v>
      </c>
      <c r="DC274" t="s">
        <v>192</v>
      </c>
      <c r="DD274" t="s">
        <v>192</v>
      </c>
      <c r="DE274" t="s">
        <v>193</v>
      </c>
      <c r="DG274" t="s">
        <v>238</v>
      </c>
      <c r="DH274" t="s">
        <v>313</v>
      </c>
      <c r="DM274" s="15" t="s">
        <v>195</v>
      </c>
      <c r="DN274" s="15" t="s">
        <v>196</v>
      </c>
      <c r="DO274" s="15" t="s">
        <v>218</v>
      </c>
      <c r="DY274" t="s">
        <v>220</v>
      </c>
      <c r="DZ274" s="11" t="s">
        <v>221</v>
      </c>
      <c r="EA274" s="11" t="s">
        <v>199</v>
      </c>
      <c r="EC274" s="11" t="s">
        <v>222</v>
      </c>
      <c r="EE274" s="11" t="s">
        <v>265</v>
      </c>
      <c r="EH274" s="3" t="s">
        <v>224</v>
      </c>
      <c r="EI274" s="3" t="s">
        <v>225</v>
      </c>
      <c r="EO274" t="s">
        <v>201</v>
      </c>
      <c r="EP274" t="s">
        <v>240</v>
      </c>
      <c r="EQ274" t="s">
        <v>241</v>
      </c>
    </row>
    <row r="275" spans="1:147" x14ac:dyDescent="0.3">
      <c r="A275" t="s">
        <v>150</v>
      </c>
      <c r="B275" s="5">
        <v>46</v>
      </c>
      <c r="C275" s="5" t="s">
        <v>203</v>
      </c>
      <c r="D275" s="55" t="s">
        <v>204</v>
      </c>
      <c r="E275" s="5" t="s">
        <v>205</v>
      </c>
      <c r="F275" t="s">
        <v>243</v>
      </c>
      <c r="G275" t="s">
        <v>229</v>
      </c>
      <c r="H275" s="55" t="s">
        <v>156</v>
      </c>
      <c r="I275" t="s">
        <v>292</v>
      </c>
      <c r="J275" s="3" t="s">
        <v>158</v>
      </c>
      <c r="R275" s="5" t="s">
        <v>246</v>
      </c>
      <c r="W275" t="s">
        <v>161</v>
      </c>
      <c r="X275" t="s">
        <v>161</v>
      </c>
      <c r="Y275" t="s">
        <v>161</v>
      </c>
      <c r="AB275" s="7" t="s">
        <v>158</v>
      </c>
      <c r="AC275" s="7" t="s">
        <v>158</v>
      </c>
      <c r="AD275" s="7" t="s">
        <v>158</v>
      </c>
      <c r="AE275" s="7" t="s">
        <v>158</v>
      </c>
      <c r="AF275" s="7" t="s">
        <v>158</v>
      </c>
      <c r="AH275" t="s">
        <v>165</v>
      </c>
      <c r="AM275" s="9" t="s">
        <v>167</v>
      </c>
      <c r="AQ275" s="9" t="s">
        <v>275</v>
      </c>
      <c r="AW275" t="s">
        <v>170</v>
      </c>
      <c r="AX275" t="s">
        <v>171</v>
      </c>
      <c r="AY275" t="s">
        <v>172</v>
      </c>
      <c r="AZ275" t="s">
        <v>213</v>
      </c>
      <c r="BG275" t="s">
        <v>178</v>
      </c>
      <c r="BL275" t="s">
        <v>158</v>
      </c>
      <c r="BS275" s="5" t="s">
        <v>182</v>
      </c>
      <c r="BT275" s="5" t="s">
        <v>269</v>
      </c>
      <c r="BU275" t="s">
        <v>184</v>
      </c>
      <c r="BY275" s="11" t="s">
        <v>185</v>
      </c>
      <c r="CG275" t="s">
        <v>236</v>
      </c>
      <c r="CI275" s="13" t="s">
        <v>215</v>
      </c>
      <c r="CM275" s="13" t="s">
        <v>289</v>
      </c>
      <c r="CU275" t="s">
        <v>192</v>
      </c>
      <c r="DE275" t="s">
        <v>193</v>
      </c>
      <c r="DM275" s="15" t="s">
        <v>195</v>
      </c>
      <c r="DO275" s="15" t="s">
        <v>218</v>
      </c>
      <c r="DT275" s="15" t="s">
        <v>239</v>
      </c>
      <c r="DY275" t="s">
        <v>220</v>
      </c>
      <c r="DZ275" s="11" t="s">
        <v>221</v>
      </c>
      <c r="EC275" s="11" t="s">
        <v>222</v>
      </c>
      <c r="EI275" s="3" t="s">
        <v>225</v>
      </c>
      <c r="EJ275" s="3" t="s">
        <v>254</v>
      </c>
    </row>
    <row r="276" spans="1:147" x14ac:dyDescent="0.3">
      <c r="A276" t="s">
        <v>150</v>
      </c>
      <c r="B276" s="5">
        <v>1980</v>
      </c>
      <c r="C276" s="5" t="s">
        <v>314</v>
      </c>
      <c r="D276" s="55" t="s">
        <v>204</v>
      </c>
      <c r="E276" s="5" t="s">
        <v>205</v>
      </c>
      <c r="F276" t="s">
        <v>284</v>
      </c>
      <c r="G276" t="s">
        <v>273</v>
      </c>
      <c r="H276" s="55" t="s">
        <v>230</v>
      </c>
      <c r="I276" t="s">
        <v>279</v>
      </c>
      <c r="J276" s="3" t="s">
        <v>158</v>
      </c>
      <c r="R276" s="5" t="s">
        <v>246</v>
      </c>
      <c r="Y276" t="s">
        <v>163</v>
      </c>
      <c r="AC276" s="7" t="s">
        <v>158</v>
      </c>
      <c r="AD276" s="7" t="s">
        <v>158</v>
      </c>
      <c r="AE276" s="7" t="s">
        <v>158</v>
      </c>
      <c r="AJ276" t="s">
        <v>309</v>
      </c>
      <c r="AL276" s="9" t="s">
        <v>166</v>
      </c>
      <c r="AN276" s="9" t="s">
        <v>168</v>
      </c>
      <c r="AP276" s="9" t="s">
        <v>169</v>
      </c>
      <c r="AW276" t="s">
        <v>170</v>
      </c>
      <c r="AX276" t="s">
        <v>171</v>
      </c>
      <c r="AZ276" t="s">
        <v>213</v>
      </c>
      <c r="BB276" t="s">
        <v>174</v>
      </c>
      <c r="BC276" t="s">
        <v>175</v>
      </c>
      <c r="BG276" t="s">
        <v>178</v>
      </c>
      <c r="BI276" t="s">
        <v>180</v>
      </c>
      <c r="BL276" t="s">
        <v>158</v>
      </c>
      <c r="BS276" s="5" t="s">
        <v>282</v>
      </c>
      <c r="BT276" s="5" t="s">
        <v>262</v>
      </c>
      <c r="BW276" t="s">
        <v>296</v>
      </c>
      <c r="BY276" s="11" t="s">
        <v>185</v>
      </c>
      <c r="BZ276" s="11" t="s">
        <v>166</v>
      </c>
      <c r="CA276" s="11" t="s">
        <v>168</v>
      </c>
      <c r="CC276" t="s">
        <v>186</v>
      </c>
      <c r="CI276" s="13" t="s">
        <v>190</v>
      </c>
      <c r="CJ276" s="13" t="s">
        <v>216</v>
      </c>
      <c r="CT276" t="s">
        <v>191</v>
      </c>
      <c r="CU276" t="s">
        <v>192</v>
      </c>
      <c r="CV276" t="s">
        <v>191</v>
      </c>
      <c r="CW276" t="s">
        <v>191</v>
      </c>
      <c r="CX276" t="s">
        <v>191</v>
      </c>
      <c r="CY276" t="s">
        <v>191</v>
      </c>
      <c r="CZ276" t="s">
        <v>191</v>
      </c>
      <c r="DA276" t="s">
        <v>192</v>
      </c>
      <c r="DB276" t="s">
        <v>192</v>
      </c>
      <c r="DC276" t="s">
        <v>192</v>
      </c>
      <c r="DD276" t="s">
        <v>192</v>
      </c>
      <c r="DE276" t="s">
        <v>193</v>
      </c>
      <c r="DF276" t="s">
        <v>194</v>
      </c>
      <c r="DN276" s="15" t="s">
        <v>196</v>
      </c>
      <c r="DP276" s="15" t="s">
        <v>197</v>
      </c>
      <c r="DY276" t="s">
        <v>198</v>
      </c>
      <c r="DZ276" s="11" t="s">
        <v>221</v>
      </c>
      <c r="EC276" s="11" t="s">
        <v>222</v>
      </c>
      <c r="EG276" s="3" t="s">
        <v>200</v>
      </c>
      <c r="EP276" t="s">
        <v>240</v>
      </c>
      <c r="EQ276" t="s">
        <v>241</v>
      </c>
    </row>
    <row r="277" spans="1:147" x14ac:dyDescent="0.3">
      <c r="A277" t="s">
        <v>283</v>
      </c>
      <c r="B277" s="5">
        <v>42</v>
      </c>
      <c r="C277" s="5" t="s">
        <v>151</v>
      </c>
      <c r="D277" s="55" t="s">
        <v>399</v>
      </c>
      <c r="E277" s="5" t="s">
        <v>205</v>
      </c>
      <c r="F277" t="s">
        <v>243</v>
      </c>
      <c r="H277" s="55" t="s">
        <v>156</v>
      </c>
      <c r="I277" t="s">
        <v>268</v>
      </c>
      <c r="J277" s="3" t="s">
        <v>158</v>
      </c>
      <c r="Q277" s="5" t="s">
        <v>160</v>
      </c>
      <c r="R277" s="5" t="s">
        <v>246</v>
      </c>
      <c r="W277" t="s">
        <v>163</v>
      </c>
      <c r="Y277" t="s">
        <v>212</v>
      </c>
      <c r="AB277" s="7" t="s">
        <v>158</v>
      </c>
      <c r="AC277" s="7" t="s">
        <v>158</v>
      </c>
      <c r="AD277" s="7" t="s">
        <v>158</v>
      </c>
      <c r="AE277" s="7" t="s">
        <v>158</v>
      </c>
      <c r="AG277" s="7" t="s">
        <v>158</v>
      </c>
      <c r="AH277" t="s">
        <v>165</v>
      </c>
      <c r="AL277" s="9" t="s">
        <v>166</v>
      </c>
      <c r="AM277" s="9" t="s">
        <v>167</v>
      </c>
      <c r="AN277" s="9" t="s">
        <v>168</v>
      </c>
      <c r="AP277" s="9" t="s">
        <v>169</v>
      </c>
      <c r="AQ277" s="9" t="s">
        <v>275</v>
      </c>
      <c r="AW277" t="s">
        <v>170</v>
      </c>
      <c r="BB277" t="s">
        <v>174</v>
      </c>
      <c r="BC277" t="s">
        <v>175</v>
      </c>
      <c r="BG277" t="s">
        <v>178</v>
      </c>
      <c r="BL277" t="s">
        <v>158</v>
      </c>
      <c r="BS277" s="5" t="s">
        <v>282</v>
      </c>
      <c r="BT277" s="5" t="s">
        <v>183</v>
      </c>
      <c r="BV277" t="s">
        <v>214</v>
      </c>
      <c r="BY277" s="11" t="s">
        <v>185</v>
      </c>
      <c r="CE277" t="s">
        <v>188</v>
      </c>
      <c r="CI277" s="13" t="s">
        <v>215</v>
      </c>
      <c r="CJ277" s="13" t="s">
        <v>216</v>
      </c>
      <c r="CL277" s="13" t="s">
        <v>270</v>
      </c>
      <c r="CM277" s="13" t="s">
        <v>289</v>
      </c>
      <c r="CT277" t="s">
        <v>191</v>
      </c>
      <c r="CU277" t="s">
        <v>191</v>
      </c>
      <c r="CV277" t="s">
        <v>192</v>
      </c>
      <c r="CW277" t="s">
        <v>192</v>
      </c>
      <c r="CX277" t="s">
        <v>192</v>
      </c>
      <c r="CY277" t="s">
        <v>191</v>
      </c>
      <c r="CZ277" t="s">
        <v>191</v>
      </c>
      <c r="DA277" t="s">
        <v>192</v>
      </c>
      <c r="DB277" t="s">
        <v>192</v>
      </c>
      <c r="DC277" t="s">
        <v>192</v>
      </c>
      <c r="DD277" t="s">
        <v>192</v>
      </c>
      <c r="DE277" t="s">
        <v>193</v>
      </c>
      <c r="DF277" t="s">
        <v>194</v>
      </c>
      <c r="DN277" s="15" t="s">
        <v>196</v>
      </c>
      <c r="DO277" s="15" t="s">
        <v>218</v>
      </c>
      <c r="DP277" s="15" t="s">
        <v>197</v>
      </c>
      <c r="DY277" t="s">
        <v>220</v>
      </c>
      <c r="DZ277" s="11" t="s">
        <v>221</v>
      </c>
      <c r="EA277" s="11" t="s">
        <v>199</v>
      </c>
      <c r="EB277" s="11" t="s">
        <v>252</v>
      </c>
      <c r="EG277" s="3" t="s">
        <v>200</v>
      </c>
      <c r="EI277" s="3" t="s">
        <v>225</v>
      </c>
      <c r="EQ277" t="s">
        <v>241</v>
      </c>
    </row>
    <row r="278" spans="1:147" x14ac:dyDescent="0.3">
      <c r="A278" t="s">
        <v>150</v>
      </c>
      <c r="B278" s="5">
        <v>15</v>
      </c>
      <c r="C278" s="5" t="s">
        <v>412</v>
      </c>
      <c r="D278" s="55" t="s">
        <v>152</v>
      </c>
      <c r="E278" s="5" t="s">
        <v>257</v>
      </c>
      <c r="F278" t="s">
        <v>413</v>
      </c>
      <c r="G278" t="s">
        <v>288</v>
      </c>
      <c r="H278" s="55" t="s">
        <v>245</v>
      </c>
      <c r="K278" s="3" t="s">
        <v>159</v>
      </c>
      <c r="V278" s="5" t="s">
        <v>327</v>
      </c>
      <c r="W278" t="s">
        <v>274</v>
      </c>
      <c r="AG278" s="7" t="s">
        <v>159</v>
      </c>
      <c r="AH278" t="s">
        <v>165</v>
      </c>
      <c r="AL278" s="9" t="s">
        <v>166</v>
      </c>
      <c r="AW278" t="s">
        <v>170</v>
      </c>
      <c r="AX278" t="s">
        <v>171</v>
      </c>
      <c r="AY278" t="s">
        <v>172</v>
      </c>
      <c r="BB278" t="s">
        <v>174</v>
      </c>
      <c r="BC278" t="s">
        <v>175</v>
      </c>
      <c r="BE278" t="s">
        <v>177</v>
      </c>
      <c r="BJ278" t="s">
        <v>247</v>
      </c>
      <c r="BM278" t="s">
        <v>281</v>
      </c>
      <c r="BS278" s="5" t="s">
        <v>234</v>
      </c>
      <c r="BT278" s="5" t="s">
        <v>262</v>
      </c>
      <c r="BU278" t="s">
        <v>184</v>
      </c>
      <c r="BY278" s="11" t="s">
        <v>185</v>
      </c>
      <c r="BZ278" s="11" t="s">
        <v>166</v>
      </c>
      <c r="CC278" t="s">
        <v>186</v>
      </c>
      <c r="CI278" s="13" t="s">
        <v>276</v>
      </c>
      <c r="CT278" t="s">
        <v>191</v>
      </c>
      <c r="CU278" t="s">
        <v>191</v>
      </c>
      <c r="CV278" t="s">
        <v>191</v>
      </c>
      <c r="CW278" t="s">
        <v>191</v>
      </c>
      <c r="CX278" t="s">
        <v>191</v>
      </c>
      <c r="CY278" t="s">
        <v>191</v>
      </c>
      <c r="CZ278" t="s">
        <v>191</v>
      </c>
      <c r="DA278" t="s">
        <v>192</v>
      </c>
      <c r="DB278" t="s">
        <v>191</v>
      </c>
      <c r="DC278" t="s">
        <v>192</v>
      </c>
      <c r="DD278" t="s">
        <v>191</v>
      </c>
      <c r="DE278" t="s">
        <v>193</v>
      </c>
      <c r="DF278" t="s">
        <v>194</v>
      </c>
      <c r="DM278" s="15" t="s">
        <v>195</v>
      </c>
      <c r="DN278" s="15" t="s">
        <v>196</v>
      </c>
      <c r="DQ278" s="15" t="s">
        <v>297</v>
      </c>
      <c r="DY278" t="s">
        <v>220</v>
      </c>
      <c r="DZ278" s="11" t="s">
        <v>221</v>
      </c>
      <c r="EA278" s="11" t="s">
        <v>199</v>
      </c>
      <c r="EB278" s="11" t="s">
        <v>252</v>
      </c>
      <c r="EC278" s="11" t="s">
        <v>222</v>
      </c>
      <c r="ED278" s="11" t="s">
        <v>223</v>
      </c>
      <c r="EJ278" s="3" t="s">
        <v>254</v>
      </c>
      <c r="EO278" t="s">
        <v>201</v>
      </c>
      <c r="EP278" t="s">
        <v>240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E5E2-C8F2-458D-A83B-B96F7DC378EB}">
  <dimension ref="B1:J75"/>
  <sheetViews>
    <sheetView tabSelected="1" topLeftCell="C1" zoomScaleNormal="100" workbookViewId="0">
      <selection activeCell="H7" sqref="H7"/>
    </sheetView>
  </sheetViews>
  <sheetFormatPr defaultRowHeight="14.4" x14ac:dyDescent="0.3"/>
  <cols>
    <col min="1" max="1" width="3.44140625" customWidth="1"/>
    <col min="2" max="2" width="26.21875" customWidth="1"/>
    <col min="3" max="3" width="12.109375" customWidth="1"/>
    <col min="4" max="4" width="9.21875" customWidth="1"/>
    <col min="5" max="5" width="28.109375" customWidth="1"/>
    <col min="6" max="6" width="14.33203125" customWidth="1"/>
    <col min="7" max="7" width="13.109375" customWidth="1"/>
    <col min="12" max="12" width="19.33203125" customWidth="1"/>
    <col min="13" max="13" width="12.109375" customWidth="1"/>
  </cols>
  <sheetData>
    <row r="1" spans="2:10" x14ac:dyDescent="0.3">
      <c r="B1" s="23" t="s">
        <v>426</v>
      </c>
      <c r="D1">
        <v>4</v>
      </c>
    </row>
    <row r="2" spans="2:10" x14ac:dyDescent="0.3">
      <c r="B2" s="33" t="s">
        <v>414</v>
      </c>
      <c r="C2" s="33" t="s">
        <v>416</v>
      </c>
      <c r="E2" s="45" t="s">
        <v>425</v>
      </c>
      <c r="F2" s="46"/>
      <c r="G2" s="46"/>
      <c r="H2" s="46"/>
      <c r="I2" s="46"/>
      <c r="J2" s="47"/>
    </row>
    <row r="3" spans="2:10" ht="42.6" customHeight="1" x14ac:dyDescent="0.3">
      <c r="B3" s="34" t="s">
        <v>159</v>
      </c>
      <c r="C3" s="35">
        <f>COUNTIF('Raw Data'!K2:K278,"ATM")</f>
        <v>155</v>
      </c>
      <c r="D3" s="16"/>
      <c r="E3" s="27" t="s">
        <v>424</v>
      </c>
      <c r="F3" s="28" t="s">
        <v>162</v>
      </c>
      <c r="G3" s="28" t="s">
        <v>274</v>
      </c>
      <c r="H3" s="28" t="s">
        <v>161</v>
      </c>
      <c r="I3" s="28" t="s">
        <v>163</v>
      </c>
      <c r="J3" s="28" t="s">
        <v>212</v>
      </c>
    </row>
    <row r="4" spans="2:10" x14ac:dyDescent="0.3">
      <c r="B4" s="36" t="s">
        <v>210</v>
      </c>
      <c r="C4" s="35">
        <f>COUNTIF('Raw Data'!M2:M278,"Internet Banking")</f>
        <v>60</v>
      </c>
      <c r="E4" s="19" t="s">
        <v>159</v>
      </c>
      <c r="F4" s="17">
        <f>COUNTIF('Raw Data'!W:W,"Tidak Pernah")</f>
        <v>3</v>
      </c>
      <c r="G4" s="17">
        <f>COUNTIF('Raw Data'!W:W,"Kurang dari/ setidaknya 1 kali per bulan")</f>
        <v>35</v>
      </c>
      <c r="H4" s="17">
        <f>COUNTIF('Raw Data'!W:W,"2-5 kali per bulan")</f>
        <v>114</v>
      </c>
      <c r="I4" s="17">
        <f>COUNTIF('Raw Data'!W:W,"6-9 kali per bulan")</f>
        <v>32</v>
      </c>
      <c r="J4" s="17">
        <f>COUNTIF('Raw Data'!W:W,"&gt; 10 kali per bulan")</f>
        <v>233</v>
      </c>
    </row>
    <row r="5" spans="2:10" x14ac:dyDescent="0.3">
      <c r="B5" s="36" t="s">
        <v>158</v>
      </c>
      <c r="C5" s="35">
        <f>COUNTIF('Raw Data'!J2:J278,"Mobile Banking")</f>
        <v>238</v>
      </c>
      <c r="E5" s="19" t="s">
        <v>210</v>
      </c>
      <c r="F5" s="17">
        <f>COUNTIF('Raw Data'!X:X,"Tidak Pernah")</f>
        <v>31</v>
      </c>
      <c r="G5" s="17">
        <f>COUNTIF('Raw Data'!X:X,"Kurang dari/ setidaknya 1 kali per bulan")</f>
        <v>17</v>
      </c>
      <c r="H5" s="17">
        <f>COUNTIF('Raw Data'!X:X,"2-5 kali per bulan")</f>
        <v>19</v>
      </c>
      <c r="I5" s="17">
        <f>COUNTIF('Raw Data'!X:X,"6-9 kali per bulan")</f>
        <v>13</v>
      </c>
      <c r="J5" s="17">
        <f>COUNTIF('Raw Data'!X:X,"&gt; 10 kali per bulan")</f>
        <v>114</v>
      </c>
    </row>
    <row r="6" spans="2:10" x14ac:dyDescent="0.3">
      <c r="B6" s="36" t="s">
        <v>211</v>
      </c>
      <c r="C6" s="35">
        <f>COUNTIF('Raw Data'!O2:O278,"SMS Banking")</f>
        <v>14</v>
      </c>
      <c r="E6" s="19" t="s">
        <v>158</v>
      </c>
      <c r="F6" s="17">
        <f>COUNTIF('Raw Data'!Y:Y,"Tidak Pernah")</f>
        <v>2</v>
      </c>
      <c r="G6" s="17">
        <f>COUNTIF('Raw Data'!Y:Y,"Kurang dari/ setidaknya 1 kali per bulan")</f>
        <v>7</v>
      </c>
      <c r="H6" s="17">
        <f>COUNTIF('Raw Data'!Y:Y,"2-5 kali per bulan")</f>
        <v>36</v>
      </c>
      <c r="I6" s="17">
        <f>COUNTIF('Raw Data'!Y:Y,"6-9 kali per bulan")</f>
        <v>58</v>
      </c>
      <c r="J6" s="17">
        <f>COUNTIF('Raw Data'!Y:Y,"&gt; 10 kali per bulan")</f>
        <v>245</v>
      </c>
    </row>
    <row r="7" spans="2:10" x14ac:dyDescent="0.3">
      <c r="B7" s="36" t="s">
        <v>209</v>
      </c>
      <c r="C7" s="35">
        <f>COUNTIF('Raw Data'!L3:L279,"Kartu Kredit")</f>
        <v>36</v>
      </c>
      <c r="E7" s="19" t="s">
        <v>211</v>
      </c>
      <c r="F7" s="17">
        <f>COUNTIF('Raw Data'!Z:Z,"Tidak Pernah")</f>
        <v>35</v>
      </c>
      <c r="G7" s="17">
        <f>COUNTIF('Raw Data'!Z:Z,"Kurang dari/ setidaknya 1 kali per bulan")</f>
        <v>14</v>
      </c>
      <c r="H7" s="17">
        <f>COUNTIF('Raw Data'!Z:Z,"2-5 kali per bulan")</f>
        <v>5</v>
      </c>
      <c r="I7" s="17">
        <f>COUNTIF('Raw Data'!Z:Z,"6-9 kali per bulan")</f>
        <v>4</v>
      </c>
      <c r="J7" s="17">
        <f>COUNTIF('Raw Data'!Z:Z,"&gt; 10 kali per bulan")</f>
        <v>71</v>
      </c>
    </row>
    <row r="8" spans="2:10" ht="28.8" x14ac:dyDescent="0.3">
      <c r="B8" s="37" t="s">
        <v>343</v>
      </c>
      <c r="C8" s="35">
        <f>COUNTIF('Raw Data'!N2:N278,"Datang ke Kantor Cabang")</f>
        <v>15</v>
      </c>
      <c r="E8" s="20" t="s">
        <v>164</v>
      </c>
      <c r="F8" s="17">
        <f>COUNTIF('Raw Data'!AA:AA,"Tidak Pernah")</f>
        <v>23</v>
      </c>
      <c r="G8" s="17">
        <f>COUNTIF('Raw Data'!AA:AA,"Kurang dari/ setidaknya 1 kali per bulan")</f>
        <v>49</v>
      </c>
      <c r="H8" s="17">
        <f>COUNTIF('Raw Data'!AA:AA,"2-5 kali per bulan")</f>
        <v>9</v>
      </c>
      <c r="I8" s="17">
        <f>COUNTIF('Raw Data'!AA:AA,"6-9 kali per bulan")</f>
        <v>2</v>
      </c>
      <c r="J8" s="17">
        <f>COUNTIF('Raw Data'!AA:AA,"&gt; 10 kali per bulan")</f>
        <v>95</v>
      </c>
    </row>
    <row r="9" spans="2:10" x14ac:dyDescent="0.3">
      <c r="B9" s="30"/>
      <c r="C9" s="23"/>
      <c r="E9" s="22"/>
      <c r="F9" s="23"/>
      <c r="G9" s="23"/>
      <c r="H9" s="23"/>
      <c r="I9" s="23"/>
      <c r="J9" s="23"/>
    </row>
    <row r="10" spans="2:10" s="24" customFormat="1" x14ac:dyDescent="0.3"/>
    <row r="12" spans="2:10" ht="28.8" x14ac:dyDescent="0.3">
      <c r="B12" s="38" t="s">
        <v>415</v>
      </c>
      <c r="C12" s="39" t="s">
        <v>416</v>
      </c>
      <c r="E12" s="48" t="s">
        <v>427</v>
      </c>
      <c r="F12" s="49"/>
      <c r="G12" s="50"/>
    </row>
    <row r="13" spans="2:10" x14ac:dyDescent="0.3">
      <c r="B13" s="34" t="s">
        <v>417</v>
      </c>
      <c r="C13" s="35">
        <f>COUNTIF('Raw Data'!P:P,"Bank BNI")</f>
        <v>68</v>
      </c>
      <c r="E13" s="25" t="s">
        <v>434</v>
      </c>
      <c r="F13" s="26" t="s">
        <v>435</v>
      </c>
      <c r="G13" s="26" t="s">
        <v>416</v>
      </c>
    </row>
    <row r="14" spans="2:10" x14ac:dyDescent="0.3">
      <c r="B14" s="34" t="s">
        <v>418</v>
      </c>
      <c r="C14" s="35">
        <f>COUNTIF('Raw Data'!Q:Q,"Bank Mandiri")</f>
        <v>77</v>
      </c>
      <c r="E14" s="20" t="s">
        <v>428</v>
      </c>
      <c r="F14" s="19" t="s">
        <v>158</v>
      </c>
      <c r="G14" s="17">
        <f>COUNTIF('Raw Data'!AB:AB,"Mobile Banking")</f>
        <v>191</v>
      </c>
    </row>
    <row r="15" spans="2:10" x14ac:dyDescent="0.3">
      <c r="B15" s="34" t="s">
        <v>419</v>
      </c>
      <c r="C15" s="35">
        <f>COUNTIF('Raw Data'!R:R,"Bank BCA")</f>
        <v>152</v>
      </c>
      <c r="E15" s="20" t="s">
        <v>429</v>
      </c>
      <c r="F15" s="19" t="s">
        <v>158</v>
      </c>
      <c r="G15" s="17">
        <f>COUNTIF('Raw Data'!AC:AC,"Mobile Banking")</f>
        <v>167</v>
      </c>
    </row>
    <row r="16" spans="2:10" ht="28.8" x14ac:dyDescent="0.3">
      <c r="B16" s="34" t="s">
        <v>420</v>
      </c>
      <c r="C16" s="35">
        <f>COUNTIF('Raw Data'!S:S,"Bank CIMB Niaga")</f>
        <v>13</v>
      </c>
      <c r="E16" s="18" t="s">
        <v>430</v>
      </c>
      <c r="F16" s="19" t="s">
        <v>158</v>
      </c>
      <c r="G16" s="17">
        <f>COUNTIF('Raw Data'!AD:AD,"Mobile Banking")</f>
        <v>205</v>
      </c>
    </row>
    <row r="17" spans="2:7" x14ac:dyDescent="0.3">
      <c r="B17" s="34" t="s">
        <v>423</v>
      </c>
      <c r="C17" s="35">
        <f>COUNTIF('Raw Data'!T:T,"Bank BRI")</f>
        <v>39</v>
      </c>
      <c r="E17" s="18" t="s">
        <v>431</v>
      </c>
      <c r="F17" s="19" t="s">
        <v>158</v>
      </c>
      <c r="G17" s="17">
        <f>COUNTIF('Raw Data'!AE:AE,"Mobile Banking")</f>
        <v>189</v>
      </c>
    </row>
    <row r="18" spans="2:7" ht="28.8" x14ac:dyDescent="0.3">
      <c r="B18" s="34" t="s">
        <v>421</v>
      </c>
      <c r="C18" s="35">
        <f>COUNTIF('Raw Data'!U:U,"Bank BTN")</f>
        <v>3</v>
      </c>
      <c r="E18" s="18" t="s">
        <v>432</v>
      </c>
      <c r="F18" s="19" t="s">
        <v>158</v>
      </c>
      <c r="G18" s="17">
        <f>COUNTIF('Raw Data'!AF:AF,"Mobile Banking")</f>
        <v>193</v>
      </c>
    </row>
    <row r="19" spans="2:7" x14ac:dyDescent="0.3">
      <c r="B19" s="34" t="s">
        <v>422</v>
      </c>
      <c r="C19" s="35">
        <f>COUNTIF('Raw Data'!V:V,"Bank Permata")</f>
        <v>9</v>
      </c>
      <c r="E19" s="18" t="s">
        <v>433</v>
      </c>
      <c r="F19" s="19" t="s">
        <v>158</v>
      </c>
      <c r="G19" s="17">
        <f>COUNTIF('Raw Data'!AG:AG,"Mobile Banking")</f>
        <v>174</v>
      </c>
    </row>
    <row r="20" spans="2:7" x14ac:dyDescent="0.3">
      <c r="B20" s="16"/>
      <c r="C20" s="23"/>
      <c r="E20" s="30"/>
      <c r="F20" s="16"/>
    </row>
    <row r="21" spans="2:7" s="24" customFormat="1" x14ac:dyDescent="0.3"/>
    <row r="23" spans="2:7" ht="28.8" customHeight="1" x14ac:dyDescent="0.3">
      <c r="B23" s="43" t="s">
        <v>439</v>
      </c>
      <c r="C23" s="43"/>
      <c r="D23" s="29"/>
      <c r="E23" s="51" t="s">
        <v>438</v>
      </c>
      <c r="F23" s="51"/>
    </row>
    <row r="24" spans="2:7" x14ac:dyDescent="0.3">
      <c r="B24" s="38" t="s">
        <v>437</v>
      </c>
      <c r="C24" s="38" t="s">
        <v>416</v>
      </c>
      <c r="D24" s="29"/>
      <c r="E24" s="38" t="s">
        <v>440</v>
      </c>
      <c r="F24" s="39" t="s">
        <v>416</v>
      </c>
    </row>
    <row r="25" spans="2:7" x14ac:dyDescent="0.3">
      <c r="B25" s="40" t="s">
        <v>436</v>
      </c>
      <c r="C25" s="35">
        <f>COUNTIF('Raw Data'!AL:AL,"Gopay")</f>
        <v>207</v>
      </c>
      <c r="E25" s="41" t="s">
        <v>174</v>
      </c>
      <c r="F25" s="35">
        <f>COUNTIF('Raw Data'!BB:BB,"Pembelian delivery makanan")</f>
        <v>181</v>
      </c>
    </row>
    <row r="26" spans="2:7" x14ac:dyDescent="0.3">
      <c r="B26" s="41" t="s">
        <v>167</v>
      </c>
      <c r="C26" s="35">
        <f>COUNTIF('Raw Data'!AM:AM,"ShopeePay")</f>
        <v>158</v>
      </c>
      <c r="D26">
        <f xml:space="preserve"> 158/277 *100</f>
        <v>57.039711191335741</v>
      </c>
      <c r="E26" s="41" t="s">
        <v>175</v>
      </c>
      <c r="F26" s="35">
        <f>COUNTIF('Raw Data'!BC:BC,"Pembayaran transportasi online")</f>
        <v>170</v>
      </c>
    </row>
    <row r="27" spans="2:7" x14ac:dyDescent="0.3">
      <c r="B27" s="41" t="s">
        <v>168</v>
      </c>
      <c r="C27" s="35">
        <f>COUNTIF('Raw Data'!AN:AN,"OVO")</f>
        <v>170</v>
      </c>
      <c r="E27" s="41" t="s">
        <v>176</v>
      </c>
      <c r="F27" s="35">
        <f>COUNTIF('Raw Data'!BD:BD,"Pembayaran e-commerce")</f>
        <v>163</v>
      </c>
    </row>
    <row r="28" spans="2:7" x14ac:dyDescent="0.3">
      <c r="B28" s="41" t="s">
        <v>232</v>
      </c>
      <c r="C28" s="35">
        <f>COUNTIF('Raw Data'!AO:AO,"Dana")</f>
        <v>90</v>
      </c>
      <c r="E28" s="41" t="s">
        <v>177</v>
      </c>
      <c r="F28" s="35">
        <f>COUNTIF('Raw Data'!BE:BE,"Pembayaran di restauran/ cafe")</f>
        <v>127</v>
      </c>
    </row>
    <row r="29" spans="2:7" x14ac:dyDescent="0.3">
      <c r="B29" s="41" t="s">
        <v>169</v>
      </c>
      <c r="C29" s="35">
        <f>COUNTIF('Raw Data'!AP:AP,"eMoney Mandiri")</f>
        <v>87</v>
      </c>
      <c r="E29" s="41" t="s">
        <v>260</v>
      </c>
      <c r="F29" s="35">
        <f>COUNTIF('Raw Data'!BF:BF,"Pembelian pulsa")</f>
        <v>121</v>
      </c>
    </row>
    <row r="30" spans="2:7" x14ac:dyDescent="0.3">
      <c r="B30" s="41" t="s">
        <v>275</v>
      </c>
      <c r="C30" s="35">
        <f>COUNTIF('Raw Data'!AQ:AQ,"Flazz BCA")</f>
        <v>77</v>
      </c>
      <c r="E30" s="41" t="s">
        <v>178</v>
      </c>
      <c r="F30" s="35">
        <f>COUNTIF('Raw Data'!BG:BG,"Pembayaran tol")</f>
        <v>127</v>
      </c>
    </row>
    <row r="31" spans="2:7" x14ac:dyDescent="0.3">
      <c r="B31" s="41" t="s">
        <v>233</v>
      </c>
      <c r="C31" s="35">
        <f>COUNTIF('Raw Data'!AR:AR,"LinkAja")</f>
        <v>45</v>
      </c>
      <c r="E31" s="41" t="s">
        <v>179</v>
      </c>
      <c r="F31" s="35">
        <f>COUNTIF('Raw Data'!BH:BH,"Pembayaran di minimarket")</f>
        <v>99</v>
      </c>
    </row>
    <row r="32" spans="2:7" x14ac:dyDescent="0.3">
      <c r="B32" s="41" t="s">
        <v>295</v>
      </c>
      <c r="C32" s="35">
        <f>COUNTIF('Raw Data'!AT:AT,"Brizzi")</f>
        <v>13</v>
      </c>
      <c r="E32" s="41" t="s">
        <v>180</v>
      </c>
      <c r="F32" s="35">
        <f>COUNTIF('Raw Data'!BI:BI,"Pembayaran tiket parkir")</f>
        <v>98</v>
      </c>
    </row>
    <row r="33" spans="2:6" x14ac:dyDescent="0.3">
      <c r="B33" s="41" t="s">
        <v>349</v>
      </c>
      <c r="C33" s="35">
        <f>COUNTIF('Raw Data'!AU:AU,"JakCard")</f>
        <v>4</v>
      </c>
      <c r="E33" s="41" t="s">
        <v>247</v>
      </c>
      <c r="F33" s="35">
        <f>COUNTIF('Raw Data'!BJ:BJ,"Pembayaran transportasi umum")</f>
        <v>82</v>
      </c>
    </row>
    <row r="34" spans="2:6" x14ac:dyDescent="0.3">
      <c r="B34" s="41" t="s">
        <v>285</v>
      </c>
      <c r="C34" s="35">
        <f>COUNTIF('Raw Data'!AV:AV,"iSaku")</f>
        <v>5</v>
      </c>
      <c r="E34" s="34" t="s">
        <v>181</v>
      </c>
      <c r="F34" s="35">
        <f>COUNTIF('Raw Data'!BK:BK,"Pembayaran utilitas (PLN")</f>
        <v>56</v>
      </c>
    </row>
    <row r="35" spans="2:6" x14ac:dyDescent="0.3">
      <c r="B35" s="41" t="s">
        <v>300</v>
      </c>
      <c r="C35" s="35">
        <f>COUNTIF('Raw Data'!AS:AS,"Tidak Menggunakan eMoney")</f>
        <v>19</v>
      </c>
    </row>
    <row r="36" spans="2:6" x14ac:dyDescent="0.3">
      <c r="B36" s="22"/>
      <c r="C36" s="23"/>
    </row>
    <row r="37" spans="2:6" s="24" customFormat="1" x14ac:dyDescent="0.3"/>
    <row r="39" spans="2:6" x14ac:dyDescent="0.3">
      <c r="B39" s="52" t="s">
        <v>443</v>
      </c>
      <c r="C39" s="52"/>
      <c r="D39" s="29"/>
      <c r="E39" s="52" t="s">
        <v>444</v>
      </c>
      <c r="F39" s="52"/>
    </row>
    <row r="40" spans="2:6" x14ac:dyDescent="0.3">
      <c r="B40" s="38" t="s">
        <v>442</v>
      </c>
      <c r="C40" s="33" t="s">
        <v>416</v>
      </c>
      <c r="D40" s="29"/>
      <c r="E40" s="39" t="s">
        <v>445</v>
      </c>
      <c r="F40" s="39" t="s">
        <v>416</v>
      </c>
    </row>
    <row r="41" spans="2:6" x14ac:dyDescent="0.3">
      <c r="B41" s="34" t="s">
        <v>185</v>
      </c>
      <c r="C41" s="35">
        <f>COUNTIF('Raw Data'!BY:BY,"QRIS")</f>
        <v>210</v>
      </c>
      <c r="E41" s="37" t="s">
        <v>186</v>
      </c>
      <c r="F41" s="35">
        <f>COUNTIF('Raw Data'!CC:CC,"Cafe/ restaurant")</f>
        <v>179</v>
      </c>
    </row>
    <row r="42" spans="2:6" x14ac:dyDescent="0.3">
      <c r="B42" s="34" t="s">
        <v>441</v>
      </c>
      <c r="C42" s="35">
        <f>COUNTIF('Raw Data'!BZ:BZ,"Gopay")</f>
        <v>156</v>
      </c>
      <c r="E42" s="37" t="s">
        <v>187</v>
      </c>
      <c r="F42" s="35">
        <f>COUNTIF('Raw Data'!CD:CD,"Mini market")</f>
        <v>159</v>
      </c>
    </row>
    <row r="43" spans="2:6" x14ac:dyDescent="0.3">
      <c r="B43" s="34" t="s">
        <v>168</v>
      </c>
      <c r="C43" s="35">
        <f>COUNTIF('Raw Data'!CA:CA,"OVO")</f>
        <v>120</v>
      </c>
      <c r="E43" s="37" t="s">
        <v>188</v>
      </c>
      <c r="F43" s="35">
        <f>COUNTIF('Raw Data'!CE:CE,"Supermarket/ Mall")</f>
        <v>130</v>
      </c>
    </row>
    <row r="44" spans="2:6" ht="28.8" x14ac:dyDescent="0.3">
      <c r="B44" s="34" t="s">
        <v>233</v>
      </c>
      <c r="C44" s="35">
        <f>COUNTIF('Raw Data'!CB:CB,"LinkAja")</f>
        <v>25</v>
      </c>
      <c r="E44" s="37" t="s">
        <v>189</v>
      </c>
      <c r="F44" s="35">
        <f>COUNTIF('Raw Data'!CF:CF,"Tempat hiburan/ rekreasi (seperti bioskop")</f>
        <v>109</v>
      </c>
    </row>
    <row r="45" spans="2:6" ht="28.8" x14ac:dyDescent="0.3">
      <c r="E45" s="37" t="s">
        <v>236</v>
      </c>
      <c r="F45" s="35">
        <f>COUNTIF('Raw Data'!CG:CG,"Pedagang kaki lima / warung-warung pinggir jalan")</f>
        <v>100</v>
      </c>
    </row>
    <row r="46" spans="2:6" x14ac:dyDescent="0.3">
      <c r="E46" s="37" t="s">
        <v>237</v>
      </c>
      <c r="F46" s="35">
        <f>COUNTIF('Raw Data'!CH:CH,"Pasar tradisional")</f>
        <v>31</v>
      </c>
    </row>
    <row r="47" spans="2:6" x14ac:dyDescent="0.3">
      <c r="E47" s="30"/>
      <c r="F47" s="23"/>
    </row>
    <row r="48" spans="2:6" s="24" customFormat="1" x14ac:dyDescent="0.3"/>
    <row r="50" spans="2:7" ht="30" customHeight="1" x14ac:dyDescent="0.3">
      <c r="B50" s="43" t="s">
        <v>448</v>
      </c>
      <c r="C50" s="43"/>
      <c r="E50" s="43" t="s">
        <v>446</v>
      </c>
      <c r="F50" s="43"/>
      <c r="G50" s="43"/>
    </row>
    <row r="51" spans="2:7" ht="30" customHeight="1" x14ac:dyDescent="0.3">
      <c r="B51" s="39" t="s">
        <v>453</v>
      </c>
      <c r="C51" s="39" t="s">
        <v>416</v>
      </c>
      <c r="E51" s="43" t="s">
        <v>447</v>
      </c>
      <c r="F51" s="43"/>
      <c r="G51" s="39" t="s">
        <v>416</v>
      </c>
    </row>
    <row r="52" spans="2:7" ht="30" customHeight="1" x14ac:dyDescent="0.3">
      <c r="B52" s="42" t="s">
        <v>195</v>
      </c>
      <c r="C52" s="35">
        <f>COUNTIF('Raw Data'!DM:DM,"Shopee")</f>
        <v>215</v>
      </c>
      <c r="E52" s="44" t="s">
        <v>216</v>
      </c>
      <c r="F52" s="44"/>
      <c r="G52" s="35">
        <f>COUNTIF('Raw Data'!CJ:CJ,"Membeli makanan dan minuman secara online")</f>
        <v>84</v>
      </c>
    </row>
    <row r="53" spans="2:7" ht="30" customHeight="1" x14ac:dyDescent="0.3">
      <c r="B53" s="34" t="s">
        <v>196</v>
      </c>
      <c r="C53" s="35">
        <f>COUNTIF('Raw Data'!DN:DN,"Gojek (GoFood")</f>
        <v>192</v>
      </c>
      <c r="E53" s="44" t="s">
        <v>263</v>
      </c>
      <c r="F53" s="44"/>
      <c r="G53" s="35">
        <f>COUNTIF('Raw Data'!CK:CK,"Belanja fashion &amp; mode secara online")</f>
        <v>75</v>
      </c>
    </row>
    <row r="54" spans="2:7" ht="30" customHeight="1" x14ac:dyDescent="0.3">
      <c r="B54" s="34" t="s">
        <v>218</v>
      </c>
      <c r="C54" s="35">
        <f>COUNTIF('Raw Data'!DO:DO,"Tokopedia")</f>
        <v>186</v>
      </c>
      <c r="E54" s="44" t="s">
        <v>270</v>
      </c>
      <c r="F54" s="44"/>
      <c r="G54" s="35">
        <f>COUNTIF('Raw Data'!CL:CL,"Pembelian pulsa secara online")</f>
        <v>50</v>
      </c>
    </row>
    <row r="55" spans="2:7" ht="30" customHeight="1" x14ac:dyDescent="0.3">
      <c r="B55" s="34" t="s">
        <v>197</v>
      </c>
      <c r="C55" s="35">
        <f>COUNTIF('Raw Data'!DP:DP,"Grab (GrabFood")</f>
        <v>111</v>
      </c>
      <c r="E55" s="44" t="s">
        <v>289</v>
      </c>
      <c r="F55" s="44"/>
      <c r="G55" s="35">
        <f>COUNTIF('Raw Data'!CM:CM,"Belanja groceries / keperluan sehari-hari secara online")</f>
        <v>43</v>
      </c>
    </row>
    <row r="56" spans="2:7" ht="30" customHeight="1" x14ac:dyDescent="0.3">
      <c r="B56" s="34" t="s">
        <v>297</v>
      </c>
      <c r="C56" s="35">
        <f>COUNTIF('Raw Data'!DQ:DQ,"Traveloka")</f>
        <v>37</v>
      </c>
      <c r="E56" s="44" t="s">
        <v>291</v>
      </c>
      <c r="F56" s="44"/>
      <c r="G56" s="35">
        <f>COUNTIF('Raw Data'!CN:CN,"Belanja kosmetik &amp; alat kecantikan/ perawatan badan secara online")</f>
        <v>41</v>
      </c>
    </row>
    <row r="57" spans="2:7" ht="30" customHeight="1" x14ac:dyDescent="0.3">
      <c r="B57" s="34" t="s">
        <v>293</v>
      </c>
      <c r="C57" s="35">
        <f>COUNTIF('Raw Data'!DR:DR,"Lazada")</f>
        <v>30</v>
      </c>
      <c r="E57" s="44" t="s">
        <v>264</v>
      </c>
      <c r="F57" s="44"/>
      <c r="G57" s="35">
        <f>COUNTIF('Raw Data'!CO:CO,"Belanja buku")</f>
        <v>43</v>
      </c>
    </row>
    <row r="58" spans="2:7" ht="30" customHeight="1" x14ac:dyDescent="0.3">
      <c r="B58" s="34" t="s">
        <v>219</v>
      </c>
      <c r="C58" s="35">
        <f>COUNTIF('Raw Data'!DS:DS,"Tiket.com")</f>
        <v>24</v>
      </c>
      <c r="E58" s="44" t="s">
        <v>217</v>
      </c>
      <c r="F58" s="44"/>
      <c r="G58" s="35">
        <f>COUNTIF('Raw Data'!CP:CP,"Booking transportasi jarak jauh kereta api/ pesawat secara online")</f>
        <v>33</v>
      </c>
    </row>
    <row r="59" spans="2:7" ht="30" customHeight="1" x14ac:dyDescent="0.3">
      <c r="B59" s="34" t="s">
        <v>239</v>
      </c>
      <c r="C59" s="35">
        <f>COUNTIF('Raw Data'!DT:DT,"Bukalapak")</f>
        <v>21</v>
      </c>
      <c r="E59" s="44" t="s">
        <v>286</v>
      </c>
      <c r="F59" s="44"/>
      <c r="G59" s="35">
        <f>COUNTIF('Raw Data'!CQ:CQ,"Booking Hotel secara online")</f>
        <v>21</v>
      </c>
    </row>
    <row r="60" spans="2:7" ht="30" customHeight="1" x14ac:dyDescent="0.3">
      <c r="B60" s="34" t="s">
        <v>306</v>
      </c>
      <c r="C60" s="35">
        <f>COUNTIF('Raw Data'!DU:DU,"Blibli")</f>
        <v>16</v>
      </c>
      <c r="E60" s="44" t="s">
        <v>271</v>
      </c>
      <c r="F60" s="44"/>
      <c r="G60" s="35">
        <f>COUNTIF('Raw Data'!CR:CR,"Belanja handphone")</f>
        <v>9</v>
      </c>
    </row>
    <row r="61" spans="2:7" ht="30" customHeight="1" x14ac:dyDescent="0.3">
      <c r="B61" s="34" t="s">
        <v>342</v>
      </c>
      <c r="C61" s="35">
        <f>COUNTIF('Raw Data'!DV:DV,"JD.id")</f>
        <v>6</v>
      </c>
      <c r="E61" s="44" t="s">
        <v>272</v>
      </c>
      <c r="F61" s="44"/>
      <c r="G61" s="35">
        <f>COUNTIF('Raw Data'!CS:CS,"laptop/ komputer secara online")</f>
        <v>9</v>
      </c>
    </row>
    <row r="62" spans="2:7" ht="30" customHeight="1" x14ac:dyDescent="0.3">
      <c r="B62" s="34" t="s">
        <v>391</v>
      </c>
      <c r="C62" s="35">
        <f>COUNTIF('Raw Data'!DW:DW,"Zalora")</f>
        <v>2</v>
      </c>
    </row>
    <row r="63" spans="2:7" ht="30" customHeight="1" x14ac:dyDescent="0.3">
      <c r="B63" s="34" t="s">
        <v>313</v>
      </c>
      <c r="C63" s="35">
        <f>COUNTIF('Raw Data'!DX:DX,"Tiktok")</f>
        <v>1</v>
      </c>
    </row>
    <row r="65" spans="2:7" ht="21" customHeight="1" x14ac:dyDescent="0.3">
      <c r="B65" s="43" t="s">
        <v>452</v>
      </c>
      <c r="C65" s="43"/>
      <c r="D65" s="29"/>
      <c r="E65" s="43" t="s">
        <v>450</v>
      </c>
      <c r="F65" s="43"/>
      <c r="G65" s="43"/>
    </row>
    <row r="66" spans="2:7" ht="19.2" customHeight="1" x14ac:dyDescent="0.3">
      <c r="B66" s="39" t="s">
        <v>449</v>
      </c>
      <c r="C66" s="39" t="s">
        <v>416</v>
      </c>
      <c r="D66" s="29"/>
      <c r="E66" s="43" t="s">
        <v>451</v>
      </c>
      <c r="F66" s="43"/>
      <c r="G66" s="39" t="s">
        <v>416</v>
      </c>
    </row>
    <row r="67" spans="2:7" ht="34.950000000000003" customHeight="1" x14ac:dyDescent="0.3">
      <c r="B67" s="41" t="s">
        <v>221</v>
      </c>
      <c r="C67" s="35">
        <f>COUNTIF('Raw Data'!DZ:DZ,"Dapat memilih barang langsung")</f>
        <v>201</v>
      </c>
      <c r="E67" s="44" t="s">
        <v>201</v>
      </c>
      <c r="F67" s="44"/>
      <c r="G67" s="35">
        <f>COUNTIF('Raw Data'!EO:EO,"Barang yang diperoleh tidak sesuai dengan spesifikasi/ tampilan di situs")</f>
        <v>163</v>
      </c>
    </row>
    <row r="68" spans="2:7" ht="34.950000000000003" customHeight="1" x14ac:dyDescent="0.3">
      <c r="B68" s="41" t="s">
        <v>199</v>
      </c>
      <c r="C68" s="35">
        <f>COUNTIF('Raw Data'!EA:EA,"Dapat mengecek keaslian dan kualitas Lebih aman")</f>
        <v>189</v>
      </c>
      <c r="E68" s="44" t="s">
        <v>240</v>
      </c>
      <c r="F68" s="44"/>
      <c r="G68" s="35">
        <f>COUNTIF('Raw Data'!EP:EP,"Barang rusak/ salah tetapi tidak dapat dikembalikan")</f>
        <v>73</v>
      </c>
    </row>
    <row r="69" spans="2:7" ht="46.8" customHeight="1" x14ac:dyDescent="0.3">
      <c r="B69" s="41" t="s">
        <v>252</v>
      </c>
      <c r="C69" s="35">
        <f>COUNTIF('Raw Data'!EB:EB,"Langsung dapat membawa pulang barang dan menggunakannya")</f>
        <v>117</v>
      </c>
      <c r="E69" s="44" t="s">
        <v>241</v>
      </c>
      <c r="F69" s="44"/>
      <c r="G69" s="35">
        <f>COUNTIF('Raw Data'!EQ:EQ,"Pembayaran sudah dilakukan; barang tidak tersedia")</f>
        <v>87</v>
      </c>
    </row>
    <row r="70" spans="2:7" ht="34.950000000000003" customHeight="1" x14ac:dyDescent="0.3">
      <c r="B70" s="41" t="s">
        <v>222</v>
      </c>
      <c r="C70" s="35">
        <f>COUNTIF('Raw Data'!EC:EC,"Sambil jalan-jalan")</f>
        <v>122</v>
      </c>
      <c r="E70" s="44" t="s">
        <v>277</v>
      </c>
      <c r="F70" s="44"/>
      <c r="G70" s="35">
        <f>COUNTIF('Raw Data'!ER:ER,"Jumlah barang yang diterima kurang")</f>
        <v>47</v>
      </c>
    </row>
    <row r="71" spans="2:7" ht="34.950000000000003" customHeight="1" x14ac:dyDescent="0.3">
      <c r="B71" s="41" t="s">
        <v>223</v>
      </c>
      <c r="C71" s="35">
        <f>COUNTIF('Raw Data'!ED:ED,"Tidak perlu mengeluarkan biaya pengiriman")</f>
        <v>98</v>
      </c>
      <c r="E71" s="44" t="s">
        <v>202</v>
      </c>
      <c r="F71" s="44"/>
      <c r="G71" s="35">
        <f>COUNTIF('Raw Data'!ES:ES,"Pembayaran telah dilakukan tetapi tidak terdeteksi/ terkonfirmasi")</f>
        <v>30</v>
      </c>
    </row>
    <row r="72" spans="2:7" ht="34.950000000000003" customHeight="1" x14ac:dyDescent="0.3">
      <c r="B72" s="41" t="s">
        <v>265</v>
      </c>
      <c r="C72" s="35">
        <f>COUNTIF('Raw Data'!EE:EE,"Lebih murah")</f>
        <v>43</v>
      </c>
      <c r="E72" s="44" t="s">
        <v>256</v>
      </c>
      <c r="F72" s="44"/>
      <c r="G72" s="35">
        <f>COUNTIF('Raw Data'!ET:ET,"Saldo eMoney/ eWallet berkurang tanpa melakukan transaksi")</f>
        <v>13</v>
      </c>
    </row>
    <row r="73" spans="2:7" ht="46.2" customHeight="1" x14ac:dyDescent="0.3">
      <c r="B73" s="41" t="s">
        <v>253</v>
      </c>
      <c r="C73" s="35">
        <f>COUNTIF('Raw Data'!EF:EF,"Tidak Familiar dengan aplikasi online untuk berbelanja atau memesan tiket")</f>
        <v>9</v>
      </c>
    </row>
    <row r="75" spans="2:7" s="24" customFormat="1" x14ac:dyDescent="0.3"/>
  </sheetData>
  <mergeCells count="28">
    <mergeCell ref="B50:C50"/>
    <mergeCell ref="E58:F58"/>
    <mergeCell ref="E59:F59"/>
    <mergeCell ref="E60:F60"/>
    <mergeCell ref="E61:F61"/>
    <mergeCell ref="E50:G50"/>
    <mergeCell ref="E51:F51"/>
    <mergeCell ref="E52:F52"/>
    <mergeCell ref="E53:F53"/>
    <mergeCell ref="E54:F54"/>
    <mergeCell ref="E55:F55"/>
    <mergeCell ref="E56:F56"/>
    <mergeCell ref="E57:F57"/>
    <mergeCell ref="E2:J2"/>
    <mergeCell ref="E12:G12"/>
    <mergeCell ref="B23:C23"/>
    <mergeCell ref="E23:F23"/>
    <mergeCell ref="B39:C39"/>
    <mergeCell ref="E39:F39"/>
    <mergeCell ref="B65:C65"/>
    <mergeCell ref="E69:F69"/>
    <mergeCell ref="E70:F70"/>
    <mergeCell ref="E71:F71"/>
    <mergeCell ref="E72:F72"/>
    <mergeCell ref="E65:G65"/>
    <mergeCell ref="E66:F66"/>
    <mergeCell ref="E67:F67"/>
    <mergeCell ref="E68:F68"/>
  </mergeCells>
  <pageMargins left="0.7" right="0.7" top="0.75" bottom="0.75" header="0.3" footer="0.3"/>
  <pageSetup scale="62" fitToWidth="0" fitToHeight="0" orientation="portrait" r:id="rId1"/>
  <ignoredErrors>
    <ignoredError sqref="G4 G6:J6 F2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G J V 8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M x x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c Y l X K I p H u A 4 A A A A R A A A A E w A c A E Z v c m 1 1 b G F z L 1 N l Y 3 R p b 2 4 x L m 0 g o h g A K K A U A A A A A A A A A A A A A A A A A A A A A A A A A A A A K 0 5 N L s n M z 1 M I h t C G 1 g B Q S w E C L Q A U A A I A C A D M c Y l X x y h B x 6 U A A A D 2 A A A A E g A A A A A A A A A A A A A A A A A A A A A A Q 2 9 u Z m l n L 1 B h Y 2 t h Z 2 U u e G 1 s U E s B A i 0 A F A A C A A g A z H G J V w / K 6 a u k A A A A 6 Q A A A B M A A A A A A A A A A A A A A A A A 8 Q A A A F t D b 2 5 0 Z W 5 0 X 1 R 5 c G V z X S 5 4 b W x Q S w E C L Q A U A A I A C A D M c Y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5 P l t 3 t M Q U i H z I G R 7 3 r h Y A A A A A A C A A A A A A A Q Z g A A A A E A A C A A A A C B / V C 4 4 9 A j 4 T T w R M 7 O I T R + m S o 4 r 0 g y 8 5 J O 2 e W h h n 3 I x w A A A A A O g A A A A A I A A C A A A A C u 8 3 O g C G X e t e i 0 V d P j t g w h Q H n 4 8 s 2 R X Z C L e S S C X G D q 8 V A A A A D 7 W G P c g M N / k w o 6 R c J F t / + 1 i B o r 1 Q Y a x V P b M I T z L B b x f X T 0 Y R H Q U n d G H k P T k s Z i c j g h k 1 I u X w 3 v H d a r g 3 w / E r 3 C F 9 u U j C M D L p h 6 6 T D u x I q d s E A A A A B 2 u l p y 7 / j 0 I w P e A C H q S u R h i P 6 C d g j / U C c y M e X W Z F 5 m y m P 0 a I b 3 c a m S 7 R f Z + U 1 6 i v 6 y S 3 Y B 7 m + b J R s f N M n X 2 p R e < / D a t a M a s h u p > 
</file>

<file path=customXml/itemProps1.xml><?xml version="1.0" encoding="utf-8"?>
<ds:datastoreItem xmlns:ds="http://schemas.openxmlformats.org/officeDocument/2006/customXml" ds:itemID="{A746ADE7-6ECB-49FF-A186-7C77D4D84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Rangkuman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Erwan Sitorus</cp:lastModifiedBy>
  <dcterms:created xsi:type="dcterms:W3CDTF">2023-12-01T09:58:34Z</dcterms:created>
  <dcterms:modified xsi:type="dcterms:W3CDTF">2023-12-22T13:05:07Z</dcterms:modified>
</cp:coreProperties>
</file>