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485" activeTab="5"/>
  </bookViews>
  <sheets>
    <sheet name="JO13" sheetId="1" r:id="rId1"/>
    <sheet name="JO12" sheetId="2" r:id="rId2"/>
    <sheet name="JO11" sheetId="3" r:id="rId3"/>
    <sheet name="JO10" sheetId="4" r:id="rId4"/>
    <sheet name="JO9" sheetId="5" r:id="rId5"/>
    <sheet name="JO8" sheetId="6" r:id="rId6"/>
    <sheet name="MINI'S" sheetId="8" r:id="rId7"/>
    <sheet name="ZAAL HUUR" sheetId="9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I42" i="9" l="1"/>
  <c r="E9" i="11" l="1"/>
  <c r="E8" i="11"/>
  <c r="C8" i="11"/>
  <c r="F13" i="6"/>
  <c r="D14" i="5"/>
  <c r="D12" i="4"/>
  <c r="E12" i="3"/>
  <c r="C13" i="2"/>
  <c r="F13" i="1"/>
  <c r="A8" i="11"/>
  <c r="F11" i="6"/>
  <c r="F11" i="1"/>
  <c r="I70" i="9" l="1"/>
  <c r="I61" i="9"/>
  <c r="I52" i="9"/>
  <c r="I36" i="9"/>
  <c r="I28" i="9"/>
  <c r="I19" i="9"/>
  <c r="I9" i="9" l="1"/>
  <c r="I79" i="9" s="1"/>
  <c r="E79" i="9"/>
</calcChain>
</file>

<file path=xl/sharedStrings.xml><?xml version="1.0" encoding="utf-8"?>
<sst xmlns="http://schemas.openxmlformats.org/spreadsheetml/2006/main" count="304" uniqueCount="161">
  <si>
    <t>JO13</t>
  </si>
  <si>
    <t>1e klasse</t>
  </si>
  <si>
    <t>2e klasse</t>
  </si>
  <si>
    <t>3e klasse</t>
  </si>
  <si>
    <t>Twedo JO13-1</t>
  </si>
  <si>
    <t>vv Raptim JO13-1</t>
  </si>
  <si>
    <t>vv Raptim JO13-3</t>
  </si>
  <si>
    <t>NKVV Protos JO13-2</t>
  </si>
  <si>
    <t>Twedo JO13-2</t>
  </si>
  <si>
    <t>vv Raptim JO13-2</t>
  </si>
  <si>
    <t>vv Raptim JO13-4</t>
  </si>
  <si>
    <t>SC Erica JO13-1</t>
  </si>
  <si>
    <t>Germanicus-CSVC JO13-1</t>
  </si>
  <si>
    <t>vv Raptim JO13-5</t>
  </si>
  <si>
    <t>Dalen-DSC JO13-4</t>
  </si>
  <si>
    <t>SC Erica JO13-2</t>
  </si>
  <si>
    <t>Germanicus-CSVC JO13-2</t>
  </si>
  <si>
    <t>vv Raptim JO13-6</t>
  </si>
  <si>
    <t>Dalen-DSC JO13-1</t>
  </si>
  <si>
    <t>Dalen-DSC JO13-2</t>
  </si>
  <si>
    <t>Twedo JO13-3</t>
  </si>
  <si>
    <t>SVV'04 JO13-2</t>
  </si>
  <si>
    <t>Twedo JO13-4</t>
  </si>
  <si>
    <t>Sweel JO13-1</t>
  </si>
  <si>
    <t>NKVV Protos JO13-1</t>
  </si>
  <si>
    <t>SVV'04 JO13-1</t>
  </si>
  <si>
    <t>Sweel JO13-2</t>
  </si>
  <si>
    <t>Germanicus-CSVC JO13-3</t>
  </si>
  <si>
    <t>Germanicus-CSVC JO13-4</t>
  </si>
  <si>
    <t>Vios JO13-1</t>
  </si>
  <si>
    <t>Vios JO13-2</t>
  </si>
  <si>
    <t>Dalen-DSC JO13-3</t>
  </si>
  <si>
    <t>JO12</t>
  </si>
  <si>
    <t>Twedo JO12-1</t>
  </si>
  <si>
    <t>Vios JO12-1</t>
  </si>
  <si>
    <t>Dalen-DSC JO12-1</t>
  </si>
  <si>
    <t>KSC JO12-1</t>
  </si>
  <si>
    <t>KSC JO12-2</t>
  </si>
  <si>
    <t>Dalen-DSC JO12-2</t>
  </si>
  <si>
    <t>Sleen JO12-1</t>
  </si>
  <si>
    <t>JO11</t>
  </si>
  <si>
    <t>vv Raptim JO11-1</t>
  </si>
  <si>
    <t>Twedo JO11-1</t>
  </si>
  <si>
    <t>Twedo JO11-2</t>
  </si>
  <si>
    <t>vv Raptim JO11-2</t>
  </si>
  <si>
    <t>vv Raptim JO11-3</t>
  </si>
  <si>
    <t>Twedo JO11-3</t>
  </si>
  <si>
    <t>Twedo JO11-4</t>
  </si>
  <si>
    <t>Dalen-DSC JO11-1</t>
  </si>
  <si>
    <t>SC Erica JO11-1</t>
  </si>
  <si>
    <t>Germanicus-CSVC JO11-2</t>
  </si>
  <si>
    <t>Sleen JO11-1</t>
  </si>
  <si>
    <t>SC Erica JO11-2</t>
  </si>
  <si>
    <t>Sweel JO11-1</t>
  </si>
  <si>
    <t>Dalen-DSC JO11-2</t>
  </si>
  <si>
    <t>Sleen JO11-2</t>
  </si>
  <si>
    <t>JO10</t>
  </si>
  <si>
    <t>vv Raptim JO10-1</t>
  </si>
  <si>
    <t>vv Raptim JO10-2</t>
  </si>
  <si>
    <t>vv Raptim JO10-3</t>
  </si>
  <si>
    <t>NKVV Protos JO10-1</t>
  </si>
  <si>
    <t>Dalen-DSC JO10-1</t>
  </si>
  <si>
    <t>Germanicus-CSVC JO10-1</t>
  </si>
  <si>
    <t>vv Raptim JO10-4</t>
  </si>
  <si>
    <t>SVV'04 JO10-1</t>
  </si>
  <si>
    <t>Sweel JO10-1</t>
  </si>
  <si>
    <t>Germanicus-CSVC JO10-2</t>
  </si>
  <si>
    <t>VIOS JO10-1</t>
  </si>
  <si>
    <t>KSC JO10-1</t>
  </si>
  <si>
    <t>Dalen-DSC JO10-2</t>
  </si>
  <si>
    <t>Dalen-DSC JO10-3</t>
  </si>
  <si>
    <t>JO9</t>
  </si>
  <si>
    <t>hoofdklasse</t>
  </si>
  <si>
    <t>Twedo JO9-1</t>
  </si>
  <si>
    <t>vv Raptim JO9-1</t>
  </si>
  <si>
    <t>vv Raptim JO9-2</t>
  </si>
  <si>
    <t>vv Raptim JO9-3</t>
  </si>
  <si>
    <t>Germanicus-CSVC JO9-1</t>
  </si>
  <si>
    <t>Twedo JO9-2</t>
  </si>
  <si>
    <t>Germanicus-CSVC JO9-2</t>
  </si>
  <si>
    <t>SC Erica JO9-2</t>
  </si>
  <si>
    <t>Dalen-DSC JO9-1</t>
  </si>
  <si>
    <t>Dalen-DSC JO9-2</t>
  </si>
  <si>
    <t>SVV'04 JO9-2</t>
  </si>
  <si>
    <t>Dalen-DSC JO9-3</t>
  </si>
  <si>
    <t>KSC JO9-1</t>
  </si>
  <si>
    <t>SVV'04 JO9-1</t>
  </si>
  <si>
    <t>Sweel JO9-1</t>
  </si>
  <si>
    <t>Sleen JO9-1</t>
  </si>
  <si>
    <t>VIOS JO9-1</t>
  </si>
  <si>
    <t>SC Erica JO9-1</t>
  </si>
  <si>
    <t>JO8</t>
  </si>
  <si>
    <t>vv Raptim JO8-1</t>
  </si>
  <si>
    <t>Germanicus-CSVC JO8-1</t>
  </si>
  <si>
    <t>vv Raptim JO8-2</t>
  </si>
  <si>
    <t>vv Raptim JO8-3</t>
  </si>
  <si>
    <t>vv Raptim JO8-4</t>
  </si>
  <si>
    <t>Twedo JO8-1</t>
  </si>
  <si>
    <t>Germanicus-CSVC JO8-2</t>
  </si>
  <si>
    <t>vv Raptim JO8-5</t>
  </si>
  <si>
    <t>Twedo JO8-2</t>
  </si>
  <si>
    <t>SC Erica JO8-1</t>
  </si>
  <si>
    <t>vv Raptim JO8-6</t>
  </si>
  <si>
    <t>Dalen-DSC JO8-1</t>
  </si>
  <si>
    <t>SVV'04 JO8-1</t>
  </si>
  <si>
    <t>Twedo JO8-3</t>
  </si>
  <si>
    <t>Twedo JO8-4</t>
  </si>
  <si>
    <t>Germanicus-CSVC JO8-3</t>
  </si>
  <si>
    <t>SC Erica JO8-2</t>
  </si>
  <si>
    <t>SVV'04 JO8-2</t>
  </si>
  <si>
    <t>VIOS JO9-2</t>
  </si>
  <si>
    <t>Dalen-DSC JO8-2</t>
  </si>
  <si>
    <t>Sweel JO8-2</t>
  </si>
  <si>
    <t>NKVV Protos JO9-1</t>
  </si>
  <si>
    <t>Germanicus-CSVC MO11-1</t>
  </si>
  <si>
    <t>Mini's</t>
  </si>
  <si>
    <t>Germanicus-CSVC</t>
  </si>
  <si>
    <t>vv Raptim MINI I</t>
  </si>
  <si>
    <t>vv Raptim MINI II</t>
  </si>
  <si>
    <t>SVV'04 JO11-1</t>
  </si>
  <si>
    <t>SVV'04 JO11-2</t>
  </si>
  <si>
    <t>Twedo JO8-5</t>
  </si>
  <si>
    <t>SVV'-04 -1</t>
  </si>
  <si>
    <t>Twedo JO11-5</t>
  </si>
  <si>
    <t>Zaal Erica</t>
  </si>
  <si>
    <t>8h45</t>
  </si>
  <si>
    <t>12h45</t>
  </si>
  <si>
    <t>uur</t>
  </si>
  <si>
    <t>Zaal Schoonebeek</t>
  </si>
  <si>
    <t>9 uur</t>
  </si>
  <si>
    <t>17 uur</t>
  </si>
  <si>
    <t>13 uur</t>
  </si>
  <si>
    <t>8.3 uur</t>
  </si>
  <si>
    <t>11.3 uur</t>
  </si>
  <si>
    <t>Zaal Veenoord</t>
  </si>
  <si>
    <t>13.30 uur</t>
  </si>
  <si>
    <t>Zaal Sleen</t>
  </si>
  <si>
    <t>Zaal Schoonoord</t>
  </si>
  <si>
    <t>12 uur</t>
  </si>
  <si>
    <t>Zaal Dalen</t>
  </si>
  <si>
    <t>Totaal</t>
  </si>
  <si>
    <t>minus reserve</t>
  </si>
  <si>
    <t>Poule A</t>
  </si>
  <si>
    <t>Poule B</t>
  </si>
  <si>
    <t>Poule C</t>
  </si>
  <si>
    <t>Poule D</t>
  </si>
  <si>
    <t>Poule E</t>
  </si>
  <si>
    <t>SVV'04 JO12-1</t>
  </si>
  <si>
    <t>SVV'04 JO12-2</t>
  </si>
  <si>
    <t>SC Erica JO12-1</t>
  </si>
  <si>
    <t>Twedo M012-1</t>
  </si>
  <si>
    <t>Twedo M012-2</t>
  </si>
  <si>
    <t>Germanicus-CSVC JO11-1</t>
  </si>
  <si>
    <t>SVV'04 JO10-2</t>
  </si>
  <si>
    <t>NKVV Protos J09-1</t>
  </si>
  <si>
    <t>Zaal Oosterhesselen</t>
  </si>
  <si>
    <t>14 uur</t>
  </si>
  <si>
    <t>Zaal Coevorden Swanenburg</t>
  </si>
  <si>
    <t>Zaal Coevorden Dorstenhal</t>
  </si>
  <si>
    <t>14.30 uur</t>
  </si>
  <si>
    <t>Dalen-DSC JO8-3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</si>
</sst>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 applyAlignment="1">
      <alignment horizontal="right"/>
    </xf>
    <xf numFmtId="14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Alignment="1">
      <alignment horizontal="left"/>
    </xf>
    <xf numFmtId="0" fontId="2" fillId="2" borderId="2" xfId="0" applyFont="1" applyFill="1" applyBorder="1"/>
    <xf numFmtId="0" fontId="0" fillId="0" borderId="0" xfId="0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workbookViewId="0">
      <selection activeCell="F13" sqref="A13:F13"/>
    </sheetView>
  </sheetViews>
  <sheetFormatPr defaultRowHeight="15" x14ac:dyDescent="0.25"/>
  <cols>
    <col min="1" max="2" width="23.42578125" bestFit="1" customWidth="1"/>
    <col min="3" max="3" width="23.42578125" style="15" customWidth="1"/>
    <col min="4" max="5" width="23.42578125" bestFit="1" customWidth="1"/>
    <col min="6" max="6" width="19.28515625" style="18" bestFit="1" customWidth="1"/>
  </cols>
  <sheetData>
    <row r="1" spans="1:6" x14ac:dyDescent="0.25">
      <c r="A1" s="2" t="s">
        <v>0</v>
      </c>
      <c r="B1" s="2" t="s">
        <v>0</v>
      </c>
      <c r="C1" s="12" t="s">
        <v>0</v>
      </c>
      <c r="D1" s="2" t="s">
        <v>0</v>
      </c>
      <c r="E1" s="2" t="s">
        <v>0</v>
      </c>
    </row>
    <row r="2" spans="1:6" x14ac:dyDescent="0.25">
      <c r="A2" s="2" t="s">
        <v>142</v>
      </c>
      <c r="B2" s="2" t="s">
        <v>143</v>
      </c>
      <c r="C2" s="12" t="s">
        <v>144</v>
      </c>
      <c r="D2" s="2" t="s">
        <v>145</v>
      </c>
      <c r="E2" s="2" t="s">
        <v>146</v>
      </c>
    </row>
    <row r="4" spans="1:6" x14ac:dyDescent="0.25">
      <c r="A4" s="5" t="s">
        <v>4</v>
      </c>
      <c r="B4" s="5" t="s">
        <v>8</v>
      </c>
      <c r="C4" s="5" t="s">
        <v>6</v>
      </c>
      <c r="D4" s="5" t="s">
        <v>13</v>
      </c>
      <c r="E4" s="5" t="s">
        <v>17</v>
      </c>
    </row>
    <row r="5" spans="1:6" x14ac:dyDescent="0.25">
      <c r="A5" s="5" t="s">
        <v>5</v>
      </c>
      <c r="B5" s="5" t="s">
        <v>9</v>
      </c>
      <c r="C5" s="5" t="s">
        <v>26</v>
      </c>
      <c r="D5" s="5" t="s">
        <v>20</v>
      </c>
      <c r="E5" s="5" t="s">
        <v>22</v>
      </c>
    </row>
    <row r="6" spans="1:6" x14ac:dyDescent="0.25">
      <c r="A6" s="5" t="s">
        <v>11</v>
      </c>
      <c r="B6" s="5" t="s">
        <v>15</v>
      </c>
      <c r="C6" s="5" t="s">
        <v>16</v>
      </c>
      <c r="D6" s="5" t="s">
        <v>27</v>
      </c>
      <c r="E6" s="5" t="s">
        <v>28</v>
      </c>
    </row>
    <row r="7" spans="1:6" x14ac:dyDescent="0.25">
      <c r="A7" s="5" t="s">
        <v>12</v>
      </c>
      <c r="B7" s="5" t="s">
        <v>19</v>
      </c>
      <c r="C7" s="5" t="s">
        <v>31</v>
      </c>
      <c r="D7" s="5" t="s">
        <v>29</v>
      </c>
      <c r="E7" s="5" t="s">
        <v>30</v>
      </c>
    </row>
    <row r="8" spans="1:6" x14ac:dyDescent="0.25">
      <c r="A8" s="5" t="s">
        <v>18</v>
      </c>
      <c r="B8" s="5" t="s">
        <v>21</v>
      </c>
      <c r="C8" s="5" t="s">
        <v>24</v>
      </c>
      <c r="D8" s="5" t="s">
        <v>7</v>
      </c>
      <c r="E8" s="5" t="s">
        <v>14</v>
      </c>
    </row>
    <row r="9" spans="1:6" x14ac:dyDescent="0.25">
      <c r="A9" s="5" t="s">
        <v>25</v>
      </c>
      <c r="B9" s="5" t="s">
        <v>23</v>
      </c>
      <c r="C9" s="5" t="s">
        <v>10</v>
      </c>
      <c r="D9" s="4"/>
      <c r="E9" s="4"/>
    </row>
    <row r="10" spans="1:6" x14ac:dyDescent="0.25">
      <c r="B10" s="18"/>
      <c r="E10" s="18"/>
    </row>
    <row r="11" spans="1:6" s="15" customFormat="1" x14ac:dyDescent="0.25">
      <c r="A11" s="18">
        <v>6</v>
      </c>
      <c r="B11" s="18">
        <v>6</v>
      </c>
      <c r="C11" s="18">
        <v>6</v>
      </c>
      <c r="D11" s="18">
        <v>5</v>
      </c>
      <c r="E11" s="18">
        <v>5</v>
      </c>
      <c r="F11" s="18">
        <f>SUM(A11:E11)</f>
        <v>28</v>
      </c>
    </row>
    <row r="13" spans="1:6" x14ac:dyDescent="0.25">
      <c r="A13">
        <v>30</v>
      </c>
      <c r="B13">
        <v>30</v>
      </c>
      <c r="C13" s="15">
        <v>30</v>
      </c>
      <c r="D13">
        <v>20</v>
      </c>
      <c r="E13">
        <v>20</v>
      </c>
      <c r="F13" s="18">
        <f>SUM(A13:E13)</f>
        <v>130</v>
      </c>
    </row>
  </sheetData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workbookViewId="0">
      <selection activeCell="C13" sqref="A13:C13"/>
    </sheetView>
  </sheetViews>
  <sheetFormatPr defaultRowHeight="15" x14ac:dyDescent="0.25"/>
  <cols>
    <col min="1" max="2" width="21.7109375" customWidth="1"/>
    <col min="3" max="3" width="18.28515625" bestFit="1" customWidth="1"/>
  </cols>
  <sheetData>
    <row r="1" spans="1:3" x14ac:dyDescent="0.25">
      <c r="A1" s="7" t="s">
        <v>32</v>
      </c>
      <c r="B1" s="7" t="s">
        <v>32</v>
      </c>
    </row>
    <row r="2" spans="1:3" x14ac:dyDescent="0.25">
      <c r="A2" s="7" t="s">
        <v>142</v>
      </c>
      <c r="B2" s="7" t="s">
        <v>143</v>
      </c>
    </row>
    <row r="4" spans="1:3" x14ac:dyDescent="0.25">
      <c r="A4" s="5" t="s">
        <v>33</v>
      </c>
      <c r="B4" s="5" t="s">
        <v>34</v>
      </c>
    </row>
    <row r="5" spans="1:3" x14ac:dyDescent="0.25">
      <c r="A5" s="5" t="s">
        <v>35</v>
      </c>
      <c r="B5" s="5" t="s">
        <v>148</v>
      </c>
    </row>
    <row r="6" spans="1:3" x14ac:dyDescent="0.25">
      <c r="A6" s="5" t="s">
        <v>147</v>
      </c>
      <c r="B6" s="5" t="s">
        <v>37</v>
      </c>
    </row>
    <row r="7" spans="1:3" x14ac:dyDescent="0.25">
      <c r="A7" s="5" t="s">
        <v>36</v>
      </c>
      <c r="B7" s="5" t="s">
        <v>38</v>
      </c>
    </row>
    <row r="8" spans="1:3" x14ac:dyDescent="0.25">
      <c r="A8" s="5" t="s">
        <v>149</v>
      </c>
      <c r="B8" s="33" t="s">
        <v>150</v>
      </c>
    </row>
    <row r="9" spans="1:3" s="15" customFormat="1" x14ac:dyDescent="0.25">
      <c r="A9" s="5" t="s">
        <v>39</v>
      </c>
      <c r="B9" s="33" t="s">
        <v>151</v>
      </c>
    </row>
    <row r="10" spans="1:3" x14ac:dyDescent="0.25">
      <c r="A10" s="6"/>
    </row>
    <row r="11" spans="1:3" x14ac:dyDescent="0.25">
      <c r="A11" s="18">
        <v>6</v>
      </c>
      <c r="B11" s="18">
        <v>6</v>
      </c>
      <c r="C11" s="18">
        <v>12</v>
      </c>
    </row>
    <row r="13" spans="1:3" x14ac:dyDescent="0.25">
      <c r="A13">
        <v>30</v>
      </c>
      <c r="B13">
        <v>30</v>
      </c>
      <c r="C13">
        <f>SUM(A13:B13)</f>
        <v>60</v>
      </c>
    </row>
  </sheetData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workbookViewId="0">
      <selection activeCell="E12" sqref="A12:E12"/>
    </sheetView>
  </sheetViews>
  <sheetFormatPr defaultRowHeight="15" x14ac:dyDescent="0.25"/>
  <cols>
    <col min="1" max="1" width="23.42578125" bestFit="1" customWidth="1"/>
    <col min="2" max="2" width="21.7109375" customWidth="1"/>
    <col min="3" max="3" width="23.42578125" bestFit="1" customWidth="1"/>
    <col min="4" max="4" width="24.42578125" bestFit="1" customWidth="1"/>
    <col min="5" max="5" width="9.42578125" customWidth="1"/>
  </cols>
  <sheetData>
    <row r="1" spans="1:5" x14ac:dyDescent="0.25">
      <c r="A1" s="8" t="s">
        <v>40</v>
      </c>
      <c r="B1" s="8" t="s">
        <v>40</v>
      </c>
      <c r="C1" s="8" t="s">
        <v>40</v>
      </c>
      <c r="D1" s="8" t="s">
        <v>40</v>
      </c>
    </row>
    <row r="2" spans="1:5" s="9" customFormat="1" x14ac:dyDescent="0.25">
      <c r="A2" s="10" t="s">
        <v>142</v>
      </c>
      <c r="B2" s="10" t="s">
        <v>143</v>
      </c>
      <c r="C2" s="10" t="s">
        <v>144</v>
      </c>
      <c r="D2" s="10" t="s">
        <v>145</v>
      </c>
    </row>
    <row r="3" spans="1:5" s="9" customFormat="1" x14ac:dyDescent="0.25"/>
    <row r="4" spans="1:5" s="9" customFormat="1" x14ac:dyDescent="0.25">
      <c r="A4" s="5" t="s">
        <v>41</v>
      </c>
      <c r="B4" s="5" t="s">
        <v>119</v>
      </c>
      <c r="C4" s="5" t="s">
        <v>53</v>
      </c>
      <c r="D4" s="5" t="s">
        <v>54</v>
      </c>
    </row>
    <row r="5" spans="1:5" s="9" customFormat="1" x14ac:dyDescent="0.25">
      <c r="A5" s="5" t="s">
        <v>42</v>
      </c>
      <c r="B5" s="5" t="s">
        <v>44</v>
      </c>
      <c r="C5" s="5" t="s">
        <v>45</v>
      </c>
      <c r="D5" s="5" t="s">
        <v>55</v>
      </c>
    </row>
    <row r="6" spans="1:5" s="9" customFormat="1" x14ac:dyDescent="0.25">
      <c r="A6" s="5" t="s">
        <v>43</v>
      </c>
      <c r="B6" s="5" t="s">
        <v>46</v>
      </c>
      <c r="C6" s="5" t="s">
        <v>47</v>
      </c>
      <c r="D6" s="5" t="s">
        <v>120</v>
      </c>
    </row>
    <row r="7" spans="1:5" s="9" customFormat="1" x14ac:dyDescent="0.25">
      <c r="A7" s="5" t="s">
        <v>152</v>
      </c>
      <c r="B7" s="5" t="s">
        <v>49</v>
      </c>
      <c r="C7" s="5" t="s">
        <v>50</v>
      </c>
      <c r="D7" s="5" t="s">
        <v>123</v>
      </c>
    </row>
    <row r="8" spans="1:5" s="9" customFormat="1" x14ac:dyDescent="0.25">
      <c r="A8" s="5" t="s">
        <v>48</v>
      </c>
      <c r="B8" s="5" t="s">
        <v>51</v>
      </c>
      <c r="C8" s="5" t="s">
        <v>52</v>
      </c>
      <c r="D8" s="5" t="s">
        <v>114</v>
      </c>
    </row>
    <row r="9" spans="1:5" s="15" customFormat="1" x14ac:dyDescent="0.25">
      <c r="A9" s="31"/>
      <c r="B9" s="31"/>
      <c r="C9" s="31"/>
      <c r="D9"/>
    </row>
    <row r="10" spans="1:5" x14ac:dyDescent="0.25">
      <c r="A10" s="18">
        <v>5</v>
      </c>
      <c r="B10" s="18">
        <v>5</v>
      </c>
      <c r="C10" s="18">
        <v>5</v>
      </c>
      <c r="D10" s="18">
        <v>5</v>
      </c>
      <c r="E10" s="15">
        <v>20</v>
      </c>
    </row>
    <row r="12" spans="1:5" x14ac:dyDescent="0.25">
      <c r="A12">
        <v>20</v>
      </c>
      <c r="B12">
        <v>20</v>
      </c>
      <c r="C12">
        <v>20</v>
      </c>
      <c r="D12">
        <v>20</v>
      </c>
      <c r="E12">
        <f>SUM(A12:D12)</f>
        <v>80</v>
      </c>
    </row>
  </sheetData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workbookViewId="0">
      <selection activeCell="D12" sqref="A12:D12"/>
    </sheetView>
  </sheetViews>
  <sheetFormatPr defaultRowHeight="15" x14ac:dyDescent="0.25"/>
  <cols>
    <col min="1" max="1" width="23.42578125" bestFit="1" customWidth="1"/>
    <col min="2" max="2" width="21.7109375" customWidth="1"/>
    <col min="3" max="3" width="23.42578125" bestFit="1" customWidth="1"/>
  </cols>
  <sheetData>
    <row r="1" spans="1:4" x14ac:dyDescent="0.25">
      <c r="A1" s="11" t="s">
        <v>56</v>
      </c>
      <c r="B1" s="11" t="s">
        <v>56</v>
      </c>
      <c r="C1" s="11" t="s">
        <v>56</v>
      </c>
    </row>
    <row r="2" spans="1:4" x14ac:dyDescent="0.25">
      <c r="A2" s="11" t="s">
        <v>142</v>
      </c>
      <c r="B2" s="11" t="s">
        <v>143</v>
      </c>
      <c r="C2" s="11" t="s">
        <v>144</v>
      </c>
    </row>
    <row r="4" spans="1:4" x14ac:dyDescent="0.25">
      <c r="A4" s="5" t="s">
        <v>57</v>
      </c>
      <c r="B4" s="5" t="s">
        <v>58</v>
      </c>
      <c r="C4" s="5" t="s">
        <v>63</v>
      </c>
    </row>
    <row r="5" spans="1:4" x14ac:dyDescent="0.25">
      <c r="A5" s="5" t="s">
        <v>61</v>
      </c>
      <c r="B5" s="5" t="s">
        <v>153</v>
      </c>
      <c r="C5" s="5" t="s">
        <v>66</v>
      </c>
    </row>
    <row r="6" spans="1:4" x14ac:dyDescent="0.25">
      <c r="A6" s="5" t="s">
        <v>64</v>
      </c>
      <c r="B6" s="5" t="s">
        <v>59</v>
      </c>
      <c r="C6" s="5" t="s">
        <v>67</v>
      </c>
    </row>
    <row r="7" spans="1:4" x14ac:dyDescent="0.25">
      <c r="A7" s="5" t="s">
        <v>62</v>
      </c>
      <c r="B7" s="5" t="s">
        <v>69</v>
      </c>
      <c r="C7" s="5" t="s">
        <v>70</v>
      </c>
    </row>
    <row r="8" spans="1:4" x14ac:dyDescent="0.25">
      <c r="A8" s="5" t="s">
        <v>65</v>
      </c>
      <c r="B8" s="5" t="s">
        <v>68</v>
      </c>
      <c r="C8" s="5" t="s">
        <v>60</v>
      </c>
    </row>
    <row r="9" spans="1:4" x14ac:dyDescent="0.25">
      <c r="A9" s="32" t="s">
        <v>73</v>
      </c>
      <c r="B9" s="5"/>
      <c r="C9" s="5"/>
    </row>
    <row r="10" spans="1:4" s="18" customFormat="1" x14ac:dyDescent="0.25">
      <c r="A10" s="18">
        <v>6</v>
      </c>
      <c r="B10" s="18">
        <v>5</v>
      </c>
      <c r="C10" s="18">
        <v>5</v>
      </c>
      <c r="D10" s="18">
        <v>16</v>
      </c>
    </row>
    <row r="12" spans="1:4" x14ac:dyDescent="0.25">
      <c r="A12">
        <v>30</v>
      </c>
      <c r="B12">
        <v>20</v>
      </c>
      <c r="C12">
        <v>20</v>
      </c>
      <c r="D12">
        <f>SUM(A12:C12)</f>
        <v>70</v>
      </c>
    </row>
  </sheetData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D14" sqref="A14:D14"/>
    </sheetView>
  </sheetViews>
  <sheetFormatPr defaultRowHeight="15" x14ac:dyDescent="0.25"/>
  <cols>
    <col min="1" max="2" width="22.42578125" bestFit="1" customWidth="1"/>
    <col min="3" max="3" width="21.7109375" customWidth="1"/>
    <col min="4" max="4" width="18.28515625" bestFit="1" customWidth="1"/>
  </cols>
  <sheetData>
    <row r="1" spans="1:4" x14ac:dyDescent="0.25">
      <c r="A1" s="12" t="s">
        <v>71</v>
      </c>
      <c r="B1" s="12" t="s">
        <v>71</v>
      </c>
      <c r="C1" s="12" t="s">
        <v>71</v>
      </c>
    </row>
    <row r="2" spans="1:4" x14ac:dyDescent="0.25">
      <c r="A2" s="12" t="s">
        <v>142</v>
      </c>
      <c r="B2" s="12" t="s">
        <v>143</v>
      </c>
      <c r="C2" s="12" t="s">
        <v>144</v>
      </c>
    </row>
    <row r="4" spans="1:4" x14ac:dyDescent="0.25">
      <c r="A4" s="5" t="s">
        <v>74</v>
      </c>
      <c r="B4" s="5" t="s">
        <v>75</v>
      </c>
      <c r="C4" s="5" t="s">
        <v>76</v>
      </c>
    </row>
    <row r="5" spans="1:4" x14ac:dyDescent="0.25">
      <c r="A5" s="5" t="s">
        <v>77</v>
      </c>
      <c r="B5" s="5" t="s">
        <v>79</v>
      </c>
      <c r="C5" s="5" t="s">
        <v>84</v>
      </c>
    </row>
    <row r="6" spans="1:4" x14ac:dyDescent="0.25">
      <c r="A6" s="5" t="s">
        <v>81</v>
      </c>
      <c r="B6" s="5" t="s">
        <v>82</v>
      </c>
      <c r="C6" s="5" t="s">
        <v>80</v>
      </c>
    </row>
    <row r="7" spans="1:4" x14ac:dyDescent="0.25">
      <c r="A7" s="5" t="s">
        <v>78</v>
      </c>
      <c r="B7" s="5" t="s">
        <v>154</v>
      </c>
      <c r="C7" s="5" t="s">
        <v>83</v>
      </c>
    </row>
    <row r="8" spans="1:4" x14ac:dyDescent="0.25">
      <c r="A8" s="5" t="s">
        <v>86</v>
      </c>
      <c r="B8" s="5" t="s">
        <v>87</v>
      </c>
      <c r="C8" s="5" t="s">
        <v>85</v>
      </c>
    </row>
    <row r="9" spans="1:4" x14ac:dyDescent="0.25">
      <c r="A9" s="5" t="s">
        <v>89</v>
      </c>
      <c r="B9" s="5" t="s">
        <v>90</v>
      </c>
      <c r="C9" s="5" t="s">
        <v>88</v>
      </c>
    </row>
    <row r="10" spans="1:4" x14ac:dyDescent="0.25">
      <c r="A10" s="18"/>
      <c r="C10" s="13"/>
    </row>
    <row r="11" spans="1:4" s="18" customFormat="1" x14ac:dyDescent="0.25">
      <c r="A11" s="18">
        <v>6</v>
      </c>
      <c r="B11" s="18">
        <v>6</v>
      </c>
      <c r="C11" s="18">
        <v>6</v>
      </c>
      <c r="D11" s="18">
        <v>18</v>
      </c>
    </row>
    <row r="14" spans="1:4" x14ac:dyDescent="0.25">
      <c r="A14">
        <v>30</v>
      </c>
      <c r="B14">
        <v>30</v>
      </c>
      <c r="C14">
        <v>30</v>
      </c>
      <c r="D14">
        <f>SUM(A14:C14)</f>
        <v>90</v>
      </c>
    </row>
  </sheetData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workbookViewId="0">
      <selection activeCell="D10" sqref="D10"/>
    </sheetView>
  </sheetViews>
  <sheetFormatPr defaultRowHeight="15" x14ac:dyDescent="0.25"/>
  <cols>
    <col min="1" max="1" width="21.7109375" style="14" customWidth="1"/>
    <col min="2" max="3" width="22.42578125" style="14" bestFit="1" customWidth="1"/>
    <col min="4" max="4" width="21.7109375" style="14" customWidth="1"/>
    <col min="5" max="5" width="21.7109375" style="16" customWidth="1"/>
    <col min="6" max="6" width="21.7109375" style="14" customWidth="1"/>
  </cols>
  <sheetData>
    <row r="1" spans="1:6" x14ac:dyDescent="0.25">
      <c r="A1" s="10" t="s">
        <v>91</v>
      </c>
      <c r="B1" s="10" t="s">
        <v>91</v>
      </c>
      <c r="C1" s="10" t="s">
        <v>91</v>
      </c>
      <c r="D1" s="10" t="s">
        <v>91</v>
      </c>
      <c r="E1" s="10"/>
    </row>
    <row r="2" spans="1:6" x14ac:dyDescent="0.25">
      <c r="A2" s="34" t="s">
        <v>72</v>
      </c>
      <c r="B2" s="34" t="s">
        <v>1</v>
      </c>
      <c r="C2" s="34" t="s">
        <v>2</v>
      </c>
      <c r="D2" s="34" t="s">
        <v>3</v>
      </c>
      <c r="E2" s="34"/>
    </row>
    <row r="3" spans="1:6" x14ac:dyDescent="0.25">
      <c r="A3" s="30"/>
      <c r="B3" s="30"/>
      <c r="C3" s="30"/>
      <c r="D3" s="30"/>
      <c r="E3" s="30"/>
    </row>
    <row r="4" spans="1:6" x14ac:dyDescent="0.25">
      <c r="A4" s="5" t="s">
        <v>92</v>
      </c>
      <c r="B4" s="5" t="s">
        <v>94</v>
      </c>
      <c r="C4" s="5" t="s">
        <v>89</v>
      </c>
      <c r="D4" s="5" t="s">
        <v>99</v>
      </c>
      <c r="E4" s="5" t="s">
        <v>102</v>
      </c>
    </row>
    <row r="5" spans="1:6" x14ac:dyDescent="0.25">
      <c r="A5" s="5" t="s">
        <v>93</v>
      </c>
      <c r="B5" s="5" t="s">
        <v>95</v>
      </c>
      <c r="C5" s="5" t="s">
        <v>96</v>
      </c>
      <c r="D5" s="5" t="s">
        <v>106</v>
      </c>
      <c r="E5" s="5" t="s">
        <v>121</v>
      </c>
    </row>
    <row r="6" spans="1:6" x14ac:dyDescent="0.25">
      <c r="A6" s="5" t="s">
        <v>97</v>
      </c>
      <c r="B6" s="5" t="s">
        <v>98</v>
      </c>
      <c r="C6" s="5" t="s">
        <v>105</v>
      </c>
      <c r="D6" s="5" t="s">
        <v>109</v>
      </c>
      <c r="E6" s="5" t="s">
        <v>160</v>
      </c>
    </row>
    <row r="7" spans="1:6" x14ac:dyDescent="0.25">
      <c r="A7" s="5" t="s">
        <v>100</v>
      </c>
      <c r="B7" s="5" t="s">
        <v>101</v>
      </c>
      <c r="C7" s="5" t="s">
        <v>107</v>
      </c>
      <c r="D7" s="5" t="s">
        <v>110</v>
      </c>
      <c r="E7" s="5" t="s">
        <v>112</v>
      </c>
    </row>
    <row r="8" spans="1:6" x14ac:dyDescent="0.25">
      <c r="A8" s="5" t="s">
        <v>103</v>
      </c>
      <c r="B8" s="5" t="s">
        <v>104</v>
      </c>
      <c r="C8" s="5" t="s">
        <v>108</v>
      </c>
      <c r="D8" s="5" t="s">
        <v>87</v>
      </c>
      <c r="E8" s="5" t="s">
        <v>113</v>
      </c>
    </row>
    <row r="9" spans="1:6" x14ac:dyDescent="0.25">
      <c r="A9" s="5"/>
      <c r="B9" s="5"/>
      <c r="C9" s="5"/>
      <c r="D9" s="5" t="s">
        <v>111</v>
      </c>
      <c r="E9" s="5"/>
    </row>
    <row r="10" spans="1:6" x14ac:dyDescent="0.25">
      <c r="A10" s="17"/>
      <c r="B10" s="17"/>
      <c r="C10" s="17"/>
      <c r="D10" s="17"/>
      <c r="E10" s="17"/>
    </row>
    <row r="11" spans="1:6" x14ac:dyDescent="0.25">
      <c r="A11" s="17">
        <v>5</v>
      </c>
      <c r="B11" s="17">
        <v>5</v>
      </c>
      <c r="C11" s="17">
        <v>5</v>
      </c>
      <c r="D11" s="17">
        <v>5</v>
      </c>
      <c r="E11" s="17">
        <v>5</v>
      </c>
      <c r="F11" s="17">
        <f>SUM(A11:E11)</f>
        <v>25</v>
      </c>
    </row>
    <row r="13" spans="1:6" x14ac:dyDescent="0.25">
      <c r="A13" s="14">
        <v>20</v>
      </c>
      <c r="B13" s="14">
        <v>20</v>
      </c>
      <c r="C13" s="14">
        <v>20</v>
      </c>
      <c r="D13" s="16">
        <v>20</v>
      </c>
      <c r="E13" s="16">
        <v>20</v>
      </c>
      <c r="F13" s="14">
        <f>SUM(A13:E13)</f>
        <v>100</v>
      </c>
    </row>
  </sheetData>
  <pageMargins left="0.31496062992125984" right="0.70866141732283472" top="0.55118110236220474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workbookViewId="0">
      <selection activeCell="A8" sqref="A8"/>
    </sheetView>
  </sheetViews>
  <sheetFormatPr defaultRowHeight="15" x14ac:dyDescent="0.25"/>
  <cols>
    <col min="1" max="1" width="16.7109375" style="16" bestFit="1" customWidth="1"/>
    <col min="2" max="3" width="23.42578125" bestFit="1" customWidth="1"/>
    <col min="4" max="4" width="18.85546875" bestFit="1" customWidth="1"/>
  </cols>
  <sheetData>
    <row r="1" spans="1:1" x14ac:dyDescent="0.25">
      <c r="A1" s="10" t="s">
        <v>115</v>
      </c>
    </row>
    <row r="2" spans="1:1" s="15" customFormat="1" x14ac:dyDescent="0.25">
      <c r="A2" s="10"/>
    </row>
    <row r="3" spans="1:1" x14ac:dyDescent="0.25">
      <c r="A3" s="16" t="s">
        <v>116</v>
      </c>
    </row>
    <row r="4" spans="1:1" x14ac:dyDescent="0.25">
      <c r="A4" s="16" t="s">
        <v>117</v>
      </c>
    </row>
    <row r="5" spans="1:1" x14ac:dyDescent="0.25">
      <c r="A5" s="16" t="s">
        <v>118</v>
      </c>
    </row>
    <row r="6" spans="1:1" x14ac:dyDescent="0.25">
      <c r="A6" s="16" t="s">
        <v>122</v>
      </c>
    </row>
    <row r="19" spans="2:4" x14ac:dyDescent="0.25">
      <c r="B19" s="1"/>
      <c r="C19" s="3"/>
      <c r="D19" s="1"/>
    </row>
    <row r="20" spans="2:4" x14ac:dyDescent="0.25">
      <c r="B20" s="1"/>
      <c r="C20" s="3"/>
      <c r="D20" s="1"/>
    </row>
  </sheetData>
  <pageMargins left="0.51181102362204722" right="0.31496062992125984" top="0.55118110236220474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8" zoomScale="130" zoomScaleNormal="130" workbookViewId="0">
      <selection activeCell="F70" sqref="F70"/>
    </sheetView>
  </sheetViews>
  <sheetFormatPr defaultRowHeight="15.75" x14ac:dyDescent="0.25"/>
  <cols>
    <col min="1" max="1" width="24.140625" style="21" bestFit="1" customWidth="1"/>
    <col min="2" max="2" width="10" style="20" bestFit="1" customWidth="1"/>
    <col min="3" max="3" width="12" style="20" customWidth="1"/>
    <col min="4" max="4" width="9.28515625" style="21" bestFit="1" customWidth="1"/>
    <col min="5" max="5" width="5.5703125" style="21" bestFit="1" customWidth="1"/>
    <col min="6" max="6" width="7.42578125" style="21" bestFit="1" customWidth="1"/>
    <col min="7" max="7" width="17" style="21" bestFit="1" customWidth="1"/>
    <col min="8" max="8" width="4.140625" style="25" bestFit="1" customWidth="1"/>
    <col min="9" max="9" width="5.5703125" style="21" bestFit="1" customWidth="1"/>
    <col min="10" max="16384" width="9.140625" style="21"/>
  </cols>
  <sheetData>
    <row r="1" spans="1:9" x14ac:dyDescent="0.25">
      <c r="A1" s="19" t="s">
        <v>124</v>
      </c>
    </row>
    <row r="2" spans="1:9" x14ac:dyDescent="0.25">
      <c r="A2" s="22">
        <v>43449</v>
      </c>
      <c r="B2" s="23" t="s">
        <v>125</v>
      </c>
      <c r="C2" s="23" t="s">
        <v>126</v>
      </c>
      <c r="D2" s="21">
        <v>4</v>
      </c>
    </row>
    <row r="3" spans="1:9" x14ac:dyDescent="0.25">
      <c r="A3" s="22">
        <v>43456</v>
      </c>
      <c r="B3" s="23" t="s">
        <v>125</v>
      </c>
      <c r="C3" s="23" t="s">
        <v>126</v>
      </c>
      <c r="D3" s="21">
        <v>4</v>
      </c>
    </row>
    <row r="4" spans="1:9" x14ac:dyDescent="0.25">
      <c r="A4" s="22">
        <v>43470</v>
      </c>
      <c r="B4" s="23" t="s">
        <v>125</v>
      </c>
      <c r="C4" s="23" t="s">
        <v>126</v>
      </c>
      <c r="D4" s="21">
        <v>4</v>
      </c>
    </row>
    <row r="5" spans="1:9" x14ac:dyDescent="0.25">
      <c r="A5" s="22">
        <v>43477</v>
      </c>
      <c r="B5" s="23" t="s">
        <v>125</v>
      </c>
      <c r="C5" s="23" t="s">
        <v>126</v>
      </c>
      <c r="D5" s="21">
        <v>4</v>
      </c>
    </row>
    <row r="6" spans="1:9" x14ac:dyDescent="0.25">
      <c r="A6" s="22">
        <v>43484</v>
      </c>
      <c r="B6" s="23" t="s">
        <v>125</v>
      </c>
      <c r="C6" s="23" t="s">
        <v>126</v>
      </c>
      <c r="D6" s="21">
        <v>4</v>
      </c>
    </row>
    <row r="7" spans="1:9" x14ac:dyDescent="0.25">
      <c r="A7" s="22">
        <v>43491</v>
      </c>
      <c r="B7" s="23" t="s">
        <v>125</v>
      </c>
      <c r="C7" s="23" t="s">
        <v>126</v>
      </c>
      <c r="D7" s="21">
        <v>4</v>
      </c>
    </row>
    <row r="8" spans="1:9" x14ac:dyDescent="0.25">
      <c r="A8" s="22">
        <v>43498</v>
      </c>
      <c r="B8" s="23" t="s">
        <v>125</v>
      </c>
      <c r="C8" s="23" t="s">
        <v>126</v>
      </c>
      <c r="D8" s="21">
        <v>4</v>
      </c>
    </row>
    <row r="9" spans="1:9" x14ac:dyDescent="0.25">
      <c r="E9" s="21">
        <v>28</v>
      </c>
      <c r="F9" s="21" t="s">
        <v>127</v>
      </c>
      <c r="G9" s="21" t="s">
        <v>141</v>
      </c>
      <c r="H9" s="25">
        <v>8</v>
      </c>
      <c r="I9" s="19">
        <f>E9-H9</f>
        <v>20</v>
      </c>
    </row>
    <row r="10" spans="1:9" x14ac:dyDescent="0.25">
      <c r="A10" s="19" t="s">
        <v>128</v>
      </c>
    </row>
    <row r="11" spans="1:9" x14ac:dyDescent="0.25">
      <c r="A11" s="22">
        <v>43449</v>
      </c>
      <c r="B11" s="23" t="s">
        <v>129</v>
      </c>
      <c r="C11" s="20" t="s">
        <v>130</v>
      </c>
      <c r="D11" s="21">
        <v>8</v>
      </c>
    </row>
    <row r="12" spans="1:9" x14ac:dyDescent="0.25">
      <c r="A12" s="22">
        <v>43456</v>
      </c>
      <c r="B12" s="23" t="s">
        <v>129</v>
      </c>
      <c r="C12" s="20" t="s">
        <v>130</v>
      </c>
      <c r="D12" s="21">
        <v>8</v>
      </c>
    </row>
    <row r="13" spans="1:9" x14ac:dyDescent="0.25">
      <c r="A13" s="22">
        <v>43463</v>
      </c>
      <c r="B13" s="23" t="s">
        <v>129</v>
      </c>
      <c r="C13" s="20" t="s">
        <v>130</v>
      </c>
      <c r="D13" s="21">
        <v>8</v>
      </c>
    </row>
    <row r="14" spans="1:9" x14ac:dyDescent="0.25">
      <c r="A14" s="22">
        <v>43470</v>
      </c>
      <c r="B14" s="23" t="s">
        <v>129</v>
      </c>
      <c r="C14" s="20" t="s">
        <v>130</v>
      </c>
      <c r="D14" s="21">
        <v>8</v>
      </c>
    </row>
    <row r="15" spans="1:9" x14ac:dyDescent="0.25">
      <c r="A15" s="22">
        <v>43477</v>
      </c>
      <c r="B15" s="23" t="s">
        <v>131</v>
      </c>
      <c r="C15" s="20" t="s">
        <v>130</v>
      </c>
      <c r="D15" s="21">
        <v>4</v>
      </c>
    </row>
    <row r="16" spans="1:9" x14ac:dyDescent="0.25">
      <c r="A16" s="22">
        <v>43484.3</v>
      </c>
      <c r="B16" s="23" t="s">
        <v>132</v>
      </c>
      <c r="C16" s="23" t="s">
        <v>133</v>
      </c>
      <c r="D16" s="21">
        <v>3</v>
      </c>
    </row>
    <row r="17" spans="1:9" x14ac:dyDescent="0.25">
      <c r="A17" s="22">
        <v>43491</v>
      </c>
      <c r="B17" s="23" t="s">
        <v>129</v>
      </c>
      <c r="C17" s="20" t="s">
        <v>130</v>
      </c>
      <c r="D17" s="21">
        <v>8</v>
      </c>
    </row>
    <row r="18" spans="1:9" x14ac:dyDescent="0.25">
      <c r="A18" s="22">
        <v>43498</v>
      </c>
      <c r="B18" s="23" t="s">
        <v>132</v>
      </c>
      <c r="C18" s="23" t="s">
        <v>133</v>
      </c>
      <c r="D18" s="21">
        <v>3</v>
      </c>
    </row>
    <row r="19" spans="1:9" x14ac:dyDescent="0.25">
      <c r="E19" s="21">
        <v>50</v>
      </c>
      <c r="F19" s="21" t="s">
        <v>127</v>
      </c>
      <c r="G19" s="21" t="s">
        <v>141</v>
      </c>
      <c r="H19" s="25">
        <v>11</v>
      </c>
      <c r="I19" s="19">
        <f>E19-H19</f>
        <v>39</v>
      </c>
    </row>
    <row r="20" spans="1:9" x14ac:dyDescent="0.25">
      <c r="A20" s="19" t="s">
        <v>134</v>
      </c>
    </row>
    <row r="21" spans="1:9" x14ac:dyDescent="0.25">
      <c r="A21" s="22">
        <v>43456</v>
      </c>
      <c r="B21" s="23" t="s">
        <v>129</v>
      </c>
      <c r="C21" s="20" t="s">
        <v>130</v>
      </c>
      <c r="D21" s="21">
        <v>8</v>
      </c>
    </row>
    <row r="22" spans="1:9" x14ac:dyDescent="0.25">
      <c r="A22" s="22">
        <v>43463</v>
      </c>
      <c r="B22" s="23" t="s">
        <v>129</v>
      </c>
      <c r="C22" s="20" t="s">
        <v>130</v>
      </c>
      <c r="D22" s="21">
        <v>8</v>
      </c>
    </row>
    <row r="23" spans="1:9" x14ac:dyDescent="0.25">
      <c r="A23" s="22">
        <v>43470</v>
      </c>
      <c r="B23" s="23" t="s">
        <v>129</v>
      </c>
      <c r="C23" s="20" t="s">
        <v>130</v>
      </c>
      <c r="D23" s="21">
        <v>8</v>
      </c>
    </row>
    <row r="24" spans="1:9" x14ac:dyDescent="0.25">
      <c r="A24" s="22">
        <v>43477</v>
      </c>
      <c r="B24" s="23" t="s">
        <v>129</v>
      </c>
      <c r="C24" s="20" t="s">
        <v>135</v>
      </c>
      <c r="D24" s="21">
        <v>4.5</v>
      </c>
    </row>
    <row r="25" spans="1:9" x14ac:dyDescent="0.25">
      <c r="A25" s="22">
        <v>43484</v>
      </c>
      <c r="B25" s="23" t="s">
        <v>129</v>
      </c>
      <c r="C25" s="20" t="s">
        <v>130</v>
      </c>
      <c r="D25" s="21">
        <v>8</v>
      </c>
    </row>
    <row r="26" spans="1:9" x14ac:dyDescent="0.25">
      <c r="A26" s="22">
        <v>43491</v>
      </c>
      <c r="B26" s="23" t="s">
        <v>129</v>
      </c>
      <c r="C26" s="20" t="s">
        <v>135</v>
      </c>
      <c r="D26" s="21">
        <v>4.5</v>
      </c>
    </row>
    <row r="27" spans="1:9" x14ac:dyDescent="0.25">
      <c r="A27" s="22">
        <v>43498</v>
      </c>
      <c r="B27" s="23" t="s">
        <v>129</v>
      </c>
      <c r="C27" s="20" t="s">
        <v>130</v>
      </c>
      <c r="D27" s="21">
        <v>8</v>
      </c>
    </row>
    <row r="28" spans="1:9" x14ac:dyDescent="0.25">
      <c r="E28" s="21">
        <v>49</v>
      </c>
      <c r="F28" s="21" t="s">
        <v>127</v>
      </c>
      <c r="G28" s="21" t="s">
        <v>141</v>
      </c>
      <c r="H28" s="25">
        <v>8</v>
      </c>
      <c r="I28" s="19">
        <f>E28-H28</f>
        <v>41</v>
      </c>
    </row>
    <row r="29" spans="1:9" x14ac:dyDescent="0.25">
      <c r="A29" s="19" t="s">
        <v>157</v>
      </c>
    </row>
    <row r="30" spans="1:9" x14ac:dyDescent="0.25">
      <c r="A30" s="22">
        <v>43456</v>
      </c>
      <c r="B30" s="23" t="s">
        <v>129</v>
      </c>
      <c r="C30" s="20" t="s">
        <v>130</v>
      </c>
      <c r="D30" s="21">
        <v>8</v>
      </c>
    </row>
    <row r="31" spans="1:9" x14ac:dyDescent="0.25">
      <c r="A31" s="22">
        <v>43463</v>
      </c>
      <c r="B31" s="23" t="s">
        <v>129</v>
      </c>
      <c r="C31" s="20" t="s">
        <v>130</v>
      </c>
      <c r="D31" s="21">
        <v>8</v>
      </c>
    </row>
    <row r="32" spans="1:9" x14ac:dyDescent="0.25">
      <c r="A32" s="22">
        <v>43477</v>
      </c>
      <c r="B32" s="23" t="s">
        <v>129</v>
      </c>
      <c r="C32" s="20" t="s">
        <v>130</v>
      </c>
      <c r="D32" s="21">
        <v>8</v>
      </c>
    </row>
    <row r="33" spans="1:9" x14ac:dyDescent="0.25">
      <c r="A33" s="22">
        <v>43484</v>
      </c>
      <c r="B33" s="23" t="s">
        <v>129</v>
      </c>
      <c r="C33" s="20" t="s">
        <v>130</v>
      </c>
      <c r="D33" s="21">
        <v>8</v>
      </c>
    </row>
    <row r="34" spans="1:9" x14ac:dyDescent="0.25">
      <c r="A34" s="22">
        <v>43491</v>
      </c>
      <c r="B34" s="23" t="s">
        <v>129</v>
      </c>
      <c r="C34" s="20" t="s">
        <v>130</v>
      </c>
      <c r="D34" s="21">
        <v>8</v>
      </c>
    </row>
    <row r="35" spans="1:9" x14ac:dyDescent="0.25">
      <c r="A35" s="22">
        <v>43498</v>
      </c>
      <c r="B35" s="23" t="s">
        <v>129</v>
      </c>
      <c r="C35" s="20" t="s">
        <v>130</v>
      </c>
      <c r="D35" s="21">
        <v>8</v>
      </c>
    </row>
    <row r="36" spans="1:9" x14ac:dyDescent="0.25">
      <c r="E36" s="21">
        <v>48</v>
      </c>
      <c r="F36" s="21" t="s">
        <v>127</v>
      </c>
      <c r="G36" s="21" t="s">
        <v>141</v>
      </c>
      <c r="H36" s="25">
        <v>8</v>
      </c>
      <c r="I36" s="19">
        <f>E36-H36</f>
        <v>40</v>
      </c>
    </row>
    <row r="37" spans="1:9" x14ac:dyDescent="0.25">
      <c r="A37" s="19" t="s">
        <v>158</v>
      </c>
    </row>
    <row r="38" spans="1:9" x14ac:dyDescent="0.25">
      <c r="A38" s="22"/>
      <c r="B38" s="23"/>
    </row>
    <row r="39" spans="1:9" x14ac:dyDescent="0.25">
      <c r="A39" s="22">
        <v>43463</v>
      </c>
      <c r="B39" s="23" t="s">
        <v>129</v>
      </c>
      <c r="C39" s="20" t="s">
        <v>130</v>
      </c>
      <c r="D39" s="21">
        <v>8</v>
      </c>
    </row>
    <row r="40" spans="1:9" x14ac:dyDescent="0.25">
      <c r="A40" s="22">
        <v>43470</v>
      </c>
      <c r="B40" s="23" t="s">
        <v>129</v>
      </c>
      <c r="C40" s="20" t="s">
        <v>130</v>
      </c>
      <c r="D40" s="21">
        <v>8</v>
      </c>
    </row>
    <row r="41" spans="1:9" x14ac:dyDescent="0.25">
      <c r="A41" s="22">
        <v>43498</v>
      </c>
      <c r="B41" s="23" t="s">
        <v>135</v>
      </c>
      <c r="C41" s="20" t="s">
        <v>130</v>
      </c>
      <c r="D41" s="21">
        <v>8</v>
      </c>
    </row>
    <row r="42" spans="1:9" x14ac:dyDescent="0.25">
      <c r="E42" s="21">
        <v>24</v>
      </c>
      <c r="F42" s="21" t="s">
        <v>127</v>
      </c>
      <c r="G42" s="21" t="s">
        <v>141</v>
      </c>
      <c r="H42" s="25">
        <v>8</v>
      </c>
      <c r="I42" s="19">
        <f>E42-H42</f>
        <v>16</v>
      </c>
    </row>
    <row r="43" spans="1:9" x14ac:dyDescent="0.25">
      <c r="I43" s="19"/>
    </row>
    <row r="44" spans="1:9" x14ac:dyDescent="0.25">
      <c r="A44" s="19" t="s">
        <v>136</v>
      </c>
    </row>
    <row r="45" spans="1:9" x14ac:dyDescent="0.25">
      <c r="A45" s="22">
        <v>43456</v>
      </c>
      <c r="B45" s="23" t="s">
        <v>129</v>
      </c>
      <c r="C45" s="23" t="s">
        <v>131</v>
      </c>
      <c r="D45" s="21">
        <v>4</v>
      </c>
    </row>
    <row r="46" spans="1:9" x14ac:dyDescent="0.25">
      <c r="A46" s="22">
        <v>43463</v>
      </c>
      <c r="B46" s="23" t="s">
        <v>129</v>
      </c>
      <c r="C46" s="23" t="s">
        <v>131</v>
      </c>
      <c r="D46" s="21">
        <v>4</v>
      </c>
    </row>
    <row r="47" spans="1:9" x14ac:dyDescent="0.25">
      <c r="A47" s="22">
        <v>43470</v>
      </c>
      <c r="B47" s="23" t="s">
        <v>129</v>
      </c>
      <c r="C47" s="23" t="s">
        <v>131</v>
      </c>
      <c r="D47" s="21">
        <v>4</v>
      </c>
    </row>
    <row r="48" spans="1:9" x14ac:dyDescent="0.25">
      <c r="A48" s="22">
        <v>43477</v>
      </c>
      <c r="B48" s="23" t="s">
        <v>129</v>
      </c>
      <c r="C48" s="23" t="s">
        <v>131</v>
      </c>
      <c r="D48" s="21">
        <v>4</v>
      </c>
    </row>
    <row r="49" spans="1:9" x14ac:dyDescent="0.25">
      <c r="A49" s="22">
        <v>43484</v>
      </c>
      <c r="B49" s="23" t="s">
        <v>129</v>
      </c>
      <c r="C49" s="23" t="s">
        <v>131</v>
      </c>
      <c r="D49" s="21">
        <v>4</v>
      </c>
    </row>
    <row r="50" spans="1:9" x14ac:dyDescent="0.25">
      <c r="A50" s="22">
        <v>43491</v>
      </c>
      <c r="B50" s="23" t="s">
        <v>129</v>
      </c>
      <c r="C50" s="23" t="s">
        <v>131</v>
      </c>
      <c r="D50" s="21">
        <v>4</v>
      </c>
    </row>
    <row r="51" spans="1:9" x14ac:dyDescent="0.25">
      <c r="A51" s="22">
        <v>43498</v>
      </c>
      <c r="B51" s="23" t="s">
        <v>129</v>
      </c>
      <c r="C51" s="23" t="s">
        <v>131</v>
      </c>
      <c r="D51" s="21">
        <v>4</v>
      </c>
    </row>
    <row r="52" spans="1:9" x14ac:dyDescent="0.25">
      <c r="A52" s="24">
        <v>43519</v>
      </c>
      <c r="E52" s="21">
        <v>28</v>
      </c>
      <c r="F52" s="21" t="s">
        <v>127</v>
      </c>
      <c r="G52" s="21" t="s">
        <v>141</v>
      </c>
      <c r="H52" s="25">
        <v>4</v>
      </c>
      <c r="I52" s="19">
        <f>E52-H52</f>
        <v>24</v>
      </c>
    </row>
    <row r="53" spans="1:9" x14ac:dyDescent="0.25">
      <c r="A53" s="24">
        <v>43526</v>
      </c>
    </row>
    <row r="54" spans="1:9" x14ac:dyDescent="0.25">
      <c r="A54" s="19" t="s">
        <v>137</v>
      </c>
    </row>
    <row r="55" spans="1:9" x14ac:dyDescent="0.25">
      <c r="A55" s="22">
        <v>43456</v>
      </c>
      <c r="B55" s="23" t="s">
        <v>129</v>
      </c>
      <c r="C55" s="23" t="s">
        <v>138</v>
      </c>
      <c r="D55" s="21">
        <v>3</v>
      </c>
    </row>
    <row r="56" spans="1:9" x14ac:dyDescent="0.25">
      <c r="A56" s="22">
        <v>43470</v>
      </c>
      <c r="B56" s="23" t="s">
        <v>129</v>
      </c>
      <c r="C56" s="23" t="s">
        <v>138</v>
      </c>
      <c r="D56" s="21">
        <v>3</v>
      </c>
    </row>
    <row r="57" spans="1:9" x14ac:dyDescent="0.25">
      <c r="A57" s="22">
        <v>43477</v>
      </c>
      <c r="B57" s="23" t="s">
        <v>129</v>
      </c>
      <c r="C57" s="23" t="s">
        <v>138</v>
      </c>
      <c r="D57" s="21">
        <v>3</v>
      </c>
    </row>
    <row r="58" spans="1:9" x14ac:dyDescent="0.25">
      <c r="A58" s="22">
        <v>43484</v>
      </c>
      <c r="B58" s="23" t="s">
        <v>129</v>
      </c>
      <c r="C58" s="23" t="s">
        <v>138</v>
      </c>
      <c r="D58" s="21">
        <v>3</v>
      </c>
    </row>
    <row r="59" spans="1:9" x14ac:dyDescent="0.25">
      <c r="A59" s="22">
        <v>43491</v>
      </c>
      <c r="B59" s="23" t="s">
        <v>129</v>
      </c>
      <c r="C59" s="23" t="s">
        <v>138</v>
      </c>
      <c r="D59" s="21">
        <v>3</v>
      </c>
    </row>
    <row r="60" spans="1:9" x14ac:dyDescent="0.25">
      <c r="A60" s="22">
        <v>43498</v>
      </c>
      <c r="B60" s="23" t="s">
        <v>129</v>
      </c>
      <c r="C60" s="23" t="s">
        <v>138</v>
      </c>
      <c r="D60" s="21">
        <v>3</v>
      </c>
    </row>
    <row r="61" spans="1:9" x14ac:dyDescent="0.25">
      <c r="E61" s="21">
        <v>18</v>
      </c>
      <c r="F61" s="21" t="s">
        <v>127</v>
      </c>
      <c r="G61" s="21" t="s">
        <v>141</v>
      </c>
      <c r="H61" s="25">
        <v>3</v>
      </c>
      <c r="I61" s="19">
        <f>E61-H61</f>
        <v>15</v>
      </c>
    </row>
    <row r="62" spans="1:9" x14ac:dyDescent="0.25">
      <c r="A62" s="19" t="s">
        <v>139</v>
      </c>
    </row>
    <row r="63" spans="1:9" x14ac:dyDescent="0.25">
      <c r="A63" s="22">
        <v>43456</v>
      </c>
      <c r="B63" s="23" t="s">
        <v>129</v>
      </c>
      <c r="C63" s="20" t="s">
        <v>159</v>
      </c>
      <c r="D63" s="21">
        <v>5.5</v>
      </c>
    </row>
    <row r="64" spans="1:9" x14ac:dyDescent="0.25">
      <c r="A64" s="22">
        <v>43463</v>
      </c>
      <c r="B64" s="23" t="s">
        <v>129</v>
      </c>
      <c r="C64" s="20" t="s">
        <v>159</v>
      </c>
      <c r="D64" s="21">
        <v>5.5</v>
      </c>
    </row>
    <row r="65" spans="1:9" x14ac:dyDescent="0.25">
      <c r="A65" s="22">
        <v>43470</v>
      </c>
      <c r="B65" s="23" t="s">
        <v>129</v>
      </c>
      <c r="C65" s="20" t="s">
        <v>159</v>
      </c>
      <c r="D65" s="21">
        <v>5.5</v>
      </c>
    </row>
    <row r="66" spans="1:9" x14ac:dyDescent="0.25">
      <c r="A66" s="22">
        <v>43484</v>
      </c>
      <c r="B66" s="23" t="s">
        <v>129</v>
      </c>
      <c r="C66" s="23" t="s">
        <v>138</v>
      </c>
      <c r="D66" s="21">
        <v>3</v>
      </c>
    </row>
    <row r="67" spans="1:9" x14ac:dyDescent="0.25">
      <c r="A67" s="22">
        <v>43491</v>
      </c>
      <c r="B67" s="23" t="s">
        <v>129</v>
      </c>
      <c r="C67" s="23" t="s">
        <v>138</v>
      </c>
      <c r="D67" s="21">
        <v>3</v>
      </c>
    </row>
    <row r="68" spans="1:9" x14ac:dyDescent="0.25">
      <c r="A68" s="22">
        <v>43498</v>
      </c>
      <c r="B68" s="23" t="s">
        <v>129</v>
      </c>
      <c r="C68" s="23" t="s">
        <v>138</v>
      </c>
      <c r="D68" s="21">
        <v>3</v>
      </c>
    </row>
    <row r="69" spans="1:9" x14ac:dyDescent="0.25">
      <c r="A69" s="22">
        <v>43512</v>
      </c>
      <c r="B69" s="23" t="s">
        <v>129</v>
      </c>
      <c r="C69" s="23" t="s">
        <v>138</v>
      </c>
      <c r="D69" s="21">
        <v>3</v>
      </c>
    </row>
    <row r="70" spans="1:9" x14ac:dyDescent="0.25">
      <c r="E70" s="21">
        <v>28.5</v>
      </c>
      <c r="F70" s="21" t="s">
        <v>127</v>
      </c>
      <c r="G70" s="21" t="s">
        <v>141</v>
      </c>
      <c r="H70" s="25">
        <v>6</v>
      </c>
      <c r="I70" s="19">
        <f>E70-6</f>
        <v>22.5</v>
      </c>
    </row>
    <row r="71" spans="1:9" x14ac:dyDescent="0.25">
      <c r="I71" s="19"/>
    </row>
    <row r="72" spans="1:9" x14ac:dyDescent="0.25">
      <c r="A72" s="19" t="s">
        <v>155</v>
      </c>
      <c r="I72" s="19"/>
    </row>
    <row r="73" spans="1:9" x14ac:dyDescent="0.25">
      <c r="A73" s="22">
        <v>43477</v>
      </c>
      <c r="B73" s="23" t="s">
        <v>129</v>
      </c>
      <c r="C73" s="23" t="s">
        <v>156</v>
      </c>
      <c r="D73" s="21">
        <v>5</v>
      </c>
      <c r="I73" s="19"/>
    </row>
    <row r="74" spans="1:9" x14ac:dyDescent="0.25">
      <c r="A74" s="22">
        <v>43484</v>
      </c>
      <c r="B74" s="23" t="s">
        <v>129</v>
      </c>
      <c r="C74" s="23" t="s">
        <v>156</v>
      </c>
      <c r="D74" s="21">
        <v>5</v>
      </c>
      <c r="I74" s="19"/>
    </row>
    <row r="75" spans="1:9" x14ac:dyDescent="0.25">
      <c r="A75" s="22">
        <v>43491</v>
      </c>
      <c r="B75" s="23" t="s">
        <v>129</v>
      </c>
      <c r="C75" s="23" t="s">
        <v>156</v>
      </c>
      <c r="D75" s="21">
        <v>5</v>
      </c>
      <c r="I75" s="19"/>
    </row>
    <row r="76" spans="1:9" x14ac:dyDescent="0.25">
      <c r="A76" s="22">
        <v>43498</v>
      </c>
      <c r="B76" s="23" t="s">
        <v>129</v>
      </c>
      <c r="C76" s="23" t="s">
        <v>156</v>
      </c>
      <c r="D76" s="21">
        <v>5</v>
      </c>
    </row>
    <row r="77" spans="1:9" x14ac:dyDescent="0.25">
      <c r="E77" s="21">
        <v>20</v>
      </c>
      <c r="F77" s="21" t="s">
        <v>127</v>
      </c>
      <c r="I77" s="21">
        <v>20</v>
      </c>
    </row>
    <row r="78" spans="1:9" ht="16.5" thickBot="1" x14ac:dyDescent="0.3"/>
    <row r="79" spans="1:9" ht="16.5" thickBot="1" x14ac:dyDescent="0.3">
      <c r="E79" s="26">
        <f>SUM(E2:E77)</f>
        <v>293.5</v>
      </c>
      <c r="G79" s="27" t="s">
        <v>140</v>
      </c>
      <c r="H79" s="28"/>
      <c r="I79" s="29">
        <f>SUM(I2:I78)</f>
        <v>237.5</v>
      </c>
    </row>
  </sheetData>
  <pageMargins left="0.11811023622047245" right="0.31496062992125984" top="0.35433070866141736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sheetData>
    <row r="1" spans="1:5" x14ac:dyDescent="0.25">
      <c r="A1">
        <v>28</v>
      </c>
      <c r="C1">
        <v>130</v>
      </c>
    </row>
    <row r="2" spans="1:5" x14ac:dyDescent="0.25">
      <c r="A2">
        <v>12</v>
      </c>
      <c r="C2">
        <v>60</v>
      </c>
    </row>
    <row r="3" spans="1:5" x14ac:dyDescent="0.25">
      <c r="A3">
        <v>20</v>
      </c>
      <c r="C3">
        <v>80</v>
      </c>
    </row>
    <row r="4" spans="1:5" x14ac:dyDescent="0.25">
      <c r="A4">
        <v>16</v>
      </c>
      <c r="C4">
        <v>70</v>
      </c>
    </row>
    <row r="5" spans="1:5" x14ac:dyDescent="0.25">
      <c r="A5">
        <v>25</v>
      </c>
      <c r="C5">
        <v>90</v>
      </c>
    </row>
    <row r="6" spans="1:5" x14ac:dyDescent="0.25">
      <c r="A6">
        <v>18</v>
      </c>
      <c r="C6">
        <v>100</v>
      </c>
    </row>
    <row r="8" spans="1:5" x14ac:dyDescent="0.25">
      <c r="A8">
        <f>SUM(A1:A7)</f>
        <v>119</v>
      </c>
      <c r="C8">
        <f>SUM(C1:C7)</f>
        <v>530</v>
      </c>
      <c r="D8">
        <v>20</v>
      </c>
      <c r="E8">
        <f>C8*D8</f>
        <v>10600</v>
      </c>
    </row>
    <row r="9" spans="1:5" x14ac:dyDescent="0.25">
      <c r="E9">
        <f>E8/60</f>
        <v>176.66666666666666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JO13</vt:lpstr>
      <vt:lpstr>JO12</vt:lpstr>
      <vt:lpstr>JO11</vt:lpstr>
      <vt:lpstr>JO10</vt:lpstr>
      <vt:lpstr>JO9</vt:lpstr>
      <vt:lpstr>JO8</vt:lpstr>
      <vt:lpstr>MINI'S</vt:lpstr>
      <vt:lpstr>ZAAL HUUR</vt:lpstr>
      <vt:lpstr>Sheet1</vt:lpstr>
    </vt:vector>
  </TitlesOfParts>
  <Company>Odfjell Drilling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cp:lastPrinted>2018-10-12T10:10:16Z</cp:lastPrinted>
  <dcterms:created xsi:type="dcterms:W3CDTF">2018-10-03T11:04:05Z</dcterms:created>
  <dcterms:modified xsi:type="dcterms:W3CDTF">2018-11-05T18:47:36Z</dcterms:modified>
</cp:coreProperties>
</file>