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8915" windowHeight="8505"/>
  </bookViews>
  <sheets>
    <sheet name="Daten" sheetId="1" r:id="rId1"/>
    <sheet name="Individualstatistik" sheetId="4" r:id="rId2"/>
    <sheet name="Gruppenstatistik" sheetId="2" r:id="rId3"/>
    <sheet name="Diagramme" sheetId="3" r:id="rId4"/>
  </sheets>
  <calcPr calcId="125725"/>
</workbook>
</file>

<file path=xl/calcChain.xml><?xml version="1.0" encoding="utf-8"?>
<calcChain xmlns="http://schemas.openxmlformats.org/spreadsheetml/2006/main">
  <c r="E7" i="4"/>
  <c r="F7"/>
  <c r="G7"/>
  <c r="H7"/>
  <c r="I7"/>
  <c r="J7"/>
  <c r="K7"/>
  <c r="L7"/>
  <c r="M7"/>
  <c r="N7"/>
  <c r="O7"/>
  <c r="P7"/>
  <c r="Q7"/>
  <c r="R7"/>
  <c r="S7"/>
  <c r="T7"/>
  <c r="U7"/>
  <c r="V7"/>
  <c r="E8"/>
  <c r="F8"/>
  <c r="G8"/>
  <c r="H8"/>
  <c r="I8"/>
  <c r="J8"/>
  <c r="K8"/>
  <c r="L8"/>
  <c r="M8"/>
  <c r="N8"/>
  <c r="O8"/>
  <c r="P8"/>
  <c r="Q8"/>
  <c r="R8"/>
  <c r="S8"/>
  <c r="T8"/>
  <c r="U8"/>
  <c r="V8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D20" l="1"/>
  <c r="D18"/>
  <c r="D17"/>
  <c r="D15"/>
  <c r="D14"/>
  <c r="D12"/>
  <c r="D11"/>
  <c r="D10"/>
  <c r="D8"/>
  <c r="D7"/>
  <c r="C20"/>
  <c r="C18"/>
  <c r="C17"/>
  <c r="C15"/>
  <c r="C14"/>
  <c r="C12"/>
  <c r="C11"/>
  <c r="C10"/>
  <c r="C8"/>
  <c r="C7"/>
  <c r="D22" i="2"/>
  <c r="D20"/>
  <c r="D19"/>
  <c r="D17"/>
  <c r="D16"/>
  <c r="D14"/>
  <c r="D13"/>
  <c r="D12"/>
  <c r="D10"/>
  <c r="D9"/>
  <c r="C9" l="1"/>
  <c r="E13"/>
  <c r="G22"/>
  <c r="E20"/>
  <c r="E19"/>
  <c r="E17"/>
  <c r="E16"/>
  <c r="E14"/>
  <c r="E12"/>
  <c r="E10"/>
  <c r="C10"/>
  <c r="C13"/>
  <c r="C16"/>
  <c r="C19"/>
  <c r="C22"/>
  <c r="C12"/>
  <c r="C14"/>
  <c r="C17"/>
  <c r="C20"/>
  <c r="F22"/>
  <c r="F19"/>
  <c r="F12"/>
  <c r="F14"/>
  <c r="F17"/>
  <c r="F20"/>
  <c r="G10"/>
  <c r="G13"/>
  <c r="G16"/>
  <c r="G19"/>
  <c r="F10"/>
  <c r="F13"/>
  <c r="F16"/>
  <c r="G12"/>
  <c r="G14"/>
  <c r="G17"/>
  <c r="G20"/>
  <c r="E22"/>
  <c r="E9"/>
  <c r="F9"/>
  <c r="G9"/>
</calcChain>
</file>

<file path=xl/sharedStrings.xml><?xml version="1.0" encoding="utf-8"?>
<sst xmlns="http://schemas.openxmlformats.org/spreadsheetml/2006/main" count="153" uniqueCount="115">
  <si>
    <t>Item</t>
  </si>
  <si>
    <t>Item-Kodierung</t>
  </si>
  <si>
    <t>U.1</t>
  </si>
  <si>
    <t>Das Produkt lässt sich einfach benutzen.</t>
  </si>
  <si>
    <t>A.1</t>
  </si>
  <si>
    <t>Das Produkt ist kreativ gestaltet.</t>
  </si>
  <si>
    <t>N.1</t>
  </si>
  <si>
    <t>Die Funktionen des Produkts sind genau richtig für meine Ziele.</t>
  </si>
  <si>
    <t>S.1</t>
  </si>
  <si>
    <t>Das Produkt verleiht mir ein höheres Ansehen.</t>
  </si>
  <si>
    <t>B.1</t>
  </si>
  <si>
    <t>Ohne das Produkt kann ich nicht leben.</t>
  </si>
  <si>
    <t>A.2</t>
  </si>
  <si>
    <t>Das Design wirkt attraktiv.</t>
  </si>
  <si>
    <t>U.2</t>
  </si>
  <si>
    <t>Es wird schnell klar, wie man das Produkt bedienen muss.</t>
  </si>
  <si>
    <t>S.2</t>
  </si>
  <si>
    <t>Durch das Produkt werde ich anders wahrgenommen.</t>
  </si>
  <si>
    <t>N.2</t>
  </si>
  <si>
    <t>Ich halte das Produkt für absolut nützlich.</t>
  </si>
  <si>
    <t>B.2</t>
  </si>
  <si>
    <t>Das Produkt ist wie ein Freund für mich.</t>
  </si>
  <si>
    <t>A.3</t>
  </si>
  <si>
    <t>Das Produkt ist stilvoll.</t>
  </si>
  <si>
    <t>B.3</t>
  </si>
  <si>
    <t>Wenn ich das Produkt verlieren würde, würde für mich eine Welt zusammenbrechen.</t>
  </si>
  <si>
    <t>U.3</t>
  </si>
  <si>
    <t>Die Bedienung des Produkts ist verständlich.</t>
  </si>
  <si>
    <t>S.3</t>
  </si>
  <si>
    <t>N.3</t>
  </si>
  <si>
    <t>Mithilfe des Produkts kann ich meine Ziele erreichen.</t>
  </si>
  <si>
    <t>AP.1</t>
  </si>
  <si>
    <t>Das Produkt beschwingt mich.</t>
  </si>
  <si>
    <t>DN.1</t>
  </si>
  <si>
    <t>Das Produkt macht mich müde.</t>
  </si>
  <si>
    <t>AN.1</t>
  </si>
  <si>
    <t>Das Produkt nervt mich.</t>
  </si>
  <si>
    <t>DP.1</t>
  </si>
  <si>
    <t>Das Produkt entspannt mich.</t>
  </si>
  <si>
    <t>DN.2</t>
  </si>
  <si>
    <t>Durch das Produkt fühle ich mich erschöpft.</t>
  </si>
  <si>
    <t>DP.2</t>
  </si>
  <si>
    <t>Durch das Produkt fühle ich mich ausgeglichen.</t>
  </si>
  <si>
    <t>Das Produkt frustriert mich.</t>
  </si>
  <si>
    <t>AN.2</t>
  </si>
  <si>
    <t>AP.2</t>
  </si>
  <si>
    <t>Das Produkt stimmt mich euphorisch.</t>
  </si>
  <si>
    <t>DN.3</t>
  </si>
  <si>
    <t>Durch das Produkt fühle ich mich passiv.</t>
  </si>
  <si>
    <t>DP.3</t>
  </si>
  <si>
    <t>Das Produkt beruhigt mich.</t>
  </si>
  <si>
    <t>AP.3</t>
  </si>
  <si>
    <t>Durch das Produkt fühle ich mich fröhlich.</t>
  </si>
  <si>
    <t>AN.3</t>
  </si>
  <si>
    <t>Das Produkt verärgert mich.</t>
  </si>
  <si>
    <t>NI.1</t>
  </si>
  <si>
    <t>Wenn ich könnte, würde ich das Produkt täglich nutzen.</t>
  </si>
  <si>
    <t>L.1</t>
  </si>
  <si>
    <t>Ich würde das Produkt gegen kein anderes eintauschen.</t>
  </si>
  <si>
    <t>NI.2</t>
  </si>
  <si>
    <t>Ich kann es kaum erwarten, das Produkt erneut zu verwenden.</t>
  </si>
  <si>
    <t>L.2</t>
  </si>
  <si>
    <t>Im Vergleich zu diesem Produkt wirken andere Produkte unvollkommen.</t>
  </si>
  <si>
    <t>L.3</t>
  </si>
  <si>
    <t>Ich würde mir genau dieses Produkt jederzeit (wieder) zulegen.</t>
  </si>
  <si>
    <t>NI.3</t>
  </si>
  <si>
    <t>Wenn ich mit dem Produkt zu tun habe, vergesse ich schon mal die Zeit.</t>
  </si>
  <si>
    <t>Nützlichkeit</t>
  </si>
  <si>
    <t>Benutzbarkeit</t>
  </si>
  <si>
    <t>visuelle Ästhetik</t>
  </si>
  <si>
    <t xml:space="preserve">Status </t>
  </si>
  <si>
    <t>Bindung</t>
  </si>
  <si>
    <t>positive Emotionen</t>
  </si>
  <si>
    <t>negative Emotionen</t>
  </si>
  <si>
    <t>Nutzungsintention</t>
  </si>
  <si>
    <t>Produktloyalität</t>
  </si>
  <si>
    <t>global</t>
  </si>
  <si>
    <t>Gesamturteil</t>
  </si>
  <si>
    <t>Auswertung</t>
  </si>
  <si>
    <t>Modul</t>
  </si>
  <si>
    <t>Modul I</t>
  </si>
  <si>
    <t>Modul II</t>
  </si>
  <si>
    <t>Modul III</t>
  </si>
  <si>
    <t>Modul IV</t>
  </si>
  <si>
    <t>Skala</t>
  </si>
  <si>
    <t>Mittelwert</t>
  </si>
  <si>
    <t>VP 01</t>
  </si>
  <si>
    <t>VP 02</t>
  </si>
  <si>
    <t>VP 03</t>
  </si>
  <si>
    <t>VP 04</t>
  </si>
  <si>
    <t>VP 05</t>
  </si>
  <si>
    <t>VP 06</t>
  </si>
  <si>
    <t>VP 07</t>
  </si>
  <si>
    <t>VP 08</t>
  </si>
  <si>
    <t>VP 09</t>
  </si>
  <si>
    <t>VP 10</t>
  </si>
  <si>
    <t>VP 11</t>
  </si>
  <si>
    <t>VP 12</t>
  </si>
  <si>
    <t>VP 13</t>
  </si>
  <si>
    <t>VP 14</t>
  </si>
  <si>
    <t>VP 15</t>
  </si>
  <si>
    <t>VP 16</t>
  </si>
  <si>
    <t>VP 17</t>
  </si>
  <si>
    <t>VP 18</t>
  </si>
  <si>
    <t>VP 19</t>
  </si>
  <si>
    <t>VP 20</t>
  </si>
  <si>
    <t>Mittelwerte</t>
  </si>
  <si>
    <t>Standard-</t>
  </si>
  <si>
    <t>abweichung</t>
  </si>
  <si>
    <t>Minimum</t>
  </si>
  <si>
    <t>Maximum</t>
  </si>
  <si>
    <t>Median</t>
  </si>
  <si>
    <t>Meine Freunde können wegen des Produkts ruhig neidisch auf mich sein.</t>
  </si>
  <si>
    <t>Modul V</t>
  </si>
  <si>
    <t>Wie erleben Sie das Produkt insgesamt?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</si>
</sst>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Modul</a:t>
            </a:r>
            <a:r>
              <a:rPr lang="de-DE" baseline="0"/>
              <a:t> I</a:t>
            </a:r>
            <a:endParaRPr lang="de-DE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v>Werte</c:v>
          </c:tx>
          <c:spPr>
            <a:solidFill>
              <a:srgbClr val="FFC000"/>
            </a:solidFill>
          </c:spPr>
          <c:errBars>
            <c:errBarType val="plus"/>
            <c:errValType val="cust"/>
            <c:plus>
              <c:numRef>
                <c:f>Gruppenstatistik!$E$9:$E$10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Gruppenstatistik!$N$22</c:f>
                <c:numCache>
                  <c:formatCode>General</c:formatCode>
                  <c:ptCount val="1"/>
                </c:numCache>
              </c:numRef>
            </c:minus>
          </c:errBars>
          <c:cat>
            <c:strRef>
              <c:f>Gruppenstatistik!$B$9:$B$10</c:f>
              <c:strCache>
                <c:ptCount val="2"/>
                <c:pt idx="0">
                  <c:v>Nützlichkeit</c:v>
                </c:pt>
                <c:pt idx="1">
                  <c:v>Benutzbarkeit</c:v>
                </c:pt>
              </c:strCache>
            </c:strRef>
          </c:cat>
          <c:val>
            <c:numRef>
              <c:f>Gruppenstatistik!$D$9:$D$10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04-479B-A838-3CCECA099BCA}"/>
            </c:ext>
          </c:extLst>
        </c:ser>
        <c:dLbls/>
        <c:axId val="73477120"/>
        <c:axId val="73478912"/>
      </c:barChart>
      <c:catAx>
        <c:axId val="7347712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3478912"/>
        <c:crosses val="autoZero"/>
        <c:auto val="1"/>
        <c:lblAlgn val="ctr"/>
        <c:lblOffset val="100"/>
      </c:catAx>
      <c:valAx>
        <c:axId val="73478912"/>
        <c:scaling>
          <c:orientation val="minMax"/>
          <c:max val="7"/>
          <c:min val="1"/>
        </c:scaling>
        <c:axPos val="l"/>
        <c:majorGridlines>
          <c:spPr>
            <a:ln>
              <a:solidFill>
                <a:sysClr val="window" lastClr="FFFFFF"/>
              </a:solidFill>
            </a:ln>
          </c:spPr>
        </c:majorGridlines>
        <c:numFmt formatCode="0" sourceLinked="0"/>
        <c:majorTickMark val="none"/>
        <c:tickLblPos val="nextTo"/>
        <c:spPr>
          <a:ln w="0"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3477120"/>
        <c:crosses val="autoZero"/>
        <c:crossBetween val="between"/>
        <c:majorUnit val="1"/>
      </c:valAx>
    </c:plotArea>
    <c:legend>
      <c:legendPos val="r"/>
      <c:layout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Modul</a:t>
            </a:r>
            <a:r>
              <a:rPr lang="de-DE" baseline="0"/>
              <a:t> III</a:t>
            </a:r>
            <a:endParaRPr lang="de-DE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v>Werte</c:v>
          </c:tx>
          <c:spPr>
            <a:solidFill>
              <a:schemeClr val="accent3">
                <a:lumMod val="75000"/>
              </a:schemeClr>
            </a:solidFill>
          </c:spPr>
          <c:errBars>
            <c:errBarType val="plus"/>
            <c:errValType val="cust"/>
            <c:plus>
              <c:numRef>
                <c:f>Gruppenstatistik!$E$16:$E$17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Gruppenstatistik!$B$16:$B$17</c:f>
              <c:strCache>
                <c:ptCount val="2"/>
                <c:pt idx="0">
                  <c:v>positive Emotionen</c:v>
                </c:pt>
                <c:pt idx="1">
                  <c:v>negative Emotionen</c:v>
                </c:pt>
              </c:strCache>
            </c:strRef>
          </c:cat>
          <c:val>
            <c:numRef>
              <c:f>Gruppenstatistik!$D$16:$D$17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B9-4A5B-8FCF-8CE874C0EAC8}"/>
            </c:ext>
          </c:extLst>
        </c:ser>
        <c:dLbls/>
        <c:axId val="73524736"/>
        <c:axId val="73526272"/>
      </c:barChart>
      <c:catAx>
        <c:axId val="7352473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3526272"/>
        <c:crosses val="autoZero"/>
        <c:auto val="1"/>
        <c:lblAlgn val="ctr"/>
        <c:lblOffset val="100"/>
      </c:catAx>
      <c:valAx>
        <c:axId val="73526272"/>
        <c:scaling>
          <c:orientation val="minMax"/>
          <c:max val="7"/>
          <c:min val="1"/>
        </c:scaling>
        <c:axPos val="l"/>
        <c:majorGridlines>
          <c:spPr>
            <a:ln>
              <a:solidFill>
                <a:sysClr val="window" lastClr="FFFFFF"/>
              </a:solidFill>
            </a:ln>
          </c:spPr>
        </c:majorGridlines>
        <c:numFmt formatCode="0" sourceLinked="0"/>
        <c:majorTickMark val="none"/>
        <c:tickLblPos val="nextTo"/>
        <c:spPr>
          <a:ln w="0"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3524736"/>
        <c:crosses val="autoZero"/>
        <c:crossBetween val="between"/>
        <c:majorUnit val="1"/>
      </c:valAx>
    </c:plotArea>
    <c:legend>
      <c:legendPos val="r"/>
      <c:layout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Modul</a:t>
            </a:r>
            <a:r>
              <a:rPr lang="de-DE" baseline="0"/>
              <a:t> IV</a:t>
            </a:r>
            <a:endParaRPr lang="de-DE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v>Werte</c:v>
          </c:tx>
          <c:spPr>
            <a:solidFill>
              <a:schemeClr val="accent2">
                <a:lumMod val="75000"/>
              </a:schemeClr>
            </a:solidFill>
          </c:spPr>
          <c:errBars>
            <c:errBarType val="plus"/>
            <c:errValType val="cust"/>
            <c:plus>
              <c:numRef>
                <c:f>Gruppenstatistik!$E$19:$E$20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Gruppenstatistik!$B$19:$B$20</c:f>
              <c:strCache>
                <c:ptCount val="2"/>
                <c:pt idx="0">
                  <c:v>Nutzungsintention</c:v>
                </c:pt>
                <c:pt idx="1">
                  <c:v>Produktloyalität</c:v>
                </c:pt>
              </c:strCache>
            </c:strRef>
          </c:cat>
          <c:val>
            <c:numRef>
              <c:f>Gruppenstatistik!$D$19:$D$20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E8-4DCB-A59C-ED62F178C04A}"/>
            </c:ext>
          </c:extLst>
        </c:ser>
        <c:dLbls/>
        <c:axId val="73768960"/>
        <c:axId val="73770496"/>
      </c:barChart>
      <c:catAx>
        <c:axId val="7376896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3770496"/>
        <c:crosses val="autoZero"/>
        <c:auto val="1"/>
        <c:lblAlgn val="ctr"/>
        <c:lblOffset val="100"/>
      </c:catAx>
      <c:valAx>
        <c:axId val="73770496"/>
        <c:scaling>
          <c:orientation val="minMax"/>
          <c:max val="7"/>
          <c:min val="1"/>
        </c:scaling>
        <c:axPos val="l"/>
        <c:majorGridlines>
          <c:spPr>
            <a:ln>
              <a:solidFill>
                <a:sysClr val="window" lastClr="FFFFFF"/>
              </a:solidFill>
            </a:ln>
          </c:spPr>
        </c:majorGridlines>
        <c:numFmt formatCode="0" sourceLinked="0"/>
        <c:majorTickMark val="none"/>
        <c:tickLblPos val="nextTo"/>
        <c:spPr>
          <a:ln w="0"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3768960"/>
        <c:crosses val="autoZero"/>
        <c:crossBetween val="between"/>
        <c:majorUnit val="1"/>
      </c:valAx>
    </c:plotArea>
    <c:legend>
      <c:legendPos val="r"/>
      <c:layout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Modul</a:t>
            </a:r>
            <a:r>
              <a:rPr lang="de-DE" baseline="0"/>
              <a:t> V</a:t>
            </a:r>
            <a:endParaRPr lang="de-DE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v>Werte</c:v>
          </c:tx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plus"/>
            <c:errValType val="cust"/>
            <c:noEndCap val="1"/>
            <c:plus>
              <c:numRef>
                <c:f>Gruppenstatistik!$E$22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Gruppenstatistik!$B$22</c:f>
              <c:strCache>
                <c:ptCount val="1"/>
                <c:pt idx="0">
                  <c:v>Gesamturteil</c:v>
                </c:pt>
              </c:strCache>
            </c:strRef>
          </c:cat>
          <c:val>
            <c:numRef>
              <c:f>Gruppenstatistik!$D$22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5E-4E53-A2DB-23A8E3149A42}"/>
            </c:ext>
          </c:extLst>
        </c:ser>
        <c:dLbls/>
        <c:axId val="73881856"/>
        <c:axId val="73883648"/>
      </c:barChart>
      <c:catAx>
        <c:axId val="7388185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3883648"/>
        <c:crosses val="autoZero"/>
        <c:auto val="1"/>
        <c:lblAlgn val="ctr"/>
        <c:lblOffset val="100"/>
      </c:catAx>
      <c:valAx>
        <c:axId val="73883648"/>
        <c:scaling>
          <c:orientation val="minMax"/>
          <c:max val="5"/>
          <c:min val="-5"/>
        </c:scaling>
        <c:axPos val="l"/>
        <c:majorGridlines>
          <c:spPr>
            <a:ln>
              <a:solidFill>
                <a:sysClr val="window" lastClr="FFFFFF"/>
              </a:solidFill>
            </a:ln>
          </c:spPr>
        </c:majorGridlines>
        <c:numFmt formatCode="0" sourceLinked="0"/>
        <c:majorTickMark val="none"/>
        <c:tickLblPos val="nextTo"/>
        <c:spPr>
          <a:ln w="0"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3881856"/>
        <c:crosses val="autoZero"/>
        <c:crossBetween val="between"/>
        <c:majorUnit val="1"/>
      </c:valAx>
    </c:plotArea>
    <c:legend>
      <c:legendPos val="r"/>
      <c:layout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Modul</a:t>
            </a:r>
            <a:r>
              <a:rPr lang="de-DE" baseline="0"/>
              <a:t> II</a:t>
            </a:r>
            <a:endParaRPr lang="de-DE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v>Werte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errBars>
            <c:errBarType val="plus"/>
            <c:errValType val="cust"/>
            <c:plus>
              <c:numRef>
                <c:f>Gruppenstatistik!$E$12:$E$14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Gruppenstatistik!$N$22</c:f>
                <c:numCache>
                  <c:formatCode>General</c:formatCode>
                  <c:ptCount val="1"/>
                </c:numCache>
              </c:numRef>
            </c:minus>
          </c:errBars>
          <c:cat>
            <c:strRef>
              <c:f>Gruppenstatistik!$B$12:$B$14</c:f>
              <c:strCache>
                <c:ptCount val="3"/>
                <c:pt idx="0">
                  <c:v>visuelle Ästhetik</c:v>
                </c:pt>
                <c:pt idx="1">
                  <c:v>Status </c:v>
                </c:pt>
                <c:pt idx="2">
                  <c:v>Bindung</c:v>
                </c:pt>
              </c:strCache>
            </c:strRef>
          </c:cat>
          <c:val>
            <c:numRef>
              <c:f>Gruppenstatistik!$D$12:$D$14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E4-49F1-B3D6-D40F5A6C5209}"/>
            </c:ext>
          </c:extLst>
        </c:ser>
        <c:dLbls/>
        <c:axId val="73947776"/>
        <c:axId val="73957760"/>
      </c:barChart>
      <c:catAx>
        <c:axId val="7394777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3957760"/>
        <c:crosses val="autoZero"/>
        <c:auto val="1"/>
        <c:lblAlgn val="ctr"/>
        <c:lblOffset val="100"/>
      </c:catAx>
      <c:valAx>
        <c:axId val="73957760"/>
        <c:scaling>
          <c:orientation val="minMax"/>
          <c:max val="7"/>
          <c:min val="1"/>
        </c:scaling>
        <c:axPos val="l"/>
        <c:majorGridlines>
          <c:spPr>
            <a:ln>
              <a:solidFill>
                <a:sysClr val="window" lastClr="FFFFFF"/>
              </a:solidFill>
            </a:ln>
          </c:spPr>
        </c:majorGridlines>
        <c:numFmt formatCode="0" sourceLinked="0"/>
        <c:majorTickMark val="none"/>
        <c:tickLblPos val="nextTo"/>
        <c:spPr>
          <a:ln w="0"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3947776"/>
        <c:crosses val="autoZero"/>
        <c:crossBetween val="between"/>
        <c:majorUnit val="1"/>
      </c:valAx>
    </c:plotArea>
    <c:legend>
      <c:legendPos val="r"/>
      <c:layout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85724</xdr:rowOff>
    </xdr:from>
    <xdr:to>
      <xdr:col>4</xdr:col>
      <xdr:colOff>590550</xdr:colOff>
      <xdr:row>5</xdr:row>
      <xdr:rowOff>95249</xdr:rowOff>
    </xdr:to>
    <xdr:sp macro="" textlink="">
      <xdr:nvSpPr>
        <xdr:cNvPr id="2" name="Textfeld 1"/>
        <xdr:cNvSpPr txBox="1"/>
      </xdr:nvSpPr>
      <xdr:spPr>
        <a:xfrm>
          <a:off x="276225" y="85724"/>
          <a:ext cx="8077200" cy="9620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e-DE" sz="1100"/>
            <a:t>Für</a:t>
          </a:r>
          <a:r>
            <a:rPr lang="de-DE" sz="1100" baseline="0"/>
            <a:t> jede/n Proband/in (VP 01 - VP 20) werden spaltenweise die erhobenen Messwerte eingetragen.</a:t>
          </a:r>
        </a:p>
        <a:p>
          <a:r>
            <a:rPr lang="de-DE" sz="1100" baseline="0"/>
            <a:t>Der Aussage "lehne völlig ab" wird dabei der Wert "1" zugeordnet; der Aussage "stimme völlig zu" der Wert "7". </a:t>
          </a:r>
        </a:p>
        <a:p>
          <a:r>
            <a:rPr lang="de-DE" sz="1100" baseline="0"/>
            <a:t>Die Werte "2" bis "6" werden den jeweils dazwischen liegenden Antwortmöglichkeiten zugeordnet.</a:t>
          </a:r>
        </a:p>
        <a:p>
          <a:r>
            <a:rPr lang="de-DE" sz="1100" baseline="0"/>
            <a:t>Die Angaben zum letzten Item (Modul V: Gesamturteil) liegen im Wertebereich zwischen "-5" und "5", mit einem Skalenabstand von 0,5.</a:t>
          </a:r>
        </a:p>
        <a:p>
          <a:r>
            <a:rPr lang="de-DE" sz="1100" baseline="0"/>
            <a:t>Bei mehr als 20 Versuchsteilnehmern/innen kann die Vorlage selbstverständlich entsprechend erweitert werden.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57151</xdr:rowOff>
    </xdr:from>
    <xdr:to>
      <xdr:col>8</xdr:col>
      <xdr:colOff>95250</xdr:colOff>
      <xdr:row>3</xdr:row>
      <xdr:rowOff>104775</xdr:rowOff>
    </xdr:to>
    <xdr:sp macro="" textlink="">
      <xdr:nvSpPr>
        <xdr:cNvPr id="2" name="Textfeld 1"/>
        <xdr:cNvSpPr txBox="1"/>
      </xdr:nvSpPr>
      <xdr:spPr>
        <a:xfrm>
          <a:off x="95249" y="57151"/>
          <a:ext cx="7210426" cy="61912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e-DE" sz="1100" baseline="0"/>
            <a:t>Für jede verwendete Subskala werden hier die Mittelwerte für jede/n Probanden/in automatisch berechnet.</a:t>
          </a:r>
        </a:p>
        <a:p>
          <a:r>
            <a:rPr lang="de-DE" sz="1100" b="1" u="sng" baseline="0"/>
            <a:t>Anmerkung: </a:t>
          </a:r>
          <a:r>
            <a:rPr lang="de-DE" sz="1100" b="1" baseline="0"/>
            <a:t>Bei weniger als 20 Versuchspersonen bitte die leeren Spalten durch Löschen entfernen.</a:t>
          </a:r>
        </a:p>
        <a:p>
          <a:r>
            <a:rPr lang="de-DE" sz="1100" u="sng" baseline="0"/>
            <a:t>Anmerkung: </a:t>
          </a:r>
          <a:r>
            <a:rPr lang="de-DE" sz="1100" baseline="0"/>
            <a:t>Bei mehr als 20 Versuchspersonen bitte die entsprechenden Zellformatierung auf weitere Spalten übertragen.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0</xdr:row>
      <xdr:rowOff>57149</xdr:rowOff>
    </xdr:from>
    <xdr:to>
      <xdr:col>6</xdr:col>
      <xdr:colOff>695326</xdr:colOff>
      <xdr:row>5</xdr:row>
      <xdr:rowOff>19050</xdr:rowOff>
    </xdr:to>
    <xdr:sp macro="" textlink="">
      <xdr:nvSpPr>
        <xdr:cNvPr id="2" name="Textfeld 1"/>
        <xdr:cNvSpPr txBox="1"/>
      </xdr:nvSpPr>
      <xdr:spPr>
        <a:xfrm>
          <a:off x="95251" y="57149"/>
          <a:ext cx="6591300" cy="9144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e-DE" sz="1100" baseline="0"/>
            <a:t>Für jede verwendete Subskala werden hier die Mittelwerte  und Standardabweichung sowie Minimal- und Maximalwerte über alle Probanden/innen angegeben.</a:t>
          </a:r>
        </a:p>
        <a:p>
          <a:r>
            <a:rPr lang="de-DE" sz="1100" b="1" u="sng" baseline="0"/>
            <a:t>Anmerkung: </a:t>
          </a:r>
          <a:r>
            <a:rPr lang="de-DE" sz="1100" b="1" baseline="0"/>
            <a:t>Bei weniger als 20 Versuchspersonen sind die leeren Spalten in der "Individualstatistik zu entfernen, da sonst Standardabweichung, Minimum und Maximum nicht ermittelt werden können.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</xdr:row>
      <xdr:rowOff>38101</xdr:rowOff>
    </xdr:from>
    <xdr:to>
      <xdr:col>4</xdr:col>
      <xdr:colOff>180974</xdr:colOff>
      <xdr:row>16</xdr:row>
      <xdr:rowOff>114301</xdr:rowOff>
    </xdr:to>
    <xdr:graphicFrame macro="">
      <xdr:nvGraphicFramePr>
        <xdr:cNvPr id="6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133351</xdr:colOff>
      <xdr:row>17</xdr:row>
      <xdr:rowOff>114301</xdr:rowOff>
    </xdr:from>
    <xdr:to>
      <xdr:col>4</xdr:col>
      <xdr:colOff>533400</xdr:colOff>
      <xdr:row>32</xdr:row>
      <xdr:rowOff>1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638175</xdr:colOff>
      <xdr:row>17</xdr:row>
      <xdr:rowOff>95251</xdr:rowOff>
    </xdr:from>
    <xdr:to>
      <xdr:col>9</xdr:col>
      <xdr:colOff>333375</xdr:colOff>
      <xdr:row>31</xdr:row>
      <xdr:rowOff>171451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514350</xdr:colOff>
      <xdr:row>2</xdr:row>
      <xdr:rowOff>47625</xdr:rowOff>
    </xdr:from>
    <xdr:to>
      <xdr:col>12</xdr:col>
      <xdr:colOff>314325</xdr:colOff>
      <xdr:row>31</xdr:row>
      <xdr:rowOff>171450</xdr:rowOff>
    </xdr:to>
    <xdr:graphicFrame macro="">
      <xdr:nvGraphicFramePr>
        <xdr:cNvPr id="9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142875</xdr:colOff>
      <xdr:row>0</xdr:row>
      <xdr:rowOff>57150</xdr:rowOff>
    </xdr:from>
    <xdr:to>
      <xdr:col>12</xdr:col>
      <xdr:colOff>314325</xdr:colOff>
      <xdr:row>1</xdr:row>
      <xdr:rowOff>142875</xdr:rowOff>
    </xdr:to>
    <xdr:sp macro="" textlink="">
      <xdr:nvSpPr>
        <xdr:cNvPr id="10" name="Textfeld 9"/>
        <xdr:cNvSpPr txBox="1"/>
      </xdr:nvSpPr>
      <xdr:spPr>
        <a:xfrm>
          <a:off x="142875" y="57150"/>
          <a:ext cx="9315450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e-DE" sz="1100" baseline="0"/>
            <a:t>Die berechneten Mittelwerte und Standardabweichungen werden auf dieser Seite grafisch zusammengefasst.</a:t>
          </a:r>
        </a:p>
      </xdr:txBody>
    </xdr:sp>
    <xdr:clientData/>
  </xdr:twoCellAnchor>
  <xdr:twoCellAnchor>
    <xdr:from>
      <xdr:col>4</xdr:col>
      <xdr:colOff>285750</xdr:colOff>
      <xdr:row>2</xdr:row>
      <xdr:rowOff>47625</xdr:rowOff>
    </xdr:from>
    <xdr:to>
      <xdr:col>9</xdr:col>
      <xdr:colOff>352425</xdr:colOff>
      <xdr:row>16</xdr:row>
      <xdr:rowOff>123825</xdr:rowOff>
    </xdr:to>
    <xdr:graphicFrame macro="">
      <xdr:nvGraphicFramePr>
        <xdr:cNvPr id="11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V41"/>
  <sheetViews>
    <sheetView tabSelected="1" workbookViewId="0">
      <selection activeCell="C8" sqref="C8"/>
    </sheetView>
  </sheetViews>
  <sheetFormatPr baseColWidth="10" defaultRowHeight="15"/>
  <cols>
    <col min="1" max="1" width="16.28515625" customWidth="1"/>
    <col min="2" max="2" width="77.28515625" customWidth="1"/>
  </cols>
  <sheetData>
    <row r="7" spans="1:22">
      <c r="A7" s="1" t="s">
        <v>1</v>
      </c>
      <c r="B7" s="1" t="s">
        <v>0</v>
      </c>
      <c r="C7" s="1" t="s">
        <v>86</v>
      </c>
      <c r="D7" s="1" t="s">
        <v>87</v>
      </c>
      <c r="E7" s="1" t="s">
        <v>88</v>
      </c>
      <c r="F7" s="1" t="s">
        <v>89</v>
      </c>
      <c r="G7" s="1" t="s">
        <v>90</v>
      </c>
      <c r="H7" s="1" t="s">
        <v>91</v>
      </c>
      <c r="I7" s="1" t="s">
        <v>92</v>
      </c>
      <c r="J7" s="1" t="s">
        <v>93</v>
      </c>
      <c r="K7" s="1" t="s">
        <v>94</v>
      </c>
      <c r="L7" s="1" t="s">
        <v>95</v>
      </c>
      <c r="M7" s="1" t="s">
        <v>96</v>
      </c>
      <c r="N7" s="1" t="s">
        <v>97</v>
      </c>
      <c r="O7" s="1" t="s">
        <v>98</v>
      </c>
      <c r="P7" s="1" t="s">
        <v>99</v>
      </c>
      <c r="Q7" s="1" t="s">
        <v>100</v>
      </c>
      <c r="R7" s="1" t="s">
        <v>101</v>
      </c>
      <c r="S7" s="1" t="s">
        <v>102</v>
      </c>
      <c r="T7" s="1" t="s">
        <v>103</v>
      </c>
      <c r="U7" s="1" t="s">
        <v>104</v>
      </c>
      <c r="V7" s="1" t="s">
        <v>105</v>
      </c>
    </row>
    <row r="8" spans="1:22">
      <c r="A8" t="s">
        <v>2</v>
      </c>
      <c r="B8" t="s">
        <v>3</v>
      </c>
    </row>
    <row r="9" spans="1:22">
      <c r="A9" t="s">
        <v>4</v>
      </c>
      <c r="B9" t="s">
        <v>5</v>
      </c>
    </row>
    <row r="10" spans="1:22">
      <c r="A10" t="s">
        <v>6</v>
      </c>
      <c r="B10" t="s">
        <v>7</v>
      </c>
    </row>
    <row r="11" spans="1:22">
      <c r="A11" t="s">
        <v>8</v>
      </c>
      <c r="B11" t="s">
        <v>9</v>
      </c>
    </row>
    <row r="12" spans="1:22">
      <c r="A12" t="s">
        <v>10</v>
      </c>
      <c r="B12" t="s">
        <v>11</v>
      </c>
    </row>
    <row r="13" spans="1:22">
      <c r="A13" t="s">
        <v>12</v>
      </c>
      <c r="B13" t="s">
        <v>13</v>
      </c>
    </row>
    <row r="14" spans="1:22">
      <c r="A14" t="s">
        <v>14</v>
      </c>
      <c r="B14" t="s">
        <v>15</v>
      </c>
    </row>
    <row r="15" spans="1:22">
      <c r="A15" t="s">
        <v>16</v>
      </c>
      <c r="B15" t="s">
        <v>17</v>
      </c>
    </row>
    <row r="16" spans="1:22">
      <c r="A16" t="s">
        <v>18</v>
      </c>
      <c r="B16" t="s">
        <v>19</v>
      </c>
    </row>
    <row r="17" spans="1:2">
      <c r="A17" t="s">
        <v>20</v>
      </c>
      <c r="B17" t="s">
        <v>21</v>
      </c>
    </row>
    <row r="18" spans="1:2">
      <c r="A18" t="s">
        <v>22</v>
      </c>
      <c r="B18" t="s">
        <v>23</v>
      </c>
    </row>
    <row r="19" spans="1:2">
      <c r="A19" t="s">
        <v>24</v>
      </c>
      <c r="B19" t="s">
        <v>25</v>
      </c>
    </row>
    <row r="20" spans="1:2">
      <c r="A20" t="s">
        <v>26</v>
      </c>
      <c r="B20" t="s">
        <v>27</v>
      </c>
    </row>
    <row r="21" spans="1:2">
      <c r="A21" t="s">
        <v>28</v>
      </c>
      <c r="B21" t="s">
        <v>112</v>
      </c>
    </row>
    <row r="22" spans="1:2">
      <c r="A22" t="s">
        <v>29</v>
      </c>
      <c r="B22" t="s">
        <v>30</v>
      </c>
    </row>
    <row r="23" spans="1:2">
      <c r="A23" t="s">
        <v>31</v>
      </c>
      <c r="B23" t="s">
        <v>32</v>
      </c>
    </row>
    <row r="24" spans="1:2">
      <c r="A24" t="s">
        <v>33</v>
      </c>
      <c r="B24" t="s">
        <v>34</v>
      </c>
    </row>
    <row r="25" spans="1:2">
      <c r="A25" t="s">
        <v>35</v>
      </c>
      <c r="B25" t="s">
        <v>36</v>
      </c>
    </row>
    <row r="26" spans="1:2">
      <c r="A26" t="s">
        <v>37</v>
      </c>
      <c r="B26" t="s">
        <v>38</v>
      </c>
    </row>
    <row r="27" spans="1:2">
      <c r="A27" t="s">
        <v>39</v>
      </c>
      <c r="B27" t="s">
        <v>40</v>
      </c>
    </row>
    <row r="28" spans="1:2">
      <c r="A28" t="s">
        <v>41</v>
      </c>
      <c r="B28" t="s">
        <v>42</v>
      </c>
    </row>
    <row r="29" spans="1:2">
      <c r="A29" t="s">
        <v>44</v>
      </c>
      <c r="B29" t="s">
        <v>43</v>
      </c>
    </row>
    <row r="30" spans="1:2">
      <c r="A30" t="s">
        <v>45</v>
      </c>
      <c r="B30" t="s">
        <v>46</v>
      </c>
    </row>
    <row r="31" spans="1:2">
      <c r="A31" t="s">
        <v>47</v>
      </c>
      <c r="B31" t="s">
        <v>48</v>
      </c>
    </row>
    <row r="32" spans="1:2">
      <c r="A32" t="s">
        <v>49</v>
      </c>
      <c r="B32" t="s">
        <v>50</v>
      </c>
    </row>
    <row r="33" spans="1:2">
      <c r="A33" t="s">
        <v>51</v>
      </c>
      <c r="B33" t="s">
        <v>52</v>
      </c>
    </row>
    <row r="34" spans="1:2">
      <c r="A34" t="s">
        <v>53</v>
      </c>
      <c r="B34" t="s">
        <v>54</v>
      </c>
    </row>
    <row r="35" spans="1:2">
      <c r="A35" t="s">
        <v>55</v>
      </c>
      <c r="B35" t="s">
        <v>56</v>
      </c>
    </row>
    <row r="36" spans="1:2">
      <c r="A36" t="s">
        <v>57</v>
      </c>
      <c r="B36" t="s">
        <v>58</v>
      </c>
    </row>
    <row r="37" spans="1:2">
      <c r="A37" t="s">
        <v>59</v>
      </c>
      <c r="B37" t="s">
        <v>60</v>
      </c>
    </row>
    <row r="38" spans="1:2">
      <c r="A38" t="s">
        <v>61</v>
      </c>
      <c r="B38" t="s">
        <v>62</v>
      </c>
    </row>
    <row r="39" spans="1:2">
      <c r="A39" t="s">
        <v>63</v>
      </c>
      <c r="B39" t="s">
        <v>64</v>
      </c>
    </row>
    <row r="40" spans="1:2">
      <c r="A40" t="s">
        <v>65</v>
      </c>
      <c r="B40" t="s">
        <v>66</v>
      </c>
    </row>
    <row r="41" spans="1:2">
      <c r="A41" t="s">
        <v>76</v>
      </c>
      <c r="B41" t="s">
        <v>114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5:V20"/>
  <sheetViews>
    <sheetView topLeftCell="D1" workbookViewId="0">
      <selection activeCell="E7" sqref="E7:V20"/>
    </sheetView>
  </sheetViews>
  <sheetFormatPr baseColWidth="10" defaultRowHeight="15"/>
  <cols>
    <col min="1" max="1" width="15.85546875" customWidth="1"/>
    <col min="2" max="2" width="22" customWidth="1"/>
    <col min="3" max="3" width="13.140625" customWidth="1"/>
  </cols>
  <sheetData>
    <row r="5" spans="1:22">
      <c r="A5" s="1" t="s">
        <v>78</v>
      </c>
      <c r="B5" s="1"/>
      <c r="C5" s="1" t="s">
        <v>106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1" t="s">
        <v>79</v>
      </c>
      <c r="B6" s="1" t="s">
        <v>84</v>
      </c>
      <c r="C6" s="1" t="s">
        <v>86</v>
      </c>
      <c r="D6" s="1" t="s">
        <v>87</v>
      </c>
      <c r="E6" s="1" t="s">
        <v>88</v>
      </c>
      <c r="F6" s="1" t="s">
        <v>89</v>
      </c>
      <c r="G6" s="1" t="s">
        <v>90</v>
      </c>
      <c r="H6" s="1" t="s">
        <v>91</v>
      </c>
      <c r="I6" s="1" t="s">
        <v>92</v>
      </c>
      <c r="J6" s="1" t="s">
        <v>93</v>
      </c>
      <c r="K6" s="1" t="s">
        <v>94</v>
      </c>
      <c r="L6" s="1" t="s">
        <v>95</v>
      </c>
      <c r="M6" s="1" t="s">
        <v>96</v>
      </c>
      <c r="N6" s="1" t="s">
        <v>97</v>
      </c>
      <c r="O6" s="1" t="s">
        <v>98</v>
      </c>
      <c r="P6" s="1" t="s">
        <v>99</v>
      </c>
      <c r="Q6" s="1" t="s">
        <v>100</v>
      </c>
      <c r="R6" s="1" t="s">
        <v>101</v>
      </c>
      <c r="S6" s="1" t="s">
        <v>102</v>
      </c>
      <c r="T6" s="1" t="s">
        <v>103</v>
      </c>
      <c r="U6" s="1" t="s">
        <v>104</v>
      </c>
      <c r="V6" s="1" t="s">
        <v>105</v>
      </c>
    </row>
    <row r="7" spans="1:22">
      <c r="A7" t="s">
        <v>80</v>
      </c>
      <c r="B7" t="s">
        <v>67</v>
      </c>
      <c r="C7" s="3" t="e">
        <f>AVERAGE(Daten!C10,Daten!C16,Daten!C22)</f>
        <v>#DIV/0!</v>
      </c>
      <c r="D7" s="3" t="e">
        <f>AVERAGE(Daten!D10,Daten!D16,Daten!D22)</f>
        <v>#DIV/0!</v>
      </c>
      <c r="E7" s="3" t="e">
        <f>AVERAGE(Daten!E10,Daten!E16,Daten!E22)</f>
        <v>#DIV/0!</v>
      </c>
      <c r="F7" s="3" t="e">
        <f>AVERAGE(Daten!F10,Daten!F16,Daten!F22)</f>
        <v>#DIV/0!</v>
      </c>
      <c r="G7" s="3" t="e">
        <f>AVERAGE(Daten!G10,Daten!G16,Daten!G22)</f>
        <v>#DIV/0!</v>
      </c>
      <c r="H7" s="3" t="e">
        <f>AVERAGE(Daten!H10,Daten!H16,Daten!H22)</f>
        <v>#DIV/0!</v>
      </c>
      <c r="I7" s="3" t="e">
        <f>AVERAGE(Daten!I10,Daten!I16,Daten!I22)</f>
        <v>#DIV/0!</v>
      </c>
      <c r="J7" s="3" t="e">
        <f>AVERAGE(Daten!J10,Daten!J16,Daten!J22)</f>
        <v>#DIV/0!</v>
      </c>
      <c r="K7" s="3" t="e">
        <f>AVERAGE(Daten!K10,Daten!K16,Daten!K22)</f>
        <v>#DIV/0!</v>
      </c>
      <c r="L7" s="3" t="e">
        <f>AVERAGE(Daten!L10,Daten!L16,Daten!L22)</f>
        <v>#DIV/0!</v>
      </c>
      <c r="M7" s="3" t="e">
        <f>AVERAGE(Daten!M10,Daten!M16,Daten!M22)</f>
        <v>#DIV/0!</v>
      </c>
      <c r="N7" s="3" t="e">
        <f>AVERAGE(Daten!N10,Daten!N16,Daten!N22)</f>
        <v>#DIV/0!</v>
      </c>
      <c r="O7" s="3" t="e">
        <f>AVERAGE(Daten!O10,Daten!O16,Daten!O22)</f>
        <v>#DIV/0!</v>
      </c>
      <c r="P7" s="3" t="e">
        <f>AVERAGE(Daten!P10,Daten!P16,Daten!P22)</f>
        <v>#DIV/0!</v>
      </c>
      <c r="Q7" s="3" t="e">
        <f>AVERAGE(Daten!Q10,Daten!Q16,Daten!Q22)</f>
        <v>#DIV/0!</v>
      </c>
      <c r="R7" s="3" t="e">
        <f>AVERAGE(Daten!R10,Daten!R16,Daten!R22)</f>
        <v>#DIV/0!</v>
      </c>
      <c r="S7" s="3" t="e">
        <f>AVERAGE(Daten!S10,Daten!S16,Daten!S22)</f>
        <v>#DIV/0!</v>
      </c>
      <c r="T7" s="3" t="e">
        <f>AVERAGE(Daten!T10,Daten!T16,Daten!T22)</f>
        <v>#DIV/0!</v>
      </c>
      <c r="U7" s="3" t="e">
        <f>AVERAGE(Daten!U10,Daten!U16,Daten!U22)</f>
        <v>#DIV/0!</v>
      </c>
      <c r="V7" s="3" t="e">
        <f>AVERAGE(Daten!V10,Daten!V16,Daten!V22)</f>
        <v>#DIV/0!</v>
      </c>
    </row>
    <row r="8" spans="1:22">
      <c r="B8" t="s">
        <v>68</v>
      </c>
      <c r="C8" s="3" t="e">
        <f>AVERAGE(Daten!C8,Daten!C14,Daten!C20)</f>
        <v>#DIV/0!</v>
      </c>
      <c r="D8" s="3" t="e">
        <f>AVERAGE(Daten!D8,Daten!D14,Daten!D20)</f>
        <v>#DIV/0!</v>
      </c>
      <c r="E8" s="3" t="e">
        <f>AVERAGE(Daten!E8,Daten!E14,Daten!E20)</f>
        <v>#DIV/0!</v>
      </c>
      <c r="F8" s="3" t="e">
        <f>AVERAGE(Daten!F8,Daten!F14,Daten!F20)</f>
        <v>#DIV/0!</v>
      </c>
      <c r="G8" s="3" t="e">
        <f>AVERAGE(Daten!G8,Daten!G14,Daten!G20)</f>
        <v>#DIV/0!</v>
      </c>
      <c r="H8" s="3" t="e">
        <f>AVERAGE(Daten!H8,Daten!H14,Daten!H20)</f>
        <v>#DIV/0!</v>
      </c>
      <c r="I8" s="3" t="e">
        <f>AVERAGE(Daten!I8,Daten!I14,Daten!I20)</f>
        <v>#DIV/0!</v>
      </c>
      <c r="J8" s="3" t="e">
        <f>AVERAGE(Daten!J8,Daten!J14,Daten!J20)</f>
        <v>#DIV/0!</v>
      </c>
      <c r="K8" s="3" t="e">
        <f>AVERAGE(Daten!K8,Daten!K14,Daten!K20)</f>
        <v>#DIV/0!</v>
      </c>
      <c r="L8" s="3" t="e">
        <f>AVERAGE(Daten!L8,Daten!L14,Daten!L20)</f>
        <v>#DIV/0!</v>
      </c>
      <c r="M8" s="3" t="e">
        <f>AVERAGE(Daten!M8,Daten!M14,Daten!M20)</f>
        <v>#DIV/0!</v>
      </c>
      <c r="N8" s="3" t="e">
        <f>AVERAGE(Daten!N8,Daten!N14,Daten!N20)</f>
        <v>#DIV/0!</v>
      </c>
      <c r="O8" s="3" t="e">
        <f>AVERAGE(Daten!O8,Daten!O14,Daten!O20)</f>
        <v>#DIV/0!</v>
      </c>
      <c r="P8" s="3" t="e">
        <f>AVERAGE(Daten!P8,Daten!P14,Daten!P20)</f>
        <v>#DIV/0!</v>
      </c>
      <c r="Q8" s="3" t="e">
        <f>AVERAGE(Daten!Q8,Daten!Q14,Daten!Q20)</f>
        <v>#DIV/0!</v>
      </c>
      <c r="R8" s="3" t="e">
        <f>AVERAGE(Daten!R8,Daten!R14,Daten!R20)</f>
        <v>#DIV/0!</v>
      </c>
      <c r="S8" s="3" t="e">
        <f>AVERAGE(Daten!S8,Daten!S14,Daten!S20)</f>
        <v>#DIV/0!</v>
      </c>
      <c r="T8" s="3" t="e">
        <f>AVERAGE(Daten!T8,Daten!T14,Daten!T20)</f>
        <v>#DIV/0!</v>
      </c>
      <c r="U8" s="3" t="e">
        <f>AVERAGE(Daten!U8,Daten!U14,Daten!U20)</f>
        <v>#DIV/0!</v>
      </c>
      <c r="V8" s="3" t="e">
        <f>AVERAGE(Daten!V8,Daten!V14,Daten!V20)</f>
        <v>#DIV/0!</v>
      </c>
    </row>
    <row r="9" spans="1:22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>
      <c r="A10" t="s">
        <v>81</v>
      </c>
      <c r="B10" t="s">
        <v>69</v>
      </c>
      <c r="C10" s="3" t="e">
        <f>AVERAGE(Daten!C9,Daten!C13,Daten!C18)</f>
        <v>#DIV/0!</v>
      </c>
      <c r="D10" s="3" t="e">
        <f>AVERAGE(Daten!D9,Daten!D13,Daten!D18)</f>
        <v>#DIV/0!</v>
      </c>
      <c r="E10" s="3" t="e">
        <f>AVERAGE(Daten!E9,Daten!E13,Daten!E18)</f>
        <v>#DIV/0!</v>
      </c>
      <c r="F10" s="3" t="e">
        <f>AVERAGE(Daten!F9,Daten!F13,Daten!F18)</f>
        <v>#DIV/0!</v>
      </c>
      <c r="G10" s="3" t="e">
        <f>AVERAGE(Daten!G9,Daten!G13,Daten!G18)</f>
        <v>#DIV/0!</v>
      </c>
      <c r="H10" s="3" t="e">
        <f>AVERAGE(Daten!H9,Daten!H13,Daten!H18)</f>
        <v>#DIV/0!</v>
      </c>
      <c r="I10" s="3" t="e">
        <f>AVERAGE(Daten!I9,Daten!I13,Daten!I18)</f>
        <v>#DIV/0!</v>
      </c>
      <c r="J10" s="3" t="e">
        <f>AVERAGE(Daten!J9,Daten!J13,Daten!J18)</f>
        <v>#DIV/0!</v>
      </c>
      <c r="K10" s="3" t="e">
        <f>AVERAGE(Daten!K9,Daten!K13,Daten!K18)</f>
        <v>#DIV/0!</v>
      </c>
      <c r="L10" s="3" t="e">
        <f>AVERAGE(Daten!L9,Daten!L13,Daten!L18)</f>
        <v>#DIV/0!</v>
      </c>
      <c r="M10" s="3" t="e">
        <f>AVERAGE(Daten!M9,Daten!M13,Daten!M18)</f>
        <v>#DIV/0!</v>
      </c>
      <c r="N10" s="3" t="e">
        <f>AVERAGE(Daten!N9,Daten!N13,Daten!N18)</f>
        <v>#DIV/0!</v>
      </c>
      <c r="O10" s="3" t="e">
        <f>AVERAGE(Daten!O9,Daten!O13,Daten!O18)</f>
        <v>#DIV/0!</v>
      </c>
      <c r="P10" s="3" t="e">
        <f>AVERAGE(Daten!P9,Daten!P13,Daten!P18)</f>
        <v>#DIV/0!</v>
      </c>
      <c r="Q10" s="3" t="e">
        <f>AVERAGE(Daten!Q9,Daten!Q13,Daten!Q18)</f>
        <v>#DIV/0!</v>
      </c>
      <c r="R10" s="3" t="e">
        <f>AVERAGE(Daten!R9,Daten!R13,Daten!R18)</f>
        <v>#DIV/0!</v>
      </c>
      <c r="S10" s="3" t="e">
        <f>AVERAGE(Daten!S9,Daten!S13,Daten!S18)</f>
        <v>#DIV/0!</v>
      </c>
      <c r="T10" s="3" t="e">
        <f>AVERAGE(Daten!T9,Daten!T13,Daten!T18)</f>
        <v>#DIV/0!</v>
      </c>
      <c r="U10" s="3" t="e">
        <f>AVERAGE(Daten!U9,Daten!U13,Daten!U18)</f>
        <v>#DIV/0!</v>
      </c>
      <c r="V10" s="3" t="e">
        <f>AVERAGE(Daten!V9,Daten!V13,Daten!V18)</f>
        <v>#DIV/0!</v>
      </c>
    </row>
    <row r="11" spans="1:22">
      <c r="B11" t="s">
        <v>70</v>
      </c>
      <c r="C11" s="3" t="e">
        <f>AVERAGE(Daten!C11,Daten!C15,Daten!C21)</f>
        <v>#DIV/0!</v>
      </c>
      <c r="D11" s="3" t="e">
        <f>AVERAGE(Daten!D11,Daten!D15,Daten!D21)</f>
        <v>#DIV/0!</v>
      </c>
      <c r="E11" s="3" t="e">
        <f>AVERAGE(Daten!E11,Daten!E15,Daten!E21)</f>
        <v>#DIV/0!</v>
      </c>
      <c r="F11" s="3" t="e">
        <f>AVERAGE(Daten!F11,Daten!F15,Daten!F21)</f>
        <v>#DIV/0!</v>
      </c>
      <c r="G11" s="3" t="e">
        <f>AVERAGE(Daten!G11,Daten!G15,Daten!G21)</f>
        <v>#DIV/0!</v>
      </c>
      <c r="H11" s="3" t="e">
        <f>AVERAGE(Daten!H11,Daten!H15,Daten!H21)</f>
        <v>#DIV/0!</v>
      </c>
      <c r="I11" s="3" t="e">
        <f>AVERAGE(Daten!I11,Daten!I15,Daten!I21)</f>
        <v>#DIV/0!</v>
      </c>
      <c r="J11" s="3" t="e">
        <f>AVERAGE(Daten!J11,Daten!J15,Daten!J21)</f>
        <v>#DIV/0!</v>
      </c>
      <c r="K11" s="3" t="e">
        <f>AVERAGE(Daten!K11,Daten!K15,Daten!K21)</f>
        <v>#DIV/0!</v>
      </c>
      <c r="L11" s="3" t="e">
        <f>AVERAGE(Daten!L11,Daten!L15,Daten!L21)</f>
        <v>#DIV/0!</v>
      </c>
      <c r="M11" s="3" t="e">
        <f>AVERAGE(Daten!M11,Daten!M15,Daten!M21)</f>
        <v>#DIV/0!</v>
      </c>
      <c r="N11" s="3" t="e">
        <f>AVERAGE(Daten!N11,Daten!N15,Daten!N21)</f>
        <v>#DIV/0!</v>
      </c>
      <c r="O11" s="3" t="e">
        <f>AVERAGE(Daten!O11,Daten!O15,Daten!O21)</f>
        <v>#DIV/0!</v>
      </c>
      <c r="P11" s="3" t="e">
        <f>AVERAGE(Daten!P11,Daten!P15,Daten!P21)</f>
        <v>#DIV/0!</v>
      </c>
      <c r="Q11" s="3" t="e">
        <f>AVERAGE(Daten!Q11,Daten!Q15,Daten!Q21)</f>
        <v>#DIV/0!</v>
      </c>
      <c r="R11" s="3" t="e">
        <f>AVERAGE(Daten!R11,Daten!R15,Daten!R21)</f>
        <v>#DIV/0!</v>
      </c>
      <c r="S11" s="3" t="e">
        <f>AVERAGE(Daten!S11,Daten!S15,Daten!S21)</f>
        <v>#DIV/0!</v>
      </c>
      <c r="T11" s="3" t="e">
        <f>AVERAGE(Daten!T11,Daten!T15,Daten!T21)</f>
        <v>#DIV/0!</v>
      </c>
      <c r="U11" s="3" t="e">
        <f>AVERAGE(Daten!U11,Daten!U15,Daten!U21)</f>
        <v>#DIV/0!</v>
      </c>
      <c r="V11" s="3" t="e">
        <f>AVERAGE(Daten!V11,Daten!V15,Daten!V21)</f>
        <v>#DIV/0!</v>
      </c>
    </row>
    <row r="12" spans="1:22">
      <c r="B12" t="s">
        <v>71</v>
      </c>
      <c r="C12" s="3" t="e">
        <f>AVERAGE(Daten!C12,Daten!C17,Daten!C19)</f>
        <v>#DIV/0!</v>
      </c>
      <c r="D12" s="3" t="e">
        <f>AVERAGE(Daten!D12,Daten!D17,Daten!D19)</f>
        <v>#DIV/0!</v>
      </c>
      <c r="E12" s="3" t="e">
        <f>AVERAGE(Daten!E12,Daten!E17,Daten!E19)</f>
        <v>#DIV/0!</v>
      </c>
      <c r="F12" s="3" t="e">
        <f>AVERAGE(Daten!F12,Daten!F17,Daten!F19)</f>
        <v>#DIV/0!</v>
      </c>
      <c r="G12" s="3" t="e">
        <f>AVERAGE(Daten!G12,Daten!G17,Daten!G19)</f>
        <v>#DIV/0!</v>
      </c>
      <c r="H12" s="3" t="e">
        <f>AVERAGE(Daten!H12,Daten!H17,Daten!H19)</f>
        <v>#DIV/0!</v>
      </c>
      <c r="I12" s="3" t="e">
        <f>AVERAGE(Daten!I12,Daten!I17,Daten!I19)</f>
        <v>#DIV/0!</v>
      </c>
      <c r="J12" s="3" t="e">
        <f>AVERAGE(Daten!J12,Daten!J17,Daten!J19)</f>
        <v>#DIV/0!</v>
      </c>
      <c r="K12" s="3" t="e">
        <f>AVERAGE(Daten!K12,Daten!K17,Daten!K19)</f>
        <v>#DIV/0!</v>
      </c>
      <c r="L12" s="3" t="e">
        <f>AVERAGE(Daten!L12,Daten!L17,Daten!L19)</f>
        <v>#DIV/0!</v>
      </c>
      <c r="M12" s="3" t="e">
        <f>AVERAGE(Daten!M12,Daten!M17,Daten!M19)</f>
        <v>#DIV/0!</v>
      </c>
      <c r="N12" s="3" t="e">
        <f>AVERAGE(Daten!N12,Daten!N17,Daten!N19)</f>
        <v>#DIV/0!</v>
      </c>
      <c r="O12" s="3" t="e">
        <f>AVERAGE(Daten!O12,Daten!O17,Daten!O19)</f>
        <v>#DIV/0!</v>
      </c>
      <c r="P12" s="3" t="e">
        <f>AVERAGE(Daten!P12,Daten!P17,Daten!P19)</f>
        <v>#DIV/0!</v>
      </c>
      <c r="Q12" s="3" t="e">
        <f>AVERAGE(Daten!Q12,Daten!Q17,Daten!Q19)</f>
        <v>#DIV/0!</v>
      </c>
      <c r="R12" s="3" t="e">
        <f>AVERAGE(Daten!R12,Daten!R17,Daten!R19)</f>
        <v>#DIV/0!</v>
      </c>
      <c r="S12" s="3" t="e">
        <f>AVERAGE(Daten!S12,Daten!S17,Daten!S19)</f>
        <v>#DIV/0!</v>
      </c>
      <c r="T12" s="3" t="e">
        <f>AVERAGE(Daten!T12,Daten!T17,Daten!T19)</f>
        <v>#DIV/0!</v>
      </c>
      <c r="U12" s="3" t="e">
        <f>AVERAGE(Daten!U12,Daten!U17,Daten!U19)</f>
        <v>#DIV/0!</v>
      </c>
      <c r="V12" s="3" t="e">
        <f>AVERAGE(Daten!V12,Daten!V17,Daten!V19)</f>
        <v>#DIV/0!</v>
      </c>
    </row>
    <row r="13" spans="1:22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>
      <c r="A14" t="s">
        <v>82</v>
      </c>
      <c r="B14" t="s">
        <v>72</v>
      </c>
      <c r="C14" s="3" t="e">
        <f>AVERAGE(Daten!C23,Daten!C26,Daten!C28,Daten!C30,Daten!C33,Daten!C32)</f>
        <v>#DIV/0!</v>
      </c>
      <c r="D14" s="3" t="e">
        <f>AVERAGE(Daten!D23,Daten!D26,Daten!D28,Daten!D30,Daten!D33,Daten!D32)</f>
        <v>#DIV/0!</v>
      </c>
      <c r="E14" s="3" t="e">
        <f>AVERAGE(Daten!E23,Daten!E26,Daten!E28,Daten!E30,Daten!E33,Daten!E32)</f>
        <v>#DIV/0!</v>
      </c>
      <c r="F14" s="3" t="e">
        <f>AVERAGE(Daten!F23,Daten!F26,Daten!F28,Daten!F30,Daten!F33,Daten!F32)</f>
        <v>#DIV/0!</v>
      </c>
      <c r="G14" s="3" t="e">
        <f>AVERAGE(Daten!G23,Daten!G26,Daten!G28,Daten!G30,Daten!G33,Daten!G32)</f>
        <v>#DIV/0!</v>
      </c>
      <c r="H14" s="3" t="e">
        <f>AVERAGE(Daten!H23,Daten!H26,Daten!H28,Daten!H30,Daten!H33,Daten!H32)</f>
        <v>#DIV/0!</v>
      </c>
      <c r="I14" s="3" t="e">
        <f>AVERAGE(Daten!I23,Daten!I26,Daten!I28,Daten!I30,Daten!I33,Daten!I32)</f>
        <v>#DIV/0!</v>
      </c>
      <c r="J14" s="3" t="e">
        <f>AVERAGE(Daten!J23,Daten!J26,Daten!J28,Daten!J30,Daten!J33,Daten!J32)</f>
        <v>#DIV/0!</v>
      </c>
      <c r="K14" s="3" t="e">
        <f>AVERAGE(Daten!K23,Daten!K26,Daten!K28,Daten!K30,Daten!K33,Daten!K32)</f>
        <v>#DIV/0!</v>
      </c>
      <c r="L14" s="3" t="e">
        <f>AVERAGE(Daten!L23,Daten!L26,Daten!L28,Daten!L30,Daten!L33,Daten!L32)</f>
        <v>#DIV/0!</v>
      </c>
      <c r="M14" s="3" t="e">
        <f>AVERAGE(Daten!M23,Daten!M26,Daten!M28,Daten!M30,Daten!M33,Daten!M32)</f>
        <v>#DIV/0!</v>
      </c>
      <c r="N14" s="3" t="e">
        <f>AVERAGE(Daten!N23,Daten!N26,Daten!N28,Daten!N30,Daten!N33,Daten!N32)</f>
        <v>#DIV/0!</v>
      </c>
      <c r="O14" s="3" t="e">
        <f>AVERAGE(Daten!O23,Daten!O26,Daten!O28,Daten!O30,Daten!O33,Daten!O32)</f>
        <v>#DIV/0!</v>
      </c>
      <c r="P14" s="3" t="e">
        <f>AVERAGE(Daten!P23,Daten!P26,Daten!P28,Daten!P30,Daten!P33,Daten!P32)</f>
        <v>#DIV/0!</v>
      </c>
      <c r="Q14" s="3" t="e">
        <f>AVERAGE(Daten!Q23,Daten!Q26,Daten!Q28,Daten!Q30,Daten!Q33,Daten!Q32)</f>
        <v>#DIV/0!</v>
      </c>
      <c r="R14" s="3" t="e">
        <f>AVERAGE(Daten!R23,Daten!R26,Daten!R28,Daten!R30,Daten!R33,Daten!R32)</f>
        <v>#DIV/0!</v>
      </c>
      <c r="S14" s="3" t="e">
        <f>AVERAGE(Daten!S23,Daten!S26,Daten!S28,Daten!S30,Daten!S33,Daten!S32)</f>
        <v>#DIV/0!</v>
      </c>
      <c r="T14" s="3" t="e">
        <f>AVERAGE(Daten!T23,Daten!T26,Daten!T28,Daten!T30,Daten!T33,Daten!T32)</f>
        <v>#DIV/0!</v>
      </c>
      <c r="U14" s="3" t="e">
        <f>AVERAGE(Daten!U23,Daten!U26,Daten!U28,Daten!U30,Daten!U33,Daten!U32)</f>
        <v>#DIV/0!</v>
      </c>
      <c r="V14" s="3" t="e">
        <f>AVERAGE(Daten!V23,Daten!V26,Daten!V28,Daten!V30,Daten!V33,Daten!V32)</f>
        <v>#DIV/0!</v>
      </c>
    </row>
    <row r="15" spans="1:22">
      <c r="B15" t="s">
        <v>73</v>
      </c>
      <c r="C15" s="3" t="e">
        <f>AVERAGE(Daten!C25,Daten!C27,Daten!C29,Daten!C31,Daten!C34,Daten!C24)</f>
        <v>#DIV/0!</v>
      </c>
      <c r="D15" s="3" t="e">
        <f>AVERAGE(Daten!D25,Daten!D27,Daten!D29,Daten!D31,Daten!D34,Daten!D24)</f>
        <v>#DIV/0!</v>
      </c>
      <c r="E15" s="3" t="e">
        <f>AVERAGE(Daten!E25,Daten!E27,Daten!E29,Daten!E31,Daten!E34,Daten!E24)</f>
        <v>#DIV/0!</v>
      </c>
      <c r="F15" s="3" t="e">
        <f>AVERAGE(Daten!F25,Daten!F27,Daten!F29,Daten!F31,Daten!F34,Daten!F24)</f>
        <v>#DIV/0!</v>
      </c>
      <c r="G15" s="3" t="e">
        <f>AVERAGE(Daten!G25,Daten!G27,Daten!G29,Daten!G31,Daten!G34,Daten!G24)</f>
        <v>#DIV/0!</v>
      </c>
      <c r="H15" s="3" t="e">
        <f>AVERAGE(Daten!H25,Daten!H27,Daten!H29,Daten!H31,Daten!H34,Daten!H24)</f>
        <v>#DIV/0!</v>
      </c>
      <c r="I15" s="3" t="e">
        <f>AVERAGE(Daten!I25,Daten!I27,Daten!I29,Daten!I31,Daten!I34,Daten!I24)</f>
        <v>#DIV/0!</v>
      </c>
      <c r="J15" s="3" t="e">
        <f>AVERAGE(Daten!J25,Daten!J27,Daten!J29,Daten!J31,Daten!J34,Daten!J24)</f>
        <v>#DIV/0!</v>
      </c>
      <c r="K15" s="3" t="e">
        <f>AVERAGE(Daten!K25,Daten!K27,Daten!K29,Daten!K31,Daten!K34,Daten!K24)</f>
        <v>#DIV/0!</v>
      </c>
      <c r="L15" s="3" t="e">
        <f>AVERAGE(Daten!L25,Daten!L27,Daten!L29,Daten!L31,Daten!L34,Daten!L24)</f>
        <v>#DIV/0!</v>
      </c>
      <c r="M15" s="3" t="e">
        <f>AVERAGE(Daten!M25,Daten!M27,Daten!M29,Daten!M31,Daten!M34,Daten!M24)</f>
        <v>#DIV/0!</v>
      </c>
      <c r="N15" s="3" t="e">
        <f>AVERAGE(Daten!N25,Daten!N27,Daten!N29,Daten!N31,Daten!N34,Daten!N24)</f>
        <v>#DIV/0!</v>
      </c>
      <c r="O15" s="3" t="e">
        <f>AVERAGE(Daten!O25,Daten!O27,Daten!O29,Daten!O31,Daten!O34,Daten!O24)</f>
        <v>#DIV/0!</v>
      </c>
      <c r="P15" s="3" t="e">
        <f>AVERAGE(Daten!P25,Daten!P27,Daten!P29,Daten!P31,Daten!P34,Daten!P24)</f>
        <v>#DIV/0!</v>
      </c>
      <c r="Q15" s="3" t="e">
        <f>AVERAGE(Daten!Q25,Daten!Q27,Daten!Q29,Daten!Q31,Daten!Q34,Daten!Q24)</f>
        <v>#DIV/0!</v>
      </c>
      <c r="R15" s="3" t="e">
        <f>AVERAGE(Daten!R25,Daten!R27,Daten!R29,Daten!R31,Daten!R34,Daten!R24)</f>
        <v>#DIV/0!</v>
      </c>
      <c r="S15" s="3" t="e">
        <f>AVERAGE(Daten!S25,Daten!S27,Daten!S29,Daten!S31,Daten!S34,Daten!S24)</f>
        <v>#DIV/0!</v>
      </c>
      <c r="T15" s="3" t="e">
        <f>AVERAGE(Daten!T25,Daten!T27,Daten!T29,Daten!T31,Daten!T34,Daten!T24)</f>
        <v>#DIV/0!</v>
      </c>
      <c r="U15" s="3" t="e">
        <f>AVERAGE(Daten!U25,Daten!U27,Daten!U29,Daten!U31,Daten!U34,Daten!U24)</f>
        <v>#DIV/0!</v>
      </c>
      <c r="V15" s="3" t="e">
        <f>AVERAGE(Daten!V25,Daten!V27,Daten!V29,Daten!V31,Daten!V34,Daten!V24)</f>
        <v>#DIV/0!</v>
      </c>
    </row>
    <row r="16" spans="1:2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>
      <c r="A17" t="s">
        <v>83</v>
      </c>
      <c r="B17" t="s">
        <v>74</v>
      </c>
      <c r="C17" s="3" t="e">
        <f>AVERAGE(Daten!C37,Daten!C40,Daten!C35)</f>
        <v>#DIV/0!</v>
      </c>
      <c r="D17" s="3" t="e">
        <f>AVERAGE(Daten!D37,Daten!D40,Daten!D35)</f>
        <v>#DIV/0!</v>
      </c>
      <c r="E17" s="3" t="e">
        <f>AVERAGE(Daten!E37,Daten!E40,Daten!E35)</f>
        <v>#DIV/0!</v>
      </c>
      <c r="F17" s="3" t="e">
        <f>AVERAGE(Daten!F37,Daten!F40,Daten!F35)</f>
        <v>#DIV/0!</v>
      </c>
      <c r="G17" s="3" t="e">
        <f>AVERAGE(Daten!G37,Daten!G40,Daten!G35)</f>
        <v>#DIV/0!</v>
      </c>
      <c r="H17" s="3" t="e">
        <f>AVERAGE(Daten!H37,Daten!H40,Daten!H35)</f>
        <v>#DIV/0!</v>
      </c>
      <c r="I17" s="3" t="e">
        <f>AVERAGE(Daten!I37,Daten!I40,Daten!I35)</f>
        <v>#DIV/0!</v>
      </c>
      <c r="J17" s="3" t="e">
        <f>AVERAGE(Daten!J37,Daten!J40,Daten!J35)</f>
        <v>#DIV/0!</v>
      </c>
      <c r="K17" s="3" t="e">
        <f>AVERAGE(Daten!K37,Daten!K40,Daten!K35)</f>
        <v>#DIV/0!</v>
      </c>
      <c r="L17" s="3" t="e">
        <f>AVERAGE(Daten!L37,Daten!L40,Daten!L35)</f>
        <v>#DIV/0!</v>
      </c>
      <c r="M17" s="3" t="e">
        <f>AVERAGE(Daten!M37,Daten!M40,Daten!M35)</f>
        <v>#DIV/0!</v>
      </c>
      <c r="N17" s="3" t="e">
        <f>AVERAGE(Daten!N37,Daten!N40,Daten!N35)</f>
        <v>#DIV/0!</v>
      </c>
      <c r="O17" s="3" t="e">
        <f>AVERAGE(Daten!O37,Daten!O40,Daten!O35)</f>
        <v>#DIV/0!</v>
      </c>
      <c r="P17" s="3" t="e">
        <f>AVERAGE(Daten!P37,Daten!P40,Daten!P35)</f>
        <v>#DIV/0!</v>
      </c>
      <c r="Q17" s="3" t="e">
        <f>AVERAGE(Daten!Q37,Daten!Q40,Daten!Q35)</f>
        <v>#DIV/0!</v>
      </c>
      <c r="R17" s="3" t="e">
        <f>AVERAGE(Daten!R37,Daten!R40,Daten!R35)</f>
        <v>#DIV/0!</v>
      </c>
      <c r="S17" s="3" t="e">
        <f>AVERAGE(Daten!S37,Daten!S40,Daten!S35)</f>
        <v>#DIV/0!</v>
      </c>
      <c r="T17" s="3" t="e">
        <f>AVERAGE(Daten!T37,Daten!T40,Daten!T35)</f>
        <v>#DIV/0!</v>
      </c>
      <c r="U17" s="3" t="e">
        <f>AVERAGE(Daten!U37,Daten!U40,Daten!U35)</f>
        <v>#DIV/0!</v>
      </c>
      <c r="V17" s="3" t="e">
        <f>AVERAGE(Daten!V37,Daten!V40,Daten!V35)</f>
        <v>#DIV/0!</v>
      </c>
    </row>
    <row r="18" spans="1:22">
      <c r="B18" t="s">
        <v>75</v>
      </c>
      <c r="C18" s="3" t="e">
        <f>AVERAGE(Daten!C36,Daten!C38,Daten!C39)</f>
        <v>#DIV/0!</v>
      </c>
      <c r="D18" s="3" t="e">
        <f>AVERAGE(Daten!D36,Daten!D38,Daten!D39)</f>
        <v>#DIV/0!</v>
      </c>
      <c r="E18" s="3" t="e">
        <f>AVERAGE(Daten!E36,Daten!E38,Daten!E39)</f>
        <v>#DIV/0!</v>
      </c>
      <c r="F18" s="3" t="e">
        <f>AVERAGE(Daten!F36,Daten!F38,Daten!F39)</f>
        <v>#DIV/0!</v>
      </c>
      <c r="G18" s="3" t="e">
        <f>AVERAGE(Daten!G36,Daten!G38,Daten!G39)</f>
        <v>#DIV/0!</v>
      </c>
      <c r="H18" s="3" t="e">
        <f>AVERAGE(Daten!H36,Daten!H38,Daten!H39)</f>
        <v>#DIV/0!</v>
      </c>
      <c r="I18" s="3" t="e">
        <f>AVERAGE(Daten!I36,Daten!I38,Daten!I39)</f>
        <v>#DIV/0!</v>
      </c>
      <c r="J18" s="3" t="e">
        <f>AVERAGE(Daten!J36,Daten!J38,Daten!J39)</f>
        <v>#DIV/0!</v>
      </c>
      <c r="K18" s="3" t="e">
        <f>AVERAGE(Daten!K36,Daten!K38,Daten!K39)</f>
        <v>#DIV/0!</v>
      </c>
      <c r="L18" s="3" t="e">
        <f>AVERAGE(Daten!L36,Daten!L38,Daten!L39)</f>
        <v>#DIV/0!</v>
      </c>
      <c r="M18" s="3" t="e">
        <f>AVERAGE(Daten!M36,Daten!M38,Daten!M39)</f>
        <v>#DIV/0!</v>
      </c>
      <c r="N18" s="3" t="e">
        <f>AVERAGE(Daten!N36,Daten!N38,Daten!N39)</f>
        <v>#DIV/0!</v>
      </c>
      <c r="O18" s="3" t="e">
        <f>AVERAGE(Daten!O36,Daten!O38,Daten!O39)</f>
        <v>#DIV/0!</v>
      </c>
      <c r="P18" s="3" t="e">
        <f>AVERAGE(Daten!P36,Daten!P38,Daten!P39)</f>
        <v>#DIV/0!</v>
      </c>
      <c r="Q18" s="3" t="e">
        <f>AVERAGE(Daten!Q36,Daten!Q38,Daten!Q39)</f>
        <v>#DIV/0!</v>
      </c>
      <c r="R18" s="3" t="e">
        <f>AVERAGE(Daten!R36,Daten!R38,Daten!R39)</f>
        <v>#DIV/0!</v>
      </c>
      <c r="S18" s="3" t="e">
        <f>AVERAGE(Daten!S36,Daten!S38,Daten!S39)</f>
        <v>#DIV/0!</v>
      </c>
      <c r="T18" s="3" t="e">
        <f>AVERAGE(Daten!T36,Daten!T38,Daten!T39)</f>
        <v>#DIV/0!</v>
      </c>
      <c r="U18" s="3" t="e">
        <f>AVERAGE(Daten!U36,Daten!U38,Daten!U39)</f>
        <v>#DIV/0!</v>
      </c>
      <c r="V18" s="3" t="e">
        <f>AVERAGE(Daten!V36,Daten!V38,Daten!V39)</f>
        <v>#DIV/0!</v>
      </c>
    </row>
    <row r="19" spans="1:2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>
      <c r="A20" t="s">
        <v>113</v>
      </c>
      <c r="B20" t="s">
        <v>77</v>
      </c>
      <c r="C20" s="4" t="e">
        <f>AVERAGE(Daten!C41)</f>
        <v>#DIV/0!</v>
      </c>
      <c r="D20" s="4" t="e">
        <f>AVERAGE(Daten!D41)</f>
        <v>#DIV/0!</v>
      </c>
      <c r="E20" s="4" t="e">
        <f>AVERAGE(Daten!E41)</f>
        <v>#DIV/0!</v>
      </c>
      <c r="F20" s="4" t="e">
        <f>AVERAGE(Daten!F41)</f>
        <v>#DIV/0!</v>
      </c>
      <c r="G20" s="4" t="e">
        <f>AVERAGE(Daten!G41)</f>
        <v>#DIV/0!</v>
      </c>
      <c r="H20" s="4" t="e">
        <f>AVERAGE(Daten!H41)</f>
        <v>#DIV/0!</v>
      </c>
      <c r="I20" s="4" t="e">
        <f>AVERAGE(Daten!I41)</f>
        <v>#DIV/0!</v>
      </c>
      <c r="J20" s="4" t="e">
        <f>AVERAGE(Daten!J41)</f>
        <v>#DIV/0!</v>
      </c>
      <c r="K20" s="4" t="e">
        <f>AVERAGE(Daten!K41)</f>
        <v>#DIV/0!</v>
      </c>
      <c r="L20" s="4" t="e">
        <f>AVERAGE(Daten!L41)</f>
        <v>#DIV/0!</v>
      </c>
      <c r="M20" s="4" t="e">
        <f>AVERAGE(Daten!M41)</f>
        <v>#DIV/0!</v>
      </c>
      <c r="N20" s="4" t="e">
        <f>AVERAGE(Daten!N41)</f>
        <v>#DIV/0!</v>
      </c>
      <c r="O20" s="4" t="e">
        <f>AVERAGE(Daten!O41)</f>
        <v>#DIV/0!</v>
      </c>
      <c r="P20" s="4" t="e">
        <f>AVERAGE(Daten!P41)</f>
        <v>#DIV/0!</v>
      </c>
      <c r="Q20" s="4" t="e">
        <f>AVERAGE(Daten!Q41)</f>
        <v>#DIV/0!</v>
      </c>
      <c r="R20" s="4" t="e">
        <f>AVERAGE(Daten!R41)</f>
        <v>#DIV/0!</v>
      </c>
      <c r="S20" s="4" t="e">
        <f>AVERAGE(Daten!S41)</f>
        <v>#DIV/0!</v>
      </c>
      <c r="T20" s="4" t="e">
        <f>AVERAGE(Daten!T41)</f>
        <v>#DIV/0!</v>
      </c>
      <c r="U20" s="4" t="e">
        <f>AVERAGE(Daten!U41)</f>
        <v>#DIV/0!</v>
      </c>
      <c r="V20" s="4" t="e">
        <f>AVERAGE(Daten!V41)</f>
        <v>#DIV/0!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7:G22"/>
  <sheetViews>
    <sheetView workbookViewId="0">
      <selection activeCell="A9" sqref="A9"/>
    </sheetView>
  </sheetViews>
  <sheetFormatPr baseColWidth="10" defaultRowHeight="15"/>
  <cols>
    <col min="1" max="1" width="15.85546875" customWidth="1"/>
    <col min="2" max="2" width="22" customWidth="1"/>
    <col min="3" max="3" width="16" customWidth="1"/>
    <col min="4" max="4" width="13.140625" customWidth="1"/>
  </cols>
  <sheetData>
    <row r="7" spans="1:7">
      <c r="A7" s="1" t="s">
        <v>78</v>
      </c>
      <c r="B7" s="1"/>
      <c r="C7" s="1"/>
      <c r="D7" s="1"/>
      <c r="E7" s="1" t="s">
        <v>107</v>
      </c>
      <c r="F7" s="1"/>
      <c r="G7" s="1"/>
    </row>
    <row r="8" spans="1:7">
      <c r="A8" s="1" t="s">
        <v>79</v>
      </c>
      <c r="B8" s="1" t="s">
        <v>84</v>
      </c>
      <c r="C8" s="1" t="s">
        <v>111</v>
      </c>
      <c r="D8" s="1" t="s">
        <v>85</v>
      </c>
      <c r="E8" s="1" t="s">
        <v>108</v>
      </c>
      <c r="F8" s="1" t="s">
        <v>109</v>
      </c>
      <c r="G8" s="1" t="s">
        <v>110</v>
      </c>
    </row>
    <row r="9" spans="1:7">
      <c r="A9" t="s">
        <v>80</v>
      </c>
      <c r="B9" t="s">
        <v>67</v>
      </c>
      <c r="C9" s="3" t="e">
        <f>MEDIAN(Individualstatistik!C7:V7)</f>
        <v>#DIV/0!</v>
      </c>
      <c r="D9" s="3" t="e">
        <f>AVERAGE(Daten!C10:V10,Daten!C16:V16,Daten!C22:V22)</f>
        <v>#DIV/0!</v>
      </c>
      <c r="E9" s="3" t="e">
        <f>STDEV(Individualstatistik!C7:V7)</f>
        <v>#DIV/0!</v>
      </c>
      <c r="F9" s="3" t="e">
        <f>MIN(Individualstatistik!$C$7:$V$7)</f>
        <v>#DIV/0!</v>
      </c>
      <c r="G9" s="3" t="e">
        <f>MAX(Individualstatistik!$C$7:$V$7)</f>
        <v>#DIV/0!</v>
      </c>
    </row>
    <row r="10" spans="1:7">
      <c r="B10" t="s">
        <v>68</v>
      </c>
      <c r="C10" s="3" t="e">
        <f>MEDIAN(Individualstatistik!C8:V8)</f>
        <v>#DIV/0!</v>
      </c>
      <c r="D10" s="3" t="e">
        <f>AVERAGE(Daten!C8:V8,Daten!C14:V14,Daten!C20:V20)</f>
        <v>#DIV/0!</v>
      </c>
      <c r="E10" s="3" t="e">
        <f>STDEV(Individualstatistik!C8:V8)</f>
        <v>#DIV/0!</v>
      </c>
      <c r="F10" s="3" t="e">
        <f>MIN(Individualstatistik!$C$8:$V$8)</f>
        <v>#DIV/0!</v>
      </c>
      <c r="G10" s="3" t="e">
        <f>MAX(Individualstatistik!$C$8:$V$8)</f>
        <v>#DIV/0!</v>
      </c>
    </row>
    <row r="11" spans="1:7">
      <c r="C11" s="3"/>
      <c r="D11" s="3"/>
      <c r="E11" s="3"/>
      <c r="F11" s="3"/>
      <c r="G11" s="3"/>
    </row>
    <row r="12" spans="1:7">
      <c r="A12" t="s">
        <v>81</v>
      </c>
      <c r="B12" t="s">
        <v>69</v>
      </c>
      <c r="C12" s="3" t="e">
        <f>MEDIAN(Individualstatistik!C10:V10)</f>
        <v>#DIV/0!</v>
      </c>
      <c r="D12" s="3" t="e">
        <f>AVERAGE(Daten!C9:V9,Daten!C13:V13,Daten!C18:V18)</f>
        <v>#DIV/0!</v>
      </c>
      <c r="E12" s="3" t="e">
        <f>STDEV(Individualstatistik!C10:V10)</f>
        <v>#DIV/0!</v>
      </c>
      <c r="F12" s="3" t="e">
        <f>MIN(Individualstatistik!$C$10:$V$10)</f>
        <v>#DIV/0!</v>
      </c>
      <c r="G12" s="3" t="e">
        <f>MAX(Individualstatistik!$C$10:$V$10)</f>
        <v>#DIV/0!</v>
      </c>
    </row>
    <row r="13" spans="1:7">
      <c r="B13" t="s">
        <v>70</v>
      </c>
      <c r="C13" s="3" t="e">
        <f>MEDIAN(Individualstatistik!C11:V11)</f>
        <v>#DIV/0!</v>
      </c>
      <c r="D13" s="3" t="e">
        <f>AVERAGE(Daten!C11:V11,Daten!C15:V15,Daten!C21:V21)</f>
        <v>#DIV/0!</v>
      </c>
      <c r="E13" s="3" t="e">
        <f>STDEV(Individualstatistik!C11:V11)</f>
        <v>#DIV/0!</v>
      </c>
      <c r="F13" s="3" t="e">
        <f>MIN(Individualstatistik!$C$11:$V$11)</f>
        <v>#DIV/0!</v>
      </c>
      <c r="G13" s="3" t="e">
        <f>MAX(Individualstatistik!$C$11:$V$11)</f>
        <v>#DIV/0!</v>
      </c>
    </row>
    <row r="14" spans="1:7">
      <c r="B14" t="s">
        <v>71</v>
      </c>
      <c r="C14" s="3" t="e">
        <f>MEDIAN(Individualstatistik!C12:V12)</f>
        <v>#DIV/0!</v>
      </c>
      <c r="D14" s="3" t="e">
        <f>AVERAGE(Daten!C12:V12,Daten!C17:V17,Daten!C19:V19)</f>
        <v>#DIV/0!</v>
      </c>
      <c r="E14" s="3" t="e">
        <f>STDEV(Individualstatistik!C12:V12)</f>
        <v>#DIV/0!</v>
      </c>
      <c r="F14" s="3" t="e">
        <f>MIN(Individualstatistik!$C$12:$V$12)</f>
        <v>#DIV/0!</v>
      </c>
      <c r="G14" s="3" t="e">
        <f>MAX(Individualstatistik!$C$12:$V$12)</f>
        <v>#DIV/0!</v>
      </c>
    </row>
    <row r="15" spans="1:7">
      <c r="D15" s="3"/>
      <c r="E15" s="3"/>
      <c r="F15" s="3"/>
      <c r="G15" s="3"/>
    </row>
    <row r="16" spans="1:7">
      <c r="A16" t="s">
        <v>82</v>
      </c>
      <c r="B16" t="s">
        <v>72</v>
      </c>
      <c r="C16" s="3" t="e">
        <f>MEDIAN(Individualstatistik!C14:V14)</f>
        <v>#DIV/0!</v>
      </c>
      <c r="D16" s="3" t="e">
        <f>AVERAGE(Daten!C23:V23,Daten!C26:V26,Daten!C28:V28,Daten!C30:V30,Daten!C32:V33)</f>
        <v>#DIV/0!</v>
      </c>
      <c r="E16" s="3" t="e">
        <f>STDEV(Individualstatistik!C14:V14)</f>
        <v>#DIV/0!</v>
      </c>
      <c r="F16" s="3" t="e">
        <f>MIN(Individualstatistik!$C$14:$V$14)</f>
        <v>#DIV/0!</v>
      </c>
      <c r="G16" s="3" t="e">
        <f>MAX(Individualstatistik!$C$14:$V$14)</f>
        <v>#DIV/0!</v>
      </c>
    </row>
    <row r="17" spans="1:7">
      <c r="B17" t="s">
        <v>73</v>
      </c>
      <c r="C17" s="3" t="e">
        <f>MEDIAN(Individualstatistik!C15:V15)</f>
        <v>#DIV/0!</v>
      </c>
      <c r="D17" s="3" t="e">
        <f>AVERAGE(Daten!C24:V25,Daten!C27:V27,Daten!C29:V29,Daten!C31:V31,Daten!C34:V34)</f>
        <v>#DIV/0!</v>
      </c>
      <c r="E17" s="3" t="e">
        <f>STDEV(Individualstatistik!C15:V15)</f>
        <v>#DIV/0!</v>
      </c>
      <c r="F17" s="3" t="e">
        <f>MIN(Individualstatistik!$C$15:$V$15)</f>
        <v>#DIV/0!</v>
      </c>
      <c r="G17" s="3" t="e">
        <f>MAX(Individualstatistik!$C$15:$V$15)</f>
        <v>#DIV/0!</v>
      </c>
    </row>
    <row r="18" spans="1:7">
      <c r="D18" s="3"/>
      <c r="E18" s="3"/>
      <c r="F18" s="3"/>
      <c r="G18" s="3"/>
    </row>
    <row r="19" spans="1:7">
      <c r="A19" t="s">
        <v>83</v>
      </c>
      <c r="B19" t="s">
        <v>74</v>
      </c>
      <c r="C19" s="3" t="e">
        <f>MEDIAN(Individualstatistik!C17:V17)</f>
        <v>#DIV/0!</v>
      </c>
      <c r="D19" s="3" t="e">
        <f>AVERAGE(Daten!C35:V35,Daten!C37:V37,Daten!C40:V40)</f>
        <v>#DIV/0!</v>
      </c>
      <c r="E19" s="3" t="e">
        <f>STDEV(Individualstatistik!C17:V17)</f>
        <v>#DIV/0!</v>
      </c>
      <c r="F19" s="3" t="e">
        <f>MIN(Individualstatistik!$C$17:$V$17)</f>
        <v>#DIV/0!</v>
      </c>
      <c r="G19" s="3" t="e">
        <f>MAX(Individualstatistik!$C$17:$V$17)</f>
        <v>#DIV/0!</v>
      </c>
    </row>
    <row r="20" spans="1:7">
      <c r="B20" t="s">
        <v>75</v>
      </c>
      <c r="C20" s="3" t="e">
        <f>MEDIAN(Individualstatistik!C18:V18)</f>
        <v>#DIV/0!</v>
      </c>
      <c r="D20" s="3" t="e">
        <f>AVERAGE(Daten!C36:V36,Daten!C38:V39)</f>
        <v>#DIV/0!</v>
      </c>
      <c r="E20" s="3" t="e">
        <f>STDEV(Individualstatistik!C18:V18)</f>
        <v>#DIV/0!</v>
      </c>
      <c r="F20" s="3" t="e">
        <f>MIN(Individualstatistik!$C$18:$V$18)</f>
        <v>#DIV/0!</v>
      </c>
      <c r="G20" s="3" t="e">
        <f>MAX(Individualstatistik!$C$18:$V$18)</f>
        <v>#DIV/0!</v>
      </c>
    </row>
    <row r="21" spans="1:7">
      <c r="D21" s="3"/>
      <c r="E21" s="3"/>
      <c r="F21" s="3"/>
      <c r="G21" s="3"/>
    </row>
    <row r="22" spans="1:7">
      <c r="A22" t="s">
        <v>113</v>
      </c>
      <c r="B22" t="s">
        <v>77</v>
      </c>
      <c r="C22" s="3" t="e">
        <f>MEDIAN(Individualstatistik!C20:V20)</f>
        <v>#DIV/0!</v>
      </c>
      <c r="D22" s="4" t="e">
        <f>AVERAGE(Daten!C41:V41)</f>
        <v>#DIV/0!</v>
      </c>
      <c r="E22" s="4" t="e">
        <f>STDEV(Individualstatistik!C20:V20)</f>
        <v>#DIV/0!</v>
      </c>
      <c r="F22" s="4" t="e">
        <f>MIN(Individualstatistik!$C$20:$V$20)</f>
        <v>#DIV/0!</v>
      </c>
      <c r="G22" s="4" t="e">
        <f>MAX(Individualstatistik!$C$20:$V$20)</f>
        <v>#DIV/0!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20" sqref="N20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</vt:lpstr>
      <vt:lpstr>Individualstatistik</vt:lpstr>
      <vt:lpstr>Gruppenstatistik</vt:lpstr>
      <vt:lpstr>Diagramme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Minge</dc:creator>
  <cp:lastModifiedBy>Reviewer1</cp:lastModifiedBy>
  <dcterms:created xsi:type="dcterms:W3CDTF">2013-09-30T12:30:55Z</dcterms:created>
  <dcterms:modified xsi:type="dcterms:W3CDTF">2018-08-17T04:57:55Z</dcterms:modified>
</cp:coreProperties>
</file>