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" sheetId="1" r:id="rId4"/>
    <sheet state="visible" name="Individualstatistik" sheetId="2" r:id="rId5"/>
    <sheet state="visible" name="Gruppenstatistik" sheetId="3" r:id="rId6"/>
    <sheet state="visible" name="Diagramme" sheetId="4" r:id="rId7"/>
  </sheets>
  <definedNames/>
  <calcPr/>
</workbook>
</file>

<file path=xl/sharedStrings.xml><?xml version="1.0" encoding="utf-8"?>
<sst xmlns="http://schemas.openxmlformats.org/spreadsheetml/2006/main" count="153" uniqueCount="115">
  <si>
    <t>Item-Kodierung</t>
  </si>
  <si>
    <t>Item</t>
  </si>
  <si>
    <t>VP 01</t>
  </si>
  <si>
    <t>VP 02</t>
  </si>
  <si>
    <t>VP 03</t>
  </si>
  <si>
    <t>VP 04</t>
  </si>
  <si>
    <t>VP 05</t>
  </si>
  <si>
    <t>VP 06</t>
  </si>
  <si>
    <t>VP 07</t>
  </si>
  <si>
    <t>VP 08</t>
  </si>
  <si>
    <t>VP 09</t>
  </si>
  <si>
    <t>VP 10</t>
  </si>
  <si>
    <t>VP 11</t>
  </si>
  <si>
    <t>VP 12</t>
  </si>
  <si>
    <t>VP 13</t>
  </si>
  <si>
    <t>VP 14</t>
  </si>
  <si>
    <t>VP 15</t>
  </si>
  <si>
    <t>VP 16</t>
  </si>
  <si>
    <t>VP 17</t>
  </si>
  <si>
    <t>VP 18</t>
  </si>
  <si>
    <t>VP 19</t>
  </si>
  <si>
    <t>VP 20</t>
  </si>
  <si>
    <t>U.1</t>
  </si>
  <si>
    <t>Das Produkt lässt sich einfach benutzen.</t>
  </si>
  <si>
    <t>A.1</t>
  </si>
  <si>
    <t>Das Produkt ist kreativ gestaltet.</t>
  </si>
  <si>
    <t>N.1</t>
  </si>
  <si>
    <t>Die Funktionen des Produkts sind genau richtig für meine Ziele.</t>
  </si>
  <si>
    <t>S.1</t>
  </si>
  <si>
    <t>Das Produkt verleiht mir ein höheres Ansehen.</t>
  </si>
  <si>
    <t>B.1</t>
  </si>
  <si>
    <t>Ohne das Produkt kann ich nicht leben.</t>
  </si>
  <si>
    <t>A.2</t>
  </si>
  <si>
    <t>Das Design wirkt attraktiv.</t>
  </si>
  <si>
    <t>U.2</t>
  </si>
  <si>
    <t>Es wird schnell klar, wie man das Produkt bedienen muss.</t>
  </si>
  <si>
    <t>S.2</t>
  </si>
  <si>
    <t>Durch das Produkt werde ich anders wahrgenommen.</t>
  </si>
  <si>
    <t>N.2</t>
  </si>
  <si>
    <t>Ich halte das Produkt für absolut nützlich.</t>
  </si>
  <si>
    <t>B.2</t>
  </si>
  <si>
    <t>Das Produkt ist wie ein Freund für mich.</t>
  </si>
  <si>
    <t>A.3</t>
  </si>
  <si>
    <t>Das Produkt ist stilvoll.</t>
  </si>
  <si>
    <t>B.3</t>
  </si>
  <si>
    <t>Wenn ich das Produkt verlieren würde, würde für mich eine Welt zusammenbrechen.</t>
  </si>
  <si>
    <t>U.3</t>
  </si>
  <si>
    <t>Die Bedienung des Produkts ist verständlich.</t>
  </si>
  <si>
    <t>S.3</t>
  </si>
  <si>
    <t>Meine Freunde können wegen des Produkts ruhig neidisch auf mich sein.</t>
  </si>
  <si>
    <t>N.3</t>
  </si>
  <si>
    <t>Mithilfe des Produkts kann ich meine Ziele erreichen.</t>
  </si>
  <si>
    <t>AP.1</t>
  </si>
  <si>
    <t>Das Produkt beschwingt mich.</t>
  </si>
  <si>
    <t>DN.1</t>
  </si>
  <si>
    <t>Das Produkt macht mich müde.</t>
  </si>
  <si>
    <t>AN.1</t>
  </si>
  <si>
    <t>Das Produkt nervt mich.</t>
  </si>
  <si>
    <t>DP.1</t>
  </si>
  <si>
    <t>Das Produkt entspannt mich.</t>
  </si>
  <si>
    <t>DN.2</t>
  </si>
  <si>
    <t>Durch das Produkt fühle ich mich erschöpft.</t>
  </si>
  <si>
    <t>DP.2</t>
  </si>
  <si>
    <t>Durch das Produkt fühle ich mich ausgeglichen.</t>
  </si>
  <si>
    <t>AN.2</t>
  </si>
  <si>
    <t>Das Produkt frustriert mich.</t>
  </si>
  <si>
    <t>AP.2</t>
  </si>
  <si>
    <t>Das Produkt stimmt mich euphorisch.</t>
  </si>
  <si>
    <t>DN.3</t>
  </si>
  <si>
    <t>Durch das Produkt fühle ich mich passiv.</t>
  </si>
  <si>
    <t>DP.3</t>
  </si>
  <si>
    <t>Das Produkt beruhigt mich.</t>
  </si>
  <si>
    <t>AP.3</t>
  </si>
  <si>
    <t>Durch das Produkt fühle ich mich fröhlich.</t>
  </si>
  <si>
    <t>AN.3</t>
  </si>
  <si>
    <t>Das Produkt verärgert mich.</t>
  </si>
  <si>
    <t>NI.1</t>
  </si>
  <si>
    <t>Wenn ich könnte, würde ich das Produkt täglich nutzen.</t>
  </si>
  <si>
    <t>L.1</t>
  </si>
  <si>
    <t>Ich würde das Produkt gegen kein anderes eintauschen.</t>
  </si>
  <si>
    <t>NI.2</t>
  </si>
  <si>
    <t>Ich kann es kaum erwarten, das Produkt erneut zu verwenden.</t>
  </si>
  <si>
    <t>L.2</t>
  </si>
  <si>
    <t>Im Vergleich zu diesem Produkt wirken andere Produkte unvollkommen.</t>
  </si>
  <si>
    <t>L.3</t>
  </si>
  <si>
    <t>Ich würde mir genau dieses Produkt jederzeit (wieder) zulegen.</t>
  </si>
  <si>
    <t>NI.3</t>
  </si>
  <si>
    <t>Wenn ich mit dem Produkt zu tun habe, vergesse ich schon mal die Zeit.</t>
  </si>
  <si>
    <t>global</t>
  </si>
  <si>
    <t>Wie erleben Sie das Produkt insgesamt?</t>
  </si>
  <si>
    <t>Auswertung</t>
  </si>
  <si>
    <t>Mittelwerte</t>
  </si>
  <si>
    <t>Modul</t>
  </si>
  <si>
    <t>Skala</t>
  </si>
  <si>
    <t>Modul I</t>
  </si>
  <si>
    <t>Nützlichkeit</t>
  </si>
  <si>
    <t>Benutzbarkeit</t>
  </si>
  <si>
    <t>Modul II</t>
  </si>
  <si>
    <t>visuelle Ästhetik</t>
  </si>
  <si>
    <t xml:space="preserve">Status </t>
  </si>
  <si>
    <t>Bindung</t>
  </si>
  <si>
    <t>Modul III</t>
  </si>
  <si>
    <t>positive Emotionen</t>
  </si>
  <si>
    <t>negative Emotionen</t>
  </si>
  <si>
    <t>Modul IV</t>
  </si>
  <si>
    <t>Nutzungsintention</t>
  </si>
  <si>
    <t>Produktloyalität</t>
  </si>
  <si>
    <t>Modul V</t>
  </si>
  <si>
    <t>Gesamturteil</t>
  </si>
  <si>
    <t>Standard-</t>
  </si>
  <si>
    <t>Median</t>
  </si>
  <si>
    <t>Mittelwert</t>
  </si>
  <si>
    <t>abweichung</t>
  </si>
  <si>
    <t>Minimum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</si>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</sst>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sz val="11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Border="1" applyFont="1"/>
    <xf borderId="0" fillId="0" fontId="3" numFmtId="2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Calibri"/>
              </a:defRPr>
            </a:pPr>
            <a:r>
              <a:rPr b="1" i="0" sz="1700">
                <a:solidFill>
                  <a:srgbClr val="000000"/>
                </a:solidFill>
                <a:latin typeface="Calibri"/>
              </a:rPr>
              <a:t>Modul 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Werte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Gruppenstatistik!$B$9:$B$10</c:f>
            </c:strRef>
          </c:cat>
          <c:val>
            <c:numRef>
              <c:f>Gruppenstatistik!$D$9:$D$10</c:f>
              <c:numCache/>
            </c:numRef>
          </c:val>
        </c:ser>
        <c:axId val="450937086"/>
        <c:axId val="733226592"/>
      </c:barChart>
      <c:catAx>
        <c:axId val="450937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33226592"/>
      </c:catAx>
      <c:valAx>
        <c:axId val="733226592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50937086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Calibri"/>
              </a:defRPr>
            </a:pPr>
            <a:r>
              <a:rPr b="1" i="0" sz="1700">
                <a:solidFill>
                  <a:srgbClr val="000000"/>
                </a:solidFill>
                <a:latin typeface="Calibri"/>
              </a:rPr>
              <a:t>Modul III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Werte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Gruppenstatistik!$B$16:$B$17</c:f>
            </c:strRef>
          </c:cat>
          <c:val>
            <c:numRef>
              <c:f>Gruppenstatistik!$D$16:$D$17</c:f>
              <c:numCache/>
            </c:numRef>
          </c:val>
        </c:ser>
        <c:axId val="1126507406"/>
        <c:axId val="748711192"/>
      </c:barChart>
      <c:catAx>
        <c:axId val="112650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48711192"/>
      </c:catAx>
      <c:valAx>
        <c:axId val="748711192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26507406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Calibri"/>
              </a:defRPr>
            </a:pPr>
            <a:r>
              <a:rPr b="1" i="0" sz="1700">
                <a:solidFill>
                  <a:srgbClr val="000000"/>
                </a:solidFill>
                <a:latin typeface="Calibri"/>
              </a:rPr>
              <a:t>Modul IV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Werte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Gruppenstatistik!$B$19:$B$20</c:f>
            </c:strRef>
          </c:cat>
          <c:val>
            <c:numRef>
              <c:f>Gruppenstatistik!$D$19:$D$20</c:f>
              <c:numCache/>
            </c:numRef>
          </c:val>
        </c:ser>
        <c:axId val="11145541"/>
        <c:axId val="1823240263"/>
      </c:barChart>
      <c:catAx>
        <c:axId val="11145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23240263"/>
      </c:catAx>
      <c:valAx>
        <c:axId val="1823240263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145541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Calibri"/>
              </a:defRPr>
            </a:pPr>
            <a:r>
              <a:rPr b="1" i="0" sz="1700">
                <a:solidFill>
                  <a:srgbClr val="000000"/>
                </a:solidFill>
                <a:latin typeface="Calibri"/>
              </a:rPr>
              <a:t>Modul 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Werte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Gruppenstatistik!$B$22</c:f>
            </c:strRef>
          </c:cat>
          <c:val>
            <c:numRef>
              <c:f>Gruppenstatistik!$D$22</c:f>
              <c:numCache/>
            </c:numRef>
          </c:val>
        </c:ser>
        <c:axId val="1123751453"/>
        <c:axId val="1281012420"/>
      </c:barChart>
      <c:catAx>
        <c:axId val="112375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81012420"/>
      </c:catAx>
      <c:valAx>
        <c:axId val="128101242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23751453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  <a:latin typeface="Calibri"/>
              </a:defRPr>
            </a:pPr>
            <a:r>
              <a:rPr b="1" i="0" sz="1700">
                <a:solidFill>
                  <a:srgbClr val="000000"/>
                </a:solidFill>
                <a:latin typeface="Calibri"/>
              </a:rPr>
              <a:t>Modul II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Werte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Gruppenstatistik!$B$12:$B$14</c:f>
            </c:strRef>
          </c:cat>
          <c:val>
            <c:numRef>
              <c:f>Gruppenstatistik!$D$12:$D$14</c:f>
              <c:numCache/>
            </c:numRef>
          </c:val>
        </c:ser>
        <c:axId val="2042250167"/>
        <c:axId val="210196387"/>
      </c:barChart>
      <c:catAx>
        <c:axId val="2042250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0196387"/>
      </c:catAx>
      <c:valAx>
        <c:axId val="210196387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42250167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76200</xdr:rowOff>
    </xdr:from>
    <xdr:ext cx="7981950" cy="1009650"/>
    <xdr:sp>
      <xdr:nvSpPr>
        <xdr:cNvPr id="3" name="Shape 3"/>
        <xdr:cNvSpPr txBox="1"/>
      </xdr:nvSpPr>
      <xdr:spPr>
        <a:xfrm>
          <a:off x="1355025" y="3275175"/>
          <a:ext cx="7981950" cy="100965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Für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jede/n Proband/in (VP 01 - VP 20) werden spaltenweise die erhobenen Messwerte eingetragen.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Der Aussage "lehne völlig ab" wird dabei der Wert "1" zugeordnet; der Aussage "stimme völlig zu" der Wert "7".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Die Werte "2" bis "6" werden den jeweils dazwischen liegenden Antwortmöglichkeiten zugeordnet.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Die Angaben zum letzten Item (Modul V: Gesamturteil) liegen im Wertebereich zwischen "-5" und "5", mit einem Skalenabstand von 0,5.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Bei mehr als 20 Versuchsteilnehmern/innen kann die Vorlage selbstverständlich entsprechend erweitert werden.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47625</xdr:rowOff>
    </xdr:from>
    <xdr:ext cx="6981825" cy="647700"/>
    <xdr:sp>
      <xdr:nvSpPr>
        <xdr:cNvPr id="4" name="Shape 4"/>
        <xdr:cNvSpPr txBox="1"/>
      </xdr:nvSpPr>
      <xdr:spPr>
        <a:xfrm>
          <a:off x="1859850" y="3460913"/>
          <a:ext cx="6972300" cy="638175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Für jede verwendete Subskala werden hier die Mittelwerte für jede/n Probanden/in automatisch berechnet.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Anmerkung: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Bei weniger als 20 Versuchspersonen bitte die leeren Spalten durch Löschen entfernen.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Anmerkung: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Bei mehr als 20 Versuchspersonen bitte die entsprechenden Zellformatierung auf weitere Spalten übertragen.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47625</xdr:rowOff>
    </xdr:from>
    <xdr:ext cx="6496050" cy="971550"/>
    <xdr:sp>
      <xdr:nvSpPr>
        <xdr:cNvPr id="5" name="Shape 5"/>
        <xdr:cNvSpPr txBox="1"/>
      </xdr:nvSpPr>
      <xdr:spPr>
        <a:xfrm>
          <a:off x="2097975" y="3294225"/>
          <a:ext cx="6496050" cy="97155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Für jede verwendete Subskala werden hier die Mittelwerte  und Standardabweichung sowie Minimal- und Maximalwerte über alle Probanden/innen angegeben.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Anmerkung: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Bei weniger als 20 Versuchspersonen sind die leeren Spalten in der "Individualstatistik zu entfernen, da sonst Standardabweichung, Minimum und Maximum nicht ermittelt werden können.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2</xdr:row>
      <xdr:rowOff>38100</xdr:rowOff>
    </xdr:from>
    <xdr:ext cx="28860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17</xdr:row>
      <xdr:rowOff>114300</xdr:rowOff>
    </xdr:from>
    <xdr:ext cx="324802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638175</xdr:colOff>
      <xdr:row>17</xdr:row>
      <xdr:rowOff>95250</xdr:rowOff>
    </xdr:from>
    <xdr:ext cx="32670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514350</xdr:colOff>
      <xdr:row>2</xdr:row>
      <xdr:rowOff>47625</xdr:rowOff>
    </xdr:from>
    <xdr:ext cx="1943100" cy="5924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285750</xdr:colOff>
      <xdr:row>2</xdr:row>
      <xdr:rowOff>47625</xdr:rowOff>
    </xdr:from>
    <xdr:ext cx="3638550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0</xdr:row>
      <xdr:rowOff>47625</xdr:rowOff>
    </xdr:from>
    <xdr:ext cx="8743950" cy="285750"/>
    <xdr:sp>
      <xdr:nvSpPr>
        <xdr:cNvPr id="6" name="Shape 6"/>
        <xdr:cNvSpPr txBox="1"/>
      </xdr:nvSpPr>
      <xdr:spPr>
        <a:xfrm>
          <a:off x="974025" y="3637125"/>
          <a:ext cx="8743950" cy="28575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Die berechneten Mittelwerte und Standardabweichungen werden auf dieser Seite grafisch zusammengefasst.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77.29"/>
    <col customWidth="1" min="3" max="26" width="10.71"/>
  </cols>
  <sheetData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</row>
    <row r="8">
      <c r="A8" s="2" t="s">
        <v>22</v>
      </c>
      <c r="B8" s="2" t="s">
        <v>23</v>
      </c>
      <c r="C8" s="3">
        <v>6.0</v>
      </c>
      <c r="D8" s="3">
        <v>7.0</v>
      </c>
    </row>
    <row r="9">
      <c r="A9" s="2" t="s">
        <v>24</v>
      </c>
      <c r="B9" s="2" t="s">
        <v>25</v>
      </c>
      <c r="C9" s="3">
        <v>7.0</v>
      </c>
      <c r="D9" s="3">
        <v>6.0</v>
      </c>
    </row>
    <row r="10">
      <c r="A10" s="2" t="s">
        <v>26</v>
      </c>
      <c r="B10" s="2" t="s">
        <v>27</v>
      </c>
      <c r="C10" s="3">
        <v>5.0</v>
      </c>
      <c r="D10" s="3">
        <v>6.0</v>
      </c>
    </row>
    <row r="11">
      <c r="A11" s="2" t="s">
        <v>28</v>
      </c>
      <c r="B11" s="2" t="s">
        <v>29</v>
      </c>
      <c r="C11" s="3">
        <v>3.0</v>
      </c>
      <c r="D11" s="3">
        <v>1.0</v>
      </c>
    </row>
    <row r="12">
      <c r="A12" s="2" t="s">
        <v>30</v>
      </c>
      <c r="B12" s="2" t="s">
        <v>31</v>
      </c>
      <c r="C12" s="3">
        <v>1.0</v>
      </c>
      <c r="D12" s="3">
        <v>1.0</v>
      </c>
    </row>
    <row r="13">
      <c r="A13" s="2" t="s">
        <v>32</v>
      </c>
      <c r="B13" s="2" t="s">
        <v>33</v>
      </c>
      <c r="C13" s="3">
        <v>6.0</v>
      </c>
      <c r="D13" s="3">
        <v>3.0</v>
      </c>
    </row>
    <row r="14">
      <c r="A14" s="2" t="s">
        <v>34</v>
      </c>
      <c r="B14" s="2" t="s">
        <v>35</v>
      </c>
      <c r="C14" s="3">
        <v>6.0</v>
      </c>
      <c r="D14" s="3">
        <v>7.0</v>
      </c>
    </row>
    <row r="15">
      <c r="A15" s="2" t="s">
        <v>36</v>
      </c>
      <c r="B15" s="2" t="s">
        <v>37</v>
      </c>
      <c r="C15" s="3">
        <v>2.0</v>
      </c>
      <c r="D15" s="3">
        <v>1.0</v>
      </c>
    </row>
    <row r="16">
      <c r="A16" s="2" t="s">
        <v>38</v>
      </c>
      <c r="B16" s="2" t="s">
        <v>39</v>
      </c>
      <c r="C16" s="3">
        <v>3.0</v>
      </c>
      <c r="D16" s="3">
        <v>5.0</v>
      </c>
    </row>
    <row r="17">
      <c r="A17" s="2" t="s">
        <v>40</v>
      </c>
      <c r="B17" s="2" t="s">
        <v>41</v>
      </c>
      <c r="C17" s="3">
        <v>2.0</v>
      </c>
      <c r="D17" s="3">
        <v>1.0</v>
      </c>
    </row>
    <row r="18">
      <c r="A18" s="2" t="s">
        <v>42</v>
      </c>
      <c r="B18" s="2" t="s">
        <v>43</v>
      </c>
      <c r="C18" s="3">
        <v>5.0</v>
      </c>
      <c r="D18" s="3">
        <v>4.0</v>
      </c>
    </row>
    <row r="19">
      <c r="A19" s="2" t="s">
        <v>44</v>
      </c>
      <c r="B19" s="2" t="s">
        <v>45</v>
      </c>
      <c r="C19" s="3">
        <v>1.0</v>
      </c>
      <c r="D19" s="3">
        <v>1.0</v>
      </c>
    </row>
    <row r="20">
      <c r="A20" s="2" t="s">
        <v>46</v>
      </c>
      <c r="B20" s="2" t="s">
        <v>47</v>
      </c>
      <c r="C20" s="3">
        <v>7.0</v>
      </c>
      <c r="D20" s="3">
        <v>7.0</v>
      </c>
    </row>
    <row r="21" ht="15.75" customHeight="1">
      <c r="A21" s="2" t="s">
        <v>48</v>
      </c>
      <c r="B21" s="2" t="s">
        <v>49</v>
      </c>
      <c r="C21" s="3">
        <v>2.0</v>
      </c>
      <c r="D21" s="3">
        <v>2.0</v>
      </c>
    </row>
    <row r="22" ht="15.75" customHeight="1">
      <c r="A22" s="2" t="s">
        <v>50</v>
      </c>
      <c r="B22" s="2" t="s">
        <v>51</v>
      </c>
      <c r="C22" s="3">
        <v>3.0</v>
      </c>
      <c r="D22" s="3">
        <v>6.0</v>
      </c>
    </row>
    <row r="23" ht="15.75" customHeight="1">
      <c r="A23" s="2" t="s">
        <v>52</v>
      </c>
      <c r="B23" s="2" t="s">
        <v>53</v>
      </c>
      <c r="C23" s="3">
        <v>5.0</v>
      </c>
      <c r="D23" s="3">
        <v>5.0</v>
      </c>
    </row>
    <row r="24" ht="15.75" customHeight="1">
      <c r="A24" s="2" t="s">
        <v>54</v>
      </c>
      <c r="B24" s="2" t="s">
        <v>55</v>
      </c>
      <c r="C24" s="3">
        <v>2.0</v>
      </c>
      <c r="D24" s="3">
        <v>2.0</v>
      </c>
    </row>
    <row r="25" ht="15.75" customHeight="1">
      <c r="A25" s="2" t="s">
        <v>56</v>
      </c>
      <c r="B25" s="2" t="s">
        <v>57</v>
      </c>
      <c r="C25" s="3">
        <v>2.0</v>
      </c>
      <c r="D25" s="3">
        <v>1.0</v>
      </c>
    </row>
    <row r="26" ht="15.75" customHeight="1">
      <c r="A26" s="2" t="s">
        <v>58</v>
      </c>
      <c r="B26" s="2" t="s">
        <v>59</v>
      </c>
      <c r="C26" s="3">
        <v>3.0</v>
      </c>
      <c r="D26" s="3">
        <v>5.0</v>
      </c>
    </row>
    <row r="27" ht="15.75" customHeight="1">
      <c r="A27" s="2" t="s">
        <v>60</v>
      </c>
      <c r="B27" s="2" t="s">
        <v>61</v>
      </c>
      <c r="C27" s="3">
        <v>2.0</v>
      </c>
      <c r="D27" s="3">
        <v>2.0</v>
      </c>
    </row>
    <row r="28" ht="15.75" customHeight="1">
      <c r="A28" s="2" t="s">
        <v>62</v>
      </c>
      <c r="B28" s="2" t="s">
        <v>63</v>
      </c>
      <c r="C28" s="3">
        <v>2.0</v>
      </c>
      <c r="D28" s="3">
        <v>6.0</v>
      </c>
    </row>
    <row r="29" ht="15.75" customHeight="1">
      <c r="A29" s="2" t="s">
        <v>64</v>
      </c>
      <c r="B29" s="2" t="s">
        <v>65</v>
      </c>
      <c r="C29" s="3">
        <v>4.0</v>
      </c>
      <c r="D29" s="3">
        <v>4.0</v>
      </c>
    </row>
    <row r="30" ht="15.75" customHeight="1">
      <c r="A30" s="2" t="s">
        <v>66</v>
      </c>
      <c r="B30" s="2" t="s">
        <v>67</v>
      </c>
      <c r="C30" s="3">
        <v>5.0</v>
      </c>
      <c r="D30" s="3">
        <v>4.0</v>
      </c>
    </row>
    <row r="31" ht="15.75" customHeight="1">
      <c r="A31" s="2" t="s">
        <v>68</v>
      </c>
      <c r="B31" s="2" t="s">
        <v>69</v>
      </c>
      <c r="C31" s="3">
        <v>2.0</v>
      </c>
      <c r="D31" s="3">
        <v>3.0</v>
      </c>
    </row>
    <row r="32" ht="15.75" customHeight="1">
      <c r="A32" s="2" t="s">
        <v>70</v>
      </c>
      <c r="B32" s="2" t="s">
        <v>71</v>
      </c>
      <c r="C32" s="3">
        <v>2.0</v>
      </c>
      <c r="D32" s="3">
        <v>6.0</v>
      </c>
    </row>
    <row r="33" ht="15.75" customHeight="1">
      <c r="A33" s="2" t="s">
        <v>72</v>
      </c>
      <c r="B33" s="2" t="s">
        <v>73</v>
      </c>
      <c r="C33" s="3">
        <v>5.0</v>
      </c>
      <c r="D33" s="3">
        <v>7.0</v>
      </c>
    </row>
    <row r="34" ht="15.75" customHeight="1">
      <c r="A34" s="2" t="s">
        <v>74</v>
      </c>
      <c r="B34" s="2" t="s">
        <v>75</v>
      </c>
      <c r="C34" s="3">
        <v>2.0</v>
      </c>
      <c r="D34" s="3">
        <v>1.0</v>
      </c>
    </row>
    <row r="35" ht="15.75" customHeight="1">
      <c r="A35" s="2" t="s">
        <v>76</v>
      </c>
      <c r="B35" s="2" t="s">
        <v>77</v>
      </c>
      <c r="C35" s="3">
        <v>2.0</v>
      </c>
      <c r="D35" s="3">
        <v>5.0</v>
      </c>
    </row>
    <row r="36" ht="15.75" customHeight="1">
      <c r="A36" s="2" t="s">
        <v>78</v>
      </c>
      <c r="B36" s="2" t="s">
        <v>79</v>
      </c>
      <c r="C36" s="3">
        <v>2.0</v>
      </c>
      <c r="D36" s="3">
        <v>1.0</v>
      </c>
    </row>
    <row r="37" ht="15.75" customHeight="1">
      <c r="A37" s="2" t="s">
        <v>80</v>
      </c>
      <c r="B37" s="2" t="s">
        <v>81</v>
      </c>
      <c r="C37" s="3">
        <v>2.0</v>
      </c>
      <c r="D37" s="3">
        <v>4.0</v>
      </c>
    </row>
    <row r="38" ht="15.75" customHeight="1">
      <c r="A38" s="2" t="s">
        <v>82</v>
      </c>
      <c r="B38" s="2" t="s">
        <v>83</v>
      </c>
      <c r="C38" s="3">
        <v>4.0</v>
      </c>
      <c r="D38" s="3">
        <v>2.0</v>
      </c>
    </row>
    <row r="39" ht="15.75" customHeight="1">
      <c r="A39" s="2" t="s">
        <v>84</v>
      </c>
      <c r="B39" s="2" t="s">
        <v>85</v>
      </c>
      <c r="C39" s="3">
        <v>3.0</v>
      </c>
      <c r="D39" s="3">
        <v>3.0</v>
      </c>
    </row>
    <row r="40" ht="15.75" customHeight="1">
      <c r="A40" s="2" t="s">
        <v>86</v>
      </c>
      <c r="B40" s="2" t="s">
        <v>87</v>
      </c>
      <c r="C40" s="3">
        <v>3.0</v>
      </c>
      <c r="D40" s="3">
        <v>5.0</v>
      </c>
    </row>
    <row r="41" ht="15.75" customHeight="1">
      <c r="A41" s="2" t="s">
        <v>88</v>
      </c>
      <c r="B41" s="2" t="s">
        <v>89</v>
      </c>
      <c r="C41" s="3">
        <v>3.0</v>
      </c>
      <c r="D41" s="3">
        <v>2.5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2.0"/>
    <col customWidth="1" min="3" max="3" width="13.14"/>
    <col customWidth="1" min="4" max="26" width="10.71"/>
  </cols>
  <sheetData>
    <row r="5">
      <c r="A5" s="1" t="s">
        <v>90</v>
      </c>
      <c r="B5" s="1"/>
      <c r="C5" s="1" t="s">
        <v>91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 t="s">
        <v>92</v>
      </c>
      <c r="B6" s="1" t="s">
        <v>93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</row>
    <row r="7">
      <c r="A7" s="2" t="s">
        <v>94</v>
      </c>
      <c r="B7" s="2" t="s">
        <v>95</v>
      </c>
      <c r="C7" s="5">
        <f>AVERAGE(Daten!C10,Daten!C16,Daten!C22)</f>
        <v>3.666666667</v>
      </c>
      <c r="D7" s="5">
        <f>AVERAGE(Daten!D10,Daten!D16,Daten!D22)</f>
        <v>5.666666667</v>
      </c>
      <c r="E7" s="5" t="str">
        <f>AVERAGE(Daten!E10,Daten!E16,Daten!E22)</f>
        <v>#DIV/0!</v>
      </c>
      <c r="F7" s="5" t="str">
        <f>AVERAGE(Daten!F10,Daten!F16,Daten!F22)</f>
        <v>#DIV/0!</v>
      </c>
      <c r="G7" s="5" t="str">
        <f>AVERAGE(Daten!G10,Daten!G16,Daten!G22)</f>
        <v>#DIV/0!</v>
      </c>
      <c r="H7" s="5" t="str">
        <f>AVERAGE(Daten!H10,Daten!H16,Daten!H22)</f>
        <v>#DIV/0!</v>
      </c>
      <c r="I7" s="5" t="str">
        <f>AVERAGE(Daten!I10,Daten!I16,Daten!I22)</f>
        <v>#DIV/0!</v>
      </c>
      <c r="J7" s="5" t="str">
        <f>AVERAGE(Daten!J10,Daten!J16,Daten!J22)</f>
        <v>#DIV/0!</v>
      </c>
      <c r="K7" s="5" t="str">
        <f>AVERAGE(Daten!K10,Daten!K16,Daten!K22)</f>
        <v>#DIV/0!</v>
      </c>
      <c r="L7" s="5" t="str">
        <f>AVERAGE(Daten!L10,Daten!L16,Daten!L22)</f>
        <v>#DIV/0!</v>
      </c>
      <c r="M7" s="5" t="str">
        <f>AVERAGE(Daten!M10,Daten!M16,Daten!M22)</f>
        <v>#DIV/0!</v>
      </c>
      <c r="N7" s="5" t="str">
        <f>AVERAGE(Daten!N10,Daten!N16,Daten!N22)</f>
        <v>#DIV/0!</v>
      </c>
      <c r="O7" s="5" t="str">
        <f>AVERAGE(Daten!O10,Daten!O16,Daten!O22)</f>
        <v>#DIV/0!</v>
      </c>
      <c r="P7" s="5" t="str">
        <f>AVERAGE(Daten!P10,Daten!P16,Daten!P22)</f>
        <v>#DIV/0!</v>
      </c>
      <c r="Q7" s="5" t="str">
        <f>AVERAGE(Daten!Q10,Daten!Q16,Daten!Q22)</f>
        <v>#DIV/0!</v>
      </c>
      <c r="R7" s="5" t="str">
        <f>AVERAGE(Daten!R10,Daten!R16,Daten!R22)</f>
        <v>#DIV/0!</v>
      </c>
      <c r="S7" s="5" t="str">
        <f>AVERAGE(Daten!S10,Daten!S16,Daten!S22)</f>
        <v>#DIV/0!</v>
      </c>
      <c r="T7" s="5" t="str">
        <f>AVERAGE(Daten!T10,Daten!T16,Daten!T22)</f>
        <v>#DIV/0!</v>
      </c>
      <c r="U7" s="5" t="str">
        <f>AVERAGE(Daten!U10,Daten!U16,Daten!U22)</f>
        <v>#DIV/0!</v>
      </c>
      <c r="V7" s="5" t="str">
        <f>AVERAGE(Daten!V10,Daten!V16,Daten!V22)</f>
        <v>#DIV/0!</v>
      </c>
    </row>
    <row r="8">
      <c r="B8" s="2" t="s">
        <v>96</v>
      </c>
      <c r="C8" s="5">
        <f>AVERAGE(Daten!C8,Daten!C14,Daten!C20)</f>
        <v>6.333333333</v>
      </c>
      <c r="D8" s="5">
        <f>AVERAGE(Daten!D8,Daten!D14,Daten!D20)</f>
        <v>7</v>
      </c>
      <c r="E8" s="5" t="str">
        <f>AVERAGE(Daten!E8,Daten!E14,Daten!E20)</f>
        <v>#DIV/0!</v>
      </c>
      <c r="F8" s="5" t="str">
        <f>AVERAGE(Daten!F8,Daten!F14,Daten!F20)</f>
        <v>#DIV/0!</v>
      </c>
      <c r="G8" s="5" t="str">
        <f>AVERAGE(Daten!G8,Daten!G14,Daten!G20)</f>
        <v>#DIV/0!</v>
      </c>
      <c r="H8" s="5" t="str">
        <f>AVERAGE(Daten!H8,Daten!H14,Daten!H20)</f>
        <v>#DIV/0!</v>
      </c>
      <c r="I8" s="5" t="str">
        <f>AVERAGE(Daten!I8,Daten!I14,Daten!I20)</f>
        <v>#DIV/0!</v>
      </c>
      <c r="J8" s="5" t="str">
        <f>AVERAGE(Daten!J8,Daten!J14,Daten!J20)</f>
        <v>#DIV/0!</v>
      </c>
      <c r="K8" s="5" t="str">
        <f>AVERAGE(Daten!K8,Daten!K14,Daten!K20)</f>
        <v>#DIV/0!</v>
      </c>
      <c r="L8" s="5" t="str">
        <f>AVERAGE(Daten!L8,Daten!L14,Daten!L20)</f>
        <v>#DIV/0!</v>
      </c>
      <c r="M8" s="5" t="str">
        <f>AVERAGE(Daten!M8,Daten!M14,Daten!M20)</f>
        <v>#DIV/0!</v>
      </c>
      <c r="N8" s="5" t="str">
        <f>AVERAGE(Daten!N8,Daten!N14,Daten!N20)</f>
        <v>#DIV/0!</v>
      </c>
      <c r="O8" s="5" t="str">
        <f>AVERAGE(Daten!O8,Daten!O14,Daten!O20)</f>
        <v>#DIV/0!</v>
      </c>
      <c r="P8" s="5" t="str">
        <f>AVERAGE(Daten!P8,Daten!P14,Daten!P20)</f>
        <v>#DIV/0!</v>
      </c>
      <c r="Q8" s="5" t="str">
        <f>AVERAGE(Daten!Q8,Daten!Q14,Daten!Q20)</f>
        <v>#DIV/0!</v>
      </c>
      <c r="R8" s="5" t="str">
        <f>AVERAGE(Daten!R8,Daten!R14,Daten!R20)</f>
        <v>#DIV/0!</v>
      </c>
      <c r="S8" s="5" t="str">
        <f>AVERAGE(Daten!S8,Daten!S14,Daten!S20)</f>
        <v>#DIV/0!</v>
      </c>
      <c r="T8" s="5" t="str">
        <f>AVERAGE(Daten!T8,Daten!T14,Daten!T20)</f>
        <v>#DIV/0!</v>
      </c>
      <c r="U8" s="5" t="str">
        <f>AVERAGE(Daten!U8,Daten!U14,Daten!U20)</f>
        <v>#DIV/0!</v>
      </c>
      <c r="V8" s="5" t="str">
        <f>AVERAGE(Daten!V8,Daten!V14,Daten!V20)</f>
        <v>#DIV/0!</v>
      </c>
    </row>
    <row r="9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2" t="s">
        <v>97</v>
      </c>
      <c r="B10" s="2" t="s">
        <v>98</v>
      </c>
      <c r="C10" s="5">
        <f>AVERAGE(Daten!C9,Daten!C13,Daten!C18)</f>
        <v>6</v>
      </c>
      <c r="D10" s="5">
        <f>AVERAGE(Daten!D9,Daten!D13,Daten!D18)</f>
        <v>4.333333333</v>
      </c>
      <c r="E10" s="5" t="str">
        <f>AVERAGE(Daten!E9,Daten!E13,Daten!E18)</f>
        <v>#DIV/0!</v>
      </c>
      <c r="F10" s="5" t="str">
        <f>AVERAGE(Daten!F9,Daten!F13,Daten!F18)</f>
        <v>#DIV/0!</v>
      </c>
      <c r="G10" s="5" t="str">
        <f>AVERAGE(Daten!G9,Daten!G13,Daten!G18)</f>
        <v>#DIV/0!</v>
      </c>
      <c r="H10" s="5" t="str">
        <f>AVERAGE(Daten!H9,Daten!H13,Daten!H18)</f>
        <v>#DIV/0!</v>
      </c>
      <c r="I10" s="5" t="str">
        <f>AVERAGE(Daten!I9,Daten!I13,Daten!I18)</f>
        <v>#DIV/0!</v>
      </c>
      <c r="J10" s="5" t="str">
        <f>AVERAGE(Daten!J9,Daten!J13,Daten!J18)</f>
        <v>#DIV/0!</v>
      </c>
      <c r="K10" s="5" t="str">
        <f>AVERAGE(Daten!K9,Daten!K13,Daten!K18)</f>
        <v>#DIV/0!</v>
      </c>
      <c r="L10" s="5" t="str">
        <f>AVERAGE(Daten!L9,Daten!L13,Daten!L18)</f>
        <v>#DIV/0!</v>
      </c>
      <c r="M10" s="5" t="str">
        <f>AVERAGE(Daten!M9,Daten!M13,Daten!M18)</f>
        <v>#DIV/0!</v>
      </c>
      <c r="N10" s="5" t="str">
        <f>AVERAGE(Daten!N9,Daten!N13,Daten!N18)</f>
        <v>#DIV/0!</v>
      </c>
      <c r="O10" s="5" t="str">
        <f>AVERAGE(Daten!O9,Daten!O13,Daten!O18)</f>
        <v>#DIV/0!</v>
      </c>
      <c r="P10" s="5" t="str">
        <f>AVERAGE(Daten!P9,Daten!P13,Daten!P18)</f>
        <v>#DIV/0!</v>
      </c>
      <c r="Q10" s="5" t="str">
        <f>AVERAGE(Daten!Q9,Daten!Q13,Daten!Q18)</f>
        <v>#DIV/0!</v>
      </c>
      <c r="R10" s="5" t="str">
        <f>AVERAGE(Daten!R9,Daten!R13,Daten!R18)</f>
        <v>#DIV/0!</v>
      </c>
      <c r="S10" s="5" t="str">
        <f>AVERAGE(Daten!S9,Daten!S13,Daten!S18)</f>
        <v>#DIV/0!</v>
      </c>
      <c r="T10" s="5" t="str">
        <f>AVERAGE(Daten!T9,Daten!T13,Daten!T18)</f>
        <v>#DIV/0!</v>
      </c>
      <c r="U10" s="5" t="str">
        <f>AVERAGE(Daten!U9,Daten!U13,Daten!U18)</f>
        <v>#DIV/0!</v>
      </c>
      <c r="V10" s="5" t="str">
        <f>AVERAGE(Daten!V9,Daten!V13,Daten!V18)</f>
        <v>#DIV/0!</v>
      </c>
    </row>
    <row r="11">
      <c r="B11" s="2" t="s">
        <v>99</v>
      </c>
      <c r="C11" s="5">
        <f>AVERAGE(Daten!C11,Daten!C15,Daten!C21)</f>
        <v>2.333333333</v>
      </c>
      <c r="D11" s="5">
        <f>AVERAGE(Daten!D11,Daten!D15,Daten!D21)</f>
        <v>1.333333333</v>
      </c>
      <c r="E11" s="5" t="str">
        <f>AVERAGE(Daten!E11,Daten!E15,Daten!E21)</f>
        <v>#DIV/0!</v>
      </c>
      <c r="F11" s="5" t="str">
        <f>AVERAGE(Daten!F11,Daten!F15,Daten!F21)</f>
        <v>#DIV/0!</v>
      </c>
      <c r="G11" s="5" t="str">
        <f>AVERAGE(Daten!G11,Daten!G15,Daten!G21)</f>
        <v>#DIV/0!</v>
      </c>
      <c r="H11" s="5" t="str">
        <f>AVERAGE(Daten!H11,Daten!H15,Daten!H21)</f>
        <v>#DIV/0!</v>
      </c>
      <c r="I11" s="5" t="str">
        <f>AVERAGE(Daten!I11,Daten!I15,Daten!I21)</f>
        <v>#DIV/0!</v>
      </c>
      <c r="J11" s="5" t="str">
        <f>AVERAGE(Daten!J11,Daten!J15,Daten!J21)</f>
        <v>#DIV/0!</v>
      </c>
      <c r="K11" s="5" t="str">
        <f>AVERAGE(Daten!K11,Daten!K15,Daten!K21)</f>
        <v>#DIV/0!</v>
      </c>
      <c r="L11" s="5" t="str">
        <f>AVERAGE(Daten!L11,Daten!L15,Daten!L21)</f>
        <v>#DIV/0!</v>
      </c>
      <c r="M11" s="5" t="str">
        <f>AVERAGE(Daten!M11,Daten!M15,Daten!M21)</f>
        <v>#DIV/0!</v>
      </c>
      <c r="N11" s="5" t="str">
        <f>AVERAGE(Daten!N11,Daten!N15,Daten!N21)</f>
        <v>#DIV/0!</v>
      </c>
      <c r="O11" s="5" t="str">
        <f>AVERAGE(Daten!O11,Daten!O15,Daten!O21)</f>
        <v>#DIV/0!</v>
      </c>
      <c r="P11" s="5" t="str">
        <f>AVERAGE(Daten!P11,Daten!P15,Daten!P21)</f>
        <v>#DIV/0!</v>
      </c>
      <c r="Q11" s="5" t="str">
        <f>AVERAGE(Daten!Q11,Daten!Q15,Daten!Q21)</f>
        <v>#DIV/0!</v>
      </c>
      <c r="R11" s="5" t="str">
        <f>AVERAGE(Daten!R11,Daten!R15,Daten!R21)</f>
        <v>#DIV/0!</v>
      </c>
      <c r="S11" s="5" t="str">
        <f>AVERAGE(Daten!S11,Daten!S15,Daten!S21)</f>
        <v>#DIV/0!</v>
      </c>
      <c r="T11" s="5" t="str">
        <f>AVERAGE(Daten!T11,Daten!T15,Daten!T21)</f>
        <v>#DIV/0!</v>
      </c>
      <c r="U11" s="5" t="str">
        <f>AVERAGE(Daten!U11,Daten!U15,Daten!U21)</f>
        <v>#DIV/0!</v>
      </c>
      <c r="V11" s="5" t="str">
        <f>AVERAGE(Daten!V11,Daten!V15,Daten!V21)</f>
        <v>#DIV/0!</v>
      </c>
    </row>
    <row r="12">
      <c r="B12" s="2" t="s">
        <v>100</v>
      </c>
      <c r="C12" s="5">
        <f>AVERAGE(Daten!C12,Daten!C17,Daten!C19)</f>
        <v>1.333333333</v>
      </c>
      <c r="D12" s="5">
        <f>AVERAGE(Daten!D12,Daten!D17,Daten!D19)</f>
        <v>1</v>
      </c>
      <c r="E12" s="5" t="str">
        <f>AVERAGE(Daten!E12,Daten!E17,Daten!E19)</f>
        <v>#DIV/0!</v>
      </c>
      <c r="F12" s="5" t="str">
        <f>AVERAGE(Daten!F12,Daten!F17,Daten!F19)</f>
        <v>#DIV/0!</v>
      </c>
      <c r="G12" s="5" t="str">
        <f>AVERAGE(Daten!G12,Daten!G17,Daten!G19)</f>
        <v>#DIV/0!</v>
      </c>
      <c r="H12" s="5" t="str">
        <f>AVERAGE(Daten!H12,Daten!H17,Daten!H19)</f>
        <v>#DIV/0!</v>
      </c>
      <c r="I12" s="5" t="str">
        <f>AVERAGE(Daten!I12,Daten!I17,Daten!I19)</f>
        <v>#DIV/0!</v>
      </c>
      <c r="J12" s="5" t="str">
        <f>AVERAGE(Daten!J12,Daten!J17,Daten!J19)</f>
        <v>#DIV/0!</v>
      </c>
      <c r="K12" s="5" t="str">
        <f>AVERAGE(Daten!K12,Daten!K17,Daten!K19)</f>
        <v>#DIV/0!</v>
      </c>
      <c r="L12" s="5" t="str">
        <f>AVERAGE(Daten!L12,Daten!L17,Daten!L19)</f>
        <v>#DIV/0!</v>
      </c>
      <c r="M12" s="5" t="str">
        <f>AVERAGE(Daten!M12,Daten!M17,Daten!M19)</f>
        <v>#DIV/0!</v>
      </c>
      <c r="N12" s="5" t="str">
        <f>AVERAGE(Daten!N12,Daten!N17,Daten!N19)</f>
        <v>#DIV/0!</v>
      </c>
      <c r="O12" s="5" t="str">
        <f>AVERAGE(Daten!O12,Daten!O17,Daten!O19)</f>
        <v>#DIV/0!</v>
      </c>
      <c r="P12" s="5" t="str">
        <f>AVERAGE(Daten!P12,Daten!P17,Daten!P19)</f>
        <v>#DIV/0!</v>
      </c>
      <c r="Q12" s="5" t="str">
        <f>AVERAGE(Daten!Q12,Daten!Q17,Daten!Q19)</f>
        <v>#DIV/0!</v>
      </c>
      <c r="R12" s="5" t="str">
        <f>AVERAGE(Daten!R12,Daten!R17,Daten!R19)</f>
        <v>#DIV/0!</v>
      </c>
      <c r="S12" s="5" t="str">
        <f>AVERAGE(Daten!S12,Daten!S17,Daten!S19)</f>
        <v>#DIV/0!</v>
      </c>
      <c r="T12" s="5" t="str">
        <f>AVERAGE(Daten!T12,Daten!T17,Daten!T19)</f>
        <v>#DIV/0!</v>
      </c>
      <c r="U12" s="5" t="str">
        <f>AVERAGE(Daten!U12,Daten!U17,Daten!U19)</f>
        <v>#DIV/0!</v>
      </c>
      <c r="V12" s="5" t="str">
        <f>AVERAGE(Daten!V12,Daten!V17,Daten!V19)</f>
        <v>#DIV/0!</v>
      </c>
    </row>
    <row r="13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2" t="s">
        <v>101</v>
      </c>
      <c r="B14" s="2" t="s">
        <v>102</v>
      </c>
      <c r="C14" s="5">
        <f>AVERAGE(Daten!C23,Daten!C26,Daten!C28,Daten!C30,Daten!C33,Daten!C32)</f>
        <v>3.666666667</v>
      </c>
      <c r="D14" s="5">
        <f>AVERAGE(Daten!D23,Daten!D26,Daten!D28,Daten!D30,Daten!D33,Daten!D32)</f>
        <v>5.5</v>
      </c>
      <c r="E14" s="5" t="str">
        <f>AVERAGE(Daten!E23,Daten!E26,Daten!E28,Daten!E30,Daten!E33,Daten!E32)</f>
        <v>#DIV/0!</v>
      </c>
      <c r="F14" s="5" t="str">
        <f>AVERAGE(Daten!F23,Daten!F26,Daten!F28,Daten!F30,Daten!F33,Daten!F32)</f>
        <v>#DIV/0!</v>
      </c>
      <c r="G14" s="5" t="str">
        <f>AVERAGE(Daten!G23,Daten!G26,Daten!G28,Daten!G30,Daten!G33,Daten!G32)</f>
        <v>#DIV/0!</v>
      </c>
      <c r="H14" s="5" t="str">
        <f>AVERAGE(Daten!H23,Daten!H26,Daten!H28,Daten!H30,Daten!H33,Daten!H32)</f>
        <v>#DIV/0!</v>
      </c>
      <c r="I14" s="5" t="str">
        <f>AVERAGE(Daten!I23,Daten!I26,Daten!I28,Daten!I30,Daten!I33,Daten!I32)</f>
        <v>#DIV/0!</v>
      </c>
      <c r="J14" s="5" t="str">
        <f>AVERAGE(Daten!J23,Daten!J26,Daten!J28,Daten!J30,Daten!J33,Daten!J32)</f>
        <v>#DIV/0!</v>
      </c>
      <c r="K14" s="5" t="str">
        <f>AVERAGE(Daten!K23,Daten!K26,Daten!K28,Daten!K30,Daten!K33,Daten!K32)</f>
        <v>#DIV/0!</v>
      </c>
      <c r="L14" s="5" t="str">
        <f>AVERAGE(Daten!L23,Daten!L26,Daten!L28,Daten!L30,Daten!L33,Daten!L32)</f>
        <v>#DIV/0!</v>
      </c>
      <c r="M14" s="5" t="str">
        <f>AVERAGE(Daten!M23,Daten!M26,Daten!M28,Daten!M30,Daten!M33,Daten!M32)</f>
        <v>#DIV/0!</v>
      </c>
      <c r="N14" s="5" t="str">
        <f>AVERAGE(Daten!N23,Daten!N26,Daten!N28,Daten!N30,Daten!N33,Daten!N32)</f>
        <v>#DIV/0!</v>
      </c>
      <c r="O14" s="5" t="str">
        <f>AVERAGE(Daten!O23,Daten!O26,Daten!O28,Daten!O30,Daten!O33,Daten!O32)</f>
        <v>#DIV/0!</v>
      </c>
      <c r="P14" s="5" t="str">
        <f>AVERAGE(Daten!P23,Daten!P26,Daten!P28,Daten!P30,Daten!P33,Daten!P32)</f>
        <v>#DIV/0!</v>
      </c>
      <c r="Q14" s="5" t="str">
        <f>AVERAGE(Daten!Q23,Daten!Q26,Daten!Q28,Daten!Q30,Daten!Q33,Daten!Q32)</f>
        <v>#DIV/0!</v>
      </c>
      <c r="R14" s="5" t="str">
        <f>AVERAGE(Daten!R23,Daten!R26,Daten!R28,Daten!R30,Daten!R33,Daten!R32)</f>
        <v>#DIV/0!</v>
      </c>
      <c r="S14" s="5" t="str">
        <f>AVERAGE(Daten!S23,Daten!S26,Daten!S28,Daten!S30,Daten!S33,Daten!S32)</f>
        <v>#DIV/0!</v>
      </c>
      <c r="T14" s="5" t="str">
        <f>AVERAGE(Daten!T23,Daten!T26,Daten!T28,Daten!T30,Daten!T33,Daten!T32)</f>
        <v>#DIV/0!</v>
      </c>
      <c r="U14" s="5" t="str">
        <f>AVERAGE(Daten!U23,Daten!U26,Daten!U28,Daten!U30,Daten!U33,Daten!U32)</f>
        <v>#DIV/0!</v>
      </c>
      <c r="V14" s="5" t="str">
        <f>AVERAGE(Daten!V23,Daten!V26,Daten!V28,Daten!V30,Daten!V33,Daten!V32)</f>
        <v>#DIV/0!</v>
      </c>
    </row>
    <row r="15">
      <c r="B15" s="2" t="s">
        <v>103</v>
      </c>
      <c r="C15" s="5">
        <f>AVERAGE(Daten!C25,Daten!C27,Daten!C29,Daten!C31,Daten!C34,Daten!C24)</f>
        <v>2.333333333</v>
      </c>
      <c r="D15" s="5">
        <f>AVERAGE(Daten!D25,Daten!D27,Daten!D29,Daten!D31,Daten!D34,Daten!D24)</f>
        <v>2.166666667</v>
      </c>
      <c r="E15" s="5" t="str">
        <f>AVERAGE(Daten!E25,Daten!E27,Daten!E29,Daten!E31,Daten!E34,Daten!E24)</f>
        <v>#DIV/0!</v>
      </c>
      <c r="F15" s="5" t="str">
        <f>AVERAGE(Daten!F25,Daten!F27,Daten!F29,Daten!F31,Daten!F34,Daten!F24)</f>
        <v>#DIV/0!</v>
      </c>
      <c r="G15" s="5" t="str">
        <f>AVERAGE(Daten!G25,Daten!G27,Daten!G29,Daten!G31,Daten!G34,Daten!G24)</f>
        <v>#DIV/0!</v>
      </c>
      <c r="H15" s="5" t="str">
        <f>AVERAGE(Daten!H25,Daten!H27,Daten!H29,Daten!H31,Daten!H34,Daten!H24)</f>
        <v>#DIV/0!</v>
      </c>
      <c r="I15" s="5" t="str">
        <f>AVERAGE(Daten!I25,Daten!I27,Daten!I29,Daten!I31,Daten!I34,Daten!I24)</f>
        <v>#DIV/0!</v>
      </c>
      <c r="J15" s="5" t="str">
        <f>AVERAGE(Daten!J25,Daten!J27,Daten!J29,Daten!J31,Daten!J34,Daten!J24)</f>
        <v>#DIV/0!</v>
      </c>
      <c r="K15" s="5" t="str">
        <f>AVERAGE(Daten!K25,Daten!K27,Daten!K29,Daten!K31,Daten!K34,Daten!K24)</f>
        <v>#DIV/0!</v>
      </c>
      <c r="L15" s="5" t="str">
        <f>AVERAGE(Daten!L25,Daten!L27,Daten!L29,Daten!L31,Daten!L34,Daten!L24)</f>
        <v>#DIV/0!</v>
      </c>
      <c r="M15" s="5" t="str">
        <f>AVERAGE(Daten!M25,Daten!M27,Daten!M29,Daten!M31,Daten!M34,Daten!M24)</f>
        <v>#DIV/0!</v>
      </c>
      <c r="N15" s="5" t="str">
        <f>AVERAGE(Daten!N25,Daten!N27,Daten!N29,Daten!N31,Daten!N34,Daten!N24)</f>
        <v>#DIV/0!</v>
      </c>
      <c r="O15" s="5" t="str">
        <f>AVERAGE(Daten!O25,Daten!O27,Daten!O29,Daten!O31,Daten!O34,Daten!O24)</f>
        <v>#DIV/0!</v>
      </c>
      <c r="P15" s="5" t="str">
        <f>AVERAGE(Daten!P25,Daten!P27,Daten!P29,Daten!P31,Daten!P34,Daten!P24)</f>
        <v>#DIV/0!</v>
      </c>
      <c r="Q15" s="5" t="str">
        <f>AVERAGE(Daten!Q25,Daten!Q27,Daten!Q29,Daten!Q31,Daten!Q34,Daten!Q24)</f>
        <v>#DIV/0!</v>
      </c>
      <c r="R15" s="5" t="str">
        <f>AVERAGE(Daten!R25,Daten!R27,Daten!R29,Daten!R31,Daten!R34,Daten!R24)</f>
        <v>#DIV/0!</v>
      </c>
      <c r="S15" s="5" t="str">
        <f>AVERAGE(Daten!S25,Daten!S27,Daten!S29,Daten!S31,Daten!S34,Daten!S24)</f>
        <v>#DIV/0!</v>
      </c>
      <c r="T15" s="5" t="str">
        <f>AVERAGE(Daten!T25,Daten!T27,Daten!T29,Daten!T31,Daten!T34,Daten!T24)</f>
        <v>#DIV/0!</v>
      </c>
      <c r="U15" s="5" t="str">
        <f>AVERAGE(Daten!U25,Daten!U27,Daten!U29,Daten!U31,Daten!U34,Daten!U24)</f>
        <v>#DIV/0!</v>
      </c>
      <c r="V15" s="5" t="str">
        <f>AVERAGE(Daten!V25,Daten!V27,Daten!V29,Daten!V31,Daten!V34,Daten!V24)</f>
        <v>#DIV/0!</v>
      </c>
    </row>
    <row r="16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2" t="s">
        <v>104</v>
      </c>
      <c r="B17" s="2" t="s">
        <v>105</v>
      </c>
      <c r="C17" s="5">
        <f>AVERAGE(Daten!C37,Daten!C40,Daten!C35)</f>
        <v>2.333333333</v>
      </c>
      <c r="D17" s="5">
        <f>AVERAGE(Daten!D37,Daten!D40,Daten!D35)</f>
        <v>4.666666667</v>
      </c>
      <c r="E17" s="5" t="str">
        <f>AVERAGE(Daten!E37,Daten!E40,Daten!E35)</f>
        <v>#DIV/0!</v>
      </c>
      <c r="F17" s="5" t="str">
        <f>AVERAGE(Daten!F37,Daten!F40,Daten!F35)</f>
        <v>#DIV/0!</v>
      </c>
      <c r="G17" s="5" t="str">
        <f>AVERAGE(Daten!G37,Daten!G40,Daten!G35)</f>
        <v>#DIV/0!</v>
      </c>
      <c r="H17" s="5" t="str">
        <f>AVERAGE(Daten!H37,Daten!H40,Daten!H35)</f>
        <v>#DIV/0!</v>
      </c>
      <c r="I17" s="5" t="str">
        <f>AVERAGE(Daten!I37,Daten!I40,Daten!I35)</f>
        <v>#DIV/0!</v>
      </c>
      <c r="J17" s="5" t="str">
        <f>AVERAGE(Daten!J37,Daten!J40,Daten!J35)</f>
        <v>#DIV/0!</v>
      </c>
      <c r="K17" s="5" t="str">
        <f>AVERAGE(Daten!K37,Daten!K40,Daten!K35)</f>
        <v>#DIV/0!</v>
      </c>
      <c r="L17" s="5" t="str">
        <f>AVERAGE(Daten!L37,Daten!L40,Daten!L35)</f>
        <v>#DIV/0!</v>
      </c>
      <c r="M17" s="5" t="str">
        <f>AVERAGE(Daten!M37,Daten!M40,Daten!M35)</f>
        <v>#DIV/0!</v>
      </c>
      <c r="N17" s="5" t="str">
        <f>AVERAGE(Daten!N37,Daten!N40,Daten!N35)</f>
        <v>#DIV/0!</v>
      </c>
      <c r="O17" s="5" t="str">
        <f>AVERAGE(Daten!O37,Daten!O40,Daten!O35)</f>
        <v>#DIV/0!</v>
      </c>
      <c r="P17" s="5" t="str">
        <f>AVERAGE(Daten!P37,Daten!P40,Daten!P35)</f>
        <v>#DIV/0!</v>
      </c>
      <c r="Q17" s="5" t="str">
        <f>AVERAGE(Daten!Q37,Daten!Q40,Daten!Q35)</f>
        <v>#DIV/0!</v>
      </c>
      <c r="R17" s="5" t="str">
        <f>AVERAGE(Daten!R37,Daten!R40,Daten!R35)</f>
        <v>#DIV/0!</v>
      </c>
      <c r="S17" s="5" t="str">
        <f>AVERAGE(Daten!S37,Daten!S40,Daten!S35)</f>
        <v>#DIV/0!</v>
      </c>
      <c r="T17" s="5" t="str">
        <f>AVERAGE(Daten!T37,Daten!T40,Daten!T35)</f>
        <v>#DIV/0!</v>
      </c>
      <c r="U17" s="5" t="str">
        <f>AVERAGE(Daten!U37,Daten!U40,Daten!U35)</f>
        <v>#DIV/0!</v>
      </c>
      <c r="V17" s="5" t="str">
        <f>AVERAGE(Daten!V37,Daten!V40,Daten!V35)</f>
        <v>#DIV/0!</v>
      </c>
    </row>
    <row r="18">
      <c r="B18" s="2" t="s">
        <v>106</v>
      </c>
      <c r="C18" s="5">
        <f>AVERAGE(Daten!C36,Daten!C38,Daten!C39)</f>
        <v>3</v>
      </c>
      <c r="D18" s="5">
        <f>AVERAGE(Daten!D36,Daten!D38,Daten!D39)</f>
        <v>2</v>
      </c>
      <c r="E18" s="5" t="str">
        <f>AVERAGE(Daten!E36,Daten!E38,Daten!E39)</f>
        <v>#DIV/0!</v>
      </c>
      <c r="F18" s="5" t="str">
        <f>AVERAGE(Daten!F36,Daten!F38,Daten!F39)</f>
        <v>#DIV/0!</v>
      </c>
      <c r="G18" s="5" t="str">
        <f>AVERAGE(Daten!G36,Daten!G38,Daten!G39)</f>
        <v>#DIV/0!</v>
      </c>
      <c r="H18" s="5" t="str">
        <f>AVERAGE(Daten!H36,Daten!H38,Daten!H39)</f>
        <v>#DIV/0!</v>
      </c>
      <c r="I18" s="5" t="str">
        <f>AVERAGE(Daten!I36,Daten!I38,Daten!I39)</f>
        <v>#DIV/0!</v>
      </c>
      <c r="J18" s="5" t="str">
        <f>AVERAGE(Daten!J36,Daten!J38,Daten!J39)</f>
        <v>#DIV/0!</v>
      </c>
      <c r="K18" s="5" t="str">
        <f>AVERAGE(Daten!K36,Daten!K38,Daten!K39)</f>
        <v>#DIV/0!</v>
      </c>
      <c r="L18" s="5" t="str">
        <f>AVERAGE(Daten!L36,Daten!L38,Daten!L39)</f>
        <v>#DIV/0!</v>
      </c>
      <c r="M18" s="5" t="str">
        <f>AVERAGE(Daten!M36,Daten!M38,Daten!M39)</f>
        <v>#DIV/0!</v>
      </c>
      <c r="N18" s="5" t="str">
        <f>AVERAGE(Daten!N36,Daten!N38,Daten!N39)</f>
        <v>#DIV/0!</v>
      </c>
      <c r="O18" s="5" t="str">
        <f>AVERAGE(Daten!O36,Daten!O38,Daten!O39)</f>
        <v>#DIV/0!</v>
      </c>
      <c r="P18" s="5" t="str">
        <f>AVERAGE(Daten!P36,Daten!P38,Daten!P39)</f>
        <v>#DIV/0!</v>
      </c>
      <c r="Q18" s="5" t="str">
        <f>AVERAGE(Daten!Q36,Daten!Q38,Daten!Q39)</f>
        <v>#DIV/0!</v>
      </c>
      <c r="R18" s="5" t="str">
        <f>AVERAGE(Daten!R36,Daten!R38,Daten!R39)</f>
        <v>#DIV/0!</v>
      </c>
      <c r="S18" s="5" t="str">
        <f>AVERAGE(Daten!S36,Daten!S38,Daten!S39)</f>
        <v>#DIV/0!</v>
      </c>
      <c r="T18" s="5" t="str">
        <f>AVERAGE(Daten!T36,Daten!T38,Daten!T39)</f>
        <v>#DIV/0!</v>
      </c>
      <c r="U18" s="5" t="str">
        <f>AVERAGE(Daten!U36,Daten!U38,Daten!U39)</f>
        <v>#DIV/0!</v>
      </c>
      <c r="V18" s="5" t="str">
        <f>AVERAGE(Daten!V36,Daten!V38,Daten!V39)</f>
        <v>#DIV/0!</v>
      </c>
    </row>
    <row r="19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2" t="s">
        <v>107</v>
      </c>
      <c r="B20" s="2" t="s">
        <v>108</v>
      </c>
      <c r="C20" s="6">
        <f>AVERAGE(Daten!C41)</f>
        <v>3</v>
      </c>
      <c r="D20" s="6">
        <f>AVERAGE(Daten!D41)</f>
        <v>2.5</v>
      </c>
      <c r="E20" s="6" t="str">
        <f>AVERAGE(Daten!E41)</f>
        <v>#DIV/0!</v>
      </c>
      <c r="F20" s="6" t="str">
        <f>AVERAGE(Daten!F41)</f>
        <v>#DIV/0!</v>
      </c>
      <c r="G20" s="6" t="str">
        <f>AVERAGE(Daten!G41)</f>
        <v>#DIV/0!</v>
      </c>
      <c r="H20" s="6" t="str">
        <f>AVERAGE(Daten!H41)</f>
        <v>#DIV/0!</v>
      </c>
      <c r="I20" s="6" t="str">
        <f>AVERAGE(Daten!I41)</f>
        <v>#DIV/0!</v>
      </c>
      <c r="J20" s="6" t="str">
        <f>AVERAGE(Daten!J41)</f>
        <v>#DIV/0!</v>
      </c>
      <c r="K20" s="6" t="str">
        <f>AVERAGE(Daten!K41)</f>
        <v>#DIV/0!</v>
      </c>
      <c r="L20" s="6" t="str">
        <f>AVERAGE(Daten!L41)</f>
        <v>#DIV/0!</v>
      </c>
      <c r="M20" s="6" t="str">
        <f>AVERAGE(Daten!M41)</f>
        <v>#DIV/0!</v>
      </c>
      <c r="N20" s="6" t="str">
        <f>AVERAGE(Daten!N41)</f>
        <v>#DIV/0!</v>
      </c>
      <c r="O20" s="6" t="str">
        <f>AVERAGE(Daten!O41)</f>
        <v>#DIV/0!</v>
      </c>
      <c r="P20" s="6" t="str">
        <f>AVERAGE(Daten!P41)</f>
        <v>#DIV/0!</v>
      </c>
      <c r="Q20" s="6" t="str">
        <f>AVERAGE(Daten!Q41)</f>
        <v>#DIV/0!</v>
      </c>
      <c r="R20" s="6" t="str">
        <f>AVERAGE(Daten!R41)</f>
        <v>#DIV/0!</v>
      </c>
      <c r="S20" s="6" t="str">
        <f>AVERAGE(Daten!S41)</f>
        <v>#DIV/0!</v>
      </c>
      <c r="T20" s="6" t="str">
        <f>AVERAGE(Daten!T41)</f>
        <v>#DIV/0!</v>
      </c>
      <c r="U20" s="6" t="str">
        <f>AVERAGE(Daten!U41)</f>
        <v>#DIV/0!</v>
      </c>
      <c r="V20" s="6" t="str">
        <f>AVERAGE(Daten!V41)</f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2.0"/>
    <col customWidth="1" min="3" max="3" width="16.0"/>
    <col customWidth="1" min="4" max="4" width="13.14"/>
    <col customWidth="1" min="5" max="26" width="10.71"/>
  </cols>
  <sheetData>
    <row r="7">
      <c r="A7" s="1" t="s">
        <v>90</v>
      </c>
      <c r="B7" s="1"/>
      <c r="C7" s="1"/>
      <c r="D7" s="1"/>
      <c r="E7" s="1" t="s">
        <v>109</v>
      </c>
      <c r="F7" s="1"/>
      <c r="G7" s="1"/>
    </row>
    <row r="8">
      <c r="A8" s="1" t="s">
        <v>92</v>
      </c>
      <c r="B8" s="1" t="s">
        <v>93</v>
      </c>
      <c r="C8" s="1" t="s">
        <v>110</v>
      </c>
      <c r="D8" s="1" t="s">
        <v>111</v>
      </c>
      <c r="E8" s="1" t="s">
        <v>112</v>
      </c>
      <c r="F8" s="1" t="s">
        <v>113</v>
      </c>
      <c r="G8" s="1" t="s">
        <v>114</v>
      </c>
    </row>
    <row r="9">
      <c r="A9" s="2" t="s">
        <v>94</v>
      </c>
      <c r="B9" s="2" t="s">
        <v>95</v>
      </c>
      <c r="C9" s="5" t="str">
        <f>MEDIAN(Individualstatistik!C7:V7)</f>
        <v>#DIV/0!</v>
      </c>
      <c r="D9" s="5">
        <f>AVERAGE(Daten!C10:V10,Daten!C16:V16,Daten!C22:V22)</f>
        <v>4.666666667</v>
      </c>
      <c r="E9" s="5" t="str">
        <f>STDEV(Individualstatistik!C7:V7)</f>
        <v>#DIV/0!</v>
      </c>
      <c r="F9" s="5" t="str">
        <f>MIN(Individualstatistik!$C$7:$V$7)</f>
        <v>#DIV/0!</v>
      </c>
      <c r="G9" s="5" t="str">
        <f>MAX(Individualstatistik!$C$7:$V$7)</f>
        <v>#DIV/0!</v>
      </c>
    </row>
    <row r="10">
      <c r="B10" s="2" t="s">
        <v>96</v>
      </c>
      <c r="C10" s="5" t="str">
        <f>MEDIAN(Individualstatistik!C8:V8)</f>
        <v>#DIV/0!</v>
      </c>
      <c r="D10" s="5">
        <f>AVERAGE(Daten!C8:V8,Daten!C14:V14,Daten!C20:V20)</f>
        <v>6.666666667</v>
      </c>
      <c r="E10" s="5" t="str">
        <f>STDEV(Individualstatistik!C8:V8)</f>
        <v>#DIV/0!</v>
      </c>
      <c r="F10" s="5" t="str">
        <f>MIN(Individualstatistik!$C$8:$V$8)</f>
        <v>#DIV/0!</v>
      </c>
      <c r="G10" s="5" t="str">
        <f>MAX(Individualstatistik!$C$8:$V$8)</f>
        <v>#DIV/0!</v>
      </c>
    </row>
    <row r="11">
      <c r="C11" s="5"/>
      <c r="D11" s="5"/>
      <c r="E11" s="5"/>
      <c r="F11" s="5"/>
      <c r="G11" s="5"/>
    </row>
    <row r="12">
      <c r="A12" s="2" t="s">
        <v>97</v>
      </c>
      <c r="B12" s="2" t="s">
        <v>98</v>
      </c>
      <c r="C12" s="5" t="str">
        <f>MEDIAN(Individualstatistik!C10:V10)</f>
        <v>#DIV/0!</v>
      </c>
      <c r="D12" s="5">
        <f>AVERAGE(Daten!C9:V9,Daten!C13:V13,Daten!C18:V18)</f>
        <v>5.166666667</v>
      </c>
      <c r="E12" s="5" t="str">
        <f>STDEV(Individualstatistik!C10:V10)</f>
        <v>#DIV/0!</v>
      </c>
      <c r="F12" s="5" t="str">
        <f>MIN(Individualstatistik!$C$10:$V$10)</f>
        <v>#DIV/0!</v>
      </c>
      <c r="G12" s="5" t="str">
        <f>MAX(Individualstatistik!$C$10:$V$10)</f>
        <v>#DIV/0!</v>
      </c>
    </row>
    <row r="13">
      <c r="B13" s="2" t="s">
        <v>99</v>
      </c>
      <c r="C13" s="5" t="str">
        <f>MEDIAN(Individualstatistik!C11:V11)</f>
        <v>#DIV/0!</v>
      </c>
      <c r="D13" s="5">
        <f>AVERAGE(Daten!C11:V11,Daten!C15:V15,Daten!C21:V21)</f>
        <v>1.833333333</v>
      </c>
      <c r="E13" s="5" t="str">
        <f>STDEV(Individualstatistik!C11:V11)</f>
        <v>#DIV/0!</v>
      </c>
      <c r="F13" s="5" t="str">
        <f>MIN(Individualstatistik!$C$11:$V$11)</f>
        <v>#DIV/0!</v>
      </c>
      <c r="G13" s="5" t="str">
        <f>MAX(Individualstatistik!$C$11:$V$11)</f>
        <v>#DIV/0!</v>
      </c>
    </row>
    <row r="14">
      <c r="B14" s="2" t="s">
        <v>100</v>
      </c>
      <c r="C14" s="5" t="str">
        <f>MEDIAN(Individualstatistik!C12:V12)</f>
        <v>#DIV/0!</v>
      </c>
      <c r="D14" s="5">
        <f>AVERAGE(Daten!C12:V12,Daten!C17:V17,Daten!C19:V19)</f>
        <v>1.166666667</v>
      </c>
      <c r="E14" s="5" t="str">
        <f>STDEV(Individualstatistik!C12:V12)</f>
        <v>#DIV/0!</v>
      </c>
      <c r="F14" s="5" t="str">
        <f>MIN(Individualstatistik!$C$12:$V$12)</f>
        <v>#DIV/0!</v>
      </c>
      <c r="G14" s="5" t="str">
        <f>MAX(Individualstatistik!$C$12:$V$12)</f>
        <v>#DIV/0!</v>
      </c>
    </row>
    <row r="15">
      <c r="D15" s="5"/>
      <c r="E15" s="5"/>
      <c r="F15" s="5"/>
      <c r="G15" s="5"/>
    </row>
    <row r="16">
      <c r="A16" s="2" t="s">
        <v>101</v>
      </c>
      <c r="B16" s="2" t="s">
        <v>102</v>
      </c>
      <c r="C16" s="5" t="str">
        <f>MEDIAN(Individualstatistik!C14:V14)</f>
        <v>#DIV/0!</v>
      </c>
      <c r="D16" s="5">
        <f>AVERAGE(Daten!C23:V23,Daten!C26:V26,Daten!C28:V28,Daten!C30:V30,Daten!C32:V33)</f>
        <v>4.583333333</v>
      </c>
      <c r="E16" s="5" t="str">
        <f>STDEV(Individualstatistik!C14:V14)</f>
        <v>#DIV/0!</v>
      </c>
      <c r="F16" s="5" t="str">
        <f>MIN(Individualstatistik!$C$14:$V$14)</f>
        <v>#DIV/0!</v>
      </c>
      <c r="G16" s="5" t="str">
        <f>MAX(Individualstatistik!$C$14:$V$14)</f>
        <v>#DIV/0!</v>
      </c>
    </row>
    <row r="17">
      <c r="B17" s="2" t="s">
        <v>103</v>
      </c>
      <c r="C17" s="5" t="str">
        <f>MEDIAN(Individualstatistik!C15:V15)</f>
        <v>#DIV/0!</v>
      </c>
      <c r="D17" s="5">
        <f>AVERAGE(Daten!C24:V25,Daten!C27:V27,Daten!C29:V29,Daten!C31:V31,Daten!C34:V34)</f>
        <v>2.25</v>
      </c>
      <c r="E17" s="5" t="str">
        <f>STDEV(Individualstatistik!C15:V15)</f>
        <v>#DIV/0!</v>
      </c>
      <c r="F17" s="5" t="str">
        <f>MIN(Individualstatistik!$C$15:$V$15)</f>
        <v>#DIV/0!</v>
      </c>
      <c r="G17" s="5" t="str">
        <f>MAX(Individualstatistik!$C$15:$V$15)</f>
        <v>#DIV/0!</v>
      </c>
    </row>
    <row r="18">
      <c r="D18" s="5"/>
      <c r="E18" s="5"/>
      <c r="F18" s="5"/>
      <c r="G18" s="5"/>
    </row>
    <row r="19">
      <c r="A19" s="2" t="s">
        <v>104</v>
      </c>
      <c r="B19" s="2" t="s">
        <v>105</v>
      </c>
      <c r="C19" s="5" t="str">
        <f>MEDIAN(Individualstatistik!C17:V17)</f>
        <v>#DIV/0!</v>
      </c>
      <c r="D19" s="5">
        <f>AVERAGE(Daten!C35:V35,Daten!C37:V37,Daten!C40:V40)</f>
        <v>3.5</v>
      </c>
      <c r="E19" s="5" t="str">
        <f>STDEV(Individualstatistik!C17:V17)</f>
        <v>#DIV/0!</v>
      </c>
      <c r="F19" s="5" t="str">
        <f>MIN(Individualstatistik!$C$17:$V$17)</f>
        <v>#DIV/0!</v>
      </c>
      <c r="G19" s="5" t="str">
        <f>MAX(Individualstatistik!$C$17:$V$17)</f>
        <v>#DIV/0!</v>
      </c>
    </row>
    <row r="20">
      <c r="B20" s="2" t="s">
        <v>106</v>
      </c>
      <c r="C20" s="5" t="str">
        <f>MEDIAN(Individualstatistik!C18:V18)</f>
        <v>#DIV/0!</v>
      </c>
      <c r="D20" s="5">
        <f>AVERAGE(Daten!C36:V36,Daten!C38:V39)</f>
        <v>2.5</v>
      </c>
      <c r="E20" s="5" t="str">
        <f>STDEV(Individualstatistik!C18:V18)</f>
        <v>#DIV/0!</v>
      </c>
      <c r="F20" s="5" t="str">
        <f>MIN(Individualstatistik!$C$18:$V$18)</f>
        <v>#DIV/0!</v>
      </c>
      <c r="G20" s="5" t="str">
        <f>MAX(Individualstatistik!$C$18:$V$18)</f>
        <v>#DIV/0!</v>
      </c>
    </row>
    <row r="21" ht="15.75" customHeight="1">
      <c r="D21" s="5"/>
      <c r="E21" s="5"/>
      <c r="F21" s="5"/>
      <c r="G21" s="5"/>
    </row>
    <row r="22" ht="15.75" customHeight="1">
      <c r="A22" s="2" t="s">
        <v>107</v>
      </c>
      <c r="B22" s="2" t="s">
        <v>108</v>
      </c>
      <c r="C22" s="5" t="str">
        <f>MEDIAN(Individualstatistik!C20:V20)</f>
        <v>#DIV/0!</v>
      </c>
      <c r="D22" s="6">
        <f>AVERAGE(Daten!C41:V41)</f>
        <v>2.75</v>
      </c>
      <c r="E22" s="6" t="str">
        <f>STDEV(Individualstatistik!C20:V20)</f>
        <v>#DIV/0!</v>
      </c>
      <c r="F22" s="6" t="str">
        <f>MIN(Individualstatistik!$C$20:$V$20)</f>
        <v>#DIV/0!</v>
      </c>
      <c r="G22" s="6" t="str">
        <f>MAX(Individualstatistik!$C$20:$V$20)</f>
        <v>#DIV/0!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